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drawings/drawing7.xml" ContentType="application/vnd.openxmlformats-officedocument.drawing+xml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drawings/drawing11.xml" ContentType="application/vnd.openxmlformats-officedocument.drawing+xml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drawings/drawing12.xml" ContentType="application/vnd.openxmlformats-officedocument.drawing+xml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bRES_TMPL/"/>
    </mc:Choice>
  </mc:AlternateContent>
  <xr:revisionPtr revIDLastSave="66" documentId="13_ncr:1_{CC906AB3-0B4D-4DDF-862F-06FAC879B3F9}" xr6:coauthVersionLast="47" xr6:coauthVersionMax="47" xr10:uidLastSave="{04B68EE5-39BF-4A31-AF40-382D42481B27}"/>
  <bookViews>
    <workbookView xWindow="28680" yWindow="180" windowWidth="29040" windowHeight="15720" tabRatio="852" firstSheet="8" activeTab="10" xr2:uid="{00000000-000D-0000-FFFF-FFFF00000000}"/>
  </bookViews>
  <sheets>
    <sheet name="ANSv6.0-Technologies" sheetId="11" state="veryHidden" r:id="rId1"/>
    <sheet name="ANSv6.0-Commodities" sheetId="10" state="veryHidden" r:id="rId2"/>
    <sheet name="ANSv6.1-Commodities" sheetId="1" state="veryHidden" r:id="rId3"/>
    <sheet name="ANSv6.1-Technologies" sheetId="2" state="veryHidden" r:id="rId4"/>
    <sheet name="ANSv6.1-Constraints" sheetId="7" state="veryHidden" r:id="rId5"/>
    <sheet name="ANSv6.1-CommData" sheetId="4" state="veryHidden" r:id="rId6"/>
    <sheet name="ANSv6.1-TechData" sheetId="3" state="veryHidden" r:id="rId7"/>
    <sheet name="ANSv6.1-ConstrData" sheetId="8" state="veryHidden" r:id="rId8"/>
    <sheet name="Commodities" sheetId="16" r:id="rId9"/>
    <sheet name="Technologies" sheetId="19" r:id="rId10"/>
    <sheet name="TechData_NewCap" sheetId="24" r:id="rId11"/>
    <sheet name="TechData_CHP" sheetId="41" r:id="rId12"/>
    <sheet name="TechData_Solar&amp;Wind" sheetId="27" r:id="rId13"/>
    <sheet name="TechData_RenewResid" sheetId="101" r:id="rId14"/>
    <sheet name="TechData_CoalResid" sheetId="64" r:id="rId15"/>
    <sheet name="ANSv6.0-ConstrData" sheetId="42" state="veryHidden" r:id="rId16"/>
    <sheet name="ANSv6.0-TechData" sheetId="21" state="veryHidden" r:id="rId17"/>
    <sheet name="ANSv6.0-CommData" sheetId="18" state="veryHidden" r:id="rId18"/>
    <sheet name="ANSv6.0-Constraints" sheetId="17" state="veryHidden" r:id="rId19"/>
    <sheet name="Conversions" sheetId="51" r:id="rId20"/>
  </sheets>
  <definedNames>
    <definedName name="_1_2007_InternetDataFile_ExistGenUnits">#REF!</definedName>
    <definedName name="_xlnm._FilterDatabase" localSheetId="8" hidden="1">Commodities!$B$7:$G$43</definedName>
    <definedName name="_xlnm._FilterDatabase" localSheetId="10" hidden="1">TechData_NewCap!$A$4:$BJ$50</definedName>
    <definedName name="_xlnm._FilterDatabase" localSheetId="12" hidden="1">'TechData_Solar&amp;Wind'!$A$4:$GG$97</definedName>
    <definedName name="_xlnm._FilterDatabase" localSheetId="9" hidden="1">Technologies!$A$7:$P$7</definedName>
    <definedName name="AnswerData" localSheetId="13">#REF!</definedName>
    <definedName name="AnswerData">#REF!</definedName>
    <definedName name="bprint" localSheetId="13">#REF!</definedName>
    <definedName name="bprint">#REF!</definedName>
    <definedName name="cprint" localSheetId="13">#REF!</definedName>
    <definedName name="cprint">#REF!</definedName>
    <definedName name="exch_rate" localSheetId="13">#REF!</definedName>
    <definedName name="exch_rate">#REF!</definedName>
    <definedName name="fitfile">#REF!</definedName>
    <definedName name="INF">#REF!</definedName>
    <definedName name="PPP">#REF!</definedName>
    <definedName name="PPPEX">#REF!</definedName>
    <definedName name="rail_coal" localSheetId="13">#REF!</definedName>
    <definedName name="rail_coa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51" l="1"/>
  <c r="G31" i="51" s="1"/>
  <c r="F32" i="51"/>
  <c r="G32" i="51" s="1"/>
  <c r="F33" i="51"/>
  <c r="G33" i="51" s="1"/>
  <c r="K10" i="51"/>
  <c r="G30" i="51"/>
  <c r="G3" i="51"/>
  <c r="G4" i="51"/>
  <c r="G5" i="51"/>
  <c r="G6" i="51"/>
  <c r="G7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esmia</author>
  </authors>
  <commentList>
    <comment ref="X29" authorId="0" shapeId="0" xr:uid="{25DA5533-F319-4F14-81E4-F8265672F4FD}">
      <text>
        <r>
          <rPr>
            <b/>
            <sz val="9"/>
            <color indexed="81"/>
            <rFont val="Tahoma"/>
            <family val="2"/>
          </rPr>
          <t>esmia:</t>
        </r>
        <r>
          <rPr>
            <sz val="9"/>
            <color indexed="81"/>
            <rFont val="Tahoma"/>
            <family val="2"/>
          </rPr>
          <t xml:space="preserve">
20% Reserve margin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 DeCarolis</author>
    <author>newuser</author>
  </authors>
  <commentList>
    <comment ref="B19" authorId="0" shapeId="0" xr:uid="{00000000-0006-0000-1D00-000001000000}">
      <text>
        <r>
          <rPr>
            <b/>
            <sz val="8"/>
            <color indexed="81"/>
            <rFont val="Tahoma"/>
            <family val="2"/>
          </rPr>
          <t>Joseph DeCarolis:</t>
        </r>
        <r>
          <rPr>
            <sz val="8"/>
            <color indexed="81"/>
            <rFont val="Tahoma"/>
            <family val="2"/>
          </rPr>
          <t xml:space="preserve">
Use Yr 1995 estimates for wind RESID see 'wind RESID CFs.xls' for the calculations. An unweighted linear average of the Class 4-6 resources were used as the RESID CF estimate, since wind capacity by Wind Class is not available.
Avg CF = 27.7%</t>
        </r>
      </text>
    </comment>
    <comment ref="N19" authorId="1" shapeId="0" xr:uid="{00000000-0006-0000-1D00-000002000000}">
      <text>
        <r>
          <rPr>
            <b/>
            <sz val="8"/>
            <color indexed="81"/>
            <rFont val="Tahoma"/>
            <family val="2"/>
          </rPr>
          <t>newuser:</t>
        </r>
        <r>
          <rPr>
            <sz val="8"/>
            <color indexed="81"/>
            <rFont val="Tahoma"/>
            <family val="2"/>
          </rPr>
          <t xml:space="preserve">
Calculated from the regional time-slice specific AFZY for new wind class 4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ORA1" type="1" refreshedVersion="3" background="1" saveData="1">
    <dbPr connection="DSN=ORA1;UID=OPS$SSD6050;DBQ=ORA1;DBA=W;APA=T;EXC=F;FEN=T;QTO=T;FRC=10;FDL=10;LOB=T;RST=T;BTD=F;BNF=F;BAM=IfAllSuccessful;NUM=NLS;DPM=F;MTS=T;MDI=F;CSR=F;FWC=F;FBS=64000;TLO=O;" command="SELECT B.year, DECODE(B.state_code,'US','US-TOTAL',B.state_code) AS state_code, B.producer_type, B.fuel_source, _x000d__x000a_       A.plants AS producers, _x000d__x000a_       NVL(A.nameplate_capacity,0) AS nameplate_capacity,_x000d__x000a_       NVL(A.existing_summer_capability,0) AS existing_summer_capability_x000d__x000a_FROM _x000d__x000a_-- Real data_x000d__x000a_(_x000d__x000a_SELECT year, producer_type, state_code, fuel_source, plants, generators, nameplate_capacity, existing_summer_capability_x000d__x000a_ FROM (_x000d__x000a_ SELECT A.year, DECODE(A.SECTOR_CODE,99,1,1,2,2,3,3,4,96,5,97,6) AS wafer,_x000d__x000a_ DECODE(A.SECTOR_CODE,99,'Total Electric Power Industry',_x000d__x000a_                       1,'Electric Generators, Electric Utilities',_x000d__x000a_                       2,'Electric Generators, Independent Power Producers',_x000d__x000a_                       3,'Combined Heat and Power, Electric Power',_x000d__x000a_                      96,'Combined Heat and Power, Commercial Power',_x000d__x000a_                      97,'Combined Heat and Power, Industrial Power') AS PRODUCER_TYPE ,_x000d__x000a_ A.state_code,_x000d__x000a_ DECODE(TRIM(A.FUEL_TYPE),_x000d__x000a_                    'COW','Coal','PET','Petroleum','NG','Natural Gas','DUL','Dual Fired','OOG','Other Gases',_x000d__x000a_                    'NUC','Nuclear','HYC','Hydroelectric','AOR','Other Renewables', _x000d__x000a_                    'WND','Wind', 'SUN','Solar Thermal and Photovoltaic',_x000d__x000a_                    'WWW','Wood and Wood Derived Fuels','GEO','Geothermal','WAS','Other Biomass',_x000d__x000a_                    'HPS','Pumped Storage', _x000d__x000a_                    'OTH', 'Other','ALL','All Sources') AS fuel_source, _x000d__x000a_ SUM(PLANTS) AS PLANTS, SUM(GENERATORS) AS GENERATORS, _x000d__x000a_ ROUND(sum(A.NAMEPLATE_CAPACITY)/1000,0) AS NAMEPLATE_CAPACITY,_x000d__x000a_ ROUND(sum(A.summer_capability)/1000,0) AS existing_summer_capability_x000d__x000a_ FROM ops$ssd6050.epa_aer_capacity A, ops$ssd6050.EPMIMPORTCHECK B_x000d__x000a_ WHERE _x000d__x000a_ A.YEAR &gt;= 1989_x000d__x000a_ AND B.PUB_CODE = 1_x000d__x000a_ AND A.YEAR &lt;= B.YEAR_x000d__x000a_-- AND A.FUEL_TYPE IN ('COW','PET','NG','OOG','NUC','HYC','AOR','WND','SUN','WWW','GEO','WAS','HPS','OTH','ALL')_x000d__x000a_ AND A.FUEL_TYPE IN ('COW','PET','NG','OOG','NUC','HYC','WND','SUN','WWW','GEO','WAS','HPS','OTH','ALL')_x000d__x000a_ AND A.DATA_STATUS = DECODE(A.year,2004,'F','F')_x000d__x000a_ AND A.CAPACITY_TYPE = 'OL'_x000d__x000a_ AND A.SECTOR_CODE IN (99,1,2,3,96,97)_x000d__x000a_ GROUP BY  _x000d__x000a_       a.year,_x000d__x000a_       DECODE(A.SECTOR_CODE,99,1,1,2,2,3,3,4,96,5,97,6),_x000d__x000a_       DECODE(A.SECTOR_CODE,99,'Total Electric Power Industry',_x000d__x000a_                       1,'Electric Generators, Electric Utilities',_x000d__x000a_                       2,'Electric Generators, Independent Power Producers',_x000d__x000a_                       3,'Combined Heat and Power, Electric Power',_x000d__x000a_                      96,'Combined Heat and Power, Commercial Power',_x000d__x000a_                      97,'Combined Heat and Power, Industrial Power'),_x000d__x000a_       A.STATE_CODE,_x000d__x000a_       DECODE(TRIM(A.FUEL_TYPE),_x000d__x000a_        'COW','Coal','PET','Petroleum','NG','Natural Gas','DUL','Dual Fired','OOG','Other Gases',_x000d__x000a_        'NUC','Nuclear','HYC','Hydroelectric','AOR','Other Renewables', _x000d__x000a_        'WND','Wind', 'SUN','Solar Thermal and Photovoltaic',_x000d__x000a_        'WWW','Wood and Wood Derived Fuels','GEO','Geothermal','WAS','Other Biomass',_x000d__x000a_        'HPS','Pumped Storage', _x000d__x000a_        'OTH', 'Other','ALL','All Sources')_x000d__x000a_)_x000d__x000a_) A,_x000d__x000a_-- Complimnetary to get the non reporting states_x000d__x000a_(SELECT YEAR, STATE_CODE, WAFER, PRODUCER_TYPE, FUEL_SOURCE FROM _x000d__x000a_(SELECT STATE_CODE_2 AS STATE_CODE FROM ops$ssd6050.EPM_STATES WHERE FIPS &lt; 80 OR FIPS = 99) A,_x000d__x000a_(SELECT 1 as wafer, 'Total Electric Power Industry' AS PRODUCER_TYPE FROM DUAL_x000d__x000a_UNION ALL SELECT 2, 'Electric Generators, Electric Utilities' AS PRODUCER_TYPE FROM DUAL_x000d__x000a_UNION ALL SELECT 3, 'Electric Generators, Independent Power Producers' AS PRODUCER_TYPE FROM DUAL_x000d__x000a_UNION ALL SELECT 4, 'Combined Heat and Power, Electric Power' AS PRODUCER_TYPE FROM DUAL_x000d__x000a_UNION ALL SELECT 5, 'Combined Heat and Power, Commercial Power' AS PRODUCER_TYPE FROM DUAL_x000d__x000a_UNION ALL SELECT 6, 'Combined Heat and Power, Industrial Power' AS PRODUCER_TYPE FROM DUAL) B,_x000d__x000a_(SELECT 'Coal'  AS FUEL_SOURCE FROM DUAL_x000d__x000a_UNION ALL SELECT 'Petroleum' AS FUEL_SOURCE FROM DUAL_x000d__x000a_UNION ALL SELECT 'Natural Gas' FROM DUAL_x000d__x000a_UNION ALL SELECT 'Other Gases' FROM DUAL_x000d__x000a_UNION ALL SELECT 'Nuclear' FROM DUAL_x000d__x000a_UNION ALL SELECT 'Hydroelectric' FROM DUAL_x000d__x000a_-- UNION ALL SELECT 'Other Renewables' FROM DUAL_x000d__x000a_UNION ALL SELECT 'Wind' FROM DUAL_x000d__x000a_UNION ALL SELECT 'Solar Thermal and Photovoltaic' FROM DUAL_x000d__x000a_UNION ALL SELECT 'Wood and Wood Derived Fuels' FROM DUAL_x000d__x000a_UNION ALL SELECT 'Geothermal' FROM DUAL_x000d__x000a_UNION ALL SELECT 'Other Biomass' FROM DUAL_x000d__x000a_UNION ALL SELECT 'Pumped Storage' FROM DUAL_x000d__x000a_UNION ALL SELECT 'Other' FROM DUAL_x000d__x000a_UNION ALL SELECT 'All Sources' FROM DUAL) C,_x000d__x000a_(SELECT M.YEAR FROM ops$ssd6050.EPM_YEARS M, OPS$SSD6050.EPMIMPORTCHECK N_x000d__x000a_ WHERE N.PUB_CODE = 1 AND M.YEAR &gt;= 2000 AND M.YEAR &lt;= N.YEAR ) D_x000d__x000a_) B_x000d__x000a_WHERE B.YEAR = A.YEAR_x000d__x000a_  AND B.STATE_CODE = A.STATE_CODE_x000d__x000a_  AND B.PRODUCER_TYPE = A.PRODUCER_TYPE_x000d__x000a_  AND B.FUEL_SOURCE = A.FUEL_SOURCE_x000d__x000a_ORDER BY B.year, decode(B.state_code, 'US', 'ZZ',B.state_code), b.wafer, b.producer_type, b.fuel_source;_x000d__x000a_"/>
  </connection>
</connections>
</file>

<file path=xl/sharedStrings.xml><?xml version="1.0" encoding="utf-8"?>
<sst xmlns="http://schemas.openxmlformats.org/spreadsheetml/2006/main" count="6463" uniqueCount="2305">
  <si>
    <t>ANSWER-Technologies</t>
  </si>
  <si>
    <t>TechName</t>
  </si>
  <si>
    <t>TechDesc</t>
  </si>
  <si>
    <t>TACTUnit</t>
  </si>
  <si>
    <t>TCAPUnit</t>
  </si>
  <si>
    <t>Set Memberships</t>
  </si>
  <si>
    <t>Comment</t>
  </si>
  <si>
    <t>ANSWER-Commodities</t>
  </si>
  <si>
    <t>CommName</t>
  </si>
  <si>
    <t>CommDesc</t>
  </si>
  <si>
    <t>CommUnit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</si>
  <si>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</si>
  <si>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</si>
  <si>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</si>
  <si>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</si>
  <si>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</si>
  <si>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</si>
  <si>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</si>
  <si>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</si>
  <si>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</si>
  <si>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Commodities</t>
  </si>
  <si>
    <t>_GLOBAL,R0,R1,R2,R3,R4,R5,R6</t>
  </si>
  <si>
    <t>~FI_Comm</t>
  </si>
  <si>
    <t>Region</t>
  </si>
  <si>
    <t>Unit</t>
  </si>
  <si>
    <t>Csets</t>
  </si>
  <si>
    <t>LimType</t>
  </si>
  <si>
    <t>CTSLvl</t>
  </si>
  <si>
    <t>PeakTS</t>
  </si>
  <si>
    <t>Ctype</t>
  </si>
  <si>
    <t>R1,R2,R3,R4,R5,R6</t>
  </si>
  <si>
    <t>ELC</t>
  </si>
  <si>
    <t>Electricity</t>
  </si>
  <si>
    <t>PJ</t>
  </si>
  <si>
    <t>NRG</t>
  </si>
  <si>
    <t>R1</t>
  </si>
  <si>
    <t>RDMDELC</t>
  </si>
  <si>
    <t>Dummy ELC demand</t>
  </si>
  <si>
    <t>DEM</t>
  </si>
  <si>
    <t>R0,R1</t>
  </si>
  <si>
    <t>ELCNB</t>
  </si>
  <si>
    <t>Electricity from R0</t>
  </si>
  <si>
    <t>R2, R3, R4, R5, R6</t>
  </si>
  <si>
    <t>ELCR1</t>
  </si>
  <si>
    <t>Electricity from R1 (NE)</t>
  </si>
  <si>
    <t>R1,R3,R4,R5,R6</t>
  </si>
  <si>
    <t>ELCR2</t>
  </si>
  <si>
    <t>Electricity from R2 (BK)</t>
  </si>
  <si>
    <t>ELCR3</t>
  </si>
  <si>
    <t>Electricity from R3 (BX)</t>
  </si>
  <si>
    <t>ELCR4</t>
  </si>
  <si>
    <t>Electricity from R4 (MH)</t>
  </si>
  <si>
    <t>ELCR5</t>
  </si>
  <si>
    <t>Electricity from R5 (SI)</t>
  </si>
  <si>
    <t>ELCR6</t>
  </si>
  <si>
    <t>Electricity from R6 (QN)</t>
  </si>
  <si>
    <t>*Material Carriers to Nuclear Techs</t>
  </si>
  <si>
    <t>R0</t>
  </si>
  <si>
    <t>NURN</t>
  </si>
  <si>
    <t>Natural Uranium</t>
  </si>
  <si>
    <t>t</t>
  </si>
  <si>
    <t>MAT</t>
  </si>
  <si>
    <t>URD</t>
  </si>
  <si>
    <t>Depleted uranium generated during enrichment</t>
  </si>
  <si>
    <t>R0,R1,R2,R3,R4,R5,R6</t>
  </si>
  <si>
    <t>URNA</t>
  </si>
  <si>
    <t>Enriched Uranium (4.5%) for LWRs</t>
  </si>
  <si>
    <t>URNB</t>
  </si>
  <si>
    <t>Enriched Uranium (9%) for PBMRs</t>
  </si>
  <si>
    <t>URNC</t>
  </si>
  <si>
    <t>Enriched Uranium (19%) for GT-MHRs</t>
  </si>
  <si>
    <t>USPTA</t>
  </si>
  <si>
    <t>Spent U from LWRs</t>
  </si>
  <si>
    <t>USPTB</t>
  </si>
  <si>
    <t>Spent U from PBMRs</t>
  </si>
  <si>
    <t>USPTC</t>
  </si>
  <si>
    <t>Spent U from GT-MHRs</t>
  </si>
  <si>
    <t>*Coal Energy Carriers</t>
  </si>
  <si>
    <t>CSTMBH</t>
  </si>
  <si>
    <t>High Sulfur Bituminous to SOx Control</t>
  </si>
  <si>
    <t>CSTMBM</t>
  </si>
  <si>
    <t>Medium Sulfur Bituminous to SOx Control</t>
  </si>
  <si>
    <t>CSTMBL</t>
  </si>
  <si>
    <t>Low Sulfur Bituminous to SOx Control</t>
  </si>
  <si>
    <t>CSTMSM</t>
  </si>
  <si>
    <t>Medium Sulfur Sub-Bituminous to SOx Control</t>
  </si>
  <si>
    <t>CSTMSL</t>
  </si>
  <si>
    <t>Low Sulfur Sub-Bituminous to SOx Control</t>
  </si>
  <si>
    <t>CSTMLH</t>
  </si>
  <si>
    <t>High Sulfur Lignite to SOx Control</t>
  </si>
  <si>
    <t>CSTMLM</t>
  </si>
  <si>
    <t>Medium Sulfur Lignite to SOx Control</t>
  </si>
  <si>
    <t>CSTMBIT1O</t>
  </si>
  <si>
    <t>Bituminous to NOX Control Over 100MW</t>
  </si>
  <si>
    <t>CSTMSUB1O</t>
  </si>
  <si>
    <t>Sub-Bituminous to NOX Control Over 100MW</t>
  </si>
  <si>
    <t>CSTMLIG1O</t>
  </si>
  <si>
    <t>Lignite to NOX Control Over 100MW</t>
  </si>
  <si>
    <t>CSTMBIT1U</t>
  </si>
  <si>
    <t>Bituminous to NOX Control Under 100MW</t>
  </si>
  <si>
    <t>CSTMSUB1U</t>
  </si>
  <si>
    <t>Sub-Bituminous to NOX Control Under 100MW</t>
  </si>
  <si>
    <t>CSTMLIG1U</t>
  </si>
  <si>
    <t>Lignite to NOX Control Under 100MW</t>
  </si>
  <si>
    <t>CSTMBIT2O</t>
  </si>
  <si>
    <t>Bituminous from 1st to 2nd Nox Control Over 100MW</t>
  </si>
  <si>
    <t>CSTMSUB2O</t>
  </si>
  <si>
    <t>Sub-Bituminous from 1st to 2nd Nox Control Over 100MW</t>
  </si>
  <si>
    <t>CSTMLIG2O</t>
  </si>
  <si>
    <t>Lignite from 1st to 2nd Nox Control Over 100MW</t>
  </si>
  <si>
    <t>CSTMBIT2U</t>
  </si>
  <si>
    <t>Bituminous from 1st to 2nd Nox Control Under 100MW</t>
  </si>
  <si>
    <t>CSTMSUB2U</t>
  </si>
  <si>
    <t>Sub-Bituminous from 1st to 2nd Nox Control Under 100MW</t>
  </si>
  <si>
    <t>CSTMLIG2U</t>
  </si>
  <si>
    <t>Lignite from 1st to 2nd Nox Control Under 100MW</t>
  </si>
  <si>
    <t>CSTMBIT3O</t>
  </si>
  <si>
    <t>Bituminous to PM Control Over 100MW</t>
  </si>
  <si>
    <t>CSTMSUB3O</t>
  </si>
  <si>
    <t>Sub-Bituminous to PM Control Over 100MW</t>
  </si>
  <si>
    <t>CSTMLIG3O</t>
  </si>
  <si>
    <t>Lignite to PM Control Over 100 MW</t>
  </si>
  <si>
    <t>CSTMBIT3U</t>
  </si>
  <si>
    <t>Bituminous to PM Control Under 100MW</t>
  </si>
  <si>
    <t>CSTMSUB3U</t>
  </si>
  <si>
    <t>Sub-Bituminous to PM Control Under 100MW</t>
  </si>
  <si>
    <t>CSTMLIG3U</t>
  </si>
  <si>
    <t>Lignite to PM Control Under 100 MW</t>
  </si>
  <si>
    <t>CSTMBIT4O</t>
  </si>
  <si>
    <t>Bituminous from 1st to 2nd PM Control Over 100MW</t>
  </si>
  <si>
    <t>CSTMSUB4O</t>
  </si>
  <si>
    <t>Sub-Bituminous from 1st to 2nd PM Control Over 100MW</t>
  </si>
  <si>
    <t>CSTMLIG4O</t>
  </si>
  <si>
    <t>Lignite from 1st to 2nd PM Control Over 100MW</t>
  </si>
  <si>
    <t>CSTMBIT4U</t>
  </si>
  <si>
    <t>Bituminous from 1st to 2nd PM Control Under 100MW</t>
  </si>
  <si>
    <t>CSTMSUB4U</t>
  </si>
  <si>
    <t>Sub-Bituminous from 1st to 2nd PM Control Under 100MW</t>
  </si>
  <si>
    <t>CSTMLIG4U</t>
  </si>
  <si>
    <t>Lignite from 1st to 2nd PM Control Under 100MW</t>
  </si>
  <si>
    <t>CSTMBIT5O</t>
  </si>
  <si>
    <t>Bituminous After Emissions Accounting Over 100MW</t>
  </si>
  <si>
    <t>CSTMSUB5O</t>
  </si>
  <si>
    <t>Sub-Bituminous After Emissions Accounting Over 100MW</t>
  </si>
  <si>
    <t>CSTMLIG5O</t>
  </si>
  <si>
    <t>Lignite After Emissions Accounting Over 100MW</t>
  </si>
  <si>
    <t>CSTMBIT5U</t>
  </si>
  <si>
    <t>Bituminous After Emissions Accounting Under 100MW</t>
  </si>
  <si>
    <t>CSTMSUB5U</t>
  </si>
  <si>
    <t>Sub-Bituminous After Emissions Accounting Under 100MW</t>
  </si>
  <si>
    <t>CSTMLIG5U</t>
  </si>
  <si>
    <t>Lignite After Emissions Accounting Under 100MW</t>
  </si>
  <si>
    <t>COALBST</t>
  </si>
  <si>
    <t>Coal to Boiler Steam Turbine CHP, Coal, Existing</t>
  </si>
  <si>
    <t>COALSTMN</t>
  </si>
  <si>
    <t xml:space="preserve">Coal to NEW Conversion Plants </t>
  </si>
  <si>
    <t>COALIGCC</t>
  </si>
  <si>
    <t>Coal to IGCC</t>
  </si>
  <si>
    <t>*Non-Coal Energy Carriers to Conversion Techs</t>
  </si>
  <si>
    <t>ELCDSLEA</t>
  </si>
  <si>
    <t>Diesel</t>
  </si>
  <si>
    <t>ELCDSL</t>
  </si>
  <si>
    <t>Diesel to the electric system</t>
  </si>
  <si>
    <t>ELCDSLPN</t>
  </si>
  <si>
    <t>Diesel to the electric system PN</t>
  </si>
  <si>
    <t>ELCRFLEA</t>
  </si>
  <si>
    <t>Residual Fuel Oil LS</t>
  </si>
  <si>
    <t>ELCRFHEA</t>
  </si>
  <si>
    <t>Residual Fuel Oil HS</t>
  </si>
  <si>
    <t>ELCRFH</t>
  </si>
  <si>
    <t>Residual fuel oil, high sulfur, to electric system</t>
  </si>
  <si>
    <t>ELCRFL</t>
  </si>
  <si>
    <t>Residual fuel oil, low sulfur, to electric system</t>
  </si>
  <si>
    <t>ELCRFHPS</t>
  </si>
  <si>
    <t>Residual fuel oil, high sulfur, to electric system PS</t>
  </si>
  <si>
    <t>ELCRFLPS</t>
  </si>
  <si>
    <t>Residual fuel oil, low sulfur, to electric system PS</t>
  </si>
  <si>
    <t>ELCRFHPN</t>
  </si>
  <si>
    <t>Residual fuel oil, high sulfur, to electric system PN</t>
  </si>
  <si>
    <t>ELCRFLPN</t>
  </si>
  <si>
    <t>Residual fuel oil, low sulfur, to electric system PN</t>
  </si>
  <si>
    <t>ELCNGAEA</t>
  </si>
  <si>
    <t>Natural Gas to Combustion Turbines</t>
  </si>
  <si>
    <t>ELCNGCEA</t>
  </si>
  <si>
    <t>Natural Gas to Combined-Cycle</t>
  </si>
  <si>
    <t>ELCNGSEA</t>
  </si>
  <si>
    <t>Natural Gas(steam) to Electric Sector</t>
  </si>
  <si>
    <t>ELCNGA</t>
  </si>
  <si>
    <t>Natural gas to the electric system</t>
  </si>
  <si>
    <t>ELCHYD</t>
  </si>
  <si>
    <t>Water</t>
  </si>
  <si>
    <t>ELCWND</t>
  </si>
  <si>
    <t>Wind</t>
  </si>
  <si>
    <t>*R1,R2,R3,R4,R5,R6</t>
  </si>
  <si>
    <t>ELCGEO</t>
  </si>
  <si>
    <t>Geothermal</t>
  </si>
  <si>
    <t>ELCSOL</t>
  </si>
  <si>
    <t>Solar</t>
  </si>
  <si>
    <t>*Emissions Commodities</t>
  </si>
  <si>
    <t>CARBON</t>
  </si>
  <si>
    <t>Carbon Emissions</t>
  </si>
  <si>
    <t>Mt</t>
  </si>
  <si>
    <t>ENV</t>
  </si>
  <si>
    <t>CO2BE</t>
  </si>
  <si>
    <t>Carbon dioxide- Electricity from biomass</t>
  </si>
  <si>
    <t>kt</t>
  </si>
  <si>
    <t>CO2E</t>
  </si>
  <si>
    <t>Electric Sector Carbon Emissions</t>
  </si>
  <si>
    <t>CO2EN</t>
  </si>
  <si>
    <t>Electric Sector CO2 from new coal</t>
  </si>
  <si>
    <t>CO2EO</t>
  </si>
  <si>
    <t>Electric Sector CO2 from old coal</t>
  </si>
  <si>
    <t>SO2E</t>
  </si>
  <si>
    <t>Electric Sector Sulfur Emissions</t>
  </si>
  <si>
    <t>SO2BE</t>
  </si>
  <si>
    <t>Sulfur dioxide - Electricity from biomass</t>
  </si>
  <si>
    <t>NOXE</t>
  </si>
  <si>
    <t>Electric Sector NOX Emissions</t>
  </si>
  <si>
    <t>NOXBE</t>
  </si>
  <si>
    <t>NOX Emissions - Electricity from biomass</t>
  </si>
  <si>
    <t>PM10E</t>
  </si>
  <si>
    <t>Electric Sector PM10 Emissions</t>
  </si>
  <si>
    <t>NH3</t>
  </si>
  <si>
    <t>Electric Sector NH3 Emissions</t>
  </si>
  <si>
    <t>CO2EF</t>
  </si>
  <si>
    <t>Electric Sector Fossil CO2</t>
  </si>
  <si>
    <t>UPCAR</t>
  </si>
  <si>
    <t>Upstream CO2 emissions for fossil fuels</t>
  </si>
  <si>
    <t>UPMET</t>
  </si>
  <si>
    <t>Upstream CH4 emissions for fossil fuels</t>
  </si>
  <si>
    <t>CO2CPP</t>
  </si>
  <si>
    <t>Electric Sector CO2 on CPP techs</t>
  </si>
  <si>
    <t>ELCCOABH</t>
  </si>
  <si>
    <t>Coal to Electric Sector</t>
  </si>
  <si>
    <t>ELCCOABL</t>
  </si>
  <si>
    <t>ELCCOABM</t>
  </si>
  <si>
    <t>ELCCOALH</t>
  </si>
  <si>
    <t>ELCCOALM</t>
  </si>
  <si>
    <t>ELCCOASL</t>
  </si>
  <si>
    <t>ELCCOASM</t>
  </si>
  <si>
    <t>*CCS: Coal Energy Carriers</t>
  </si>
  <si>
    <t>CSTMBHCCO</t>
  </si>
  <si>
    <t>High Sulfur Bituminous Coal Between SO2 and CO2 Controls or Pass Through Over 100MW</t>
  </si>
  <si>
    <t>CSTMBLCCO</t>
  </si>
  <si>
    <t>Low Sulfur Bituminous Coal Between SO2 and CO2 Controls or Pass Through Over 100MW</t>
  </si>
  <si>
    <t>CSTMBMCCO</t>
  </si>
  <si>
    <t>Medium Sulfur Bituminous Coal Between SO2 and CO2 Controls or Pass Through Over 100MW</t>
  </si>
  <si>
    <t>CSTMLHCCO</t>
  </si>
  <si>
    <t>High Sulfur lignite Coal Between SO2 and CO2 Controls or Pass Through Over 100MW</t>
  </si>
  <si>
    <t>CSTMLMCCO</t>
  </si>
  <si>
    <t>Medium Sulfur lignite Coal Between SO2 and CO2 Controls or Pass Through Over 100MW</t>
  </si>
  <si>
    <t>CSTMSLCCO</t>
  </si>
  <si>
    <t>Low Sulfur Subbituminous Coal Between SO2 and CO2 Controls or Pass Through Over 100MW</t>
  </si>
  <si>
    <t>CSTMSMCCO</t>
  </si>
  <si>
    <t>Medium Sulfur Subbituminous Coal Between SO2 and CO2 Controls or Pass Through Over 100MW</t>
  </si>
  <si>
    <t>CSTMBHCCU</t>
  </si>
  <si>
    <t>High Sulfur Bituminous Coal Between SO2 and CO2 Controls or Pass Through Under 100MW</t>
  </si>
  <si>
    <t>CSTMBLCCU</t>
  </si>
  <si>
    <t>Low Sulfur Bituminous Coal Between SO2 and CO2 Controls or Pass Through Under 100MW</t>
  </si>
  <si>
    <t>CSTMBMCCU</t>
  </si>
  <si>
    <t>Medium Sulfur Bituminous Coal Between SO2 and CO2 Controls or Pass Through Under 100MW</t>
  </si>
  <si>
    <t>CSTMLHCCU</t>
  </si>
  <si>
    <t>High Sulfur lignite Coal Between SO2 and CO2 Controls or Pass Through Under 100MW</t>
  </si>
  <si>
    <t>CSTMLMCCU</t>
  </si>
  <si>
    <t>Medium Sulfur lignite Coal Between SO2 and CO2 Controls or Pass Through Under 100MW</t>
  </si>
  <si>
    <t>CSTMSLCCU</t>
  </si>
  <si>
    <t>Low Sulfur Subbituminous Coal Between SO2 and CO2 Controls or Pass Through Under 100MW</t>
  </si>
  <si>
    <t>CSTMSMCCU</t>
  </si>
  <si>
    <t>Medium Sulfur Subbituminous Coal Between SO2 and CO2 Controls or Pass Through Under 100MW</t>
  </si>
  <si>
    <t>*CCS: Non-Coal Energy Carriers to Conversion Techs</t>
  </si>
  <si>
    <t>ELCNGACC</t>
  </si>
  <si>
    <t>Nat gas to non-stm elec after CO2 capture retrofit</t>
  </si>
  <si>
    <t>*CCS: Emissions Commodities</t>
  </si>
  <si>
    <t>CO2S</t>
  </si>
  <si>
    <t>CO2 Sequestered</t>
  </si>
  <si>
    <t>ZZDMY</t>
  </si>
  <si>
    <t>Dummy commodity for the ZZ-backstop no-INFES processes</t>
  </si>
  <si>
    <t>*Water Commodities</t>
  </si>
  <si>
    <t>H2OC</t>
  </si>
  <si>
    <t>Water Consumed</t>
  </si>
  <si>
    <t>uvol</t>
  </si>
  <si>
    <t>H2OW</t>
  </si>
  <si>
    <t>Water Withdrawn</t>
  </si>
  <si>
    <t>H2OCE</t>
  </si>
  <si>
    <t>Water Consumed - Electric Sector</t>
  </si>
  <si>
    <t>H2OWE</t>
  </si>
  <si>
    <t>Water Withdrawn - Electric Sector</t>
  </si>
  <si>
    <t>*Resid Coal Retirement Dummy</t>
  </si>
  <si>
    <t>ZZDMYCOAL</t>
  </si>
  <si>
    <t>Resid coal retirement dummy</t>
  </si>
  <si>
    <t>*Resid Nuclear Retirement Dummy</t>
  </si>
  <si>
    <t>ZZDMYNUK</t>
  </si>
  <si>
    <t>Resid nuclear retirement dummy</t>
  </si>
  <si>
    <t>*Resid Hydro Retirement Dummy</t>
  </si>
  <si>
    <t>ZZDMYHC</t>
  </si>
  <si>
    <t>Hydro conv pp retirement dummy</t>
  </si>
  <si>
    <t>ZZDMYHR</t>
  </si>
  <si>
    <t>Hydro rev pp retirement dummy</t>
  </si>
  <si>
    <t>*NGA Retirement Dummy</t>
  </si>
  <si>
    <t>ZZDMYNG1</t>
  </si>
  <si>
    <t>Hydro NGAACC retirement dummy</t>
  </si>
  <si>
    <t>*WND Retirement Dummy</t>
  </si>
  <si>
    <t>ZZDMYW1</t>
  </si>
  <si>
    <t>Onshore wind retirement dummy</t>
  </si>
  <si>
    <t>ZZDMYW2</t>
  </si>
  <si>
    <t>Offshore wind retirement dummy</t>
  </si>
  <si>
    <t>*SOL Retirement Dummy</t>
  </si>
  <si>
    <t>ZZDMYPV</t>
  </si>
  <si>
    <t>Solar PV retirement dummy</t>
  </si>
  <si>
    <t>*CHP Retirement Dummy</t>
  </si>
  <si>
    <t>ZZDMYPC1</t>
  </si>
  <si>
    <t>CHP Oil retirement dummy</t>
  </si>
  <si>
    <t>CO2</t>
  </si>
  <si>
    <t>Carbon dioxide emissions</t>
  </si>
  <si>
    <t>SO2</t>
  </si>
  <si>
    <t>Sulfur dioxide emissions</t>
  </si>
  <si>
    <t>NOX</t>
  </si>
  <si>
    <t>NOX Emissions</t>
  </si>
  <si>
    <t>PM10</t>
  </si>
  <si>
    <t>PM10 Emissions</t>
  </si>
  <si>
    <t>PM25</t>
  </si>
  <si>
    <t>Electric Sector PM2.5 Emissions</t>
  </si>
  <si>
    <t>VOC</t>
  </si>
  <si>
    <t>Electric Sector VOC Emissions</t>
  </si>
  <si>
    <t>CO</t>
  </si>
  <si>
    <t>Electric Sector CO Emissions</t>
  </si>
  <si>
    <t>CH4</t>
  </si>
  <si>
    <t>Electric Sector CH4 Emissions</t>
  </si>
  <si>
    <t>N2O</t>
  </si>
  <si>
    <t>Electric Sector N2O Emissions</t>
  </si>
  <si>
    <t>BC</t>
  </si>
  <si>
    <t>Electric Sector BC Emissions</t>
  </si>
  <si>
    <t>OC</t>
  </si>
  <si>
    <t>Electric Sector OC Emissions</t>
  </si>
  <si>
    <t>Technologies</t>
  </si>
  <si>
    <t>~FI_Process</t>
  </si>
  <si>
    <t>Tact</t>
  </si>
  <si>
    <t>Tcap</t>
  </si>
  <si>
    <t>Sets</t>
  </si>
  <si>
    <t>Tslvl</t>
  </si>
  <si>
    <t>PrimaryCG</t>
  </si>
  <si>
    <t>Vintage</t>
  </si>
  <si>
    <t>*Electricity production New capacity</t>
  </si>
  <si>
    <t>ECSTMRBONR11</t>
  </si>
  <si>
    <t>Residual Coal Steam; Bituminous; Over 100 MW; 2010;Recirculated</t>
  </si>
  <si>
    <t>GW</t>
  </si>
  <si>
    <t>ELE</t>
  </si>
  <si>
    <t>SEASON</t>
  </si>
  <si>
    <t>ECSTMRSONR11</t>
  </si>
  <si>
    <t>Residual Coal Steam; Subbituminous; Over 100 MW; 2010; Recirculated</t>
  </si>
  <si>
    <t>ECSTMRLONR11</t>
  </si>
  <si>
    <t>Residual Coal Steam; Lignite; Over 100 MW; 2010; Recirculating</t>
  </si>
  <si>
    <t>ECOALSTM15</t>
  </si>
  <si>
    <t>Pulverized Coal Steam - from 2015</t>
  </si>
  <si>
    <t>ENGACC11</t>
  </si>
  <si>
    <t>Natural Gas - Combined-Cycle (Turbine)</t>
  </si>
  <si>
    <t>DAYNITE</t>
  </si>
  <si>
    <t>ENGACC15</t>
  </si>
  <si>
    <t>ENGACC20</t>
  </si>
  <si>
    <t>ENGAACC20</t>
  </si>
  <si>
    <t>Natural Gas - Advanced Combined-Cycle (Turbine)</t>
  </si>
  <si>
    <t>ENGACT11</t>
  </si>
  <si>
    <t>Natural Gas - Combustion Turbine</t>
  </si>
  <si>
    <t>ENGACT15</t>
  </si>
  <si>
    <t>ENGACT20</t>
  </si>
  <si>
    <t/>
  </si>
  <si>
    <t>ENGAACT20</t>
  </si>
  <si>
    <t>Natural Gas - Advanced Combustion Turbine</t>
  </si>
  <si>
    <t>ECOALIGCC20</t>
  </si>
  <si>
    <t>Integrated Coal Gasif. Combined Cycle</t>
  </si>
  <si>
    <t>EBIOIGCC25</t>
  </si>
  <si>
    <t>Biomass Integrated Gasification Combined-Cycle</t>
  </si>
  <si>
    <t>EGEOBCFS11</t>
  </si>
  <si>
    <t>Geothermal - Binary Cycle and Flashed Steam</t>
  </si>
  <si>
    <t>EGEOEGS25</t>
  </si>
  <si>
    <t>Geothermal - Enhanced Geothermal System</t>
  </si>
  <si>
    <t>EURNALWR15</t>
  </si>
  <si>
    <t>Nuclear LWRs in 2015</t>
  </si>
  <si>
    <t>NRGO</t>
  </si>
  <si>
    <t>*CHP production New capacity</t>
  </si>
  <si>
    <t>ECHPBIO11</t>
  </si>
  <si>
    <t>Electric sector BIO CHP</t>
  </si>
  <si>
    <t>HPL</t>
  </si>
  <si>
    <t>ECHPCOAL11</t>
  </si>
  <si>
    <t>Electric sector Coal CHP</t>
  </si>
  <si>
    <t>ECHPNGA11</t>
  </si>
  <si>
    <t>Electric sector NGA CHP</t>
  </si>
  <si>
    <t>ECHPOIL11</t>
  </si>
  <si>
    <t>Electric sector Oil CHP</t>
  </si>
  <si>
    <t>*Hydro production New capacity</t>
  </si>
  <si>
    <t>EHYDCONR11</t>
  </si>
  <si>
    <t>Hydroelectric, Conventional</t>
  </si>
  <si>
    <t>SHYDREVRIN11</t>
  </si>
  <si>
    <t>Hydroelectric, Reversible</t>
  </si>
  <si>
    <t>STG</t>
  </si>
  <si>
    <t>EHYDREVROUT11</t>
  </si>
  <si>
    <t>*Utility-Scale Battery</t>
  </si>
  <si>
    <t>SSTOBATUTI-IN11</t>
  </si>
  <si>
    <t>Electricity Battery Storage 4-hour Utility Scale</t>
  </si>
  <si>
    <t>ESTOBATUTI-OUT11</t>
  </si>
  <si>
    <t>*Coal electricty production New capacity</t>
  </si>
  <si>
    <t>ECSTMRBO5O11</t>
  </si>
  <si>
    <t>Residual Coal Steam; Bituminous; Over 100 MW; 1950s; Open Loop Cooling</t>
  </si>
  <si>
    <t>ECSTMRBO8O11</t>
  </si>
  <si>
    <t>Residual Coal Steam; Bituminous; Over 100 MW; 1980s; Open Loop Cooling</t>
  </si>
  <si>
    <t>ECSTMRSO5O11</t>
  </si>
  <si>
    <t>Residual Coal Steam; Subbituminous; Over 100 MW; 1950s; Open Loop Cooling</t>
  </si>
  <si>
    <t>ECSTMRSO6R11</t>
  </si>
  <si>
    <t>Residual Coal Steam; Subbituminous; Over 100 MW; 1960s; Recirculating Cooling</t>
  </si>
  <si>
    <t>ECSTMRBU4O11</t>
  </si>
  <si>
    <t>Residual Coal Steam; Bituminous; Under 100 MW; 1940s; Open Loop Cooling</t>
  </si>
  <si>
    <t>ECSTMRBU5R11</t>
  </si>
  <si>
    <t>Residual Coal Steam; Bituminous; Under 100 MW; 1950s; Recirculating Cooling</t>
  </si>
  <si>
    <t>ECSTMRBU5O11</t>
  </si>
  <si>
    <t>Residual Coal Steam; Bituminous; Under 100 MW; 1950s; Open Loop Cooling</t>
  </si>
  <si>
    <t>ECSTMRBU8O11</t>
  </si>
  <si>
    <t>Residual Coal Steam; Bituminous; Under 100 MW; 1980s; Open Loop Cooling</t>
  </si>
  <si>
    <t>ECSTMRBU9R11</t>
  </si>
  <si>
    <t>Residual Coal Steam; Bituminous; Under 100 MW; 1990s; Recirculating Cooling</t>
  </si>
  <si>
    <t>ECSTMRSU5O11</t>
  </si>
  <si>
    <t>Residual Coal Steam; Subbituminous; Under 100 MW; 1950s; Open Loop Cooling</t>
  </si>
  <si>
    <t>*Solar wind electricity production New capacity</t>
  </si>
  <si>
    <t>* Solar PV Technologies</t>
  </si>
  <si>
    <t>ESOLPVC2A11</t>
  </si>
  <si>
    <t>Solar PV Centralized Generation Class 2 Cost Category A</t>
  </si>
  <si>
    <t>ESOLPVC2B11</t>
  </si>
  <si>
    <t>Solar PV Centralized Generation Class 2 Cost Category B</t>
  </si>
  <si>
    <t>ESOLPVC2C11</t>
  </si>
  <si>
    <t>Solar PV Centralized Generation Class 2 Cost Category C</t>
  </si>
  <si>
    <t>ESOLPVC2D11</t>
  </si>
  <si>
    <t>Solar PV Centralized Generation Class 2 Cost Category D</t>
  </si>
  <si>
    <t>ESOLPVC2E11</t>
  </si>
  <si>
    <t>Solar PV Centralized Generation Class 2 Cost Category E</t>
  </si>
  <si>
    <t>ESOLPVC3A11</t>
  </si>
  <si>
    <t>Solar PV Centralized Generation Class 3 Cost Category A</t>
  </si>
  <si>
    <t>ESOLPVC3B11</t>
  </si>
  <si>
    <t>Solar PV Centralized Generation Class 3 Cost Category B</t>
  </si>
  <si>
    <t>ESOLPVC3C11</t>
  </si>
  <si>
    <t>Solar PV Centralized Generation Class 3 Cost Category C</t>
  </si>
  <si>
    <t>ESOLPVC3D11</t>
  </si>
  <si>
    <t>Solar PV Centralized Generation Class 3 Cost Category D</t>
  </si>
  <si>
    <t>ESOLPVC3E11</t>
  </si>
  <si>
    <t>Solar PV Centralized Generation Class 3 Cost Category E</t>
  </si>
  <si>
    <t>ESOLPVC4A11</t>
  </si>
  <si>
    <t>Solar PV Centralized Generation Class 4 Cost Category A</t>
  </si>
  <si>
    <t>ESOLPVC4B11</t>
  </si>
  <si>
    <t>Solar PV Centralized Generation Class 4 Cost Category B</t>
  </si>
  <si>
    <t>ESOLPVC4C11</t>
  </si>
  <si>
    <t>Solar PV Centralized Generation Class 4 Cost Category C</t>
  </si>
  <si>
    <t>ESOLPVC4D11</t>
  </si>
  <si>
    <t>Solar PV Centralized Generation Class 4 Cost Category D</t>
  </si>
  <si>
    <t>ESOLPVC4E11</t>
  </si>
  <si>
    <t>Solar PV Centralized Generation Class 4 Cost Category E</t>
  </si>
  <si>
    <t>* Wind Technologies</t>
  </si>
  <si>
    <t>EWNDON1A11</t>
  </si>
  <si>
    <t>Onshore Wind Class 1 Cost Category A</t>
  </si>
  <si>
    <t>*EWNDR211</t>
  </si>
  <si>
    <t>Onshore Wind Retrofit for Residual Capacity</t>
  </si>
  <si>
    <t>EWNDON1B11</t>
  </si>
  <si>
    <t>Onshore Wind Class 1 Cost Category B</t>
  </si>
  <si>
    <t>EWNDON1C11</t>
  </si>
  <si>
    <t>Onshore Wind Class 1 Cost Category C</t>
  </si>
  <si>
    <t>EWNDON1D11</t>
  </si>
  <si>
    <t>Onshore Wind Class 1 Cost Category D</t>
  </si>
  <si>
    <t>EWNDON1E11</t>
  </si>
  <si>
    <t>Onshore Wind Class 1 Cost Category E</t>
  </si>
  <si>
    <t>EWNDON2A11</t>
  </si>
  <si>
    <t>Onshore Wind Class 2 Cost Category A</t>
  </si>
  <si>
    <t>EWNDON2B11</t>
  </si>
  <si>
    <t>Onshore Wind Class 2 Cost Category B</t>
  </si>
  <si>
    <t>EWNDON2C11</t>
  </si>
  <si>
    <t>Onshore Wind Class 2 Cost Category C</t>
  </si>
  <si>
    <t>EWNDON2D11</t>
  </si>
  <si>
    <t>Onshore Wind Class 2 Cost Category D</t>
  </si>
  <si>
    <t>EWNDON2E11</t>
  </si>
  <si>
    <t>Onshore Wind Class 2 Cost Category E</t>
  </si>
  <si>
    <t>EWNDON3A11</t>
  </si>
  <si>
    <t>Onshore Wind Class 3 Cost Category A</t>
  </si>
  <si>
    <t>EWNDON3B11</t>
  </si>
  <si>
    <t>Onshore Wind Class 3 Cost Category B</t>
  </si>
  <si>
    <t>EWNDON3C11</t>
  </si>
  <si>
    <t>Onshore Wind Class 3 Cost Category C</t>
  </si>
  <si>
    <t>EWNDON3D11</t>
  </si>
  <si>
    <t>Onshore Wind Class 3 Cost Category D</t>
  </si>
  <si>
    <t>EWNDON3E11</t>
  </si>
  <si>
    <t>Onshore Wind Class 3 Cost Category E</t>
  </si>
  <si>
    <t>EWNDON4A11</t>
  </si>
  <si>
    <t>Onshore Wind Class 4 Cost Category A</t>
  </si>
  <si>
    <t>EWNDON4B11</t>
  </si>
  <si>
    <t>Onshore Wind Class 4 Cost Category B</t>
  </si>
  <si>
    <t>EWNDON4C11</t>
  </si>
  <si>
    <t>Onshore Wind Class 4 Cost Category C</t>
  </si>
  <si>
    <t>EWNDON4D11</t>
  </si>
  <si>
    <t>Onshore Wind Class 4 Cost Category D</t>
  </si>
  <si>
    <t>EWNDON4E11</t>
  </si>
  <si>
    <t>Onshore Wind Class 4 Cost Category E</t>
  </si>
  <si>
    <t>EWNDON5A11</t>
  </si>
  <si>
    <t>Onshore Wind Class 5 Cost Category A</t>
  </si>
  <si>
    <t>EWNDON5B11</t>
  </si>
  <si>
    <t>Onshore Wind Class 5 Cost Category B</t>
  </si>
  <si>
    <t>EWNDON5C11</t>
  </si>
  <si>
    <t>Onshore Wind Class 5 Cost Category C</t>
  </si>
  <si>
    <t>EWNDON5D11</t>
  </si>
  <si>
    <t>Onshore Wind Class 5 Cost Category D</t>
  </si>
  <si>
    <t>EWNDON5E11</t>
  </si>
  <si>
    <t>Onshore Wind Class 5 Cost Category E</t>
  </si>
  <si>
    <t>EWNDOFS1A15</t>
  </si>
  <si>
    <t>Offshore Shallow Wind Class 1 Cost Category A</t>
  </si>
  <si>
    <t>EWNDOFS1B15</t>
  </si>
  <si>
    <t>Offshore Shallow Wind Class 1 Cost Category B</t>
  </si>
  <si>
    <t>EWNDOFS1C15</t>
  </si>
  <si>
    <t>Offshore Shallow Wind Class 1 Cost Category C</t>
  </si>
  <si>
    <t>EWNDOFS1D15</t>
  </si>
  <si>
    <t>Offshore Shallow Wind Class 1 Cost Category D</t>
  </si>
  <si>
    <t>EWNDOFS1E15</t>
  </si>
  <si>
    <t>Offshore Shallow Wind Class 1 Cost Category E</t>
  </si>
  <si>
    <t>EWNDOFS2A15</t>
  </si>
  <si>
    <t>Offshore Shallow Wind Class 2 Cost Category A</t>
  </si>
  <si>
    <t>EWNDOFS2B15</t>
  </si>
  <si>
    <t>Offshore Shallow Wind Class 2 Cost Category B</t>
  </si>
  <si>
    <t>EWNDOFS2C15</t>
  </si>
  <si>
    <t>Offshore Shallow Wind Class 2 Cost Category C</t>
  </si>
  <si>
    <t>EWNDOFS2D15</t>
  </si>
  <si>
    <t>Offshore Shallow Wind Class 2 Cost Category D</t>
  </si>
  <si>
    <t>EWNDOFS2E15</t>
  </si>
  <si>
    <t>Offshore Shallow Wind Class 2 Cost Category E</t>
  </si>
  <si>
    <t>EWNDOFS3A15</t>
  </si>
  <si>
    <t>Offshore Shallow Wind Class 3 Cost Category A</t>
  </si>
  <si>
    <t>EWNDOFS3B15</t>
  </si>
  <si>
    <t>Offshore Shallow Wind Class 3 Cost Category B</t>
  </si>
  <si>
    <t>EWNDOFS3C15</t>
  </si>
  <si>
    <t>Offshore Shallow Wind Class 3 Cost Category C</t>
  </si>
  <si>
    <t>EWNDOFS3D15</t>
  </si>
  <si>
    <t>Offshore Shallow Wind Class 3 Cost Category D</t>
  </si>
  <si>
    <t>EWNDOFS3E15</t>
  </si>
  <si>
    <t>Offshore Shallow Wind Class 3 Cost Category E</t>
  </si>
  <si>
    <t>EWNDOFS4A15</t>
  </si>
  <si>
    <t>Offshore Shallow Wind Class 4 Cost Category A</t>
  </si>
  <si>
    <t>EWNDOFS4B15</t>
  </si>
  <si>
    <t>Offshore Shallow Wind Class 4 Cost Category B</t>
  </si>
  <si>
    <t>EWNDOFS4C15</t>
  </si>
  <si>
    <t>Offshore Shallow Wind Class 4 Cost Category C</t>
  </si>
  <si>
    <t>EWNDOFS4D15</t>
  </si>
  <si>
    <t>Offshore Shallow Wind Class 4 Cost Category D</t>
  </si>
  <si>
    <t>EWNDOFS4E15</t>
  </si>
  <si>
    <t>Offshore Shallow Wind Class 4 Cost Category E</t>
  </si>
  <si>
    <t>EWNDOFS5A15</t>
  </si>
  <si>
    <t>Offshore Shallow Wind Class 5 Cost Category A</t>
  </si>
  <si>
    <t>EWNDOFS5B15</t>
  </si>
  <si>
    <t>Offshore Shallow Wind Class 5 Cost Category B</t>
  </si>
  <si>
    <t>EWNDOFS5C15</t>
  </si>
  <si>
    <t>Offshore Shallow Wind Class 5 Cost Category C</t>
  </si>
  <si>
    <t>EWNDOFS5D15</t>
  </si>
  <si>
    <t>Offshore Shallow Wind Class 5 Cost Category D</t>
  </si>
  <si>
    <t>EWNDOFS5E15</t>
  </si>
  <si>
    <t>Offshore Shallow Wind Class 5 Cost Category E</t>
  </si>
  <si>
    <t>EWNDOFD1A15</t>
  </si>
  <si>
    <t>Offshore Deep Wind Class 1 Cost Category A</t>
  </si>
  <si>
    <t>EWNDOFD1B15</t>
  </si>
  <si>
    <t>Offshore Deep Wind Class 1 Cost Category B</t>
  </si>
  <si>
    <t>EWNDOFD1C15</t>
  </si>
  <si>
    <t>Offshore Deep Wind Class 1 Cost Category C</t>
  </si>
  <si>
    <t>EWNDOFD1D15</t>
  </si>
  <si>
    <t>Offshore Deep Wind Class 1 Cost Category D</t>
  </si>
  <si>
    <t>EWNDOFD1E15</t>
  </si>
  <si>
    <t>Offshore Deep Wind Class 1 Cost Category E</t>
  </si>
  <si>
    <t>EWNDOFD2A15</t>
  </si>
  <si>
    <t>Offshore Deep Wind Class 2 Cost Category A</t>
  </si>
  <si>
    <t>EWNDOFD2B15</t>
  </si>
  <si>
    <t>Offshore Deep Wind Class 2 Cost Category B</t>
  </si>
  <si>
    <t>EWNDOFD2C15</t>
  </si>
  <si>
    <t>Offshore Deep Wind Class 2 Cost Category C</t>
  </si>
  <si>
    <t>EWNDOFD2D15</t>
  </si>
  <si>
    <t>Offshore Deep Wind Class 2 Cost Category D</t>
  </si>
  <si>
    <t>EWNDOFD2E15</t>
  </si>
  <si>
    <t>Offshore Deep Wind Class 2 Cost Category E</t>
  </si>
  <si>
    <t>EWNDOFD3A15</t>
  </si>
  <si>
    <t>Offshore Deep Wind Class 3 Cost Category A</t>
  </si>
  <si>
    <t>EWNDOFD3B15</t>
  </si>
  <si>
    <t>Offshore Deep Wind Class 3 Cost Category B</t>
  </si>
  <si>
    <t>EWNDOFD3C15</t>
  </si>
  <si>
    <t>Offshore Deep Wind Class 3 Cost Category C</t>
  </si>
  <si>
    <t>EWNDOFD3D15</t>
  </si>
  <si>
    <t>Offshore Deep Wind Class 3 Cost Category D</t>
  </si>
  <si>
    <t>EWNDOFD3E15</t>
  </si>
  <si>
    <t>Offshore Deep Wind Class 3 Cost Category E</t>
  </si>
  <si>
    <t>EWNDOFD4A15</t>
  </si>
  <si>
    <t>Offshore Deep Wind Class 4 Cost Category A</t>
  </si>
  <si>
    <t>EWNDOFD4B15</t>
  </si>
  <si>
    <t>Offshore Deep Wind Class 4 Cost Category B</t>
  </si>
  <si>
    <t>EWNDOFD4C15</t>
  </si>
  <si>
    <t>Offshore Deep Wind Class 4 Cost Category C</t>
  </si>
  <si>
    <t>EWNDOFD4D15</t>
  </si>
  <si>
    <t>Offshore Deep Wind Class 4 Cost Category D</t>
  </si>
  <si>
    <t>EWNDOFD4E15</t>
  </si>
  <si>
    <t>Offshore Deep Wind Class 4 Cost Category E</t>
  </si>
  <si>
    <t>EWNDOFD5A15</t>
  </si>
  <si>
    <t>Offshore Deep Wind Class 5 Cost Category A</t>
  </si>
  <si>
    <t>EWNDOFD5B15</t>
  </si>
  <si>
    <t>Offshore Deep Wind Class 5 Cost Category B</t>
  </si>
  <si>
    <t>EWNDOFD5C15</t>
  </si>
  <si>
    <t>Offshore Deep Wind Class 5 Cost Category C</t>
  </si>
  <si>
    <t>EWNDOFD5D15</t>
  </si>
  <si>
    <t>Offshore Deep Wind Class 5 Cost Category D</t>
  </si>
  <si>
    <t>EWNDOFD5E15</t>
  </si>
  <si>
    <t>Offshore Deep Wind Class 5 Cost Category E</t>
  </si>
  <si>
    <t>*</t>
  </si>
  <si>
    <t>EXPELCNB1</t>
  </si>
  <si>
    <t>Electricity Exports from R0 to R1</t>
  </si>
  <si>
    <t>PJ/a</t>
  </si>
  <si>
    <t>EXP</t>
  </si>
  <si>
    <t>*R0</t>
  </si>
  <si>
    <t>IMPELCNB1</t>
  </si>
  <si>
    <t>Electricity Imports from R0  to R1</t>
  </si>
  <si>
    <t>IMP</t>
  </si>
  <si>
    <t>XELCNBE</t>
  </si>
  <si>
    <t>XELCNBN</t>
  </si>
  <si>
    <t>Electricity Imports from R0 to R1</t>
  </si>
  <si>
    <t>RDUMELC</t>
  </si>
  <si>
    <t>Dummy ELC Demand Tech</t>
  </si>
  <si>
    <t>DMD</t>
  </si>
  <si>
    <t>*RESID NON-Coal Conversion Techs</t>
  </si>
  <si>
    <t>EWNDR</t>
  </si>
  <si>
    <t>PRE</t>
  </si>
  <si>
    <t>ESOLPVR</t>
  </si>
  <si>
    <t>Solar Photovoltaic</t>
  </si>
  <si>
    <t>ESOLTHR</t>
  </si>
  <si>
    <t>Solar Thermal</t>
  </si>
  <si>
    <t>*R1</t>
  </si>
  <si>
    <t>* Solar and Wind energy conversion technologies</t>
  </si>
  <si>
    <t>ESOLPVC2A</t>
  </si>
  <si>
    <t>ESOLPVC2B</t>
  </si>
  <si>
    <t>ESOLPVC2C</t>
  </si>
  <si>
    <t>ESOLPVC2D</t>
  </si>
  <si>
    <t>ESOLPVC2E</t>
  </si>
  <si>
    <t>ESOLPVC3A</t>
  </si>
  <si>
    <t>ESOLPVC3B</t>
  </si>
  <si>
    <t>ESOLPVC3C</t>
  </si>
  <si>
    <t>ESOLPVC3D</t>
  </si>
  <si>
    <t>ESOLPVC3E</t>
  </si>
  <si>
    <t>ESOLPVC4A</t>
  </si>
  <si>
    <t>ESOLPVC4B</t>
  </si>
  <si>
    <t>ESOLPVC4C</t>
  </si>
  <si>
    <t>ESOLPVC4D</t>
  </si>
  <si>
    <t>ESOLPVC4E</t>
  </si>
  <si>
    <t>ESOLPVC5A</t>
  </si>
  <si>
    <t>Solar PV Centralized Generation Class 5 Cost Category A</t>
  </si>
  <si>
    <t>ESOLPVC5B</t>
  </si>
  <si>
    <t>Solar PV Centralized Generation Class 5 Cost Category B</t>
  </si>
  <si>
    <t>ESOLPVC5C</t>
  </si>
  <si>
    <t>Solar PV Centralized Generation Class 5 Cost Category C</t>
  </si>
  <si>
    <t>ESOLPVC5D</t>
  </si>
  <si>
    <t>Solar PV Centralized Generation Class 5 Cost Category D</t>
  </si>
  <si>
    <t>ESOLPVC5E</t>
  </si>
  <si>
    <t>Solar PV Centralized Generation Class 5 Cost Category E</t>
  </si>
  <si>
    <t>ESOLPVC6A</t>
  </si>
  <si>
    <t>Solar PV Centralized Generation Class 6 Cost Category A</t>
  </si>
  <si>
    <t>ESOLPVC6B</t>
  </si>
  <si>
    <t>Solar PV Centralized Generation Class 6 Cost Category B</t>
  </si>
  <si>
    <t>ESOLPVC6C</t>
  </si>
  <si>
    <t>Solar PV Centralized Generation Class 6 Cost Category C</t>
  </si>
  <si>
    <t>ESOLPVC6D</t>
  </si>
  <si>
    <t>Solar PV Centralized Generation Class 6 Cost Category D</t>
  </si>
  <si>
    <t>ESOLPVC6E</t>
  </si>
  <si>
    <t>Solar PV Centralized Generation Class 6 Cost Category E</t>
  </si>
  <si>
    <t>ESOLPVC7A</t>
  </si>
  <si>
    <t>Solar PV Centralized Generation Class 7 Cost Category A</t>
  </si>
  <si>
    <t>ESOLPVC7B</t>
  </si>
  <si>
    <t>Solar PV Centralized Generation Class 7 Cost Category B</t>
  </si>
  <si>
    <t>ESOLPVC7C</t>
  </si>
  <si>
    <t>Solar PV Centralized Generation Class 7 Cost Category C</t>
  </si>
  <si>
    <t>ESOLPVC7D</t>
  </si>
  <si>
    <t>Solar PV Centralized Generation Class 7 Cost Category D</t>
  </si>
  <si>
    <t>ESOLPVC7E</t>
  </si>
  <si>
    <t>Solar PV Centralized Generation Class 7 Cost Category E</t>
  </si>
  <si>
    <t>ESOLPVC8A</t>
  </si>
  <si>
    <t>Solar PV Centralized Generation Class 8 Cost Category A</t>
  </si>
  <si>
    <t>ESOLPVC8B</t>
  </si>
  <si>
    <t>Solar PV Centralized Generation Class 8 Cost Category B</t>
  </si>
  <si>
    <t>ESOLPVC8C</t>
  </si>
  <si>
    <t>Solar PV Centralized Generation Class 8 Cost Category C</t>
  </si>
  <si>
    <t>ESOLPVC8D</t>
  </si>
  <si>
    <t>Solar PV Centralized Generation Class 8 Cost Category D</t>
  </si>
  <si>
    <t>ESOLPVC8E</t>
  </si>
  <si>
    <t>Solar PV Centralized Generation Class 8 Cost Category E</t>
  </si>
  <si>
    <t>ESOLPVC9A</t>
  </si>
  <si>
    <t>Solar PV Centralized Generation Class 9 Cost Category A</t>
  </si>
  <si>
    <t>ESOLPVC9B</t>
  </si>
  <si>
    <t>Solar PV Centralized Generation Class 9 Cost Category B</t>
  </si>
  <si>
    <t>ESOLPVC9C</t>
  </si>
  <si>
    <t>Solar PV Centralized Generation Class 9 Cost Category C</t>
  </si>
  <si>
    <t>ESOLPVC9D</t>
  </si>
  <si>
    <t>Solar PV Centralized Generation Class 9 Cost Category D</t>
  </si>
  <si>
    <t>ESOLPVC9E</t>
  </si>
  <si>
    <t>Solar PV Centralized Generation Class 9 Cost Category E</t>
  </si>
  <si>
    <t>EWNDON1A</t>
  </si>
  <si>
    <t>EWNDR2</t>
  </si>
  <si>
    <t>EWNDON1B</t>
  </si>
  <si>
    <t>EWNDON1C</t>
  </si>
  <si>
    <t>EWNDON1D</t>
  </si>
  <si>
    <t>EWNDON1E</t>
  </si>
  <si>
    <t>EWNDON2A</t>
  </si>
  <si>
    <t>EWNDON2B</t>
  </si>
  <si>
    <t>EWNDON2C</t>
  </si>
  <si>
    <t>EWNDON2D</t>
  </si>
  <si>
    <t>EWNDON2E</t>
  </si>
  <si>
    <t>EWNDON3A</t>
  </si>
  <si>
    <t>EWNDON3B</t>
  </si>
  <si>
    <t>EWNDON3C</t>
  </si>
  <si>
    <t>EWNDON3D</t>
  </si>
  <si>
    <t>EWNDON3E</t>
  </si>
  <si>
    <t>EWNDON4A</t>
  </si>
  <si>
    <t>EWNDON4B</t>
  </si>
  <si>
    <t>EWNDON4C</t>
  </si>
  <si>
    <t>EWNDON4D</t>
  </si>
  <si>
    <t>EWNDON4E</t>
  </si>
  <si>
    <t>EWNDON5A</t>
  </si>
  <si>
    <t>EWNDON5B</t>
  </si>
  <si>
    <t>EWNDON5C</t>
  </si>
  <si>
    <t>EWNDON5D</t>
  </si>
  <si>
    <t>EWNDON5E</t>
  </si>
  <si>
    <t>EWNDOFS1A</t>
  </si>
  <si>
    <t>EWNDOFS1B</t>
  </si>
  <si>
    <t>EWNDOFS1C</t>
  </si>
  <si>
    <t>EWNDOFS1D</t>
  </si>
  <si>
    <t>EWNDOFS1E</t>
  </si>
  <si>
    <t>EWNDOFS2A</t>
  </si>
  <si>
    <t>EWNDOFS2B</t>
  </si>
  <si>
    <t>EWNDOFS2C</t>
  </si>
  <si>
    <t>EWNDOFS2D</t>
  </si>
  <si>
    <t>EWNDOFS2E</t>
  </si>
  <si>
    <t>EWNDOFS3A</t>
  </si>
  <si>
    <t>EWNDOFS3B</t>
  </si>
  <si>
    <t>EWNDOFS3C</t>
  </si>
  <si>
    <t>EWNDOFS3D</t>
  </si>
  <si>
    <t>EWNDOFS3E</t>
  </si>
  <si>
    <t>EWNDOFS4A</t>
  </si>
  <si>
    <t>EWNDOFS4B</t>
  </si>
  <si>
    <t>EWNDOFS4C</t>
  </si>
  <si>
    <t>EWNDOFS4D</t>
  </si>
  <si>
    <t>EWNDOFS4E</t>
  </si>
  <si>
    <t>EWNDOFS5A</t>
  </si>
  <si>
    <t>EWNDOFS5B</t>
  </si>
  <si>
    <t>EWNDOFS5C</t>
  </si>
  <si>
    <t>EWNDOFS5D</t>
  </si>
  <si>
    <t>EWNDOFS5E</t>
  </si>
  <si>
    <t>EWNDOFD1A</t>
  </si>
  <si>
    <t>EWNDOFD1B</t>
  </si>
  <si>
    <t>EWNDOFD1C</t>
  </si>
  <si>
    <t>EWNDOFD1D</t>
  </si>
  <si>
    <t>EWNDOFD1E</t>
  </si>
  <si>
    <t>EWNDOFD2A</t>
  </si>
  <si>
    <t>EWNDOFD2B</t>
  </si>
  <si>
    <t>EWNDOFD2C</t>
  </si>
  <si>
    <t>EWNDOFD2D</t>
  </si>
  <si>
    <t>EWNDOFD2E</t>
  </si>
  <si>
    <t>EWNDOFD3A</t>
  </si>
  <si>
    <t>EWNDOFD3B</t>
  </si>
  <si>
    <t>EWNDOFD3C</t>
  </si>
  <si>
    <t>EWNDOFD3D</t>
  </si>
  <si>
    <t>EWNDOFD3E</t>
  </si>
  <si>
    <t>EWNDOFD4A</t>
  </si>
  <si>
    <t>EWNDOFD4B</t>
  </si>
  <si>
    <t>EWNDOFD4C</t>
  </si>
  <si>
    <t>EWNDOFD4D</t>
  </si>
  <si>
    <t>EWNDOFD4E</t>
  </si>
  <si>
    <t>EWNDOFD5A</t>
  </si>
  <si>
    <t>EWNDOFD5B</t>
  </si>
  <si>
    <t>EWNDOFD5C</t>
  </si>
  <si>
    <t>EWNDOFD5D</t>
  </si>
  <si>
    <t>EWNDOFD5E</t>
  </si>
  <si>
    <t>ESOLSTCN1A</t>
  </si>
  <si>
    <t>Solar Thermal Centralized Generation Class 1 Cost Category A</t>
  </si>
  <si>
    <t>ESOLSTCN1B</t>
  </si>
  <si>
    <t>Solar Thermal Centralized Generation Class 1 Cost Category B</t>
  </si>
  <si>
    <t>ESOLSTCN1C</t>
  </si>
  <si>
    <t>Solar Thermal Centralized Generation Class 1 Cost Category C</t>
  </si>
  <si>
    <t>ESOLSTCN1D</t>
  </si>
  <si>
    <t>Solar Thermal Centralized Generation Class 1 Cost Category D</t>
  </si>
  <si>
    <t>ESOLSTCN1E</t>
  </si>
  <si>
    <t>Solar Thermal Centralized Generation Class 1 Cost Category E</t>
  </si>
  <si>
    <t>ESOLSTCN2A</t>
  </si>
  <si>
    <t>Solar Thermal Centralized Generation Class 2 Cost Category A</t>
  </si>
  <si>
    <t>ESOLSTCN2B</t>
  </si>
  <si>
    <t>Solar Thermal Centralized Generation Class 2 Cost Category B</t>
  </si>
  <si>
    <t>ESOLSTCN2C</t>
  </si>
  <si>
    <t>Solar Thermal Centralized Generation Class 2 Cost Category C</t>
  </si>
  <si>
    <t>ESOLSTCN2D</t>
  </si>
  <si>
    <t>Solar Thermal Centralized Generation Class 2 Cost Category D</t>
  </si>
  <si>
    <t>ESOLSTCN2E</t>
  </si>
  <si>
    <t>Solar Thermal Centralized Generation Class 2 Cost Category E</t>
  </si>
  <si>
    <t>ESOLSTCN3A</t>
  </si>
  <si>
    <t>Solar Thermal Centralized Generation Class 3 Cost Category A</t>
  </si>
  <si>
    <t>ESOLSTCN3B</t>
  </si>
  <si>
    <t>Solar Thermal Centralized Generation Class 3 Cost Category B</t>
  </si>
  <si>
    <t>ESOLSTCN3C</t>
  </si>
  <si>
    <t>Solar Thermal Centralized Generation Class 3 Cost Category C</t>
  </si>
  <si>
    <t>ESOLSTCN3D</t>
  </si>
  <si>
    <t>Solar Thermal Centralized Generation Class 3 Cost Category D</t>
  </si>
  <si>
    <t>ESOLSTCN3E</t>
  </si>
  <si>
    <t>Solar Thermal Centralized Generation Class 3 Cost Category E</t>
  </si>
  <si>
    <t>ESOLSTCN4A</t>
  </si>
  <si>
    <t>Solar Thermal Centralized Generation Class 4 Cost Category A</t>
  </si>
  <si>
    <t>ESOLSTCN4B</t>
  </si>
  <si>
    <t>Solar Thermal Centralized Generation Class 4 Cost Category B</t>
  </si>
  <si>
    <t>ESOLSTCN4C</t>
  </si>
  <si>
    <t>Solar Thermal Centralized Generation Class 4 Cost Category C</t>
  </si>
  <si>
    <t>ESOLSTCN4D</t>
  </si>
  <si>
    <t>Solar Thermal Centralized Generation Class 4 Cost Category D</t>
  </si>
  <si>
    <t>ESOLSTCN4E</t>
  </si>
  <si>
    <t>Solar Thermal Centralized Generation Class 4 Cost Category E</t>
  </si>
  <si>
    <t>ESOLSTCN5A</t>
  </si>
  <si>
    <t>Solar Thermal Centralized Generation Class 5 Cost Category A</t>
  </si>
  <si>
    <t>ESOLSTCN5B</t>
  </si>
  <si>
    <t>Solar Thermal Centralized Generation Class 5 Cost Category B</t>
  </si>
  <si>
    <t>ESOLSTCN5C</t>
  </si>
  <si>
    <t>Solar Thermal Centralized Generation Class 5 Cost Category C</t>
  </si>
  <si>
    <t>ESOLSTCN5D</t>
  </si>
  <si>
    <t>Solar Thermal Centralized Generation Class 5 Cost Category D</t>
  </si>
  <si>
    <t>ESOLSTCN5E</t>
  </si>
  <si>
    <t>Solar Thermal Centralized Generation Class 5 Cost Category E</t>
  </si>
  <si>
    <t>*Mining and Processing of Uranium</t>
  </si>
  <si>
    <t>MINNURN1</t>
  </si>
  <si>
    <t>Supplies of domestic uranium -- Step1</t>
  </si>
  <si>
    <t>t/a</t>
  </si>
  <si>
    <t>MIN</t>
  </si>
  <si>
    <t>MINNURN2</t>
  </si>
  <si>
    <t>Supplies of domestic uranium -- Step2</t>
  </si>
  <si>
    <t>PNURNU45</t>
  </si>
  <si>
    <t>Process of conversion, enrichment and fabrication to 4.5% U-235 for LWRs</t>
  </si>
  <si>
    <t>PNURNU09</t>
  </si>
  <si>
    <t>Process of conversion, enrichment and fabrication to 9% U-235 for PBMRs</t>
  </si>
  <si>
    <t>PNURNU19</t>
  </si>
  <si>
    <t>Process of conversion, enrichment and fabrication to 19% U-235 for GT-MHRs</t>
  </si>
  <si>
    <t>STKURD1</t>
  </si>
  <si>
    <t>Stockpile of depleted uranium from enrichment</t>
  </si>
  <si>
    <t>STK</t>
  </si>
  <si>
    <t>STKUSPTA1</t>
  </si>
  <si>
    <t>Stockpile of spent U from LWRs</t>
  </si>
  <si>
    <t>STKUSPTB2</t>
  </si>
  <si>
    <t>Stockpile of spent U from PBMRs</t>
  </si>
  <si>
    <t>STKUSPTC3</t>
  </si>
  <si>
    <t>Stockpile of spent U from GT-MHRs</t>
  </si>
  <si>
    <t>*Import of Uranium from Abroad</t>
  </si>
  <si>
    <t>IMPNURN1</t>
  </si>
  <si>
    <t>Import of Natural U from Abroad - Step1</t>
  </si>
  <si>
    <t>IMPNURN2</t>
  </si>
  <si>
    <t>Import of Natural U from Abroad - Step2</t>
  </si>
  <si>
    <t>IMPNURN3</t>
  </si>
  <si>
    <t>Import of Natural U from Abroad - Step3</t>
  </si>
  <si>
    <t>*Nuclear Techs</t>
  </si>
  <si>
    <t>EURNALWRR</t>
  </si>
  <si>
    <t>Pre-Existing Nuclear LWRs; Recirculating Cooling</t>
  </si>
  <si>
    <t>EURNALWRO</t>
  </si>
  <si>
    <t>Pre-Existing Nuclear LWRs; Open Loop Cooling</t>
  </si>
  <si>
    <t>EURNBPBMR</t>
  </si>
  <si>
    <t>Pebble-Bed Modular Reactor (PBMR)</t>
  </si>
  <si>
    <t>EURNCGTMHR</t>
  </si>
  <si>
    <t>Gas Turbine - Modular Helium Reactor (GT-MHR)</t>
  </si>
  <si>
    <t>*RESID Coal Conversion Techs</t>
  </si>
  <si>
    <t>ECSTMRBO4R</t>
  </si>
  <si>
    <t>Residual Coal Steam; Bituminous; Over 100 MW; 1940s; Recirculating Cooling</t>
  </si>
  <si>
    <t>ECSTMRBO4O</t>
  </si>
  <si>
    <t>Residual Coal Steam; Bituminous; Over 100 MW; 1940s; Open Loop Cooling</t>
  </si>
  <si>
    <t>ECSTMRBO5R</t>
  </si>
  <si>
    <t>Residual Coal Steam; Bituminous; Over 100 MW; 1950s; Recirculating Cooling</t>
  </si>
  <si>
    <t>ECSTMRBO5O</t>
  </si>
  <si>
    <t>ECSTMRBO6R</t>
  </si>
  <si>
    <t>Residual Coal Steam; Bituminous; Over 100 MW; 1960s; Recirculating Cooling</t>
  </si>
  <si>
    <t>ECSTMRBO6O</t>
  </si>
  <si>
    <t>Residual Coal Steam; Bituminous; Over 100 MW; 1960s; Open Loop Cooling</t>
  </si>
  <si>
    <t>ECSTMRBO7R</t>
  </si>
  <si>
    <t>Residual Coal Steam; Bituminous; Over 100 MW; 1970s; Recirculating Cooling</t>
  </si>
  <si>
    <t>ECSTMRBO7O</t>
  </si>
  <si>
    <t>Residual Coal Steam; Bituminous; Over 100 MW; 1970s; Open Loop Cooling</t>
  </si>
  <si>
    <t>ECSTMRBO8R</t>
  </si>
  <si>
    <t>Residual Coal Steam; Bituminous; Over 100 MW; 1980s; Recirculating Cooling</t>
  </si>
  <si>
    <t>ECSTMRBO8O</t>
  </si>
  <si>
    <t>ECSTMRBO9R</t>
  </si>
  <si>
    <t>Residual Coal Steam; Bituminous; Over 100 MW; 1990s; Recirculating Cooling</t>
  </si>
  <si>
    <t>ECSTMRBO9O</t>
  </si>
  <si>
    <t>Residual Coal Steam; Bituminous; Over 100 MW; 1990s; Open Loop Cooling</t>
  </si>
  <si>
    <t>ECSTMRBO0R</t>
  </si>
  <si>
    <t>Residual Coal Steam; Bituminous; Over 100 MW; 2000s; Recirculating Cooling</t>
  </si>
  <si>
    <t>ECSTMRBO0O</t>
  </si>
  <si>
    <t>Residual Coal Steam; Bituminous; Over 100 MW; 2000s; Open Loop Cooling</t>
  </si>
  <si>
    <t>ECSTMRSO4R</t>
  </si>
  <si>
    <t>Residual Coal Steam; Subbituminous; Over 100 MW; 1940s; Recirculating Cooling</t>
  </si>
  <si>
    <t>ECSTMRSO4O</t>
  </si>
  <si>
    <t>Residual Coal Steam; Subbituminous; Over 100 MW; 1940s; Open Loop Cooling</t>
  </si>
  <si>
    <t>ECSTMRSO5R</t>
  </si>
  <si>
    <t>Residual Coal Steam; Subbituminous; Over 100 MW; 1950s; Recirculating Cooling</t>
  </si>
  <si>
    <t>ECSTMRSO5O</t>
  </si>
  <si>
    <t>ECSTMRSO6R</t>
  </si>
  <si>
    <t>ECSTMRSO6O</t>
  </si>
  <si>
    <t>Residual Coal Steam; Subbituminous; Over 100 MW; 1960s; Open Loop Cooling</t>
  </si>
  <si>
    <t>ECSTMRSO7R</t>
  </si>
  <si>
    <t>Residual Coal Steam; Subbituminous; Over 100 MW; 1970s; Recirculating Cooling</t>
  </si>
  <si>
    <t>ECSTMRSO7O</t>
  </si>
  <si>
    <t>Residual Coal Steam; Subbituminous; Over 100 MW; 1970s; Open Loop Cooling</t>
  </si>
  <si>
    <t>ECSTMRSO8R</t>
  </si>
  <si>
    <t>Residual Coal Steam; Subbituminous; Over 100 MW; 1980s; Recirculating Cooling</t>
  </si>
  <si>
    <t>ECSTMRSO8O</t>
  </si>
  <si>
    <t>Residual Coal Steam; Subbituminous; Over 100 MW; 1980s; Open Loop Cooling</t>
  </si>
  <si>
    <t>ECSTMRSO9R</t>
  </si>
  <si>
    <t>Residual Coal Steam; Subbituminous; Over 100 MW; 1990s; Recirculating Cooling</t>
  </si>
  <si>
    <t>ECSTMRSO9O</t>
  </si>
  <si>
    <t>Residual Coal Steam; Subbituminous; Over 100 MW; 1990s; Open Loop Cooling</t>
  </si>
  <si>
    <t>ECSTMRSO0R</t>
  </si>
  <si>
    <t>Residual Coal Steam; Subbituminous; Over 100 MW; 2000s; Recirculating Cooling</t>
  </si>
  <si>
    <t>ECSTMRSO0O</t>
  </si>
  <si>
    <t>Residual Coal Steam; Subbituminous; Over 100 MW; 2000s; Open Loop Cooling</t>
  </si>
  <si>
    <t>ECSTMRLO4R</t>
  </si>
  <si>
    <t>Residual Coal Steam; Lignite; Over 100 MW; 1940s; Recirculating Cooling</t>
  </si>
  <si>
    <t>ECSTMRLO4O</t>
  </si>
  <si>
    <t>Residual Coal Steam; Lignite; Over 100 MW; 1940s; Open Loop Cooling</t>
  </si>
  <si>
    <t>ECSTMRLO5R</t>
  </si>
  <si>
    <t>Residual Coal Steam; Lignite; Over 100 MW; 1950s; Recirculating Cooling</t>
  </si>
  <si>
    <t>ECSTMRLO5O</t>
  </si>
  <si>
    <t>Residual Coal Steam; Lignite; Over 100 MW; 1950s; Open Loop Cooling</t>
  </si>
  <si>
    <t>ECSTMRLO6R</t>
  </si>
  <si>
    <t>Residual Coal Steam; Lignite; Over 100 MW; 1960s; Recirculating Cooling</t>
  </si>
  <si>
    <t>ECSTMRLO6O</t>
  </si>
  <si>
    <t>Residual Coal Steam; Lignite; Over 100 MW; 1960s; Open Loop Cooling</t>
  </si>
  <si>
    <t>ECSTMRLO7R</t>
  </si>
  <si>
    <t>Residual Coal Steam; Lignite; Over 100 MW; 1970s; Recirculating Cooling</t>
  </si>
  <si>
    <t>ECSTMRLO7O</t>
  </si>
  <si>
    <t>Residual Coal Steam; Lignite; Over 100 MW; 1970s; Open Loop Cooling</t>
  </si>
  <si>
    <t>ECSTMRLO8R</t>
  </si>
  <si>
    <t>Residual Coal Steam; Lignite; Over 100 MW; 1980s; Recirculating Cooling</t>
  </si>
  <si>
    <t>ECSTMRLO8O</t>
  </si>
  <si>
    <t>Residual Coal Steam; Lignite; Over 100 MW; 1980s; Open Loop Cooling</t>
  </si>
  <si>
    <t>ECSTMRLO9R</t>
  </si>
  <si>
    <t>Residual Coal Steam; Lignite; Over 100 MW; 1990s; Recirculating Cooling</t>
  </si>
  <si>
    <t>ECSTMRLO9O</t>
  </si>
  <si>
    <t>Residual Coal Steam; Lignite; Over 100 MW; 1990s; Open Loop Cooling</t>
  </si>
  <si>
    <t>ECSTMRLO0R</t>
  </si>
  <si>
    <t>Residual Coal Steam; Lignite; Over 100 MW; 2000s; Recirculating Cooling</t>
  </si>
  <si>
    <t>ECSTMRLO0O</t>
  </si>
  <si>
    <t>Residual Coal Steam; Lignite; Over 100 MW; 2000s; Open Loop Cooling</t>
  </si>
  <si>
    <t>ECSTMRBU4R</t>
  </si>
  <si>
    <t>Residual Coal Steam; Bituminous; Under 100 MW; 1940s; Recirculating Cooling</t>
  </si>
  <si>
    <t>ECSTMRBU4O</t>
  </si>
  <si>
    <t>ECSTMRBU5R</t>
  </si>
  <si>
    <t>ECSTMRBU5O</t>
  </si>
  <si>
    <t>ECSTMRBU6R</t>
  </si>
  <si>
    <t>Residual Coal Steam; Bituminous; Under 100 MW; 1960s; Recirculating Cooling</t>
  </si>
  <si>
    <t>ECSTMRBU6O</t>
  </si>
  <si>
    <t>Residual Coal Steam; Bituminous; Under 100 MW; 1960s; Open Loop Cooling</t>
  </si>
  <si>
    <t>ECSTMRBU7R</t>
  </si>
  <si>
    <t>Residual Coal Steam; Bituminous; Under 100 MW; 1970s; Recirculating Cooling</t>
  </si>
  <si>
    <t>ECSTMRBU7O</t>
  </si>
  <si>
    <t>Residual Coal Steam; Bituminous; Under 100 MW; 1970s; Open Loop Cooling</t>
  </si>
  <si>
    <t>ECSTMRBU8R</t>
  </si>
  <si>
    <t>Residual Coal Steam; Bituminous; Under 100 MW; 1980s; Recirculating Cooling</t>
  </si>
  <si>
    <t>ECSTMRBU8O</t>
  </si>
  <si>
    <t>ECSTMRBU9R</t>
  </si>
  <si>
    <t>ECSTMRBU9O</t>
  </si>
  <si>
    <t>Residual Coal Steam; Bituminous; Under 100 MW; 1990s; Open Loop Cooling</t>
  </si>
  <si>
    <t>ECSTMRBU0R</t>
  </si>
  <si>
    <t>Residual Coal Steam; Bituminous; Under 100 MW; 2000s; Recirculating Cooling</t>
  </si>
  <si>
    <t>ECSTMRBU0O</t>
  </si>
  <si>
    <t>Residual Coal Steam; Bituminous; Under 100 MW; 2000s; Open Loop Cooling</t>
  </si>
  <si>
    <t>ECSTMRSU4R</t>
  </si>
  <si>
    <t>Residual Coal Steam; Subbituminous; Under 100 MW; 1940s; Recirculating Cooling</t>
  </si>
  <si>
    <t>ECSTMRSU4O</t>
  </si>
  <si>
    <t>Residual Coal Steam; Subbituminous; Under 100 MW; 1940s; Open Loop Cooling</t>
  </si>
  <si>
    <t>ECSTMRSU5R</t>
  </si>
  <si>
    <t>Residual Coal Steam; Subbituminous; Under 100 MW; 1950s; Recirculating Cooling</t>
  </si>
  <si>
    <t>ECSTMRSU5O</t>
  </si>
  <si>
    <t>ECSTMRSU6R</t>
  </si>
  <si>
    <t>Residual Coal Steam; Subbituminous; Under 100 MW; 1960s; Recirculating Cooling</t>
  </si>
  <si>
    <t>ECSTMRSU6O</t>
  </si>
  <si>
    <t>Residual Coal Steam; Subbituminous; Under 100 MW; 1960s; Open Loop Cooling</t>
  </si>
  <si>
    <t>ECSTMRSU7R</t>
  </si>
  <si>
    <t>Residual Coal Steam; Subbituminous; Under 100 MW; 1970s; Recirculating Cooling</t>
  </si>
  <si>
    <t>ECSTMRSU7O</t>
  </si>
  <si>
    <t>Residual Coal Steam; Subbituminous; Under 100 MW; 1970s; Open Loop Cooling</t>
  </si>
  <si>
    <t>ECSTMRSU8R</t>
  </si>
  <si>
    <t>Residual Coal Steam; Subbituminous; Under 100 MW; 1980s; Recirculating Cooling</t>
  </si>
  <si>
    <t>ECSTMRSU8O</t>
  </si>
  <si>
    <t>Residual Coal Steam; Subbituminous; Under 100 MW; 1980s; Open Loop Cooling</t>
  </si>
  <si>
    <t>ECSTMRSU9R</t>
  </si>
  <si>
    <t>Residual Coal Steam; Subbituminous; Under 100 MW; 1990s; Recirculating Cooling</t>
  </si>
  <si>
    <t>ECSTMRSU9O</t>
  </si>
  <si>
    <t>Residual Coal Steam; Subbituminous; Under 100 MW; 1990s; Open Loop Cooling</t>
  </si>
  <si>
    <t>ECSTMRSU0R</t>
  </si>
  <si>
    <t>Residual Coal Steam; Subbituminous; Under 100 MW; 2000s; Recirculating Cooling</t>
  </si>
  <si>
    <t>ECSTMRSU0O</t>
  </si>
  <si>
    <t>Residual Coal Steam; Subbituminous; Under 100 MW; 2000s; Open Loop Cooling</t>
  </si>
  <si>
    <t>ECSTMRLU4R</t>
  </si>
  <si>
    <t>Residual Coal Steam; Lignite; Under 100 MW; 1940s; Recirculating Cooling</t>
  </si>
  <si>
    <t>ECSTMRLU4O</t>
  </si>
  <si>
    <t>Residual Coal Steam; Lignite; Under 100 MW; 1940s; Open Loop Cooling</t>
  </si>
  <si>
    <t>ECSTMRLU5R</t>
  </si>
  <si>
    <t>Residual Coal Steam; Lignite; Under 100 MW; 1950s; Recirculating Cooling</t>
  </si>
  <si>
    <t>ECSTMRLU5O</t>
  </si>
  <si>
    <t>Residual Coal Steam; Lignite; Under 100 MW; 1950s; Open Loop Cooling</t>
  </si>
  <si>
    <t>ECSTMRLU6R</t>
  </si>
  <si>
    <t>Residual Coal Steam; Lignite; Under 100 MW; 1960s; Recirculating Cooling</t>
  </si>
  <si>
    <t>ECSTMRLU6O</t>
  </si>
  <si>
    <t>Residual Coal Steam; Lignite; Under 100 MW; 1960s; Open Loop Cooling</t>
  </si>
  <si>
    <t>ECSTMRLU7R</t>
  </si>
  <si>
    <t>Residual Coal Steam; Lignite; Under 100 MW; 1970s; Recirculating Cooling</t>
  </si>
  <si>
    <t>ECSTMRLU7O</t>
  </si>
  <si>
    <t>Residual Coal Steam; Lignite; Under 100 MW; 1970s; Open Loop Cooling</t>
  </si>
  <si>
    <t>ECSTMRLU8R</t>
  </si>
  <si>
    <t>Residual Coal Steam; Lignite; Under 100 MW; 1980s; Recirculating Cooling</t>
  </si>
  <si>
    <t>ECSTMRLU8O</t>
  </si>
  <si>
    <t>Residual Coal Steam; Lignite; Under 100 MW; 1980s; Open Loop Cooling</t>
  </si>
  <si>
    <t>ECSTMRLU9R</t>
  </si>
  <si>
    <t>Residual Coal Steam; Lignite; Under 100 MW; 1990s; Recirculating Cooling</t>
  </si>
  <si>
    <t>ECSTMRLU9O</t>
  </si>
  <si>
    <t>Residual Coal Steam; Lignite; Under 100 MW; 1990s; Open Loop Cooling</t>
  </si>
  <si>
    <t>ECSTMRLU0R</t>
  </si>
  <si>
    <t>Residual Coal Steam; Lignite; Under 100 MW; 2000s; Recirculating Cooling</t>
  </si>
  <si>
    <t>ECSTMRLU0O</t>
  </si>
  <si>
    <t>Residual Coal Steam; Lignite; Under 100 MW; 2000s; Open Loop Cooling</t>
  </si>
  <si>
    <t>ECSTMRBONR</t>
  </si>
  <si>
    <t>ECSTMRSONR</t>
  </si>
  <si>
    <t>ECSTMRLONR</t>
  </si>
  <si>
    <t>ERFLSTMR</t>
  </si>
  <si>
    <t>Oil Steam (Resid Fuel Oil LS)</t>
  </si>
  <si>
    <t>ENGASTMRR</t>
  </si>
  <si>
    <t>Natural Gas Steam; Recirculating Cooling</t>
  </si>
  <si>
    <t>ENGASTMRO</t>
  </si>
  <si>
    <t>Natural Gas Steam; Open Loop Cooling</t>
  </si>
  <si>
    <t>EDSLCTR</t>
  </si>
  <si>
    <t>Diesel Oil Combustion Turbine</t>
  </si>
  <si>
    <t>ENGACTR</t>
  </si>
  <si>
    <t>Natural Gas Combustion Turbine</t>
  </si>
  <si>
    <t>EDSLCCR</t>
  </si>
  <si>
    <t>Diesel Oil Combined-Cycle</t>
  </si>
  <si>
    <t>ENGACCRR</t>
  </si>
  <si>
    <t>Natural Gas Combined-Cycle; Recirculating Cooling</t>
  </si>
  <si>
    <t>ENGACCRO</t>
  </si>
  <si>
    <t>Natural Gas Combined-Cycle; Open Loop Cooling</t>
  </si>
  <si>
    <t>ENGACCRD</t>
  </si>
  <si>
    <t>Natural Gas Combined-Cycle; Dry Cooling</t>
  </si>
  <si>
    <t>EBIOSTMR</t>
  </si>
  <si>
    <t>Wood/Biomass Steam</t>
  </si>
  <si>
    <t>EMSWSTMR</t>
  </si>
  <si>
    <t>Municipal Solid Waste Steam</t>
  </si>
  <si>
    <t>EHYDCONR</t>
  </si>
  <si>
    <t>EHYDREVR</t>
  </si>
  <si>
    <t>EGEOR</t>
  </si>
  <si>
    <t>ELFGICER</t>
  </si>
  <si>
    <t>Landfill gas to energy: Engines</t>
  </si>
  <si>
    <t>ELFGGTR</t>
  </si>
  <si>
    <t>Landfill gas to energy: Gas Turbines</t>
  </si>
  <si>
    <t>ELFGSTR</t>
  </si>
  <si>
    <t>Landfill gas to energy: Steam Turbines</t>
  </si>
  <si>
    <t>ELFGGCCR</t>
  </si>
  <si>
    <t>Landfill gas to energy: Combined Cycle Turbines</t>
  </si>
  <si>
    <t>*New ELC Techs (except nuclear, given above plus solar &amp; wind in the Renewables scenario)</t>
  </si>
  <si>
    <t>ENGAACC</t>
  </si>
  <si>
    <t>ENGAACT</t>
  </si>
  <si>
    <t>EGEOBCFS</t>
  </si>
  <si>
    <t>EGEOEGS</t>
  </si>
  <si>
    <t>EBIOIGCC</t>
  </si>
  <si>
    <t>EBIOIGCCCS</t>
  </si>
  <si>
    <t>Biomass Integrated Gasification Combined-Cycle w/CCS</t>
  </si>
  <si>
    <t>ECOALSTM</t>
  </si>
  <si>
    <t>ECOALIGCC</t>
  </si>
  <si>
    <t>ELFGICE</t>
  </si>
  <si>
    <t>ELFGGT</t>
  </si>
  <si>
    <t>ELFGGCC</t>
  </si>
  <si>
    <t>Landfill gas to energy: Gas Combined Cycle Turbines</t>
  </si>
  <si>
    <t>ELFGST</t>
  </si>
  <si>
    <t>EMSWSTM</t>
  </si>
  <si>
    <t>Municipal Solid Waste: Waste-to-energy</t>
  </si>
  <si>
    <t>ENGACC10</t>
  </si>
  <si>
    <t>ENGACT10</t>
  </si>
  <si>
    <t>ENGACC</t>
  </si>
  <si>
    <t>ENGACT</t>
  </si>
  <si>
    <t>*Biomass technologies</t>
  </si>
  <si>
    <t>XSTVELCPJ</t>
  </si>
  <si>
    <t>STV to Biomass for ELC STM -- Convert Mt to PJ</t>
  </si>
  <si>
    <t>XAGRELCPJ</t>
  </si>
  <si>
    <t>AGR to Biomass for ELC STM -- Convert Mt to PJ</t>
  </si>
  <si>
    <t>XECGELCPJ</t>
  </si>
  <si>
    <t>ECG to Biomass for ELC STM -- Convert Mt to PJ</t>
  </si>
  <si>
    <t>XECWELCPJ</t>
  </si>
  <si>
    <t>ECW to Biomass for ELC STM -- Convert Mt to PJ</t>
  </si>
  <si>
    <t>XFSRELCPJ</t>
  </si>
  <si>
    <t>FSR to Biomass for ELC STM -- Convert Mt to PJ</t>
  </si>
  <si>
    <t>XPMRELCPJ</t>
  </si>
  <si>
    <t>PMR to Biomass for ELC STM -- Convert Mt to PJ</t>
  </si>
  <si>
    <t>XUWWELCPJ</t>
  </si>
  <si>
    <t>UWW to Biomass for ELC STM -- Convert Mt to PJ</t>
  </si>
  <si>
    <t>SEBSTMSTV</t>
  </si>
  <si>
    <t>STV to Biomass for ELC STM -- CO2 and SO2 Emiss Acctg</t>
  </si>
  <si>
    <t>SEBSTMAGR</t>
  </si>
  <si>
    <t>AGR to Biomass for ELC STM -- CO2 and SO2 Emiss Acctg</t>
  </si>
  <si>
    <t>SEBSTMECG</t>
  </si>
  <si>
    <t>ECG to Biomass for ELC STM -- CO2 and SO2 Emiss Acctg</t>
  </si>
  <si>
    <t>SEBSTMECW</t>
  </si>
  <si>
    <t>ECW to Biomass for ELC STM -- CO2 and SO2 Emiss Acctg</t>
  </si>
  <si>
    <t>SEBSTMFSR</t>
  </si>
  <si>
    <t>FSR to Biomass for ELC STM -- CO2 and SO2 Emiss Acctg</t>
  </si>
  <si>
    <t>SEBSTMPMR</t>
  </si>
  <si>
    <t>PMR to Biomass for ELC STM -- CO2 and SO2 Emiss Acctg</t>
  </si>
  <si>
    <t>SEBSTMUWW</t>
  </si>
  <si>
    <t>UWW to Biomass for ELC STM -- CO2 and SO2 Emiss Acctg</t>
  </si>
  <si>
    <t>SEELCBIBHO</t>
  </si>
  <si>
    <t>Biomass cofiring to bit high S resid coal  over 100 MW-- NOx and PM Emiss Acctg</t>
  </si>
  <si>
    <t>SEELCBIBHU</t>
  </si>
  <si>
    <t>Biomass cofiring to bit high S resid coal under 100 MW-- NOx and PM Emiss Acctg</t>
  </si>
  <si>
    <t>SEELCBIBMO</t>
  </si>
  <si>
    <t>Biomass cofiring to bit medium S resid coal over 100 MW -- NOx and PM Emiss Acctg</t>
  </si>
  <si>
    <t>SEELCBIBMU</t>
  </si>
  <si>
    <t>Biomass cofiring to bit medium S resid coal under 100 MW -- NOx and PM Emiss Acctg</t>
  </si>
  <si>
    <t>SEELCBIBLO</t>
  </si>
  <si>
    <t>Biomass cofiring to bit low S resid coal over 100 MW -- NOx and PM Emiss Acctg</t>
  </si>
  <si>
    <t>SEELCBIBLU</t>
  </si>
  <si>
    <t>Biomass cofiring to bit low S resid coal under 100 MW -- NOx and PM Emiss Acctg</t>
  </si>
  <si>
    <t>SEELCBILHO</t>
  </si>
  <si>
    <t>Biomass cofiring to lignite high S resid coal over 100 MW -- NOx and PM Emiss Acctg</t>
  </si>
  <si>
    <t>SEELCBILHU</t>
  </si>
  <si>
    <t>Biomass cofiring to lignite high S resid coal under 100 MW -- NOx and PM Emiss Acctg</t>
  </si>
  <si>
    <t>SEELCBILMO</t>
  </si>
  <si>
    <t>Biomass cofiring to lignite medium S resid coal over 100 MW -- NOx and PM Emiss Acctg</t>
  </si>
  <si>
    <t>SEELCBILMU</t>
  </si>
  <si>
    <t>Biomass cofiring to lignite medium S resid coal under 100 MW -- NOx and PM Emiss Acctg</t>
  </si>
  <si>
    <t>SEELCBISMO</t>
  </si>
  <si>
    <t>Biomass cofiring to sub-bit medium S resid coal over 100 MW -- NOx and PM Emiss Acctg</t>
  </si>
  <si>
    <t>SEELCBISMU</t>
  </si>
  <si>
    <t>Biomass cofiring to sub-bit medium S resid coal under 100 MW -- NOx and PM Emiss Acctg</t>
  </si>
  <si>
    <t>SEELCBISLO</t>
  </si>
  <si>
    <t>Biomass cofiring to sub-bit low S resid coal over 100 MW -- NOx and PM Emiss Acctg</t>
  </si>
  <si>
    <t>SEELCBISLU</t>
  </si>
  <si>
    <t>Biomass cofiring to sub-bit low S resid coal under 100 MW -- NOx and PM Emiss Acctg</t>
  </si>
  <si>
    <t>SEELCBION</t>
  </si>
  <si>
    <t>Biomass cofiring to new coal steam -- NOx and PM Emiss Acctg</t>
  </si>
  <si>
    <t>SEELCBSTM</t>
  </si>
  <si>
    <t>Biomass collector pre-dedicated steam -- NOx and PM Emiss Acctg</t>
  </si>
  <si>
    <t>*Coal SOX Controls</t>
  </si>
  <si>
    <t>SECSTBHFGO</t>
  </si>
  <si>
    <t>FGD Retrofit; Bituminous High Sulfur Coal Over 100MW</t>
  </si>
  <si>
    <t>SECSTBHPTO</t>
  </si>
  <si>
    <t>FGD Passthrough; Bituminous High Sulfur Coal Over 100MW</t>
  </si>
  <si>
    <t>SECSTBMFGO</t>
  </si>
  <si>
    <t>FGD Retrofit; Bituminous Medium Sulfur Coal Over 100MW</t>
  </si>
  <si>
    <t>SECSTBMPTO</t>
  </si>
  <si>
    <t>FGD Passthrough; Bituminous Medium Sulfur Coal Over 100MW</t>
  </si>
  <si>
    <t>SECSTBLFGO</t>
  </si>
  <si>
    <t>FGD Retrofit; Bituminous Low Sulfur Coal Over 100MW</t>
  </si>
  <si>
    <t>SECSTBLPTO</t>
  </si>
  <si>
    <t>FGD Passthrough; Bituminous Low Sulfur Coal Over 100MW</t>
  </si>
  <si>
    <t>SECSTSMFGO</t>
  </si>
  <si>
    <t>FGD Retrofit; Sub-Bituminous Medium Sulfur Coal Over 100MW</t>
  </si>
  <si>
    <t>SECSTSMPTO</t>
  </si>
  <si>
    <t>FGD Passthrough; Sub-Bituminous Medium Sulfur Coal Over 100MW</t>
  </si>
  <si>
    <t>SECSTSLFGO</t>
  </si>
  <si>
    <t>FGD Retrofit; Sub-Bituminous Low Sulfur Coal Over 100MW</t>
  </si>
  <si>
    <t>SECSTSLPTO</t>
  </si>
  <si>
    <t>FGD Passthrough; Sub-Bituminous Low Sulfur Coal Over 100MW</t>
  </si>
  <si>
    <t>SECSTLHFGO</t>
  </si>
  <si>
    <t>FGD Retrofit; Lignite High Sulfur Coal Over 100MW</t>
  </si>
  <si>
    <t>SECSTLHPTO</t>
  </si>
  <si>
    <t>FGD Passthrough; Lignite High Sulfur Coal Over 100MW</t>
  </si>
  <si>
    <t>SECSTLMFGO</t>
  </si>
  <si>
    <t>FGD Retrofit; Lignite Medium Sulfur Coa Over 100MW</t>
  </si>
  <si>
    <t>SECSTLMPTO</t>
  </si>
  <si>
    <t>FGD Passthrough; Lignite Medium Sulfur Coal Over 100MW</t>
  </si>
  <si>
    <t>SECSTBHFGU</t>
  </si>
  <si>
    <t>FGD Retrofit; Bituminous High Sulfur Coal Under 100MW</t>
  </si>
  <si>
    <t>SECSTBHPTU</t>
  </si>
  <si>
    <t>FGD Passthrough; Bituminous High Sulfur Coal Under 100MW</t>
  </si>
  <si>
    <t>SECSTBMFGU</t>
  </si>
  <si>
    <t>FGD Retrofit; Bituminous Medium Sulfur Coal Under 100MW</t>
  </si>
  <si>
    <t>SECSTBMPTU</t>
  </si>
  <si>
    <t>FGD Passthrough; Bituminous Medium Sulfur Coal Under 100MW</t>
  </si>
  <si>
    <t>SECSTBLFGU</t>
  </si>
  <si>
    <t>FGD Retrofit; Bituminous Low Sulfur Coal Under 100MW</t>
  </si>
  <si>
    <t>SECSTBLPTU</t>
  </si>
  <si>
    <t>FGD Passthrough; Bituminous Low Sulfur Coal Under 100MW</t>
  </si>
  <si>
    <t>SECSTSMFGU</t>
  </si>
  <si>
    <t>FGD Retrofit; Sub-Bituminous Medium Sulfur Coa Under 100MW</t>
  </si>
  <si>
    <t>SECSTSMPTU</t>
  </si>
  <si>
    <t>FGD Passthrough; Sub-Bituminous Medium Sulfur Coal Under 100MW</t>
  </si>
  <si>
    <t>SECSTSLFGU</t>
  </si>
  <si>
    <t>FGD Retrofit; Sub-Bituminous Low Sulfur Coal Under 100MW</t>
  </si>
  <si>
    <t>SECSTSLPTU</t>
  </si>
  <si>
    <t>FGD Passthrough; Sub-Bituminous Low Sulfur Coal Under 100MW</t>
  </si>
  <si>
    <t>SECSTLHFGU</t>
  </si>
  <si>
    <t>FGD Retrofit; Lignite High Sulfur Coal Under 100MW</t>
  </si>
  <si>
    <t>SECSTLHPTU</t>
  </si>
  <si>
    <t>FGD Passthrough; Lignite High Sulfur Coal Under 100MW</t>
  </si>
  <si>
    <t>SECSTLMFGU</t>
  </si>
  <si>
    <t>FGD Retrofit; Lignite Medium Sulfur Coal Under 100MW</t>
  </si>
  <si>
    <t>SECSTLMPTU</t>
  </si>
  <si>
    <t>FGD Passthrough; Lignite Medium Sulfur Coal Under 100MW</t>
  </si>
  <si>
    <t>*Coal NOX Controls</t>
  </si>
  <si>
    <t>SECSTBLNBO</t>
  </si>
  <si>
    <t>LNB only; Bituminous Coal; Over 100 MW</t>
  </si>
  <si>
    <t>SECSTBSCRO</t>
  </si>
  <si>
    <t>LNB plus SCR; Bituminous Coal; Over 100 MW</t>
  </si>
  <si>
    <t>SECSTBSNCO</t>
  </si>
  <si>
    <t>LNB plus SNCR; Bituminous Coal; Over 100 MW</t>
  </si>
  <si>
    <t>SECSTBPTO</t>
  </si>
  <si>
    <t>NOx Passthrough with Pre-existing LNB; Bituminous Coal; Over 100 MW</t>
  </si>
  <si>
    <t>SECSTBSC2O</t>
  </si>
  <si>
    <t>SCR only; Bituminous Coal; Over 100 MW</t>
  </si>
  <si>
    <t>SECSTBSN2O</t>
  </si>
  <si>
    <t>SNCR only; Bituminous Coal; Over 100 MW</t>
  </si>
  <si>
    <t>SECSTBPT2O</t>
  </si>
  <si>
    <t>NOx Passthrough with no Pre-existing Controls; Bituminous Coal; Over 100 MW</t>
  </si>
  <si>
    <t>SECSTBLS2O</t>
  </si>
  <si>
    <t>New LNB plus SCR to Plant without Pre-existing Controls; Bituminous Coal; Over 100 MW</t>
  </si>
  <si>
    <t>SECSTBLN2O</t>
  </si>
  <si>
    <t>New LNB plus SNCR to Plant without Pre-existing Controls; Bituminous Coal; Over 100 MW</t>
  </si>
  <si>
    <t>SECSTSLNBO</t>
  </si>
  <si>
    <t>LNB only; Subbituminous Coal; Over 100 MW</t>
  </si>
  <si>
    <t>SECSTSSCRO</t>
  </si>
  <si>
    <t>LNB plus SCR; Subbituminous Coal; Over 100 MW</t>
  </si>
  <si>
    <t>SECSTSSNCO</t>
  </si>
  <si>
    <t>LNB plus SNCR; Subbituminous Coal; Over 100 MW</t>
  </si>
  <si>
    <t>SECSTSPTO</t>
  </si>
  <si>
    <t>NOx Passthrough with Pre-existing LNB; Subbituminous Coal; Over 100 MW</t>
  </si>
  <si>
    <t>SECSTSSC2O</t>
  </si>
  <si>
    <t>SCR only; Subbituminous Coal; Over 100 MW</t>
  </si>
  <si>
    <t>SECSTSSN2O</t>
  </si>
  <si>
    <t>SNCR only; Subbituminous Coal; Over 100 MW</t>
  </si>
  <si>
    <t>SECSTSPT2O</t>
  </si>
  <si>
    <t>NOx Passthrough with no Pre-existing Controls; Subbituminous Coal; Over 100 MW</t>
  </si>
  <si>
    <t>SECSTSLS2O</t>
  </si>
  <si>
    <t>New LNB plus SCR to Plant without Pre-existing Controls; Subbituminous Coal; Over 100 MW</t>
  </si>
  <si>
    <t>SECSTSLN2O</t>
  </si>
  <si>
    <t>New LNB plus SNCR to Plant without Pre-existing Controls; Subbituminous Coal; Over 100 MW</t>
  </si>
  <si>
    <t>SECSTLLNBO</t>
  </si>
  <si>
    <t>LNB only; Lignite Coal; Over 100 MW</t>
  </si>
  <si>
    <t>SECSTLSCRO</t>
  </si>
  <si>
    <t>LNB plus SCR; Lignite Coal; Over 100 MW</t>
  </si>
  <si>
    <t>SECSTLSNCO</t>
  </si>
  <si>
    <t>LNB plus SNCR; Lignite Coal; Over 100 MW</t>
  </si>
  <si>
    <t>SECSTLPTO</t>
  </si>
  <si>
    <t>NOx Passthrough with Pre-existing LNB; Lignite Coal; Over 100 MW</t>
  </si>
  <si>
    <t>SECSTLSC2O</t>
  </si>
  <si>
    <t>SCR only; Lignite Coal; Over 100 MW</t>
  </si>
  <si>
    <t>SECSTLSN2O</t>
  </si>
  <si>
    <t>SNCR only; Lignite Coal; Over 100 MW</t>
  </si>
  <si>
    <t>SECSTLPT2O</t>
  </si>
  <si>
    <t>NOx Passthrough with no Pre-existing Controls; Lignite Coal; Over 100 MW</t>
  </si>
  <si>
    <t>SECSTLLS2O</t>
  </si>
  <si>
    <t>New LNB plus SCR to Plant without Pre-existing Controls; Lignite Coal; Over 100 MW</t>
  </si>
  <si>
    <t>SECSTLLN2O</t>
  </si>
  <si>
    <t>New LNB plus SNCR to Plant without Pre-existing Controls; Lignite Coal; Over 100 MW</t>
  </si>
  <si>
    <t>SECSTBLNBU</t>
  </si>
  <si>
    <t>LNB only; Bituminous Coal; Under 100 MW</t>
  </si>
  <si>
    <t>SECSTBSCRU</t>
  </si>
  <si>
    <t>LNB plus SCR; Bituminous Coal; Under 100 MW</t>
  </si>
  <si>
    <t>SECSTBSNCU</t>
  </si>
  <si>
    <t>LNB plus SNCR; Bituminous Coal; Under 100 MW</t>
  </si>
  <si>
    <t>SECSTBPTU</t>
  </si>
  <si>
    <t>NOx Passthrough with Pre-existing LNB; Bituminous Coal; Under 100 MW</t>
  </si>
  <si>
    <t>SECSTBSC2U</t>
  </si>
  <si>
    <t>SCR only; Bituminous Coal; Under 100 MW</t>
  </si>
  <si>
    <t>SECSTBSN2U</t>
  </si>
  <si>
    <t>SNCR only; Bituminous Coal; Under 100 MW</t>
  </si>
  <si>
    <t>SECSTBPT2U</t>
  </si>
  <si>
    <t>NOx Passthrough with no Pre-existing Controls; Bituminous Coal; Under 100 MW</t>
  </si>
  <si>
    <t>SECSTBLS2U</t>
  </si>
  <si>
    <t>New LNB plus SCR to Plant without Pre-existing Controls; Bituminous Coal; Under 100 MW</t>
  </si>
  <si>
    <t>SECSTBLN2U</t>
  </si>
  <si>
    <t>New LNB plus SNCR to Plant without Pre-existing Controls; Bituminous Coal; Under 100 MW</t>
  </si>
  <si>
    <t>SECSTSLNBU</t>
  </si>
  <si>
    <t>LNB only; Subbituminous Coal; Under 100 MW</t>
  </si>
  <si>
    <t>SECSTSSCRU</t>
  </si>
  <si>
    <t>LNB plus SCR; Subbituminous Coal; Under 100 MW</t>
  </si>
  <si>
    <t>SECSTSSNCU</t>
  </si>
  <si>
    <t>LNB plus SNCR; Subbituminous Coal; Under 100 MW</t>
  </si>
  <si>
    <t>SECSTSPTU</t>
  </si>
  <si>
    <t>NOx Passthrough with Pre-existing LNB; Subbituminous Coal; Under 100 MW</t>
  </si>
  <si>
    <t>SECSTSSC2U</t>
  </si>
  <si>
    <t>SCR only; Subbituminous Coal; Under 100 MW</t>
  </si>
  <si>
    <t>SECSTSSN2U</t>
  </si>
  <si>
    <t>SNCR only; Subbituminous Coal; Under 100 MW</t>
  </si>
  <si>
    <t>SECSTSPT2U</t>
  </si>
  <si>
    <t>NOx Passthrough with no Pre-existing Controls; Subbituminous Coal; Under 100 MW</t>
  </si>
  <si>
    <t>SECSTSLS2U</t>
  </si>
  <si>
    <t>New LNB plus SCR to Plant without Pre-existing Controls; Subbituminous Coal; Under 100 MW</t>
  </si>
  <si>
    <t>SECSTSLN2U</t>
  </si>
  <si>
    <t>New LNB plus SNCR to Plant without Pre-existing Controls; Subbituminous Coal; Under 100 MW</t>
  </si>
  <si>
    <t>SECSTLLNBU</t>
  </si>
  <si>
    <t>LNB only; Lignite Coal; Under 100 MW</t>
  </si>
  <si>
    <t>SECSTLSCRU</t>
  </si>
  <si>
    <t>LNB plus SCR; Lignite Coal; Under 100 MW</t>
  </si>
  <si>
    <t>SECSTLSNCU</t>
  </si>
  <si>
    <t>LNB plus SNCR; Lignite Coal; Under 100 MW</t>
  </si>
  <si>
    <t>SECSTLPTU</t>
  </si>
  <si>
    <t>NOx Passthrough with Pre-existing LNB; Lignite Coal; Under 100 MW</t>
  </si>
  <si>
    <t>SECSTLSC2U</t>
  </si>
  <si>
    <t>SCR only; Lignite Coal; Under 100 MW</t>
  </si>
  <si>
    <t>SECSTLSN2U</t>
  </si>
  <si>
    <t>SNCR only; Lignite Coal; Under 100 MW</t>
  </si>
  <si>
    <t>SECSTLPT2U</t>
  </si>
  <si>
    <t>NOx Passthrough with no Pre-existing Controls; Lignite Coal; Under 100 MW</t>
  </si>
  <si>
    <t>SECSTLLS2U</t>
  </si>
  <si>
    <t>New LNB plus SCR to Plant without Pre-existing Controls; Lignite Coal; Under 100 MW</t>
  </si>
  <si>
    <t>SECSTLLN2U</t>
  </si>
  <si>
    <t>New LNB plus SNCR to Plant without Pre-existing Controls; Lignite Coal; Under 100 MW</t>
  </si>
  <si>
    <t>*Coal PM Controls</t>
  </si>
  <si>
    <t>SECSTBFFRO</t>
  </si>
  <si>
    <t>Fabric Filter; Bituminous Coal; Over 100 MW</t>
  </si>
  <si>
    <t>SECSTBCYCO</t>
  </si>
  <si>
    <t>Cyclone; Bituminous Coal; Over 100 MW</t>
  </si>
  <si>
    <t>SECSTBESPO</t>
  </si>
  <si>
    <t>ESP; Bituminous Coal; Over 100 MW</t>
  </si>
  <si>
    <t>SECSTBEPUO</t>
  </si>
  <si>
    <t>ESP Plate Upgrade; Bituminous Coal; Over 100 MW</t>
  </si>
  <si>
    <t>SECSTBEPTO</t>
  </si>
  <si>
    <t>ESP Plate Upgrade Passthrough; Bituminous Coal; Over 100 MW</t>
  </si>
  <si>
    <t>SECSTBPTHO</t>
  </si>
  <si>
    <t>Passthrough; Bituminous Coal; Over 100 MW</t>
  </si>
  <si>
    <t>SECSTSFFRO</t>
  </si>
  <si>
    <t>Fabric Filter; Subbituminous Coal; Over 100 MW</t>
  </si>
  <si>
    <t>SECSTSCYCO</t>
  </si>
  <si>
    <t>Cyclone; Subbituminous Coal; Over 100 MW</t>
  </si>
  <si>
    <t>SECSTSESPO</t>
  </si>
  <si>
    <t>ESP; Subbituminous Coal; Over 100 MW</t>
  </si>
  <si>
    <t>SECSTSEPUO</t>
  </si>
  <si>
    <t>ESP Plate Upgrade; Subbituminous Coal; Over 100 MW</t>
  </si>
  <si>
    <t>SECSTSEPTO</t>
  </si>
  <si>
    <t>ESP Plate Upgrade Passthrough; Subbituminous Coal; Over 100 MW</t>
  </si>
  <si>
    <t>SECSTSPTHO</t>
  </si>
  <si>
    <t>Passthrough; Subbituminous Coal; Over 100 MW</t>
  </si>
  <si>
    <t>SECSTLFFRO</t>
  </si>
  <si>
    <t>Fabric Filter; Lignite Coal; Over 100 MW</t>
  </si>
  <si>
    <t>SECSTLCYCO</t>
  </si>
  <si>
    <t>Cyclone; Lignite Coal; Over 100 MW</t>
  </si>
  <si>
    <t>SECSTLESPO</t>
  </si>
  <si>
    <t>ESP; Lignite Coal; Over 100 MW</t>
  </si>
  <si>
    <t>SECSTLEPUO</t>
  </si>
  <si>
    <t>ESP Plate Upgrade; Lignite Coal; Over 100 MW</t>
  </si>
  <si>
    <t>SECSTLEPTO</t>
  </si>
  <si>
    <t>ESP Plate Upgrade Passthrough; Lignite Coal; Over 100 MW</t>
  </si>
  <si>
    <t>SECSTLPTHO</t>
  </si>
  <si>
    <t>Passthrough; Lignite Coal; Over 100 MW</t>
  </si>
  <si>
    <t>SECSTBFFRU</t>
  </si>
  <si>
    <t>Fabric Filter; Bituminous Coal; Under 100 MW</t>
  </si>
  <si>
    <t>SECSTBCYCU</t>
  </si>
  <si>
    <t>Cyclone; Bituminous Coal; Under 100 MW</t>
  </si>
  <si>
    <t>SECSTBESPU</t>
  </si>
  <si>
    <t>ESP; Bituminous Coal; Under 100 MW</t>
  </si>
  <si>
    <t>SECSTBEPUU</t>
  </si>
  <si>
    <t>ESP Plate Upgrade; Bituminous Coal; Under 100 MW</t>
  </si>
  <si>
    <t>SECSTBEPTU</t>
  </si>
  <si>
    <t>ESP Plate Upgrade Passthrough; Bituminous Coal; Under 100 MW</t>
  </si>
  <si>
    <t>SECSTBPTHU</t>
  </si>
  <si>
    <t>Passthrough; Bituminous Coal; Under 100 MW</t>
  </si>
  <si>
    <t>SECSTSFFRU</t>
  </si>
  <si>
    <t>Fabric Filter; Subbituminous Coal; Under 100 MW</t>
  </si>
  <si>
    <t>SECSTSCYCU</t>
  </si>
  <si>
    <t>Cyclone; Subbituminous Coal; Under 100 MW</t>
  </si>
  <si>
    <t>SECSTSESPU</t>
  </si>
  <si>
    <t>ESP; Subbituminous Coal; Under 100 MW</t>
  </si>
  <si>
    <t>SECSTSEPUU</t>
  </si>
  <si>
    <t>ESP Plate Upgrade; Subbituminous Coal; Under 100 MW</t>
  </si>
  <si>
    <t>SECSTSEPTU</t>
  </si>
  <si>
    <t>ESP Plate Upgrade Passthrough; Subbituminous Coal; Under 100 MW</t>
  </si>
  <si>
    <t>SECSTSPTHU</t>
  </si>
  <si>
    <t>Passthrough; Subbituminous Coal; Under 100 MW</t>
  </si>
  <si>
    <t>SECSTLFFRU</t>
  </si>
  <si>
    <t>Fabric Filter; Lignite Coal; Under 100 MW</t>
  </si>
  <si>
    <t>SECSTLCYCU</t>
  </si>
  <si>
    <t>Cyclone; Lignite Coal; Under 100 MW</t>
  </si>
  <si>
    <t>SECSTLESPU</t>
  </si>
  <si>
    <t>ESP; Lignite Coal; Under 100 MW</t>
  </si>
  <si>
    <t>SECSTLEPUU</t>
  </si>
  <si>
    <t>ESP Plate Upgrade; Lignite Coal; Under 100 MW</t>
  </si>
  <si>
    <t>SECSTLEPTU</t>
  </si>
  <si>
    <t>ESP Plate Upgrade Passthrough; Lignite Coal; Under 100 MW</t>
  </si>
  <si>
    <t>SECSTLPTHU</t>
  </si>
  <si>
    <t>Passthrough; Lignite Coal; Under 100 MW</t>
  </si>
  <si>
    <t>*Emissions Accounting</t>
  </si>
  <si>
    <t>SECSTMBH</t>
  </si>
  <si>
    <t>Emissions Accounting: BH Coal to New Steam Electric</t>
  </si>
  <si>
    <t>SECSTMBL</t>
  </si>
  <si>
    <t>Emissions Accounting: BL Coal to New Steam Electric</t>
  </si>
  <si>
    <t>SECSTMBM</t>
  </si>
  <si>
    <t>Emissions Accounting: BM Coal to New Steam Electric</t>
  </si>
  <si>
    <t>SECSTMLH</t>
  </si>
  <si>
    <t>Emissions Accounting: LH Coal to New Steam Electric</t>
  </si>
  <si>
    <t>SECSTMLM</t>
  </si>
  <si>
    <t>Emissions Accounting: LM Coal to New Steam Electric</t>
  </si>
  <si>
    <t>SECSTMSL</t>
  </si>
  <si>
    <t>Emissions Accounting: SL Coal to New Steam Electric</t>
  </si>
  <si>
    <t>SECSTMSM</t>
  </si>
  <si>
    <t>Emissions Accounting: SM Coal to New Steam Electric</t>
  </si>
  <si>
    <t>SECSTMRBH</t>
  </si>
  <si>
    <t>Emissions Accounting: BH Coal to Residual Steam Electric</t>
  </si>
  <si>
    <t>SECSTMRBL</t>
  </si>
  <si>
    <t>Emissions Accounting: BL Coal to Residual Steam Electric</t>
  </si>
  <si>
    <t>SECSTMRBM</t>
  </si>
  <si>
    <t>Emissions Accounting: BM Coal to Residual Steam Electric</t>
  </si>
  <si>
    <t>SECSTMRLH</t>
  </si>
  <si>
    <t>Emissions Accounting: LH Coal to Residual Steam Electric</t>
  </si>
  <si>
    <t>SECSTMRLM</t>
  </si>
  <si>
    <t>Emissions Accounting: LM Coal to Residual Steam Electric</t>
  </si>
  <si>
    <t>SECSTMRSL</t>
  </si>
  <si>
    <t>Emissions Accounting: SL Coal to Residual Steam Electric</t>
  </si>
  <si>
    <t>SECSTMRSM</t>
  </si>
  <si>
    <t>Emissions Accounting: SM Coal to Residual Steam Electric</t>
  </si>
  <si>
    <t>SECIGCCBH</t>
  </si>
  <si>
    <t>Emissions Accounting: BH Coal to IGCC</t>
  </si>
  <si>
    <t>SECIGCCBL</t>
  </si>
  <si>
    <t>Emissions Accounting: BL Coal to IGCC</t>
  </si>
  <si>
    <t>SECIGCCBM</t>
  </si>
  <si>
    <t>Emissions Accounting: BM Coal to IGCC</t>
  </si>
  <si>
    <t>SECIGCCLH</t>
  </si>
  <si>
    <t>Emissions Accounting: LH Coal to IGCC</t>
  </si>
  <si>
    <t>SECIGCCLM</t>
  </si>
  <si>
    <t>Emissions Accounting: LM Coal to IGCC</t>
  </si>
  <si>
    <t>SECIGCCSL</t>
  </si>
  <si>
    <t>Emissions Accounting: SL Coal to IGCC</t>
  </si>
  <si>
    <t>SECIGCCSM</t>
  </si>
  <si>
    <t>Emissions Accounting: SM Coal to IGCC</t>
  </si>
  <si>
    <t>SEELCDSL</t>
  </si>
  <si>
    <t>Emissions: DSL to ELC</t>
  </si>
  <si>
    <t>SEELCDSLEN</t>
  </si>
  <si>
    <t>Emissions: DSL to ELC, Existing NOX</t>
  </si>
  <si>
    <t>SEELCDSLIN</t>
  </si>
  <si>
    <t>Emissions: DSL to ELC, Improved NOX</t>
  </si>
  <si>
    <t>SEELCNGT</t>
  </si>
  <si>
    <t>Emissions: NGA to ELC (Turbine)</t>
  </si>
  <si>
    <t>SEELCNGC</t>
  </si>
  <si>
    <t>Emissions: NGA to ELC (Combined Cycle)</t>
  </si>
  <si>
    <t>SEELCNGS</t>
  </si>
  <si>
    <t>Emissions: NGA to ELC (Steam)</t>
  </si>
  <si>
    <t>SEELCRFH</t>
  </si>
  <si>
    <t>Emissions: RFH to ELC</t>
  </si>
  <si>
    <t>SEELCRFHES</t>
  </si>
  <si>
    <t>Emissions: RFH to ELC, Existing SOX</t>
  </si>
  <si>
    <t>SEELCRFHIS</t>
  </si>
  <si>
    <t>Emissions: RFH to ELC, Improved SOX</t>
  </si>
  <si>
    <t>SEELCRFHEN</t>
  </si>
  <si>
    <t>Emissions: RFH to ELC, Existing NOX</t>
  </si>
  <si>
    <t>SEELCRFHIN</t>
  </si>
  <si>
    <t>Emissions: RFH to ELC, Improved NOX</t>
  </si>
  <si>
    <t>SEELCRFL</t>
  </si>
  <si>
    <t>Emissions: RFL to ELC</t>
  </si>
  <si>
    <t>SEELCRFLES</t>
  </si>
  <si>
    <t>Emissions: RFL to ELC, Existing SOX</t>
  </si>
  <si>
    <t>SEELCRFLIS</t>
  </si>
  <si>
    <t>Emissions: RFL to ELC, Improved SOX</t>
  </si>
  <si>
    <t>SEELCRFLEN</t>
  </si>
  <si>
    <t>Emissions: RFL to ELC, Existing NOX</t>
  </si>
  <si>
    <t>SEELCRFLIN</t>
  </si>
  <si>
    <t>Emissions: RFL to ELC, Improved NOX</t>
  </si>
  <si>
    <t>SEELCWTE</t>
  </si>
  <si>
    <t>Emissions: Waste to Energy to ELC</t>
  </si>
  <si>
    <t>SELFGICE</t>
  </si>
  <si>
    <t>Emissions: Landfill gas to energy via engine</t>
  </si>
  <si>
    <t>SELFGGT</t>
  </si>
  <si>
    <t>Emissions: Landfill gas to energy via turbines</t>
  </si>
  <si>
    <t>SELFGST</t>
  </si>
  <si>
    <t>Emissions: Landfill gas to energy via steam turbines</t>
  </si>
  <si>
    <t>SELFGGCC</t>
  </si>
  <si>
    <t>Emissions: Landfill gas to energy via combined cycle turbines</t>
  </si>
  <si>
    <t>SEELCBIGCC</t>
  </si>
  <si>
    <t>Emissions: Biomass to ELC (IGCC)</t>
  </si>
  <si>
    <t>* CCS: New Generating Technologies with CO2 Capture</t>
  </si>
  <si>
    <t>ECOALIGCCS</t>
  </si>
  <si>
    <t>Integrated Coal Gasif. Combined Cycle -- CO2 Capt.</t>
  </si>
  <si>
    <t>ECOALOXYCS</t>
  </si>
  <si>
    <t>Oxyfuel Coal Steam -- CO2 Capture</t>
  </si>
  <si>
    <t>ENGACCCCS</t>
  </si>
  <si>
    <t>Natural Gas Combined Cycle -- CO2 Capture</t>
  </si>
  <si>
    <t>* CCS: Post Combustion Flue Gas CO2 Capture Retrofits</t>
  </si>
  <si>
    <t>SECSTBHCCO</t>
  </si>
  <si>
    <t>CO2 Retrofit; Existing Coal STM; High Sulfur Bituminous; Over 100MW</t>
  </si>
  <si>
    <t>SECSTBHCPO</t>
  </si>
  <si>
    <t>CO2 retro Pass Through ; Existing Coal STM; High Sulfur Bituminous; Over 100MW</t>
  </si>
  <si>
    <t>SECSTBLCCO</t>
  </si>
  <si>
    <t>CO2 Retrofit; Existing Coal STM; Low Sulfur Bituminous; Over 100MW</t>
  </si>
  <si>
    <t>SECSTBLCPO</t>
  </si>
  <si>
    <t>CO2 retro Pass Through ; Existing Coal STM; Low Sulfur Bituminous; Over 100MW</t>
  </si>
  <si>
    <t>SECSTBMCCO</t>
  </si>
  <si>
    <t>CO2 Retrofit; Existing Coal STM; Medium Sulfur Bituminous; Over 100MW</t>
  </si>
  <si>
    <t>SECSTBMCPO</t>
  </si>
  <si>
    <t>CO2 retro Pass Through ; Existing Coal STM; Medium Sulfur Bituminous; Over 100MW</t>
  </si>
  <si>
    <t>SECSTLHCCO</t>
  </si>
  <si>
    <t>CO2 Retrofit; Existing Coal STM; High Sulfur Lignite; Over 100MW</t>
  </si>
  <si>
    <t>SECSTLHCPO</t>
  </si>
  <si>
    <t>CO2 retro Pass Through ; Existing Coal STM; High Sulfur Lignite; Over 100MW</t>
  </si>
  <si>
    <t>SECSTLMCCO</t>
  </si>
  <si>
    <t>CO2 Retrofit; Existing Coal STM; Medium Sulfur Lignite; Over 100MW</t>
  </si>
  <si>
    <t>SECSTLMCPO</t>
  </si>
  <si>
    <t>CO2 retro Pass Through ; Existing Coal STM; Medium Sulfur Lignite; Over 100MW</t>
  </si>
  <si>
    <t>SECSTSLCCO</t>
  </si>
  <si>
    <t>CO2 Retrofit; Existing Coal STM; Low Sulfur Subbituminous; Over 100MW</t>
  </si>
  <si>
    <t>SECSTSLCPO</t>
  </si>
  <si>
    <t>CO2 retro Pass Through ; Existing Coal STM; Low Sulfur Subbituminous; Over 100MW</t>
  </si>
  <si>
    <t>SECSTSMCCO</t>
  </si>
  <si>
    <t>CO2 Retrofit; Existing Coal STM; Medium Sulfur Subbituminous; Over 100MW</t>
  </si>
  <si>
    <t>SECSTSMCPO</t>
  </si>
  <si>
    <t>CO2 retro Pass Through ; Existing Coal STM; Medium Sulfur Subbituminous; Over 100MW</t>
  </si>
  <si>
    <t>SECSTBHCCU</t>
  </si>
  <si>
    <t>CO2 Retrofit; Existing Coal STM; High Sulfur Bituminous; Under 100MW</t>
  </si>
  <si>
    <t>SECSTBHCPU</t>
  </si>
  <si>
    <t>CO2 retro Pass Through ; Existing Coal STM; High Sulfur Bituminous; Under 100MW</t>
  </si>
  <si>
    <t>SECSTBLCCU</t>
  </si>
  <si>
    <t>CO2 Retrofit; Existing Coal STM; Low Sulfur Bituminous; Under 100MW</t>
  </si>
  <si>
    <t>SECSTBLCPU</t>
  </si>
  <si>
    <t>CO2 retro Pass Through ; Existing Coal STM; Low Sulfur Bituminous; Under 100MW</t>
  </si>
  <si>
    <t>SECSTBMCCU</t>
  </si>
  <si>
    <t>CO2 Retrofit; Existing Coal STM; Medium Sulfur Bituminous; Under 100MW</t>
  </si>
  <si>
    <t>SECSTBMCPU</t>
  </si>
  <si>
    <t>CO2 retro Pass Through ; Existing Coal STM; Medium Sulfur Bituminous; Under 100MW</t>
  </si>
  <si>
    <t>SECSTLHCCU</t>
  </si>
  <si>
    <t>CO2 Retrofit; Existing Coal STM; High Sulfur Lignite; Under 100MW</t>
  </si>
  <si>
    <t>SECSTLHCPU</t>
  </si>
  <si>
    <t>CO2 retro Pass Through ; Existing Coal STM; High Sulfur Lignite; Under 100MW</t>
  </si>
  <si>
    <t>SECSTLMCCU</t>
  </si>
  <si>
    <t>CO2 Retrofit; Existing Coal STM; Medium Sulfur Lignite; Under 100MW</t>
  </si>
  <si>
    <t>SECSTLMCPU</t>
  </si>
  <si>
    <t>CO2 retro Pass Through ; Existing Coal STM; Medium Sulfur Lignite; Under 100MW</t>
  </si>
  <si>
    <t>SECSTSLCCU</t>
  </si>
  <si>
    <t>CO2 Retrofit; Existing Coal STM; Low Sulfur Subbituminous; Under 100MW</t>
  </si>
  <si>
    <t>SECSTSLCPU</t>
  </si>
  <si>
    <t>CO2 retro Pass Through ; Existing Coal STM; Low Sulfur Subbituminous; Under 100MW</t>
  </si>
  <si>
    <t>SECSTSMCCU</t>
  </si>
  <si>
    <t>CO2 Retrofit; Existing Coal STM; Medium Sulfur Subbituminous; Under 100MW</t>
  </si>
  <si>
    <t>SECSTSMCPU</t>
  </si>
  <si>
    <t>CO2 retro Pass Through ; Existing Coal STM; Medium Sulfur Subbituminous; Under 100MW</t>
  </si>
  <si>
    <t>SECSTMCC</t>
  </si>
  <si>
    <t>New coal stm CO2 capture retrofit</t>
  </si>
  <si>
    <t>SECSTMCP</t>
  </si>
  <si>
    <t>New coal stm CO2 capture pass through</t>
  </si>
  <si>
    <t>SECIGCCCS</t>
  </si>
  <si>
    <t>IGCC CO2 capture retrofit</t>
  </si>
  <si>
    <t>SECIGCCCP</t>
  </si>
  <si>
    <t>IGCC CO2 capture pass through</t>
  </si>
  <si>
    <t>SENGACCCC</t>
  </si>
  <si>
    <t>NGCC CO2 capture retrofit</t>
  </si>
  <si>
    <t>SENGACCCP</t>
  </si>
  <si>
    <t>NGCC CO2 capture pass through</t>
  </si>
  <si>
    <t>* CHP Technologies</t>
  </si>
  <si>
    <t>ECHPBIO</t>
  </si>
  <si>
    <t>ECHPCOAL</t>
  </si>
  <si>
    <t>ECHPNGA</t>
  </si>
  <si>
    <t>ECHPOIL</t>
  </si>
  <si>
    <t>*CHP Coal Collectors</t>
  </si>
  <si>
    <t>SCEBSTCEBO</t>
  </si>
  <si>
    <t>CSTMBIT5O to COALBST</t>
  </si>
  <si>
    <t>SCEBSTCESO</t>
  </si>
  <si>
    <t>CSTMSUB5O to COALBST</t>
  </si>
  <si>
    <t>SCEBSTCELO</t>
  </si>
  <si>
    <t>CSTMLIG5O to COALBST</t>
  </si>
  <si>
    <t>SCEBSTCEBU</t>
  </si>
  <si>
    <t>CSTMBIT5U to COALBST</t>
  </si>
  <si>
    <t>SCEBSTCESU</t>
  </si>
  <si>
    <t>CSTMSUB5U to COALBST</t>
  </si>
  <si>
    <t>SCEBSTCELU</t>
  </si>
  <si>
    <t>CSTMLIG5U to COALBST</t>
  </si>
  <si>
    <t>*Resid Coal Retirement Dummies</t>
  </si>
  <si>
    <t>ZZDMYBO4R</t>
  </si>
  <si>
    <t>Resid Coal Retirement Dummy; for use with ECSTMRBO4R</t>
  </si>
  <si>
    <t>ZZDMYBO4O</t>
  </si>
  <si>
    <t>Resid Coal Retirement Dummy; for use with ECSTMRBO4O</t>
  </si>
  <si>
    <t>ZZDMYBO5R</t>
  </si>
  <si>
    <t>Resid Coal Retirement Dummy; for use with ECSTMRBO5R</t>
  </si>
  <si>
    <t>ZZDMYBO5O</t>
  </si>
  <si>
    <t>Resid Coal Retirement Dummy; for use with ECSTMRBO5O</t>
  </si>
  <si>
    <t>ZZDMYBO6R</t>
  </si>
  <si>
    <t>Resid Coal Retirement Dummy; for use with ECSTMRBO6R</t>
  </si>
  <si>
    <t>ZZDMYBO6O</t>
  </si>
  <si>
    <t>Resid Coal Retirement Dummy; for use with ECSTMRBO6O</t>
  </si>
  <si>
    <t>ZZDMYBO7R</t>
  </si>
  <si>
    <t>Resid Coal Retirement Dummy; for use with ECSTMRBO7R</t>
  </si>
  <si>
    <t>ZZDMYBO7O</t>
  </si>
  <si>
    <t>Resid Coal Retirement Dummy; for use with ECSTMRBO7O</t>
  </si>
  <si>
    <t>ZZDMYBO8R</t>
  </si>
  <si>
    <t>Resid Coal Retirement Dummy; for use with ECSTMRBO8R</t>
  </si>
  <si>
    <t>ZZDMYBO8O</t>
  </si>
  <si>
    <t>Resid Coal Retirement Dummy; for use with ECSTMRBO8O</t>
  </si>
  <si>
    <t>ZZDMYBO9R</t>
  </si>
  <si>
    <t>Resid Coal Retirement Dummy; for use with ECSTMRBO9R</t>
  </si>
  <si>
    <t>ZZDMYBO9O</t>
  </si>
  <si>
    <t>Resid Coal Retirement Dummy; for use with ECSTMRBO9O</t>
  </si>
  <si>
    <t>ZZDMYBO0R</t>
  </si>
  <si>
    <t>Resid Coal Retirement Dummy; for use with ECSTMRBO0R</t>
  </si>
  <si>
    <t>ZZDMYBO0O</t>
  </si>
  <si>
    <t>Resid Coal Retirement Dummy; for use with ECSTMRBO0O</t>
  </si>
  <si>
    <t>ZZDMYSO4R</t>
  </si>
  <si>
    <t>Resid Coal Retirement Dummy; for use with ECSTMRSO4R</t>
  </si>
  <si>
    <t>ZZDMYSO4O</t>
  </si>
  <si>
    <t>Resid Coal Retirement Dummy; for use with ECSTMRSO4O</t>
  </si>
  <si>
    <t>ZZDMYSO5R</t>
  </si>
  <si>
    <t>Resid Coal Retirement Dummy; for use with ECSTMRSO5R</t>
  </si>
  <si>
    <t>ZZDMYSO5O</t>
  </si>
  <si>
    <t>Resid Coal Retirement Dummy; for use with ECSTMRSO5O</t>
  </si>
  <si>
    <t>ZZDMYSO6R</t>
  </si>
  <si>
    <t>Resid Coal Retirement Dummy; for use with ECSTMRSO6R</t>
  </si>
  <si>
    <t>ZZDMYSO6O</t>
  </si>
  <si>
    <t>Resid Coal Retirement Dummy; for use with ECSTMRSO6O</t>
  </si>
  <si>
    <t>ZZDMYSO7R</t>
  </si>
  <si>
    <t>Resid Coal Retirement Dummy; for use with ECSTMRSO7R</t>
  </si>
  <si>
    <t>ZZDMYSO7O</t>
  </si>
  <si>
    <t>Resid Coal Retirement Dummy; for use with ECSTMRSO7O</t>
  </si>
  <si>
    <t>ZZDMYSO8R</t>
  </si>
  <si>
    <t>Resid Coal Retirement Dummy; for use with ECSTMRSO8R</t>
  </si>
  <si>
    <t>ZZDMYSO8O</t>
  </si>
  <si>
    <t>Resid Coal Retirement Dummy; for use with ECSTMRSO8O</t>
  </si>
  <si>
    <t>ZZDMYSO9R</t>
  </si>
  <si>
    <t>Resid Coal Retirement Dummy; for use with ECSTMRSO9R</t>
  </si>
  <si>
    <t>ZZDMYSO9O</t>
  </si>
  <si>
    <t>Resid Coal Retirement Dummy; for use with ECSTMRSO9O</t>
  </si>
  <si>
    <t>ZZDMYSO0R</t>
  </si>
  <si>
    <t>Resid Coal Retirement Dummy; for use with ECSTMRSO0R</t>
  </si>
  <si>
    <t>ZZDMYSO0O</t>
  </si>
  <si>
    <t>Resid Coal Retirement Dummy; for use with ECSTMRSO0O</t>
  </si>
  <si>
    <t>ZZDMYLO4R</t>
  </si>
  <si>
    <t>Resid Coal Retirement Dummy; for use with ECSTMRLO4R</t>
  </si>
  <si>
    <t>ZZDMYLO4O</t>
  </si>
  <si>
    <t>Resid Coal Retirement Dummy; for use with ECSTMRLO4O</t>
  </si>
  <si>
    <t>ZZDMYLO5R</t>
  </si>
  <si>
    <t>Resid Coal Retirement Dummy; for use with ECSTMRLO5R</t>
  </si>
  <si>
    <t>ZZDMYLO5O</t>
  </si>
  <si>
    <t>Resid Coal Retirement Dummy; for use with ECSTMRLO5O</t>
  </si>
  <si>
    <t>ZZDMYLO6R</t>
  </si>
  <si>
    <t>Resid Coal Retirement Dummy; for use with ECSTMRLO6R</t>
  </si>
  <si>
    <t>ZZDMYLO6O</t>
  </si>
  <si>
    <t>Resid Coal Retirement Dummy; for use with ECSTMRLO6O</t>
  </si>
  <si>
    <t>ZZDMYLO7R</t>
  </si>
  <si>
    <t>Resid Coal Retirement Dummy; for use with ECSTMRLO7R</t>
  </si>
  <si>
    <t>ZZDMYLO7O</t>
  </si>
  <si>
    <t>Resid Coal Retirement Dummy; for use with ECSTMRLO7O</t>
  </si>
  <si>
    <t>ZZDMYLO8R</t>
  </si>
  <si>
    <t>Resid Coal Retirement Dummy; for use with ECSTMRLO8R</t>
  </si>
  <si>
    <t>ZZDMYLO8O</t>
  </si>
  <si>
    <t>Resid Coal Retirement Dummy; for use with ECSTMRLO8O</t>
  </si>
  <si>
    <t>ZZDMYLO9R</t>
  </si>
  <si>
    <t>Resid Coal Retirement Dummy; for use with ECSTMRLO9R</t>
  </si>
  <si>
    <t>ZZDMYLO9O</t>
  </si>
  <si>
    <t>Resid Coal Retirement Dummy; for use with ECSTMRLO9O</t>
  </si>
  <si>
    <t>ZZDMYLO0R</t>
  </si>
  <si>
    <t>Resid Coal Retirement Dummy; for use with ECSTMRLO0R</t>
  </si>
  <si>
    <t>ZZDMYLO0O</t>
  </si>
  <si>
    <t>Resid Coal Retirement Dummy; for use with ECSTMRLO0O</t>
  </si>
  <si>
    <t>ZZDMYBU4R</t>
  </si>
  <si>
    <t>Resid Coal Retirement Dummy; for use with ECSTMRBU4R</t>
  </si>
  <si>
    <t>ZZDMYBU4O</t>
  </si>
  <si>
    <t>Resid Coal Retirement Dummy; for use with ECSTMRBU4O</t>
  </si>
  <si>
    <t>ZZDMYBU5R</t>
  </si>
  <si>
    <t>Resid Coal Retirement Dummy; for use with ECSTMRBU5R</t>
  </si>
  <si>
    <t>ZZDMYBU5O</t>
  </si>
  <si>
    <t>Resid Coal Retirement Dummy; for use with ECSTMRBU5O</t>
  </si>
  <si>
    <t>ZZDMYBU6R</t>
  </si>
  <si>
    <t>Resid Coal Retirement Dummy; for use with ECSTMRBU6R</t>
  </si>
  <si>
    <t>ZZDMYBU6O</t>
  </si>
  <si>
    <t>Resid Coal Retirement Dummy; for use with ECSTMRBU6O</t>
  </si>
  <si>
    <t>ZZDMYBU7R</t>
  </si>
  <si>
    <t>Resid Coal Retirement Dummy; for use with ECSTMRBU7R</t>
  </si>
  <si>
    <t>ZZDMYBU7O</t>
  </si>
  <si>
    <t>Resid Coal Retirement Dummy; for use with ECSTMRBU7O</t>
  </si>
  <si>
    <t>ZZDMYBU8R</t>
  </si>
  <si>
    <t>Resid Coal Retirement Dummy; for use with ECSTMRBU8R</t>
  </si>
  <si>
    <t>ZZDMYBU8O</t>
  </si>
  <si>
    <t>Resid Coal Retirement Dummy; for use with ECSTMRBU8O</t>
  </si>
  <si>
    <t>ZZDMYBU9R</t>
  </si>
  <si>
    <t>Resid Coal Retirement Dummy; for use with ECSTMRBU9R</t>
  </si>
  <si>
    <t>ZZDMYBU9O</t>
  </si>
  <si>
    <t>Resid Coal Retirement Dummy; for use with ECSTMRBU9O</t>
  </si>
  <si>
    <t>ZZDMYBU0R</t>
  </si>
  <si>
    <t>Resid Coal Retirement Dummy; for use with ECSTMRBU0R</t>
  </si>
  <si>
    <t>ZZDMYBU0O</t>
  </si>
  <si>
    <t>Resid Coal Retirement Dummy; for use with ECSTMRBU0O</t>
  </si>
  <si>
    <t>ZZDMYSU4R</t>
  </si>
  <si>
    <t>Resid Coal Retirement Dummy; for use with ECSTMRSU4R</t>
  </si>
  <si>
    <t>ZZDMYSU4O</t>
  </si>
  <si>
    <t>Resid Coal Retirement Dummy; for use with ECSTMRSU4O</t>
  </si>
  <si>
    <t>ZZDMYSU5R</t>
  </si>
  <si>
    <t>Resid Coal Retirement Dummy; for use with ECSTMRSU5R</t>
  </si>
  <si>
    <t>ZZDMYSU5O</t>
  </si>
  <si>
    <t>Resid Coal Retirement Dummy; for use with ECSTMRSU5O</t>
  </si>
  <si>
    <t>ZZDMYSU6R</t>
  </si>
  <si>
    <t>Resid Coal Retirement Dummy; for use with ECSTMRSU6R</t>
  </si>
  <si>
    <t>ZZDMYSU6O</t>
  </si>
  <si>
    <t>Resid Coal Retirement Dummy; for use with ECSTMRSU6O</t>
  </si>
  <si>
    <t>ZZDMYSU7R</t>
  </si>
  <si>
    <t>Resid Coal Retirement Dummy; for use with ECSTMRSU7R</t>
  </si>
  <si>
    <t>ZZDMYSU7O</t>
  </si>
  <si>
    <t>Resid Coal Retirement Dummy; for use with ECSTMRSU7O</t>
  </si>
  <si>
    <t>ZZDMYSU8R</t>
  </si>
  <si>
    <t>Resid Coal Retirement Dummy; for use with ECSTMRSU8R</t>
  </si>
  <si>
    <t>ZZDMYSU8O</t>
  </si>
  <si>
    <t>Resid Coal Retirement Dummy; for use with ECSTMRSU8O</t>
  </si>
  <si>
    <t>ZZDMYSU9R</t>
  </si>
  <si>
    <t>Resid Coal Retirement Dummy; for use with ECSTMRSU9R</t>
  </si>
  <si>
    <t>ZZDMYSU9O</t>
  </si>
  <si>
    <t>Resid Coal Retirement Dummy; for use with ECSTMRSU9O</t>
  </si>
  <si>
    <t>ZZDMYSU0R</t>
  </si>
  <si>
    <t>Resid Coal Retirement Dummy; for use with ECSTMRSU0R</t>
  </si>
  <si>
    <t>ZZDMYSU0O</t>
  </si>
  <si>
    <t>Resid Coal Retirement Dummy; for use with ECSTMRSU0O</t>
  </si>
  <si>
    <t>ZZDMYLU4R</t>
  </si>
  <si>
    <t>Resid Coal Retirement Dummy; for use with ECSTMRLU4R</t>
  </si>
  <si>
    <t>ZZDMYLU4O</t>
  </si>
  <si>
    <t>Resid Coal Retirement Dummy; for use with ECSTMRLU4O</t>
  </si>
  <si>
    <t>ZZDMYLU5R</t>
  </si>
  <si>
    <t>Resid Coal Retirement Dummy; for use with ECSTMRLU5R</t>
  </si>
  <si>
    <t>ZZDMYLU5O</t>
  </si>
  <si>
    <t>Resid Coal Retirement Dummy; for use with ECSTMRLU5O</t>
  </si>
  <si>
    <t>ZZDMYLU6R</t>
  </si>
  <si>
    <t>Resid Coal Retirement Dummy; for use with ECSTMRLU6R</t>
  </si>
  <si>
    <t>ZZDMYLU6O</t>
  </si>
  <si>
    <t>Resid Coal Retirement Dummy; for use with ECSTMRLU6O</t>
  </si>
  <si>
    <t>ZZDMYLU7R</t>
  </si>
  <si>
    <t>Resid Coal Retirement Dummy; for use with ECSTMRLU7R</t>
  </si>
  <si>
    <t>ZZDMYLU7O</t>
  </si>
  <si>
    <t>Resid Coal Retirement Dummy; for use with ECSTMRLU7O</t>
  </si>
  <si>
    <t>ZZDMYLU8R</t>
  </si>
  <si>
    <t>Resid Coal Retirement Dummy; for use with ECSTMRLU8R</t>
  </si>
  <si>
    <t>ZZDMYLU8O</t>
  </si>
  <si>
    <t>Resid Coal Retirement Dummy; for use with ECSTMRLU8O</t>
  </si>
  <si>
    <t>ZZDMYLU9R</t>
  </si>
  <si>
    <t>Resid Coal Retirement Dummy; for use with ECSTMRLU9R</t>
  </si>
  <si>
    <t>ZZDMYLU9O</t>
  </si>
  <si>
    <t>Resid Coal Retirement Dummy; for use with ECSTMRLU9O</t>
  </si>
  <si>
    <t>ZZDMYLU0R</t>
  </si>
  <si>
    <t>Resid Coal Retirement Dummy; for use with ECSTMRLU0R</t>
  </si>
  <si>
    <t>ZZDMYLU0O</t>
  </si>
  <si>
    <t>Resid Coal Retirement Dummy; for use with ECSTMRLU0O</t>
  </si>
  <si>
    <t>ZZDMYNUKR</t>
  </si>
  <si>
    <t>Resid Nuclear Retirment Dummy: for use with EURNALWRR</t>
  </si>
  <si>
    <t>ZZDMYNUKO</t>
  </si>
  <si>
    <t>Resid Nuclear Retirment Dummy: for use with EURNALWRO</t>
  </si>
  <si>
    <t>(uses EIA data for reverse hydro as typical)</t>
  </si>
  <si>
    <t>* Storage technologies</t>
  </si>
  <si>
    <t>ESTORAGE</t>
  </si>
  <si>
    <t>Electricity storage</t>
  </si>
  <si>
    <t>ZZDMYHYD1</t>
  </si>
  <si>
    <t>Resid Coal Retirement Dummy; for use with EHYDCONV</t>
  </si>
  <si>
    <t>ZZDMYHYD2</t>
  </si>
  <si>
    <t>Resid Coal Retirement Dummy; for use with EHYDREV</t>
  </si>
  <si>
    <t>ZZDMYWND1</t>
  </si>
  <si>
    <t>Resid Coal Retirement Dummy; for use with EWNDR</t>
  </si>
  <si>
    <t>ZZDMYWND2</t>
  </si>
  <si>
    <t>Resid Coal Retirement Dummy; for use with EWND offshore</t>
  </si>
  <si>
    <t>ZZDMYNGA1</t>
  </si>
  <si>
    <t>Resid NGA Retirement Dummy; for use with ENGAACC</t>
  </si>
  <si>
    <t>ZZDMYPV1</t>
  </si>
  <si>
    <t>Resid Coal Retirement Dummy; for use with ESOLPV</t>
  </si>
  <si>
    <t>ZZDMYCHP1</t>
  </si>
  <si>
    <t>Resid CHP Retirement Dummy; for use with ECHPOIL</t>
  </si>
  <si>
    <t>*Import / Export of Enriched Uranium from R0 to R1-R9</t>
  </si>
  <si>
    <t>EXPURNA1</t>
  </si>
  <si>
    <t>Export of Enriched U (4.5%) from R0 to R1</t>
  </si>
  <si>
    <t>EXPURNA2</t>
  </si>
  <si>
    <t>Export of Enriched U (4.5%) from R0 to R2</t>
  </si>
  <si>
    <t>EXPURNA3</t>
  </si>
  <si>
    <t>Export of Enriched U (4.5%) from R0 to R3</t>
  </si>
  <si>
    <t>EXPURNA4</t>
  </si>
  <si>
    <t>Export of Enriched U (4.5%) from R0 to R4</t>
  </si>
  <si>
    <t>EXPURNA5</t>
  </si>
  <si>
    <t>Export of Enriched U (4.5%) from R0 to R5</t>
  </si>
  <si>
    <t>EXPURNA6</t>
  </si>
  <si>
    <t>Export of Enriched U (4.5%) from R0 to R6</t>
  </si>
  <si>
    <t>EXPURNA7</t>
  </si>
  <si>
    <t>Export of Enriched U (4.5%) from R0 to R7</t>
  </si>
  <si>
    <t>EXPURNA8</t>
  </si>
  <si>
    <t>Export of Enriched U (4.5%) from R0 to R8</t>
  </si>
  <si>
    <t>EXPURNA9</t>
  </si>
  <si>
    <t>Export of Enriched U (4.5%) from R0 to R9</t>
  </si>
  <si>
    <t>IMPURNA1</t>
  </si>
  <si>
    <t>Import of Enriched U (4.5%) from R0 to R1</t>
  </si>
  <si>
    <t>IMPURNA2</t>
  </si>
  <si>
    <t>Import of Enriched U (4.5%) from R0 to R2</t>
  </si>
  <si>
    <t>IMPURNA3</t>
  </si>
  <si>
    <t>Import of Enriched U (4.5%) from R0 to R3</t>
  </si>
  <si>
    <t>IMPURNA4</t>
  </si>
  <si>
    <t>Import of Enriched U (4.5%) from R0 to R4</t>
  </si>
  <si>
    <t>IMPURNA5</t>
  </si>
  <si>
    <t>Import of Enriched U (4.5%) from R0 to R5</t>
  </si>
  <si>
    <t>IMPURNA6</t>
  </si>
  <si>
    <t>Import of Enriched U (4.5%) from R0 to R6</t>
  </si>
  <si>
    <t>IMPURNA7</t>
  </si>
  <si>
    <t>Import of Enriched U (4.5%) from R0 to R7</t>
  </si>
  <si>
    <t>IMPURNA8</t>
  </si>
  <si>
    <t>Import of Enriched U (4.5%) from R0 to R8</t>
  </si>
  <si>
    <t>IMPURNA9</t>
  </si>
  <si>
    <t>Import of Enriched U (4.5%) from R0 to R9</t>
  </si>
  <si>
    <t>EXPURNB1</t>
  </si>
  <si>
    <t>Export of Enriched U (9%) from R0 to R1</t>
  </si>
  <si>
    <t>EXPURNB2</t>
  </si>
  <si>
    <t>Export of Enriched U (9%) from R0 to R2</t>
  </si>
  <si>
    <t>EXPURNB3</t>
  </si>
  <si>
    <t>Export of Enriched U (9%) from R0 to R3</t>
  </si>
  <si>
    <t>EXPURNB4</t>
  </si>
  <si>
    <t>Export of Enriched U (9%) from R0 to R4</t>
  </si>
  <si>
    <t>EXPURNB5</t>
  </si>
  <si>
    <t>Export of Enriched U (9%) from R0 to R5</t>
  </si>
  <si>
    <t>EXPURNB6</t>
  </si>
  <si>
    <t>Export of Enriched U (9%) from R0 to R6</t>
  </si>
  <si>
    <t>EXPURNB7</t>
  </si>
  <si>
    <t>Export of Enriched U (9%) from R0 to R7</t>
  </si>
  <si>
    <t>EXPURNB8</t>
  </si>
  <si>
    <t>Export of Enriched U (9%) from R0 to R8</t>
  </si>
  <si>
    <t>EXPURNB9</t>
  </si>
  <si>
    <t>Export of Enriched U (9%) from R0 to R9</t>
  </si>
  <si>
    <t>IMPURNB1</t>
  </si>
  <si>
    <t>Import of Enriched U (9%) from R0 to R1</t>
  </si>
  <si>
    <t>IMPURNB2</t>
  </si>
  <si>
    <t>Import of Enriched U (9%) from R0 to R2</t>
  </si>
  <si>
    <t>IMPURNB3</t>
  </si>
  <si>
    <t>Import of Enriched U (9%) from R0 to R3</t>
  </si>
  <si>
    <t>IMPURNB4</t>
  </si>
  <si>
    <t>Import of Enriched U (9%) from R0 to R4</t>
  </si>
  <si>
    <t>IMPURNB5</t>
  </si>
  <si>
    <t>Import of Enriched U (9%) from R0 to R5</t>
  </si>
  <si>
    <t>IMPURNB6</t>
  </si>
  <si>
    <t>Import of Enriched U (9%) from R0 to R6</t>
  </si>
  <si>
    <t>IMPURNB7</t>
  </si>
  <si>
    <t>Import of Enriched U (9%) from R0 to R7</t>
  </si>
  <si>
    <t>IMPURNB8</t>
  </si>
  <si>
    <t>Import of Enriched U (9%) from R0 to R8</t>
  </si>
  <si>
    <t>IMPURNB9</t>
  </si>
  <si>
    <t>Import of Enriched U (9%) from R0 to R9</t>
  </si>
  <si>
    <t>EXPURNC1</t>
  </si>
  <si>
    <t>Export of Enriched U (19%) from R0 to R1</t>
  </si>
  <si>
    <t>EXPURNC2</t>
  </si>
  <si>
    <t>Export of Enriched U (19%) from R0 to R2</t>
  </si>
  <si>
    <t>EXPURNC3</t>
  </si>
  <si>
    <t>Export of Enriched U (19%) from R0 to R3</t>
  </si>
  <si>
    <t>EXPURNC4</t>
  </si>
  <si>
    <t>Export of Enriched U (19%) from R0 to R4</t>
  </si>
  <si>
    <t>EXPURNC5</t>
  </si>
  <si>
    <t>Export of Enriched U (19%) from R0 to R5</t>
  </si>
  <si>
    <t>EXPURNC6</t>
  </si>
  <si>
    <t>Export of Enriched U (19%) from R0 to R6</t>
  </si>
  <si>
    <t>EXPURNC7</t>
  </si>
  <si>
    <t>Export of Enriched U (19%) from R0 to R7</t>
  </si>
  <si>
    <t>EXPURNC8</t>
  </si>
  <si>
    <t>Export of Enriched U (19%) from R0 to R8</t>
  </si>
  <si>
    <t>EXPURNC9</t>
  </si>
  <si>
    <t>Export of Enriched U (19%) from R0 to R9</t>
  </si>
  <si>
    <t>IMPURNC1</t>
  </si>
  <si>
    <t>Import of Enriched U (19%) from R0 to R1</t>
  </si>
  <si>
    <t>IMPURNC2</t>
  </si>
  <si>
    <t>Import of Enriched U (19%) from R0 to R2</t>
  </si>
  <si>
    <t>IMPURNC3</t>
  </si>
  <si>
    <t>Import of Enriched U (19%) from R0 to R3</t>
  </si>
  <si>
    <t>IMPURNC4</t>
  </si>
  <si>
    <t>Import of Enriched U (19%) from R0 to R4</t>
  </si>
  <si>
    <t>IMPURNC5</t>
  </si>
  <si>
    <t>Import of Enriched U (19%) from R0 to R5</t>
  </si>
  <si>
    <t>IMPURNC6</t>
  </si>
  <si>
    <t>Import of Enriched U (19%) from R0 to R6</t>
  </si>
  <si>
    <t>IMPURNC7</t>
  </si>
  <si>
    <t>Import of Enriched U (19%) from R0 to R7</t>
  </si>
  <si>
    <t>IMPURNC8</t>
  </si>
  <si>
    <t>Import of Enriched U (19%) from R0 to R8</t>
  </si>
  <si>
    <t>IMPURNC9</t>
  </si>
  <si>
    <t>Import of Enriched U (19%) from R0 to R9</t>
  </si>
  <si>
    <t>TechData</t>
  </si>
  <si>
    <t>~FI_T</t>
  </si>
  <si>
    <t>*TechDesc</t>
  </si>
  <si>
    <t>*Units</t>
  </si>
  <si>
    <t>NCAP_START</t>
  </si>
  <si>
    <t>NCAP_TLIFE</t>
  </si>
  <si>
    <t>PRC_CAPACT</t>
  </si>
  <si>
    <t>EFF~2010</t>
  </si>
  <si>
    <t>EFF~2015</t>
  </si>
  <si>
    <t>EFF~2020</t>
  </si>
  <si>
    <t>EFF~2025</t>
  </si>
  <si>
    <t>EFF~2055</t>
  </si>
  <si>
    <t>*Input</t>
  </si>
  <si>
    <t>Output</t>
  </si>
  <si>
    <t>Peak</t>
  </si>
  <si>
    <t>NCAP_AFA</t>
  </si>
  <si>
    <t>NCAP_FOM</t>
  </si>
  <si>
    <t>ACT_COST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</si>
  <si>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</si>
  <si>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</si>
  <si>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</si>
  <si>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</si>
  <si>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</si>
  <si>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</si>
  <si>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NCAP_COST~2055</t>
  </si>
  <si>
    <t>NCAP_DRATE</t>
  </si>
  <si>
    <t>*NCAP_BND~FX~2010</t>
  </si>
  <si>
    <t>NCAP_BND~FX~2015</t>
  </si>
  <si>
    <t>ENV_ACT~H2OC</t>
  </si>
  <si>
    <t>ENV_ACT~H2OW</t>
  </si>
  <si>
    <t>ENV_ACT~H2OCE</t>
  </si>
  <si>
    <t>ENV_ACT~H2OWE</t>
  </si>
  <si>
    <t>ENV_ACT~CO2CPP~2010</t>
  </si>
  <si>
    <t>ENV_ACT~CO2CPP~2015</t>
  </si>
  <si>
    <t>ENV_ACT~CO2CPP~2020</t>
  </si>
  <si>
    <t>ENV_ACT~CO2CPP~2025</t>
  </si>
  <si>
    <t>ENV_ACT~CO2CPP~2055</t>
  </si>
  <si>
    <t>*Output _ELC</t>
  </si>
  <si>
    <t>Input~2010</t>
  </si>
  <si>
    <t>Input~2015</t>
  </si>
  <si>
    <t>Input~2020</t>
  </si>
  <si>
    <t>Input~2025-2055</t>
  </si>
  <si>
    <t>PJ, GW</t>
  </si>
  <si>
    <t>COALSTMCC</t>
  </si>
  <si>
    <t>R2,R3,R4,R5,R6</t>
  </si>
  <si>
    <t>COALIGCCCC</t>
  </si>
  <si>
    <t>ELCBIGCCEA</t>
  </si>
  <si>
    <t>EFF</t>
  </si>
  <si>
    <t>STG_EFF</t>
  </si>
  <si>
    <t>NCAP_AF</t>
  </si>
  <si>
    <t>NCAP_AFC</t>
  </si>
  <si>
    <t>NCAP_AF~WP</t>
  </si>
  <si>
    <t>NCAP_AF~SP</t>
  </si>
  <si>
    <t>NCAP_AF~IP</t>
  </si>
  <si>
    <t>Output _ELC</t>
  </si>
  <si>
    <t>PJ,GW</t>
  </si>
  <si>
    <t>BATELC</t>
  </si>
  <si>
    <t>Iput</t>
  </si>
  <si>
    <t>Input</t>
  </si>
  <si>
    <t>Output_ELC</t>
  </si>
  <si>
    <t>*Collectors for EBSTCOAE</t>
  </si>
  <si>
    <t>PJ, PJ/a</t>
  </si>
  <si>
    <t>Share~LO</t>
  </si>
  <si>
    <t>Share~UP</t>
  </si>
  <si>
    <t>ACT_EFF</t>
  </si>
  <si>
    <t>NCAP_COST</t>
  </si>
  <si>
    <t>ACT_BND~R1~FX~2010</t>
  </si>
  <si>
    <t>ACT_BND~R2~FX~2010</t>
  </si>
  <si>
    <t>ACT_BND~R3~FX~2010</t>
  </si>
  <si>
    <t>ACT_BND~R4~FX~2010</t>
  </si>
  <si>
    <t>ACT_BND~R5~FX~2010</t>
  </si>
  <si>
    <t>ACT_BND~R6~FX~2010</t>
  </si>
  <si>
    <t>ACT_BND~R1~FX~2015</t>
  </si>
  <si>
    <t>ACT_BND~R2~FX~2015</t>
  </si>
  <si>
    <t>ACT_BND~R3~FX~2015</t>
  </si>
  <si>
    <t>ACT_BND~R4~FX~2015</t>
  </si>
  <si>
    <t>ACT_BND~R5~FX~2015</t>
  </si>
  <si>
    <t>ACT_BND~R6~FX~2015</t>
  </si>
  <si>
    <t>ACT_BND~R1~FX~2020</t>
  </si>
  <si>
    <t>ACT_BND~R2~FX~2020</t>
  </si>
  <si>
    <t>ACT_BND~R3~FX~2020</t>
  </si>
  <si>
    <t>ACT_BND~R4~FX~2020</t>
  </si>
  <si>
    <t>ACT_BND~R5~FX~2020</t>
  </si>
  <si>
    <t>ACT_BND~R6~FX~2020</t>
  </si>
  <si>
    <t>ACT_BND~R1~FX~2055</t>
  </si>
  <si>
    <t>ACT_BND~R2~FX~2055</t>
  </si>
  <si>
    <t>ACT_BND~R3~FX~2055</t>
  </si>
  <si>
    <t>ACT_BND~R4~FX~2055</t>
  </si>
  <si>
    <t>ACT_BND~R5~FX~2055</t>
  </si>
  <si>
    <t>ACT_BND~R6~FX~2055</t>
  </si>
  <si>
    <t>*CHP Technologies</t>
  </si>
  <si>
    <t>ELCBIOSTM</t>
  </si>
  <si>
    <t>COMSTBUC</t>
  </si>
  <si>
    <t>RESSTBUC</t>
  </si>
  <si>
    <t>Computed</t>
  </si>
  <si>
    <t>COMSTNUC</t>
  </si>
  <si>
    <t>RESSTNUC</t>
  </si>
  <si>
    <t>PRC_RESID~R1~2010</t>
  </si>
  <si>
    <t>PRC_RESID~R2~2010</t>
  </si>
  <si>
    <t>PRC_RESID~R3~2010</t>
  </si>
  <si>
    <t>PRC_RESID~R4~2010</t>
  </si>
  <si>
    <t>PRC_RESID~R5~2010</t>
  </si>
  <si>
    <t>PRC_RESID~R6~2010</t>
  </si>
  <si>
    <t>PRC_RESID~R1~2015</t>
  </si>
  <si>
    <t>PRC_RESID~R1~2055</t>
  </si>
  <si>
    <t>PRC_RESID~R2~2015</t>
  </si>
  <si>
    <t>PRC_RESID~R2~2055</t>
  </si>
  <si>
    <t>PRC_RESID~R3~2015</t>
  </si>
  <si>
    <t>PRC_RESID~R3~2055</t>
  </si>
  <si>
    <t>PRC_RESID~R4~2015</t>
  </si>
  <si>
    <t>PRC_RESID~R4~2055</t>
  </si>
  <si>
    <t>PRC_RESID~R5~2015</t>
  </si>
  <si>
    <t>PRC_RESID~R5~2055</t>
  </si>
  <si>
    <t>PRC_RESID~R6~2015</t>
  </si>
  <si>
    <t>PRC_RESID~R6~2055</t>
  </si>
  <si>
    <t>Old</t>
  </si>
  <si>
    <t>*NCAP_BND~UP~2010</t>
  </si>
  <si>
    <t>NCAP_BND~UP~2015</t>
  </si>
  <si>
    <t>NCAP_BND~UP~2020</t>
  </si>
  <si>
    <t>NCAP_BND~UP~2025</t>
  </si>
  <si>
    <t>NCAP_BND~UP~2030</t>
  </si>
  <si>
    <t>NCAP_BND~UP~2035</t>
  </si>
  <si>
    <t>NCAP_BND~UP~2055</t>
  </si>
  <si>
    <t>NCAP_BND~FX~2020</t>
  </si>
  <si>
    <t>*NCAP_COST~2005</t>
  </si>
  <si>
    <t>NCAP_COST~2040</t>
  </si>
  <si>
    <t>NCAP_COST~2045</t>
  </si>
  <si>
    <t>NCAP_COST~2050</t>
  </si>
  <si>
    <t>NCAP_FOM~2005</t>
  </si>
  <si>
    <t>NCAP_FOM~2010</t>
  </si>
  <si>
    <t>NCAP_FOM~2015</t>
  </si>
  <si>
    <t>NCAP_FOM~2020</t>
  </si>
  <si>
    <t>NCAP_FOM~2025</t>
  </si>
  <si>
    <t>NCAP_FOM~2030</t>
  </si>
  <si>
    <t>NCAP_FOM~2035</t>
  </si>
  <si>
    <t>NCAP_FOM~2040</t>
  </si>
  <si>
    <t>NCAP_FOM~2045</t>
  </si>
  <si>
    <t>NCAP_FOM~2050</t>
  </si>
  <si>
    <t>NCAP_FOM~2055</t>
  </si>
  <si>
    <t>NCAP_AF~IDAM</t>
  </si>
  <si>
    <t>NCAP_AF~IDPM</t>
  </si>
  <si>
    <t>*NCAP_AF~IP</t>
  </si>
  <si>
    <t>NCAP_AF~IN</t>
  </si>
  <si>
    <t>NCAP_AF~SDAM</t>
  </si>
  <si>
    <t>NCAP_AF~SDPM</t>
  </si>
  <si>
    <t>*NCAP_AF~SP</t>
  </si>
  <si>
    <t>NCAP_AF~SN</t>
  </si>
  <si>
    <t>NCAP_AF~WDAM</t>
  </si>
  <si>
    <t>NCAP_AF~WDPM</t>
  </si>
  <si>
    <t>*NCAP_AF~WP</t>
  </si>
  <si>
    <t>NCAP_AF~WN</t>
  </si>
  <si>
    <t>NCAP_AF~IDAM~2010</t>
  </si>
  <si>
    <t>NCAP_AF~IDAM~2015</t>
  </si>
  <si>
    <t>NCAP_AF~IDAM~2020</t>
  </si>
  <si>
    <t>NCAP_AF~IDAM~2025</t>
  </si>
  <si>
    <t>NCAP_AF~IDAM~2030</t>
  </si>
  <si>
    <t>NCAP_AF~IDAM~2035</t>
  </si>
  <si>
    <t>NCAP_AF~IDAM~2040</t>
  </si>
  <si>
    <t>NCAP_AF~IDAM~2045</t>
  </si>
  <si>
    <t>NCAP_AF~IDAM~2050</t>
  </si>
  <si>
    <t>NCAP_AF~IDAM~2055</t>
  </si>
  <si>
    <t>NCAP_AF~IDPM~2010</t>
  </si>
  <si>
    <t>NCAP_AF~IDPM~2015</t>
  </si>
  <si>
    <t>NCAP_AF~IDPM~2020</t>
  </si>
  <si>
    <t>NCAP_AF~IDPM~2025</t>
  </si>
  <si>
    <t>NCAP_AF~IDPM~2030</t>
  </si>
  <si>
    <t>NCAP_AF~IDPM~2035</t>
  </si>
  <si>
    <t>NCAP_AF~IDPM~2040</t>
  </si>
  <si>
    <t>NCAP_AF~IDPM~2045</t>
  </si>
  <si>
    <t>NCAP_AF~IDPM~2050</t>
  </si>
  <si>
    <t>NCAP_AF~IDPM~2055</t>
  </si>
  <si>
    <t>NCAP_AF~IP~2010</t>
  </si>
  <si>
    <t>NCAP_AF~IP~2015</t>
  </si>
  <si>
    <t>NCAP_AF~IP~2020</t>
  </si>
  <si>
    <t>NCAP_AF~IP~2025</t>
  </si>
  <si>
    <t>NCAP_AF~IP~2030</t>
  </si>
  <si>
    <t>NCAP_AF~IP~2035</t>
  </si>
  <si>
    <t>NCAP_AF~IP~2040</t>
  </si>
  <si>
    <t>NCAP_AF~IP~2045</t>
  </si>
  <si>
    <t>NCAP_AF~IP~2050</t>
  </si>
  <si>
    <t>NCAP_AF~IP~2055</t>
  </si>
  <si>
    <t>NCAP_AF~IN~2010</t>
  </si>
  <si>
    <t>NCAP_AF~IN~2015</t>
  </si>
  <si>
    <t>NCAP_AF~IN~2020</t>
  </si>
  <si>
    <t>NCAP_AF~IN~2025</t>
  </si>
  <si>
    <t>NCAP_AF~IN~2030</t>
  </si>
  <si>
    <t>NCAP_AF~IN~2040</t>
  </si>
  <si>
    <t>NCAP_AF~IN~2045</t>
  </si>
  <si>
    <t>NCAP_AF~IN~2050</t>
  </si>
  <si>
    <t>NCAP_AF~IN~2055</t>
  </si>
  <si>
    <t>NCAP_AF~SDAM~2010</t>
  </si>
  <si>
    <t>NCAP_AF~SDAM~2015</t>
  </si>
  <si>
    <t>NCAP_AF~SDAM~2020</t>
  </si>
  <si>
    <t>NCAP_AF~SDAM~2025</t>
  </si>
  <si>
    <t>NCAP_AF~SDAM~2030</t>
  </si>
  <si>
    <t>NCAP_AF~SDAM~2035</t>
  </si>
  <si>
    <t>NCAP_AF~SDAM~2040</t>
  </si>
  <si>
    <t>NCAP_AF~SDAM~2045</t>
  </si>
  <si>
    <t>NCAP_AF~SDAM~2050</t>
  </si>
  <si>
    <t>NCAP_AF~SDAM~2055</t>
  </si>
  <si>
    <t>NCAP_AF~SDPM~2010</t>
  </si>
  <si>
    <t>NCAP_AF~SDPM~2015</t>
  </si>
  <si>
    <t>NCAP_AF~SDPM~2020</t>
  </si>
  <si>
    <t>NCAP_AF~SDPM~2025</t>
  </si>
  <si>
    <t>NCAP_AF~SDPM~2030</t>
  </si>
  <si>
    <t>NCAP_AF~SDPM~2035</t>
  </si>
  <si>
    <t>NCAP_AF~SDPM~2040</t>
  </si>
  <si>
    <t>NCAP_AF~SDPM~2045</t>
  </si>
  <si>
    <t>NCAP_AF~SDPM~2050</t>
  </si>
  <si>
    <t>NCAP_AF~SDPM~2055</t>
  </si>
  <si>
    <t>NCAP_AF~SP~2010</t>
  </si>
  <si>
    <t>NCAP_AF~SP~2015</t>
  </si>
  <si>
    <t>NCAP_AF~SP~2020</t>
  </si>
  <si>
    <t>NCAP_AF~SP~2025</t>
  </si>
  <si>
    <t>NCAP_AF~SP~2030</t>
  </si>
  <si>
    <t>NCAP_AF~SP~2035</t>
  </si>
  <si>
    <t>NCAP_AF~SP~2040</t>
  </si>
  <si>
    <t>NCAP_AF~SP~2045</t>
  </si>
  <si>
    <t>NCAP_AF~SP~2050</t>
  </si>
  <si>
    <t>NCAP_AF~SP~2055</t>
  </si>
  <si>
    <t>NCAP_AF~SN~2010</t>
  </si>
  <si>
    <t>NCAP_AF~SN~2015</t>
  </si>
  <si>
    <t>NCAP_AF~SN~2020</t>
  </si>
  <si>
    <t>NCAP_AF~SN~2025</t>
  </si>
  <si>
    <t>NCAP_AF~SN~2030</t>
  </si>
  <si>
    <t>NCAP_AF~SN~2035</t>
  </si>
  <si>
    <t>NCAP_AF~SN~2040</t>
  </si>
  <si>
    <t>NCAP_AF~SN~2045</t>
  </si>
  <si>
    <t>NCAP_AF~SN~2050</t>
  </si>
  <si>
    <t>NCAP_AF~SN~2055</t>
  </si>
  <si>
    <t>NCAP_AF~WDAM~2010</t>
  </si>
  <si>
    <t>NCAP_AF~WDAM~2015</t>
  </si>
  <si>
    <t>NCAP_AF~WDAM~2020</t>
  </si>
  <si>
    <t>NCAP_AF~WDAM~2025</t>
  </si>
  <si>
    <t>NCAP_AF~WDAM~2030</t>
  </si>
  <si>
    <t>NCAP_AF~WDAM~2035</t>
  </si>
  <si>
    <t>NCAP_AF~WDAM~2040</t>
  </si>
  <si>
    <t>NCAP_AF~WDAM~2045</t>
  </si>
  <si>
    <t>NCAP_AF~WDAM~2050</t>
  </si>
  <si>
    <t>NCAP_AF~WDAM~2055</t>
  </si>
  <si>
    <t>NCAP_AF~WDPM~2010</t>
  </si>
  <si>
    <t>NCAP_AF~WDPM~2015</t>
  </si>
  <si>
    <t>NCAP_AF~WDPM~2020</t>
  </si>
  <si>
    <t>NCAP_AF~WDPM~2025</t>
  </si>
  <si>
    <t>NCAP_AF~WDPM~2030</t>
  </si>
  <si>
    <t>NCAP_AF~WDPM~2035</t>
  </si>
  <si>
    <t>NCAP_AF~WDPM~2040</t>
  </si>
  <si>
    <t>NCAP_AF~WDPM~2045</t>
  </si>
  <si>
    <t>NCAP_AF~WDPM~2050</t>
  </si>
  <si>
    <t>NCAP_AF~WDPM~2055</t>
  </si>
  <si>
    <t>NCAP_AF~WP~2010</t>
  </si>
  <si>
    <t>NCAP_AF~WP~2015</t>
  </si>
  <si>
    <t>NCAP_AF~WP~2020</t>
  </si>
  <si>
    <t>NCAP_AF~WP~2025</t>
  </si>
  <si>
    <t>NCAP_AF~WP~2030</t>
  </si>
  <si>
    <t>NCAP_AF~WP~2035</t>
  </si>
  <si>
    <t>NCAP_AF~WP~2040</t>
  </si>
  <si>
    <t>NCAP_AF~WP~2045</t>
  </si>
  <si>
    <t>NCAP_AF~WP~2050</t>
  </si>
  <si>
    <t>NCAP_AF~WP~2055</t>
  </si>
  <si>
    <t>NCAP_AF~WN~2010</t>
  </si>
  <si>
    <t>NCAP_AF~WN~2015</t>
  </si>
  <si>
    <t>NCAP_AF~WN~2020</t>
  </si>
  <si>
    <t>NCAP_AF~WN~2025</t>
  </si>
  <si>
    <t>NCAP_AF~WN~2030</t>
  </si>
  <si>
    <t>NCAP_AF~WN~2035</t>
  </si>
  <si>
    <t>NCAP_AF~WN~2040</t>
  </si>
  <si>
    <t>NCAP_AF~WN~2045</t>
  </si>
  <si>
    <t>NCAP_AF~WN~2050</t>
  </si>
  <si>
    <t>NCAP_AF~WN~2055</t>
  </si>
  <si>
    <t>CAP_BND~UP</t>
  </si>
  <si>
    <t>Placeholder</t>
  </si>
  <si>
    <t>NCAP_BND~UP</t>
  </si>
  <si>
    <t>ACT_BND~UP~2010</t>
  </si>
  <si>
    <t>ACT_BND~UP~2015</t>
  </si>
  <si>
    <t>ACT_BND~UP~2020</t>
  </si>
  <si>
    <t>ACT_BND~UP~2025</t>
  </si>
  <si>
    <t>ACT_BND~UP~2030</t>
  </si>
  <si>
    <t>ACT_BND~UP~2035</t>
  </si>
  <si>
    <t>ACT_BND~UP~2040</t>
  </si>
  <si>
    <t>ACT_BND~UP~2045</t>
  </si>
  <si>
    <t>ACT_BND~UP~2050</t>
  </si>
  <si>
    <t>ACT_BND~UP~2055</t>
  </si>
  <si>
    <t>Output_elc</t>
  </si>
  <si>
    <t>Avg Start</t>
  </si>
  <si>
    <t>Earliest start</t>
  </si>
  <si>
    <t>PRC_RESID~2010</t>
  </si>
  <si>
    <t>PRC_RESID~2015</t>
  </si>
  <si>
    <t>PRC_RESID~2020</t>
  </si>
  <si>
    <t>PRC_RESID~2025</t>
  </si>
  <si>
    <t>PRC_RESID~2030</t>
  </si>
  <si>
    <t>PRC_RESID~2035</t>
  </si>
  <si>
    <t>PRC_RESID~2040</t>
  </si>
  <si>
    <t>PRC_RESID~2045</t>
  </si>
  <si>
    <t>PRC_RESID~2050</t>
  </si>
  <si>
    <t>PRC_RESID~2055</t>
  </si>
  <si>
    <t>*R1 Conversion Tech RESIDS</t>
  </si>
  <si>
    <t>HYDELC</t>
  </si>
  <si>
    <t>EWNDR11</t>
  </si>
  <si>
    <t>ESOLPVR11</t>
  </si>
  <si>
    <t>NCAP-START</t>
  </si>
  <si>
    <t>EFF~2005</t>
  </si>
  <si>
    <t>EFF~2030</t>
  </si>
  <si>
    <t>EFF~2035</t>
  </si>
  <si>
    <t>EFF~2040</t>
  </si>
  <si>
    <t>EFF~2045</t>
  </si>
  <si>
    <t>EFF~2050</t>
  </si>
  <si>
    <t>NCAP_AF~2010</t>
  </si>
  <si>
    <t>NCAP_AF~2015</t>
  </si>
  <si>
    <t>NCAP_AF~2020</t>
  </si>
  <si>
    <t>NCAP_AF~2055</t>
  </si>
  <si>
    <t>Input~2005</t>
  </si>
  <si>
    <t>Input~2025</t>
  </si>
  <si>
    <t>Input~2030</t>
  </si>
  <si>
    <t>Input~2035</t>
  </si>
  <si>
    <t>Input~2040</t>
  </si>
  <si>
    <t>Input~2045</t>
  </si>
  <si>
    <t>Input~2050</t>
  </si>
  <si>
    <t>Input~2055</t>
  </si>
  <si>
    <t>Ouput ELC</t>
  </si>
  <si>
    <t>Average vontage</t>
  </si>
  <si>
    <t>Average Refurb</t>
  </si>
  <si>
    <t>*R1 Coal Resids</t>
  </si>
  <si>
    <t>NY</t>
  </si>
  <si>
    <t>CA</t>
  </si>
  <si>
    <t>CT</t>
  </si>
  <si>
    <t xml:space="preserve">New York </t>
  </si>
  <si>
    <t>Year</t>
  </si>
  <si>
    <t>J</t>
  </si>
  <si>
    <t>MA</t>
  </si>
  <si>
    <t>VT</t>
  </si>
  <si>
    <t>NH</t>
  </si>
  <si>
    <t>PA</t>
  </si>
  <si>
    <t>NJ</t>
  </si>
  <si>
    <t>MI</t>
  </si>
  <si>
    <t>WI</t>
  </si>
  <si>
    <t>IL</t>
  </si>
  <si>
    <t>OH</t>
  </si>
  <si>
    <t>IA</t>
  </si>
  <si>
    <t>NE</t>
  </si>
  <si>
    <t>MN</t>
  </si>
  <si>
    <t>MO</t>
  </si>
  <si>
    <t>KS</t>
  </si>
  <si>
    <t>MD</t>
  </si>
  <si>
    <t>SC</t>
  </si>
  <si>
    <t>NC</t>
  </si>
  <si>
    <t>FL</t>
  </si>
  <si>
    <t>GA</t>
  </si>
  <si>
    <t>VA</t>
  </si>
  <si>
    <t>AL</t>
  </si>
  <si>
    <t>MS</t>
  </si>
  <si>
    <t>TN</t>
  </si>
  <si>
    <t>AR</t>
  </si>
  <si>
    <t>LA</t>
  </si>
  <si>
    <t>TX</t>
  </si>
  <si>
    <t>AZ</t>
  </si>
  <si>
    <t>WA</t>
  </si>
  <si>
    <t>AK</t>
  </si>
  <si>
    <t>HI</t>
  </si>
  <si>
    <t>ID</t>
  </si>
  <si>
    <t>MT</t>
  </si>
  <si>
    <t>NM</t>
  </si>
  <si>
    <t>NV</t>
  </si>
  <si>
    <t>OR</t>
  </si>
  <si>
    <t>UT</t>
  </si>
  <si>
    <t>WY</t>
  </si>
  <si>
    <t>MWh</t>
  </si>
  <si>
    <t>State to Census Region Conversion</t>
  </si>
  <si>
    <t>GDP Deflators (Conversion to US$2005)</t>
  </si>
  <si>
    <t>Standard Conversions</t>
  </si>
  <si>
    <t xml:space="preserve">Alabama </t>
  </si>
  <si>
    <t>Deflator</t>
  </si>
  <si>
    <t>Multiply By (for $2005)</t>
  </si>
  <si>
    <t>from</t>
  </si>
  <si>
    <t>to</t>
  </si>
  <si>
    <t>multiply  by</t>
  </si>
  <si>
    <t>Alaska</t>
  </si>
  <si>
    <t>Btu</t>
  </si>
  <si>
    <t xml:space="preserve">Arizona </t>
  </si>
  <si>
    <t>kWh</t>
  </si>
  <si>
    <t>MJ</t>
  </si>
  <si>
    <t xml:space="preserve">Arkansas </t>
  </si>
  <si>
    <t xml:space="preserve">California </t>
  </si>
  <si>
    <t xml:space="preserve">Colorado </t>
  </si>
  <si>
    <t>MMBtu</t>
  </si>
  <si>
    <t xml:space="preserve">Connecticut </t>
  </si>
  <si>
    <t>yr</t>
  </si>
  <si>
    <t>hr</t>
  </si>
  <si>
    <t xml:space="preserve">Delaware </t>
  </si>
  <si>
    <t>DE</t>
  </si>
  <si>
    <t>Pja</t>
  </si>
  <si>
    <t>District of Columbia</t>
  </si>
  <si>
    <t>DC</t>
  </si>
  <si>
    <t>$mills/kWh</t>
  </si>
  <si>
    <t>$Million/PJ</t>
  </si>
  <si>
    <t xml:space="preserve">Florida </t>
  </si>
  <si>
    <t xml:space="preserve">Georgia </t>
  </si>
  <si>
    <t>Hawaii</t>
  </si>
  <si>
    <t xml:space="preserve">Idaho </t>
  </si>
  <si>
    <t xml:space="preserve">Illinois </t>
  </si>
  <si>
    <t xml:space="preserve">Indiana </t>
  </si>
  <si>
    <t>IN</t>
  </si>
  <si>
    <t xml:space="preserve">Iowa </t>
  </si>
  <si>
    <t xml:space="preserve">Kansas </t>
  </si>
  <si>
    <t xml:space="preserve">Kentucky </t>
  </si>
  <si>
    <t>KY</t>
  </si>
  <si>
    <t xml:space="preserve">Louisiana </t>
  </si>
  <si>
    <t xml:space="preserve">Maine </t>
  </si>
  <si>
    <t>ME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</si>
  <si>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</si>
  <si>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</si>
  <si>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</si>
  <si>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</si>
  <si>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</si>
  <si>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</si>
  <si>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</si>
  <si>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</si>
  <si>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</si>
  <si>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</si>
  <si>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t xml:space="preserve">New Jersey </t>
  </si>
  <si>
    <t xml:space="preserve">New Mexico </t>
  </si>
  <si>
    <t xml:space="preserve">North Carolina 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</si>
  <si>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</si>
  <si>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North Dakota </t>
  </si>
  <si>
    <t>ND</t>
  </si>
  <si>
    <t xml:space="preserve">[Index numbers, 2005=100]                                                                                                                                                                                                                                 </t>
  </si>
  <si>
    <t xml:space="preserve">Ohio </t>
  </si>
  <si>
    <t>US Department of Commerce: Bureau of Economic Analysis</t>
  </si>
  <si>
    <t xml:space="preserve">Oklahoma </t>
  </si>
  <si>
    <t>OK</t>
  </si>
  <si>
    <t>http://www.bea.gov/national/nipaweb/SelectTable.asp?Selected=Y</t>
  </si>
  <si>
    <t xml:space="preserve">Oregon </t>
  </si>
  <si>
    <t>Downloaded on 4/20/2012    Last Revised March 29,2012</t>
  </si>
  <si>
    <t xml:space="preserve">Pennsylvania </t>
  </si>
  <si>
    <t xml:space="preserve">Rhode Island </t>
  </si>
  <si>
    <t>RI</t>
  </si>
  <si>
    <t xml:space="preserve">South Carolina </t>
  </si>
  <si>
    <t xml:space="preserve">South Dakota </t>
  </si>
  <si>
    <t>SD</t>
  </si>
  <si>
    <t xml:space="preserve">Tennessee </t>
  </si>
  <si>
    <t xml:space="preserve">Texas </t>
  </si>
  <si>
    <t xml:space="preserve">Utah </t>
  </si>
  <si>
    <t xml:space="preserve">Vermont </t>
  </si>
  <si>
    <t xml:space="preserve">Virginia </t>
  </si>
  <si>
    <t xml:space="preserve">Washington </t>
  </si>
  <si>
    <t xml:space="preserve">West Virginia </t>
  </si>
  <si>
    <t>WV</t>
  </si>
  <si>
    <t xml:space="preserve">Wisconsin </t>
  </si>
  <si>
    <t xml:space="preserve">Wyoming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</si>
</sst>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.000_-;\-* #,##0.000_-;_-* &quot;-&quot;??_-;_-@_-"/>
    <numFmt numFmtId="167" formatCode="_-* #,##0.0_-;\-* #,##0.0_-;_-* &quot;-&quot;??_-;_-@_-"/>
    <numFmt numFmtId="168" formatCode="_-* #,##0_-;\-* #,##0_-;_-* &quot;-&quot;??_-;_-@_-"/>
    <numFmt numFmtId="169" formatCode="0.000"/>
    <numFmt numFmtId="171" formatCode="0.0000"/>
    <numFmt numFmtId="172" formatCode="0.0"/>
    <numFmt numFmtId="173" formatCode="#.00"/>
    <numFmt numFmtId="174" formatCode="#."/>
    <numFmt numFmtId="175" formatCode="m\o\n\th\ d\,\ yyyy"/>
    <numFmt numFmtId="183" formatCode="\Te\x\t"/>
    <numFmt numFmtId="184" formatCode="_ * #,##0_)\ _$_ ;_ * \(#,##0\)\ _$_ ;_ * &quot;-&quot;??_)\ _$_ ;_ @_ 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Times New Roman"/>
      <family val="1"/>
    </font>
    <font>
      <b/>
      <sz val="10"/>
      <color indexed="2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63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52"/>
      <name val="Calibri"/>
      <family val="2"/>
    </font>
    <font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800080"/>
      <name val="Arial"/>
      <family val="2"/>
    </font>
    <font>
      <sz val="10"/>
      <color rgb="FFFF0000"/>
      <name val="Arial"/>
      <family val="2"/>
    </font>
    <font>
      <sz val="10"/>
      <color theme="0" tint="-0.34998626667073579"/>
      <name val="Arial"/>
      <family val="2"/>
    </font>
    <font>
      <sz val="10"/>
      <color rgb="FF0000FF"/>
      <name val="Arial"/>
      <family val="2"/>
    </font>
    <font>
      <b/>
      <sz val="10"/>
      <color theme="0" tint="-0.34998626667073579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sz val="10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u/>
      <sz val="10"/>
      <color theme="1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ed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812">
    <xf numFmtId="0" fontId="0" fillId="0" borderId="0"/>
    <xf numFmtId="0" fontId="38" fillId="3" borderId="0" applyNumberFormat="0" applyBorder="0" applyAlignment="0" applyProtection="0"/>
    <xf numFmtId="0" fontId="38" fillId="5" borderId="0" applyNumberFormat="0" applyBorder="0" applyAlignment="0" applyProtection="0"/>
    <xf numFmtId="0" fontId="38" fillId="7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8" borderId="0" applyNumberFormat="0" applyBorder="0" applyAlignment="0" applyProtection="0"/>
    <xf numFmtId="0" fontId="38" fillId="2" borderId="0" applyNumberFormat="0" applyBorder="0" applyAlignment="0" applyProtection="0"/>
    <xf numFmtId="0" fontId="38" fillId="4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2" borderId="0" applyNumberFormat="0" applyBorder="0" applyAlignment="0" applyProtection="0"/>
    <xf numFmtId="0" fontId="38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4" borderId="0" applyNumberFormat="0" applyBorder="0" applyAlignment="0" applyProtection="0"/>
    <xf numFmtId="0" fontId="39" fillId="12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59" fillId="28" borderId="0" applyNumberFormat="0" applyBorder="0" applyAlignment="0" applyProtection="0"/>
    <xf numFmtId="0" fontId="39" fillId="20" borderId="0" applyNumberFormat="0" applyBorder="0" applyAlignment="0" applyProtection="0"/>
    <xf numFmtId="0" fontId="59" fillId="29" borderId="0" applyNumberFormat="0" applyBorder="0" applyAlignment="0" applyProtection="0"/>
    <xf numFmtId="0" fontId="39" fillId="21" borderId="0" applyNumberFormat="0" applyBorder="0" applyAlignment="0" applyProtection="0"/>
    <xf numFmtId="0" fontId="59" fillId="30" borderId="0" applyNumberFormat="0" applyBorder="0" applyAlignment="0" applyProtection="0"/>
    <xf numFmtId="0" fontId="39" fillId="16" borderId="0" applyNumberFormat="0" applyBorder="0" applyAlignment="0" applyProtection="0"/>
    <xf numFmtId="0" fontId="59" fillId="3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60" fillId="32" borderId="0" applyNumberFormat="0" applyBorder="0" applyAlignment="0" applyProtection="0"/>
    <xf numFmtId="0" fontId="40" fillId="5" borderId="0" applyNumberFormat="0" applyBorder="0" applyAlignment="0" applyProtection="0"/>
    <xf numFmtId="0" fontId="49" fillId="22" borderId="1" applyNumberFormat="0" applyAlignment="0" applyProtection="0"/>
    <xf numFmtId="0" fontId="41" fillId="23" borderId="2" applyNumberFormat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58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75" fontId="28" fillId="0" borderId="0">
      <protection locked="0"/>
    </xf>
    <xf numFmtId="175" fontId="50" fillId="0" borderId="0">
      <protection locked="0"/>
    </xf>
    <xf numFmtId="0" fontId="42" fillId="0" borderId="0" applyNumberFormat="0" applyFill="0" applyBorder="0" applyAlignment="0" applyProtection="0"/>
    <xf numFmtId="173" fontId="28" fillId="0" borderId="0">
      <protection locked="0"/>
    </xf>
    <xf numFmtId="173" fontId="50" fillId="0" borderId="0">
      <protection locked="0"/>
    </xf>
    <xf numFmtId="0" fontId="43" fillId="7" borderId="0" applyNumberFormat="0" applyBorder="0" applyAlignment="0" applyProtection="0"/>
    <xf numFmtId="0" fontId="51" fillId="0" borderId="3" applyNumberFormat="0" applyFill="0" applyAlignment="0" applyProtection="0"/>
    <xf numFmtId="0" fontId="52" fillId="0" borderId="4" applyNumberFormat="0" applyFill="0" applyAlignment="0" applyProtection="0"/>
    <xf numFmtId="0" fontId="53" fillId="0" borderId="5" applyNumberFormat="0" applyFill="0" applyAlignment="0" applyProtection="0"/>
    <xf numFmtId="0" fontId="53" fillId="0" borderId="0" applyNumberFormat="0" applyFill="0" applyBorder="0" applyAlignment="0" applyProtection="0"/>
    <xf numFmtId="174" fontId="29" fillId="0" borderId="0">
      <protection locked="0"/>
    </xf>
    <xf numFmtId="174" fontId="54" fillId="0" borderId="0">
      <protection locked="0"/>
    </xf>
    <xf numFmtId="174" fontId="29" fillId="0" borderId="0">
      <protection locked="0"/>
    </xf>
    <xf numFmtId="174" fontId="54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61" fillId="33" borderId="12" applyNumberFormat="0" applyAlignment="0" applyProtection="0"/>
    <xf numFmtId="0" fontId="44" fillId="8" borderId="1" applyNumberFormat="0" applyAlignment="0" applyProtection="0"/>
    <xf numFmtId="0" fontId="55" fillId="0" borderId="6" applyNumberFormat="0" applyFill="0" applyAlignment="0" applyProtection="0"/>
    <xf numFmtId="0" fontId="62" fillId="34" borderId="0" applyNumberFormat="0" applyBorder="0" applyAlignment="0" applyProtection="0"/>
    <xf numFmtId="0" fontId="56" fillId="11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36" fillId="0" borderId="0"/>
    <xf numFmtId="0" fontId="63" fillId="0" borderId="0"/>
    <xf numFmtId="0" fontId="58" fillId="0" borderId="0"/>
    <xf numFmtId="0" fontId="21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1" fillId="0" borderId="0"/>
    <xf numFmtId="0" fontId="18" fillId="0" borderId="0"/>
    <xf numFmtId="0" fontId="18" fillId="0" borderId="0"/>
    <xf numFmtId="0" fontId="33" fillId="0" borderId="0"/>
    <xf numFmtId="0" fontId="38" fillId="6" borderId="8" applyNumberFormat="0" applyFont="0" applyAlignment="0" applyProtection="0"/>
    <xf numFmtId="0" fontId="46" fillId="22" borderId="9" applyNumberFormat="0" applyAlignment="0" applyProtection="0"/>
    <xf numFmtId="9" fontId="2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7" fillId="0" borderId="0" applyNumberFormat="0" applyFill="0" applyBorder="0" applyAlignment="0" applyProtection="0"/>
    <xf numFmtId="174" fontId="28" fillId="0" borderId="10">
      <protection locked="0"/>
    </xf>
    <xf numFmtId="174" fontId="50" fillId="0" borderId="10">
      <protection locked="0"/>
    </xf>
    <xf numFmtId="0" fontId="45" fillId="0" borderId="0" applyNumberFormat="0" applyFill="0" applyBorder="0" applyAlignment="0" applyProtection="0"/>
    <xf numFmtId="0" fontId="17" fillId="27" borderId="0" applyNumberFormat="0" applyBorder="0" applyAlignment="0" applyProtection="0"/>
    <xf numFmtId="43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2" fillId="0" borderId="0"/>
    <xf numFmtId="9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5" fontId="28" fillId="0" borderId="0">
      <protection locked="0"/>
    </xf>
    <xf numFmtId="173" fontId="28" fillId="0" borderId="0">
      <protection locked="0"/>
    </xf>
    <xf numFmtId="174" fontId="29" fillId="0" borderId="0">
      <protection locked="0"/>
    </xf>
    <xf numFmtId="174" fontId="29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9" fontId="21" fillId="0" borderId="0" applyFont="0" applyFill="0" applyBorder="0" applyAlignment="0" applyProtection="0"/>
    <xf numFmtId="174" fontId="28" fillId="0" borderId="10">
      <protection locked="0"/>
    </xf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7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17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5" fontId="28" fillId="0" borderId="0">
      <protection locked="0"/>
    </xf>
    <xf numFmtId="173" fontId="28" fillId="0" borderId="0">
      <protection locked="0"/>
    </xf>
    <xf numFmtId="174" fontId="29" fillId="0" borderId="0">
      <protection locked="0"/>
    </xf>
    <xf numFmtId="174" fontId="29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9" fontId="21" fillId="0" borderId="0" applyFont="0" applyFill="0" applyBorder="0" applyAlignment="0" applyProtection="0"/>
    <xf numFmtId="174" fontId="28" fillId="0" borderId="10">
      <protection locked="0"/>
    </xf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75" fillId="0" borderId="0"/>
    <xf numFmtId="0" fontId="18" fillId="0" borderId="0"/>
    <xf numFmtId="0" fontId="18" fillId="0" borderId="0"/>
    <xf numFmtId="43" fontId="76" fillId="0" borderId="0" applyFont="0" applyFill="0" applyBorder="0" applyAlignment="0" applyProtection="0"/>
    <xf numFmtId="0" fontId="76" fillId="0" borderId="0"/>
    <xf numFmtId="0" fontId="13" fillId="27" borderId="0" applyNumberFormat="0" applyBorder="0" applyAlignment="0" applyProtection="0"/>
    <xf numFmtId="165" fontId="18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27" borderId="0" applyNumberFormat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3" fillId="0" borderId="0"/>
    <xf numFmtId="0" fontId="13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9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9" fontId="10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14" applyNumberFormat="0" applyFill="0" applyAlignment="0" applyProtection="0"/>
    <xf numFmtId="0" fontId="79" fillId="0" borderId="15" applyNumberFormat="0" applyFill="0" applyAlignment="0" applyProtection="0"/>
    <xf numFmtId="0" fontId="80" fillId="0" borderId="16" applyNumberFormat="0" applyFill="0" applyAlignment="0" applyProtection="0"/>
    <xf numFmtId="0" fontId="80" fillId="0" borderId="0" applyNumberFormat="0" applyFill="0" applyBorder="0" applyAlignment="0" applyProtection="0"/>
    <xf numFmtId="0" fontId="81" fillId="38" borderId="0" applyNumberFormat="0" applyBorder="0" applyAlignment="0" applyProtection="0"/>
    <xf numFmtId="0" fontId="82" fillId="39" borderId="17" applyNumberFormat="0" applyAlignment="0" applyProtection="0"/>
    <xf numFmtId="0" fontId="83" fillId="39" borderId="12" applyNumberFormat="0" applyAlignment="0" applyProtection="0"/>
    <xf numFmtId="0" fontId="84" fillId="0" borderId="18" applyNumberFormat="0" applyFill="0" applyAlignment="0" applyProtection="0"/>
    <xf numFmtId="0" fontId="85" fillId="40" borderId="19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5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5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59" fillId="48" borderId="0" applyNumberFormat="0" applyBorder="0" applyAlignment="0" applyProtection="0"/>
    <xf numFmtId="0" fontId="9" fillId="49" borderId="0" applyNumberFormat="0" applyBorder="0" applyAlignment="0" applyProtection="0"/>
    <xf numFmtId="0" fontId="5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5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59" fillId="60" borderId="0" applyNumberFormat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41" borderId="20" applyNumberFormat="0" applyFont="0" applyAlignment="0" applyProtection="0"/>
    <xf numFmtId="0" fontId="73" fillId="0" borderId="21" applyNumberFormat="0" applyFill="0" applyAlignment="0" applyProtection="0"/>
    <xf numFmtId="0" fontId="9" fillId="27" borderId="0" applyNumberFormat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58" borderId="0" applyNumberFormat="0" applyBorder="0" applyAlignment="0" applyProtection="0"/>
    <xf numFmtId="0" fontId="7" fillId="59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8" fillId="0" borderId="0" applyFont="0" applyFill="0" applyBorder="0" applyAlignment="0" applyProtection="0"/>
    <xf numFmtId="174" fontId="28" fillId="0" borderId="10">
      <protection locked="0"/>
    </xf>
    <xf numFmtId="0" fontId="7" fillId="27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7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7" borderId="0" applyNumberFormat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41" borderId="20" applyNumberFormat="0" applyFont="0" applyAlignment="0" applyProtection="0"/>
    <xf numFmtId="0" fontId="7" fillId="27" borderId="0" applyNumberFormat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6" fillId="43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4" borderId="0" applyNumberFormat="0" applyBorder="0" applyAlignment="0" applyProtection="0"/>
    <xf numFmtId="0" fontId="6" fillId="58" borderId="0" applyNumberFormat="0" applyBorder="0" applyAlignment="0" applyProtection="0"/>
    <xf numFmtId="0" fontId="6" fillId="44" borderId="0" applyNumberFormat="0" applyBorder="0" applyAlignment="0" applyProtection="0"/>
    <xf numFmtId="0" fontId="6" fillId="47" borderId="0" applyNumberFormat="0" applyBorder="0" applyAlignment="0" applyProtection="0"/>
    <xf numFmtId="0" fontId="6" fillId="27" borderId="0" applyNumberFormat="0" applyBorder="0" applyAlignment="0" applyProtection="0"/>
    <xf numFmtId="0" fontId="6" fillId="52" borderId="0" applyNumberFormat="0" applyBorder="0" applyAlignment="0" applyProtection="0"/>
    <xf numFmtId="0" fontId="6" fillId="55" borderId="0" applyNumberFormat="0" applyBorder="0" applyAlignment="0" applyProtection="0"/>
    <xf numFmtId="0" fontId="6" fillId="59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8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6" fillId="41" borderId="20" applyNumberFormat="0" applyFont="0" applyAlignment="0" applyProtection="0"/>
    <xf numFmtId="9" fontId="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3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27" borderId="0" applyNumberFormat="0" applyBorder="0" applyAlignment="0" applyProtection="0"/>
    <xf numFmtId="0" fontId="4" fillId="52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41" borderId="20" applyNumberFormat="0" applyFont="0" applyAlignment="0" applyProtection="0"/>
    <xf numFmtId="9" fontId="4" fillId="0" borderId="0" applyFont="0" applyFill="0" applyBorder="0" applyAlignment="0" applyProtection="0"/>
    <xf numFmtId="0" fontId="91" fillId="0" borderId="22" applyNumberFormat="0" applyFont="0" applyProtection="0">
      <alignment wrapText="1"/>
    </xf>
    <xf numFmtId="0" fontId="92" fillId="0" borderId="23" applyNumberFormat="0" applyProtection="0">
      <alignment wrapText="1"/>
    </xf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3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27" borderId="0" applyNumberFormat="0" applyBorder="0" applyAlignment="0" applyProtection="0"/>
    <xf numFmtId="0" fontId="4" fillId="52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41" borderId="20" applyNumberFormat="0" applyFont="0" applyAlignment="0" applyProtection="0"/>
    <xf numFmtId="9" fontId="4" fillId="0" borderId="0" applyFont="0" applyFill="0" applyBorder="0" applyAlignment="0" applyProtection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4" borderId="0" applyNumberFormat="0" applyBorder="0" applyAlignment="0" applyProtection="0"/>
    <xf numFmtId="0" fontId="4" fillId="55" borderId="0" applyNumberFormat="0" applyBorder="0" applyAlignment="0" applyProtection="0"/>
    <xf numFmtId="0" fontId="4" fillId="58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7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41" borderId="20" applyNumberFormat="0" applyFont="0" applyAlignment="0" applyProtection="0"/>
    <xf numFmtId="0" fontId="4" fillId="27" borderId="0" applyNumberFormat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43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1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44" borderId="0" applyNumberFormat="0" applyBorder="0" applyAlignment="0" applyProtection="0"/>
    <xf numFmtId="0" fontId="4" fillId="47" borderId="0" applyNumberFormat="0" applyBorder="0" applyAlignment="0" applyProtection="0"/>
    <xf numFmtId="0" fontId="4" fillId="27" borderId="0" applyNumberFormat="0" applyBorder="0" applyAlignment="0" applyProtection="0"/>
    <xf numFmtId="0" fontId="4" fillId="52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41" borderId="20" applyNumberFormat="0" applyFont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0" fontId="3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3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27" borderId="0" applyNumberFormat="0" applyBorder="0" applyAlignment="0" applyProtection="0"/>
    <xf numFmtId="0" fontId="2" fillId="52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41" borderId="20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3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27" borderId="0" applyNumberFormat="0" applyBorder="0" applyAlignment="0" applyProtection="0"/>
    <xf numFmtId="0" fontId="2" fillId="52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41" borderId="20" applyNumberFormat="0" applyFont="0" applyAlignment="0" applyProtection="0"/>
    <xf numFmtId="9" fontId="2" fillId="0" borderId="0" applyFont="0" applyFill="0" applyBorder="0" applyAlignment="0" applyProtection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3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27" borderId="0" applyNumberFormat="0" applyBorder="0" applyAlignment="0" applyProtection="0"/>
    <xf numFmtId="0" fontId="2" fillId="52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41" borderId="20" applyNumberFormat="0" applyFont="0" applyAlignment="0" applyProtection="0"/>
    <xf numFmtId="9" fontId="2" fillId="0" borderId="0" applyFont="0" applyFill="0" applyBorder="0" applyAlignment="0" applyProtection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41" borderId="20" applyNumberFormat="0" applyFont="0" applyAlignment="0" applyProtection="0"/>
    <xf numFmtId="0" fontId="2" fillId="27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43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44" borderId="0" applyNumberFormat="0" applyBorder="0" applyAlignment="0" applyProtection="0"/>
    <xf numFmtId="0" fontId="2" fillId="47" borderId="0" applyNumberFormat="0" applyBorder="0" applyAlignment="0" applyProtection="0"/>
    <xf numFmtId="0" fontId="2" fillId="27" borderId="0" applyNumberFormat="0" applyBorder="0" applyAlignment="0" applyProtection="0"/>
    <xf numFmtId="0" fontId="2" fillId="52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41" borderId="20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18" fillId="0" borderId="0"/>
    <xf numFmtId="0" fontId="93" fillId="0" borderId="0" applyNumberFormat="0" applyFill="0" applyBorder="0" applyAlignment="0" applyProtection="0"/>
    <xf numFmtId="0" fontId="2" fillId="43" borderId="0" applyNumberFormat="0" applyBorder="0" applyAlignment="0" applyProtection="0"/>
    <xf numFmtId="0" fontId="2" fillId="0" borderId="0"/>
    <xf numFmtId="0" fontId="2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8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27" borderId="0" applyNumberFormat="0" applyBorder="0" applyAlignment="0" applyProtection="0"/>
    <xf numFmtId="0" fontId="1" fillId="52" borderId="0" applyNumberFormat="0" applyBorder="0" applyAlignment="0" applyProtection="0"/>
    <xf numFmtId="0" fontId="1" fillId="55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41" borderId="20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8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27" borderId="0" applyNumberFormat="0" applyBorder="0" applyAlignment="0" applyProtection="0"/>
    <xf numFmtId="0" fontId="1" fillId="52" borderId="0" applyNumberFormat="0" applyBorder="0" applyAlignment="0" applyProtection="0"/>
    <xf numFmtId="0" fontId="1" fillId="55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41" borderId="20" applyNumberFormat="0" applyFont="0" applyAlignment="0" applyProtection="0"/>
    <xf numFmtId="9" fontId="1" fillId="0" borderId="0" applyFont="0" applyFill="0" applyBorder="0" applyAlignment="0" applyProtection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8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27" borderId="0" applyNumberFormat="0" applyBorder="0" applyAlignment="0" applyProtection="0"/>
    <xf numFmtId="0" fontId="1" fillId="52" borderId="0" applyNumberFormat="0" applyBorder="0" applyAlignment="0" applyProtection="0"/>
    <xf numFmtId="0" fontId="1" fillId="55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41" borderId="20" applyNumberFormat="0" applyFont="0" applyAlignment="0" applyProtection="0"/>
    <xf numFmtId="9" fontId="1" fillId="0" borderId="0" applyFont="0" applyFill="0" applyBorder="0" applyAlignment="0" applyProtection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41" borderId="20" applyNumberFormat="0" applyFont="0" applyAlignment="0" applyProtection="0"/>
    <xf numFmtId="0" fontId="1" fillId="27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" fillId="58" borderId="0" applyNumberFormat="0" applyBorder="0" applyAlignment="0" applyProtection="0"/>
    <xf numFmtId="0" fontId="1" fillId="44" borderId="0" applyNumberFormat="0" applyBorder="0" applyAlignment="0" applyProtection="0"/>
    <xf numFmtId="0" fontId="1" fillId="47" borderId="0" applyNumberFormat="0" applyBorder="0" applyAlignment="0" applyProtection="0"/>
    <xf numFmtId="0" fontId="1" fillId="27" borderId="0" applyNumberFormat="0" applyBorder="0" applyAlignment="0" applyProtection="0"/>
    <xf numFmtId="0" fontId="1" fillId="52" borderId="0" applyNumberFormat="0" applyBorder="0" applyAlignment="0" applyProtection="0"/>
    <xf numFmtId="0" fontId="1" fillId="55" borderId="0" applyNumberFormat="0" applyBorder="0" applyAlignment="0" applyProtection="0"/>
    <xf numFmtId="0" fontId="1" fillId="5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41" borderId="20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43" borderId="0" applyNumberFormat="0" applyBorder="0" applyAlignment="0" applyProtection="0"/>
    <xf numFmtId="0" fontId="1" fillId="0" borderId="0"/>
    <xf numFmtId="0" fontId="1" fillId="0" borderId="0"/>
  </cellStyleXfs>
  <cellXfs count="130">
    <xf numFmtId="0" fontId="0" fillId="0" borderId="0" xfId="0"/>
    <xf numFmtId="0" fontId="20" fillId="0" borderId="0" xfId="0" applyFont="1"/>
    <xf numFmtId="0" fontId="22" fillId="0" borderId="0" xfId="0" applyFont="1"/>
    <xf numFmtId="0" fontId="23" fillId="0" borderId="0" xfId="0" applyFont="1"/>
    <xf numFmtId="0" fontId="0" fillId="24" borderId="0" xfId="0" applyFill="1"/>
    <xf numFmtId="0" fontId="24" fillId="0" borderId="0" xfId="0" applyFont="1"/>
    <xf numFmtId="49" fontId="22" fillId="0" borderId="0" xfId="0" applyNumberFormat="1" applyFont="1"/>
    <xf numFmtId="11" fontId="22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7" fillId="0" borderId="0" xfId="0" applyFont="1"/>
    <xf numFmtId="0" fontId="31" fillId="0" borderId="0" xfId="0" applyFont="1"/>
    <xf numFmtId="0" fontId="18" fillId="0" borderId="0" xfId="0" applyFont="1"/>
    <xf numFmtId="0" fontId="18" fillId="0" borderId="0" xfId="72"/>
    <xf numFmtId="0" fontId="18" fillId="0" borderId="0" xfId="72" applyAlignment="1">
      <alignment horizontal="center"/>
    </xf>
    <xf numFmtId="0" fontId="18" fillId="0" borderId="0" xfId="73"/>
    <xf numFmtId="0" fontId="20" fillId="36" borderId="0" xfId="73" applyFont="1" applyFill="1" applyAlignment="1">
      <alignment horizontal="right"/>
    </xf>
    <xf numFmtId="0" fontId="20" fillId="36" borderId="0" xfId="72" applyFont="1" applyFill="1" applyAlignment="1">
      <alignment horizontal="center"/>
    </xf>
    <xf numFmtId="169" fontId="18" fillId="0" borderId="0" xfId="73" applyNumberFormat="1"/>
    <xf numFmtId="11" fontId="18" fillId="0" borderId="0" xfId="33" applyNumberFormat="1" applyFont="1" applyAlignment="1">
      <alignment horizontal="center"/>
    </xf>
    <xf numFmtId="169" fontId="18" fillId="0" borderId="0" xfId="72" applyNumberFormat="1" applyAlignment="1">
      <alignment horizontal="center"/>
    </xf>
    <xf numFmtId="0" fontId="20" fillId="0" borderId="0" xfId="73" applyFont="1"/>
    <xf numFmtId="0" fontId="19" fillId="0" borderId="0" xfId="52" applyAlignment="1" applyProtection="1"/>
    <xf numFmtId="0" fontId="21" fillId="0" borderId="0" xfId="0" applyFont="1"/>
    <xf numFmtId="0" fontId="66" fillId="0" borderId="0" xfId="0" applyFont="1"/>
    <xf numFmtId="0" fontId="18" fillId="0" borderId="0" xfId="71" applyFont="1"/>
    <xf numFmtId="0" fontId="64" fillId="0" borderId="0" xfId="0" applyFont="1"/>
    <xf numFmtId="0" fontId="22" fillId="0" borderId="0" xfId="74" applyFont="1" applyAlignment="1">
      <alignment wrapText="1"/>
    </xf>
    <xf numFmtId="0" fontId="18" fillId="0" borderId="0" xfId="94" applyFont="1" applyAlignment="1">
      <alignment wrapText="1"/>
    </xf>
    <xf numFmtId="0" fontId="37" fillId="0" borderId="0" xfId="74" applyFont="1" applyAlignment="1">
      <alignment wrapText="1"/>
    </xf>
    <xf numFmtId="183" fontId="26" fillId="0" borderId="0" xfId="0" applyNumberFormat="1" applyFont="1"/>
    <xf numFmtId="183" fontId="20" fillId="61" borderId="13" xfId="0" applyNumberFormat="1" applyFont="1" applyFill="1" applyBorder="1" applyAlignment="1">
      <alignment horizontal="left"/>
    </xf>
    <xf numFmtId="0" fontId="69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1" fontId="18" fillId="0" borderId="0" xfId="0" applyNumberFormat="1" applyFont="1"/>
    <xf numFmtId="0" fontId="68" fillId="0" borderId="0" xfId="0" applyFont="1"/>
    <xf numFmtId="0" fontId="67" fillId="0" borderId="0" xfId="0" applyFont="1"/>
    <xf numFmtId="0" fontId="27" fillId="0" borderId="0" xfId="73" applyFont="1"/>
    <xf numFmtId="0" fontId="71" fillId="0" borderId="0" xfId="0" applyFont="1"/>
    <xf numFmtId="0" fontId="72" fillId="0" borderId="0" xfId="0" applyFont="1"/>
    <xf numFmtId="0" fontId="69" fillId="0" borderId="0" xfId="0" applyFont="1"/>
    <xf numFmtId="183" fontId="20" fillId="25" borderId="11" xfId="0" applyNumberFormat="1" applyFont="1" applyFill="1" applyBorder="1"/>
    <xf numFmtId="2" fontId="18" fillId="0" borderId="0" xfId="0" applyNumberFormat="1" applyFont="1"/>
    <xf numFmtId="0" fontId="18" fillId="62" borderId="0" xfId="0" applyFont="1" applyFill="1"/>
    <xf numFmtId="165" fontId="18" fillId="62" borderId="0" xfId="33" applyFont="1" applyFill="1"/>
    <xf numFmtId="0" fontId="18" fillId="0" borderId="0" xfId="0" quotePrefix="1" applyFont="1"/>
    <xf numFmtId="171" fontId="18" fillId="0" borderId="0" xfId="0" applyNumberFormat="1" applyFont="1"/>
    <xf numFmtId="169" fontId="18" fillId="0" borderId="0" xfId="34" applyNumberFormat="1" applyFont="1" applyFill="1" applyBorder="1"/>
    <xf numFmtId="169" fontId="18" fillId="0" borderId="0" xfId="0" applyNumberFormat="1" applyFont="1"/>
    <xf numFmtId="0" fontId="20" fillId="62" borderId="0" xfId="0" applyFont="1" applyFill="1"/>
    <xf numFmtId="169" fontId="18" fillId="62" borderId="0" xfId="34" applyNumberFormat="1" applyFont="1" applyFill="1" applyBorder="1"/>
    <xf numFmtId="169" fontId="18" fillId="62" borderId="0" xfId="0" applyNumberFormat="1" applyFont="1" applyFill="1"/>
    <xf numFmtId="171" fontId="18" fillId="62" borderId="0" xfId="0" applyNumberFormat="1" applyFont="1" applyFill="1"/>
    <xf numFmtId="2" fontId="18" fillId="62" borderId="0" xfId="0" applyNumberFormat="1" applyFont="1" applyFill="1"/>
    <xf numFmtId="0" fontId="18" fillId="62" borderId="0" xfId="0" applyFont="1" applyFill="1" applyAlignment="1">
      <alignment horizontal="center"/>
    </xf>
    <xf numFmtId="1" fontId="18" fillId="0" borderId="0" xfId="33" applyNumberFormat="1" applyFont="1" applyFill="1" applyBorder="1" applyAlignment="1">
      <alignment horizontal="right"/>
    </xf>
    <xf numFmtId="0" fontId="20" fillId="25" borderId="24" xfId="137" applyFont="1" applyFill="1" applyBorder="1" applyAlignment="1">
      <alignment vertical="center"/>
    </xf>
    <xf numFmtId="0" fontId="20" fillId="0" borderId="0" xfId="137" applyFont="1" applyAlignment="1">
      <alignment vertical="center"/>
    </xf>
    <xf numFmtId="0" fontId="26" fillId="0" borderId="0" xfId="171" applyFont="1" applyAlignment="1">
      <alignment horizontal="left"/>
    </xf>
    <xf numFmtId="0" fontId="20" fillId="61" borderId="0" xfId="0" applyFont="1" applyFill="1"/>
    <xf numFmtId="0" fontId="18" fillId="61" borderId="0" xfId="0" applyFont="1" applyFill="1"/>
    <xf numFmtId="43" fontId="18" fillId="62" borderId="0" xfId="0" applyNumberFormat="1" applyFont="1" applyFill="1"/>
    <xf numFmtId="4" fontId="18" fillId="0" borderId="0" xfId="0" applyNumberFormat="1" applyFont="1"/>
    <xf numFmtId="166" fontId="20" fillId="0" borderId="0" xfId="33" applyNumberFormat="1" applyFont="1" applyFill="1" applyBorder="1" applyAlignment="1">
      <alignment horizontal="center"/>
    </xf>
    <xf numFmtId="1" fontId="18" fillId="0" borderId="0" xfId="0" applyNumberFormat="1" applyFont="1"/>
    <xf numFmtId="169" fontId="18" fillId="0" borderId="0" xfId="33" applyNumberFormat="1" applyFont="1" applyFill="1" applyBorder="1"/>
    <xf numFmtId="172" fontId="18" fillId="62" borderId="0" xfId="0" applyNumberFormat="1" applyFont="1" applyFill="1"/>
    <xf numFmtId="1" fontId="18" fillId="62" borderId="0" xfId="33" applyNumberFormat="1" applyFont="1" applyFill="1" applyBorder="1" applyAlignment="1">
      <alignment horizontal="right"/>
    </xf>
    <xf numFmtId="4" fontId="18" fillId="62" borderId="0" xfId="0" applyNumberFormat="1" applyFont="1" applyFill="1"/>
    <xf numFmtId="1" fontId="18" fillId="62" borderId="0" xfId="0" applyNumberFormat="1" applyFont="1" applyFill="1"/>
    <xf numFmtId="169" fontId="18" fillId="62" borderId="0" xfId="33" applyNumberFormat="1" applyFont="1" applyFill="1" applyBorder="1"/>
    <xf numFmtId="165" fontId="18" fillId="62" borderId="0" xfId="33" applyFont="1" applyFill="1" applyBorder="1"/>
    <xf numFmtId="1" fontId="18" fillId="0" borderId="0" xfId="34" applyNumberFormat="1" applyFont="1" applyFill="1" applyBorder="1"/>
    <xf numFmtId="1" fontId="18" fillId="62" borderId="0" xfId="34" applyNumberFormat="1" applyFont="1" applyFill="1" applyBorder="1"/>
    <xf numFmtId="2" fontId="18" fillId="0" borderId="0" xfId="33" applyNumberFormat="1" applyFont="1" applyFill="1" applyBorder="1" applyAlignment="1">
      <alignment horizontal="right"/>
    </xf>
    <xf numFmtId="43" fontId="18" fillId="0" borderId="0" xfId="0" applyNumberFormat="1" applyFont="1"/>
    <xf numFmtId="169" fontId="18" fillId="0" borderId="0" xfId="57" applyNumberFormat="1" applyFont="1" applyFill="1" applyBorder="1"/>
    <xf numFmtId="169" fontId="20" fillId="0" borderId="0" xfId="34" applyNumberFormat="1" applyFont="1" applyFill="1" applyBorder="1"/>
    <xf numFmtId="167" fontId="20" fillId="0" borderId="0" xfId="34" applyNumberFormat="1" applyFont="1" applyFill="1" applyBorder="1"/>
    <xf numFmtId="166" fontId="20" fillId="0" borderId="0" xfId="34" applyNumberFormat="1" applyFont="1" applyFill="1" applyBorder="1"/>
    <xf numFmtId="1" fontId="20" fillId="0" borderId="0" xfId="34" applyNumberFormat="1" applyFont="1" applyFill="1" applyBorder="1"/>
    <xf numFmtId="168" fontId="20" fillId="0" borderId="0" xfId="34" applyNumberFormat="1" applyFont="1" applyFill="1" applyBorder="1"/>
    <xf numFmtId="0" fontId="20" fillId="0" borderId="0" xfId="34" applyNumberFormat="1" applyFont="1" applyFill="1" applyBorder="1" applyAlignment="1">
      <alignment horizontal="center"/>
    </xf>
    <xf numFmtId="167" fontId="18" fillId="0" borderId="0" xfId="34" applyNumberFormat="1" applyFont="1" applyFill="1" applyBorder="1" applyAlignment="1">
      <alignment horizontal="left"/>
    </xf>
    <xf numFmtId="169" fontId="18" fillId="61" borderId="0" xfId="0" applyNumberFormat="1" applyFont="1" applyFill="1"/>
    <xf numFmtId="165" fontId="18" fillId="62" borderId="0" xfId="34" applyFont="1" applyFill="1" applyBorder="1"/>
    <xf numFmtId="0" fontId="20" fillId="62" borderId="0" xfId="0" applyFont="1" applyFill="1" applyAlignment="1">
      <alignment wrapText="1"/>
    </xf>
    <xf numFmtId="4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71" fontId="18" fillId="0" borderId="0" xfId="0" applyNumberFormat="1" applyFont="1" applyAlignment="1">
      <alignment horizontal="center"/>
    </xf>
    <xf numFmtId="169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" fontId="18" fillId="0" borderId="0" xfId="33" applyNumberFormat="1" applyFont="1" applyFill="1" applyBorder="1"/>
    <xf numFmtId="167" fontId="18" fillId="0" borderId="0" xfId="33" applyNumberFormat="1" applyFont="1" applyFill="1" applyBorder="1" applyAlignment="1">
      <alignment horizontal="left"/>
    </xf>
    <xf numFmtId="0" fontId="20" fillId="61" borderId="0" xfId="0" applyFont="1" applyFill="1" applyAlignment="1">
      <alignment horizontal="center"/>
    </xf>
    <xf numFmtId="0" fontId="18" fillId="61" borderId="0" xfId="0" applyFont="1" applyFill="1" applyAlignment="1">
      <alignment horizontal="center"/>
    </xf>
    <xf numFmtId="165" fontId="18" fillId="62" borderId="0" xfId="33" applyFont="1" applyFill="1" applyAlignment="1">
      <alignment horizontal="center"/>
    </xf>
    <xf numFmtId="2" fontId="18" fillId="62" borderId="0" xfId="0" applyNumberFormat="1" applyFont="1" applyFill="1" applyAlignment="1">
      <alignment horizontal="center"/>
    </xf>
    <xf numFmtId="1" fontId="18" fillId="62" borderId="0" xfId="0" applyNumberFormat="1" applyFont="1" applyFill="1" applyAlignment="1">
      <alignment horizontal="center"/>
    </xf>
    <xf numFmtId="172" fontId="18" fillId="62" borderId="0" xfId="0" applyNumberFormat="1" applyFont="1" applyFill="1" applyAlignment="1">
      <alignment horizontal="center"/>
    </xf>
    <xf numFmtId="1" fontId="18" fillId="62" borderId="0" xfId="33" applyNumberFormat="1" applyFont="1" applyFill="1" applyBorder="1"/>
    <xf numFmtId="0" fontId="18" fillId="62" borderId="0" xfId="33" applyNumberFormat="1" applyFont="1" applyFill="1" applyBorder="1"/>
    <xf numFmtId="2" fontId="18" fillId="62" borderId="0" xfId="33" applyNumberFormat="1" applyFont="1" applyFill="1" applyBorder="1"/>
    <xf numFmtId="0" fontId="18" fillId="63" borderId="0" xfId="0" applyFont="1" applyFill="1"/>
    <xf numFmtId="0" fontId="31" fillId="63" borderId="0" xfId="0" applyFont="1" applyFill="1"/>
    <xf numFmtId="0" fontId="18" fillId="63" borderId="0" xfId="0" applyFont="1" applyFill="1" applyAlignment="1">
      <alignment vertical="center"/>
    </xf>
    <xf numFmtId="165" fontId="18" fillId="0" borderId="0" xfId="33" applyFont="1"/>
    <xf numFmtId="183" fontId="20" fillId="61" borderId="0" xfId="0" applyNumberFormat="1" applyFont="1" applyFill="1" applyAlignment="1">
      <alignment horizontal="left"/>
    </xf>
    <xf numFmtId="183" fontId="20" fillId="0" borderId="0" xfId="0" applyNumberFormat="1" applyFont="1" applyAlignment="1">
      <alignment horizontal="left"/>
    </xf>
    <xf numFmtId="183" fontId="20" fillId="25" borderId="0" xfId="0" applyNumberFormat="1" applyFont="1" applyFill="1"/>
    <xf numFmtId="183" fontId="20" fillId="0" borderId="0" xfId="0" applyNumberFormat="1" applyFont="1"/>
    <xf numFmtId="183" fontId="18" fillId="0" borderId="0" xfId="0" applyNumberFormat="1" applyFont="1" applyAlignment="1">
      <alignment horizontal="left"/>
    </xf>
    <xf numFmtId="183" fontId="18" fillId="0" borderId="0" xfId="0" applyNumberFormat="1" applyFont="1"/>
    <xf numFmtId="165" fontId="18" fillId="62" borderId="0" xfId="0" applyNumberFormat="1" applyFont="1" applyFill="1"/>
    <xf numFmtId="183" fontId="20" fillId="25" borderId="11" xfId="715" applyNumberFormat="1" applyFont="1" applyFill="1" applyBorder="1"/>
    <xf numFmtId="183" fontId="18" fillId="62" borderId="0" xfId="715" applyNumberFormat="1" applyFill="1"/>
    <xf numFmtId="183" fontId="69" fillId="62" borderId="0" xfId="0" applyNumberFormat="1" applyFont="1" applyFill="1"/>
    <xf numFmtId="1" fontId="18" fillId="37" borderId="0" xfId="0" applyNumberFormat="1" applyFont="1" applyFill="1" applyAlignment="1">
      <alignment horizontal="center"/>
    </xf>
    <xf numFmtId="1" fontId="65" fillId="64" borderId="0" xfId="33" applyNumberFormat="1" applyFont="1" applyFill="1" applyBorder="1"/>
    <xf numFmtId="0" fontId="18" fillId="64" borderId="0" xfId="0" applyFont="1" applyFill="1"/>
    <xf numFmtId="184" fontId="69" fillId="62" borderId="0" xfId="33" applyNumberFormat="1" applyFont="1" applyFill="1"/>
    <xf numFmtId="0" fontId="18" fillId="0" borderId="0" xfId="0" applyFont="1"/>
    <xf numFmtId="0" fontId="18" fillId="0" borderId="0" xfId="0" applyFont="1" applyAlignment="1">
      <alignment horizontal="center"/>
    </xf>
    <xf numFmtId="0" fontId="20" fillId="26" borderId="0" xfId="72" applyFont="1" applyFill="1" applyAlignment="1">
      <alignment horizontal="center"/>
    </xf>
    <xf numFmtId="0" fontId="20" fillId="35" borderId="0" xfId="72" applyFont="1" applyFill="1" applyAlignment="1">
      <alignment horizontal="center"/>
    </xf>
    <xf numFmtId="0" fontId="18" fillId="0" borderId="0" xfId="0" applyFont="1" applyAlignment="1">
      <alignment horizontal="center"/>
    </xf>
    <xf numFmtId="0" fontId="20" fillId="35" borderId="0" xfId="72" applyFont="1" applyFill="1" applyAlignment="1">
      <alignment horizontal="center" vertical="top" wrapText="1"/>
    </xf>
  </cellXfs>
  <cellStyles count="1812">
    <cellStyle name="20% - Accent1" xfId="186" builtinId="30" customBuiltin="1"/>
    <cellStyle name="20% - Accent1 2" xfId="1" xr:uid="{00000000-0005-0000-0000-000001000000}"/>
    <cellStyle name="20% - Accent1 2 2" xfId="1264" xr:uid="{10F98902-26E4-4D1D-A497-56BA7E074025}"/>
    <cellStyle name="20% - Accent1 2 2 2" xfId="1809" xr:uid="{8E7D2486-067B-42D1-A209-5B072DD4A9C3}"/>
    <cellStyle name="20% - Accent1 3" xfId="213" xr:uid="{00000000-0005-0000-0000-000002000000}"/>
    <cellStyle name="20% - Accent1 3 2" xfId="639" xr:uid="{00000000-0005-0000-0000-000003000000}"/>
    <cellStyle name="20% - Accent1 3 2 2" xfId="1187" xr:uid="{E9AF8240-88D6-4E67-A85A-697A5B964322}"/>
    <cellStyle name="20% - Accent1 3 2 3" xfId="1734" xr:uid="{309ED5E4-564A-4588-BC28-1CBE31DE0AD7}"/>
    <cellStyle name="20% - Accent1 3 3" xfId="504" xr:uid="{00000000-0005-0000-0000-000004000000}"/>
    <cellStyle name="20% - Accent1 3 3 2" xfId="1052" xr:uid="{41A14696-24DD-4544-93F7-D14D28AF62A2}"/>
    <cellStyle name="20% - Accent1 3 3 3" xfId="1599" xr:uid="{32EEDC93-70CD-4F68-B433-88B647AFBA78}"/>
    <cellStyle name="20% - Accent1 3 4" xfId="367" xr:uid="{00000000-0005-0000-0000-000002000000}"/>
    <cellStyle name="20% - Accent1 3 4 2" xfId="917" xr:uid="{52A9D41E-0955-47AB-B1F2-DDD74C6313A3}"/>
    <cellStyle name="20% - Accent1 3 4 3" xfId="1464" xr:uid="{3FEEF949-BE3B-4C20-BC79-708DAB7CB685}"/>
    <cellStyle name="20% - Accent1 3 5" xfId="781" xr:uid="{B9145C36-8F9C-4D56-9409-F160E5951672}"/>
    <cellStyle name="20% - Accent1 3 6" xfId="1328" xr:uid="{2661F744-B556-47F3-AF15-7C187E66D85D}"/>
    <cellStyle name="20% - Accent1 4" xfId="276" xr:uid="{00000000-0005-0000-0000-000003000000}"/>
    <cellStyle name="20% - Accent1 4 2" xfId="697" xr:uid="{00000000-0005-0000-0000-000006000000}"/>
    <cellStyle name="20% - Accent1 4 2 2" xfId="1245" xr:uid="{7E5079CE-4BD8-461B-8B97-011BA6DE2837}"/>
    <cellStyle name="20% - Accent1 4 2 3" xfId="1792" xr:uid="{E6C96795-5F9A-4F63-8165-12326A577FC1}"/>
    <cellStyle name="20% - Accent1 4 3" xfId="562" xr:uid="{00000000-0005-0000-0000-000007000000}"/>
    <cellStyle name="20% - Accent1 4 3 2" xfId="1110" xr:uid="{900CE84A-C994-424D-9376-5F9BBC174E07}"/>
    <cellStyle name="20% - Accent1 4 3 3" xfId="1657" xr:uid="{83DD7EEF-8D54-420F-BC61-C7A778F0C6B2}"/>
    <cellStyle name="20% - Accent1 4 4" xfId="425" xr:uid="{00000000-0005-0000-0000-000005000000}"/>
    <cellStyle name="20% - Accent1 4 4 2" xfId="975" xr:uid="{E99301B7-68B3-4B36-8A02-6C9210A0A578}"/>
    <cellStyle name="20% - Accent1 4 4 3" xfId="1522" xr:uid="{8EF62BE2-0289-4F39-B78A-D8504DA515C3}"/>
    <cellStyle name="20% - Accent1 4 5" xfId="839" xr:uid="{5B9D09CA-12AF-4D80-B197-349870AC0A5E}"/>
    <cellStyle name="20% - Accent1 4 6" xfId="1386" xr:uid="{2384A671-FE01-4430-95AE-164261728F27}"/>
    <cellStyle name="20% - Accent1 5" xfId="620" xr:uid="{00000000-0005-0000-0000-000008000000}"/>
    <cellStyle name="20% - Accent1 5 2" xfId="1168" xr:uid="{426E8471-C355-4B90-9E32-3F0F93FCB908}"/>
    <cellStyle name="20% - Accent1 5 3" xfId="1715" xr:uid="{FD0B3C5C-9E65-44D1-98E2-BB7F26CC8CD1}"/>
    <cellStyle name="20% - Accent1 6" xfId="485" xr:uid="{00000000-0005-0000-0000-000009000000}"/>
    <cellStyle name="20% - Accent1 6 2" xfId="1033" xr:uid="{EC776488-03FC-4147-A974-54E8DC26918B}"/>
    <cellStyle name="20% - Accent1 6 3" xfId="1580" xr:uid="{73CD5EE9-139A-4EB4-B051-C89A19E0F112}"/>
    <cellStyle name="20% - Accent1 7" xfId="348" xr:uid="{00000000-0005-0000-0000-000043010000}"/>
    <cellStyle name="20% - Accent1 7 2" xfId="898" xr:uid="{31378EF9-C6DF-4834-BFEB-AB77423CC02D}"/>
    <cellStyle name="20% - Accent1 7 3" xfId="1445" xr:uid="{F3E48C99-5CD1-41A6-A6B2-7681C0636EE3}"/>
    <cellStyle name="20% - Accent1 8" xfId="762" xr:uid="{CACD744A-5901-4728-91BA-C278BADF1BBB}"/>
    <cellStyle name="20% - Accent1 9" xfId="1309" xr:uid="{8CD43248-15D5-436A-B6A3-369E4411882B}"/>
    <cellStyle name="20% - Accent2" xfId="189" builtinId="34" customBuiltin="1"/>
    <cellStyle name="20% - Accent2 2" xfId="2" xr:uid="{00000000-0005-0000-0000-000005000000}"/>
    <cellStyle name="20% - Accent2 3" xfId="215" xr:uid="{00000000-0005-0000-0000-000006000000}"/>
    <cellStyle name="20% - Accent2 3 2" xfId="641" xr:uid="{00000000-0005-0000-0000-00000D000000}"/>
    <cellStyle name="20% - Accent2 3 2 2" xfId="1189" xr:uid="{D22B037F-71DE-4B14-A671-1D1F1E42AB93}"/>
    <cellStyle name="20% - Accent2 3 2 3" xfId="1736" xr:uid="{3EDCA29C-7F9C-4679-BD2B-FB3459CAA369}"/>
    <cellStyle name="20% - Accent2 3 3" xfId="506" xr:uid="{00000000-0005-0000-0000-00000E000000}"/>
    <cellStyle name="20% - Accent2 3 3 2" xfId="1054" xr:uid="{E15CA28D-13A0-4814-AFE5-AAC6424F85E3}"/>
    <cellStyle name="20% - Accent2 3 3 3" xfId="1601" xr:uid="{77D6D4BC-00B9-40FF-B732-065387D39E47}"/>
    <cellStyle name="20% - Accent2 3 4" xfId="369" xr:uid="{00000000-0005-0000-0000-00000C000000}"/>
    <cellStyle name="20% - Accent2 3 4 2" xfId="919" xr:uid="{EB3D95ED-C17E-48EB-AB35-2E5BE6E03C7C}"/>
    <cellStyle name="20% - Accent2 3 4 3" xfId="1466" xr:uid="{52FA5333-C8F8-4A71-9A4D-53052413119E}"/>
    <cellStyle name="20% - Accent2 3 5" xfId="783" xr:uid="{7C8B1B8D-6E8F-4831-B591-7C13A7261B31}"/>
    <cellStyle name="20% - Accent2 3 6" xfId="1330" xr:uid="{DFF99216-1621-4EB3-B727-FF80ADA371D1}"/>
    <cellStyle name="20% - Accent2 4" xfId="277" xr:uid="{00000000-0005-0000-0000-000007000000}"/>
    <cellStyle name="20% - Accent2 4 2" xfId="698" xr:uid="{00000000-0005-0000-0000-000010000000}"/>
    <cellStyle name="20% - Accent2 4 2 2" xfId="1246" xr:uid="{A82EFB10-FDF3-4A94-A03C-EA6437437527}"/>
    <cellStyle name="20% - Accent2 4 2 3" xfId="1793" xr:uid="{F9BF3584-261D-4259-9DCF-BEEA66CBA3AB}"/>
    <cellStyle name="20% - Accent2 4 3" xfId="563" xr:uid="{00000000-0005-0000-0000-000011000000}"/>
    <cellStyle name="20% - Accent2 4 3 2" xfId="1111" xr:uid="{DED5A9E1-9B7E-4838-993B-4A124EA00D48}"/>
    <cellStyle name="20% - Accent2 4 3 3" xfId="1658" xr:uid="{F2EF47BB-C8D4-4CD6-BB18-A4A10065D6AA}"/>
    <cellStyle name="20% - Accent2 4 4" xfId="426" xr:uid="{00000000-0005-0000-0000-00000F000000}"/>
    <cellStyle name="20% - Accent2 4 4 2" xfId="976" xr:uid="{1E27CBD9-EA68-4832-A4A6-BC833EBF4015}"/>
    <cellStyle name="20% - Accent2 4 4 3" xfId="1523" xr:uid="{9839D961-8E36-4464-833D-3779A713F701}"/>
    <cellStyle name="20% - Accent2 4 5" xfId="840" xr:uid="{F2969E4A-60C2-4A49-B287-5F2C1F4F10CD}"/>
    <cellStyle name="20% - Accent2 4 6" xfId="1387" xr:uid="{5E808CFF-D4DB-45B9-A81E-EA8F75167A99}"/>
    <cellStyle name="20% - Accent2 5" xfId="622" xr:uid="{00000000-0005-0000-0000-000012000000}"/>
    <cellStyle name="20% - Accent2 5 2" xfId="1170" xr:uid="{83EBE75C-4E6D-4B87-9C31-19AB14EF5CA7}"/>
    <cellStyle name="20% - Accent2 5 3" xfId="1717" xr:uid="{99392997-28A3-459C-930A-194D49846622}"/>
    <cellStyle name="20% - Accent2 6" xfId="487" xr:uid="{00000000-0005-0000-0000-000013000000}"/>
    <cellStyle name="20% - Accent2 6 2" xfId="1035" xr:uid="{735E3B53-9418-47D4-8E76-FB3BDC56C090}"/>
    <cellStyle name="20% - Accent2 6 3" xfId="1582" xr:uid="{60C02581-68B5-4641-8CCE-B80ADBDE554A}"/>
    <cellStyle name="20% - Accent2 7" xfId="350" xr:uid="{00000000-0005-0000-0000-00004C010000}"/>
    <cellStyle name="20% - Accent2 7 2" xfId="900" xr:uid="{7F9A90D9-9B53-4097-AEF4-930250ABF4AC}"/>
    <cellStyle name="20% - Accent2 7 3" xfId="1447" xr:uid="{26F00FFE-4A9E-43FB-8ADD-FA164188E011}"/>
    <cellStyle name="20% - Accent2 8" xfId="764" xr:uid="{4D3CF4AE-2DE3-4BAB-A6D6-5063F684C7BE}"/>
    <cellStyle name="20% - Accent2 9" xfId="1311" xr:uid="{CC786FA5-D971-4C17-B4C6-64D21D5445A8}"/>
    <cellStyle name="20% - Accent3" xfId="192" builtinId="38" customBuiltin="1"/>
    <cellStyle name="20% - Accent3 2" xfId="3" xr:uid="{00000000-0005-0000-0000-000009000000}"/>
    <cellStyle name="20% - Accent3 3" xfId="217" xr:uid="{00000000-0005-0000-0000-00000A000000}"/>
    <cellStyle name="20% - Accent3 3 2" xfId="643" xr:uid="{00000000-0005-0000-0000-000017000000}"/>
    <cellStyle name="20% - Accent3 3 2 2" xfId="1191" xr:uid="{54306E01-E302-4697-94C4-3658161FC814}"/>
    <cellStyle name="20% - Accent3 3 2 3" xfId="1738" xr:uid="{BABAA60A-0B05-4DCC-8660-D9C5F35AB1D4}"/>
    <cellStyle name="20% - Accent3 3 3" xfId="508" xr:uid="{00000000-0005-0000-0000-000018000000}"/>
    <cellStyle name="20% - Accent3 3 3 2" xfId="1056" xr:uid="{345D0B2C-BCBC-475F-BC98-B7CCFAD8D01C}"/>
    <cellStyle name="20% - Accent3 3 3 3" xfId="1603" xr:uid="{08F73D12-A5F3-4A75-903B-7FFA1EAAE6BB}"/>
    <cellStyle name="20% - Accent3 3 4" xfId="371" xr:uid="{00000000-0005-0000-0000-000016000000}"/>
    <cellStyle name="20% - Accent3 3 4 2" xfId="921" xr:uid="{4F113E05-1E8F-42D6-B086-A626B4A992AB}"/>
    <cellStyle name="20% - Accent3 3 4 3" xfId="1468" xr:uid="{8F5CAF5E-A277-409C-B3FE-7AE1D4B041A3}"/>
    <cellStyle name="20% - Accent3 3 5" xfId="785" xr:uid="{8206B706-C568-490C-B971-05A300D09D68}"/>
    <cellStyle name="20% - Accent3 3 6" xfId="1332" xr:uid="{D21E9FA3-7306-409F-88B0-986AD68F041F}"/>
    <cellStyle name="20% - Accent3 4" xfId="278" xr:uid="{00000000-0005-0000-0000-00000B000000}"/>
    <cellStyle name="20% - Accent3 4 2" xfId="699" xr:uid="{00000000-0005-0000-0000-00001A000000}"/>
    <cellStyle name="20% - Accent3 4 2 2" xfId="1247" xr:uid="{603B84F2-A477-41F9-B615-8DA73726E755}"/>
    <cellStyle name="20% - Accent3 4 2 3" xfId="1794" xr:uid="{14AB551C-AD96-4BD1-986F-C6B154FFBEC4}"/>
    <cellStyle name="20% - Accent3 4 3" xfId="564" xr:uid="{00000000-0005-0000-0000-00001B000000}"/>
    <cellStyle name="20% - Accent3 4 3 2" xfId="1112" xr:uid="{8133D18E-CE0E-4986-8D78-1F4E6E3574B8}"/>
    <cellStyle name="20% - Accent3 4 3 3" xfId="1659" xr:uid="{AFC39EEB-E417-454B-B413-05123F51012F}"/>
    <cellStyle name="20% - Accent3 4 4" xfId="427" xr:uid="{00000000-0005-0000-0000-000019000000}"/>
    <cellStyle name="20% - Accent3 4 4 2" xfId="977" xr:uid="{DF5A80FB-FE93-4A54-8A01-DC91A80A6896}"/>
    <cellStyle name="20% - Accent3 4 4 3" xfId="1524" xr:uid="{35B7FDB6-5E73-4C20-BB93-29D112E44B1E}"/>
    <cellStyle name="20% - Accent3 4 5" xfId="841" xr:uid="{2999945D-E1E7-49CF-93DB-EB183BB60459}"/>
    <cellStyle name="20% - Accent3 4 6" xfId="1388" xr:uid="{0749DEDB-3CDA-46A7-9FA6-B5C9FF64D4FB}"/>
    <cellStyle name="20% - Accent3 5" xfId="624" xr:uid="{00000000-0005-0000-0000-00001C000000}"/>
    <cellStyle name="20% - Accent3 5 2" xfId="1172" xr:uid="{9A1A1B06-53C1-4889-AEAA-2431C7C729D2}"/>
    <cellStyle name="20% - Accent3 5 3" xfId="1719" xr:uid="{4E3EE804-89CC-4478-AA3D-2523D2E5042E}"/>
    <cellStyle name="20% - Accent3 6" xfId="489" xr:uid="{00000000-0005-0000-0000-00001D000000}"/>
    <cellStyle name="20% - Accent3 6 2" xfId="1037" xr:uid="{BBC5DD23-B153-42A2-BC44-9358AE850646}"/>
    <cellStyle name="20% - Accent3 6 3" xfId="1584" xr:uid="{9EA83048-028F-4349-9A44-A7E339EDD41F}"/>
    <cellStyle name="20% - Accent3 7" xfId="352" xr:uid="{00000000-0005-0000-0000-000055010000}"/>
    <cellStyle name="20% - Accent3 7 2" xfId="902" xr:uid="{2142DA5E-10CE-4F11-8D3A-5FD05E2371E9}"/>
    <cellStyle name="20% - Accent3 7 3" xfId="1449" xr:uid="{0216ABFA-CAE1-4FB7-AB8F-E09BE7E1CC3E}"/>
    <cellStyle name="20% - Accent3 8" xfId="766" xr:uid="{1A226527-C8D5-4D1B-A111-43399BD7CCBD}"/>
    <cellStyle name="20% - Accent3 9" xfId="1313" xr:uid="{64421E7C-7050-4ADA-832F-28703D03AC4A}"/>
    <cellStyle name="20% - Accent4" xfId="194" builtinId="42" customBuiltin="1"/>
    <cellStyle name="20% - Accent4 2" xfId="4" xr:uid="{00000000-0005-0000-0000-00000D000000}"/>
    <cellStyle name="20% - Accent4 3" xfId="218" xr:uid="{00000000-0005-0000-0000-00000E000000}"/>
    <cellStyle name="20% - Accent4 3 2" xfId="644" xr:uid="{00000000-0005-0000-0000-000021000000}"/>
    <cellStyle name="20% - Accent4 3 2 2" xfId="1192" xr:uid="{25011B0A-9950-4E85-8735-44C09AF1A159}"/>
    <cellStyle name="20% - Accent4 3 2 3" xfId="1739" xr:uid="{3129B49A-2A57-44A8-84DF-E360C5C5A3A6}"/>
    <cellStyle name="20% - Accent4 3 3" xfId="509" xr:uid="{00000000-0005-0000-0000-000022000000}"/>
    <cellStyle name="20% - Accent4 3 3 2" xfId="1057" xr:uid="{7CBECAFA-09D8-439E-A176-A2C6EA39E3E4}"/>
    <cellStyle name="20% - Accent4 3 3 3" xfId="1604" xr:uid="{8173BA7A-07CF-4C3B-AF15-18976A524C46}"/>
    <cellStyle name="20% - Accent4 3 4" xfId="372" xr:uid="{00000000-0005-0000-0000-000020000000}"/>
    <cellStyle name="20% - Accent4 3 4 2" xfId="922" xr:uid="{3A73A30D-F5EC-41A4-9314-3C0BF1A31B85}"/>
    <cellStyle name="20% - Accent4 3 4 3" xfId="1469" xr:uid="{A986FA4C-F583-4B34-B5AF-2FC4D1EF6ADE}"/>
    <cellStyle name="20% - Accent4 3 5" xfId="786" xr:uid="{D24EAF81-7862-4E27-91F1-80660E2B4893}"/>
    <cellStyle name="20% - Accent4 3 6" xfId="1333" xr:uid="{22DD8242-9334-4D2C-B115-7EBD9728B453}"/>
    <cellStyle name="20% - Accent4 4" xfId="279" xr:uid="{00000000-0005-0000-0000-00000F000000}"/>
    <cellStyle name="20% - Accent4 4 2" xfId="700" xr:uid="{00000000-0005-0000-0000-000024000000}"/>
    <cellStyle name="20% - Accent4 4 2 2" xfId="1248" xr:uid="{94F7A1FE-F3D9-478B-8E41-FB82F53A6538}"/>
    <cellStyle name="20% - Accent4 4 2 3" xfId="1795" xr:uid="{8686BFEF-FAB8-4BE4-9425-FB94DEAEB8BD}"/>
    <cellStyle name="20% - Accent4 4 3" xfId="565" xr:uid="{00000000-0005-0000-0000-000025000000}"/>
    <cellStyle name="20% - Accent4 4 3 2" xfId="1113" xr:uid="{9BADE0A1-BF86-46BC-9F0D-9A389551DD4C}"/>
    <cellStyle name="20% - Accent4 4 3 3" xfId="1660" xr:uid="{706E7A25-7381-4359-945E-1903E74A6605}"/>
    <cellStyle name="20% - Accent4 4 4" xfId="428" xr:uid="{00000000-0005-0000-0000-000023000000}"/>
    <cellStyle name="20% - Accent4 4 4 2" xfId="978" xr:uid="{6E7FFB02-F0EE-42F3-A6C7-0EB9C3DF4BC4}"/>
    <cellStyle name="20% - Accent4 4 4 3" xfId="1525" xr:uid="{00D0E8ED-ADEE-4974-B35C-23C83A965359}"/>
    <cellStyle name="20% - Accent4 4 5" xfId="842" xr:uid="{1D9B1CF9-7B79-4A37-886E-8F533C1722F1}"/>
    <cellStyle name="20% - Accent4 4 6" xfId="1389" xr:uid="{5F834F6F-1400-4F9B-A758-7C5ECD838EA2}"/>
    <cellStyle name="20% - Accent4 5" xfId="625" xr:uid="{00000000-0005-0000-0000-000026000000}"/>
    <cellStyle name="20% - Accent4 5 2" xfId="1173" xr:uid="{14CE9759-A8CE-4B55-A563-99C69AD3EE75}"/>
    <cellStyle name="20% - Accent4 5 3" xfId="1720" xr:uid="{2769079A-EF1A-4D02-87DF-0C3E5CB7090B}"/>
    <cellStyle name="20% - Accent4 6" xfId="490" xr:uid="{00000000-0005-0000-0000-000027000000}"/>
    <cellStyle name="20% - Accent4 6 2" xfId="1038" xr:uid="{5BF62912-F2FB-41A7-BBF5-70B02A287979}"/>
    <cellStyle name="20% - Accent4 6 3" xfId="1585" xr:uid="{1F264D9D-DD47-4703-AA4A-982212345CA3}"/>
    <cellStyle name="20% - Accent4 7" xfId="353" xr:uid="{00000000-0005-0000-0000-00005E010000}"/>
    <cellStyle name="20% - Accent4 7 2" xfId="903" xr:uid="{864E847C-07DC-4946-AA09-7BCA17E40644}"/>
    <cellStyle name="20% - Accent4 7 3" xfId="1450" xr:uid="{15A5C4AF-FD01-4757-87E8-14E295143281}"/>
    <cellStyle name="20% - Accent4 8" xfId="767" xr:uid="{D3E84014-E6D4-4BDE-AE06-9ED925578834}"/>
    <cellStyle name="20% - Accent4 9" xfId="1314" xr:uid="{EBB3DCFD-9A7D-4C3F-A0E5-F1EB06F90321}"/>
    <cellStyle name="20% - Accent5" xfId="197" builtinId="46" customBuiltin="1"/>
    <cellStyle name="20% - Accent5 2" xfId="5" xr:uid="{00000000-0005-0000-0000-000011000000}"/>
    <cellStyle name="20% - Accent5 3" xfId="220" xr:uid="{00000000-0005-0000-0000-000012000000}"/>
    <cellStyle name="20% - Accent5 3 2" xfId="646" xr:uid="{00000000-0005-0000-0000-00002B000000}"/>
    <cellStyle name="20% - Accent5 3 2 2" xfId="1194" xr:uid="{55DBE757-167D-4A01-8A75-4C7D5BDA51AE}"/>
    <cellStyle name="20% - Accent5 3 2 3" xfId="1741" xr:uid="{0C78731F-AA70-4E2E-A049-B7B1E0852236}"/>
    <cellStyle name="20% - Accent5 3 3" xfId="511" xr:uid="{00000000-0005-0000-0000-00002C000000}"/>
    <cellStyle name="20% - Accent5 3 3 2" xfId="1059" xr:uid="{59CC630B-A2E0-4CA3-A4FB-79A87EC0B8A7}"/>
    <cellStyle name="20% - Accent5 3 3 3" xfId="1606" xr:uid="{68A2AC53-8C36-4AC8-A8EA-2EA1F2A970E2}"/>
    <cellStyle name="20% - Accent5 3 4" xfId="374" xr:uid="{00000000-0005-0000-0000-00002A000000}"/>
    <cellStyle name="20% - Accent5 3 4 2" xfId="924" xr:uid="{A2FD3A36-899D-4FCC-98A4-8EE193F85FFF}"/>
    <cellStyle name="20% - Accent5 3 4 3" xfId="1471" xr:uid="{1FE932DC-CB94-4873-8E61-B63D99027DA4}"/>
    <cellStyle name="20% - Accent5 3 5" xfId="788" xr:uid="{C4451CA8-412F-4A74-9048-CC267D51F40E}"/>
    <cellStyle name="20% - Accent5 3 6" xfId="1335" xr:uid="{7B3E116A-7F43-4A52-AD86-5EFE8A2D0935}"/>
    <cellStyle name="20% - Accent5 4" xfId="280" xr:uid="{00000000-0005-0000-0000-000013000000}"/>
    <cellStyle name="20% - Accent5 4 2" xfId="701" xr:uid="{00000000-0005-0000-0000-00002E000000}"/>
    <cellStyle name="20% - Accent5 4 2 2" xfId="1249" xr:uid="{AC78CC52-ABE7-4308-94BF-9720002A46C6}"/>
    <cellStyle name="20% - Accent5 4 2 3" xfId="1796" xr:uid="{E30AF6B1-E003-4914-B074-5AE4B2EA8E87}"/>
    <cellStyle name="20% - Accent5 4 3" xfId="566" xr:uid="{00000000-0005-0000-0000-00002F000000}"/>
    <cellStyle name="20% - Accent5 4 3 2" xfId="1114" xr:uid="{2FD46A31-3848-44D6-8809-51FE4AD07783}"/>
    <cellStyle name="20% - Accent5 4 3 3" xfId="1661" xr:uid="{3552340F-53CB-430D-AD9A-6BC8FC0B8DDC}"/>
    <cellStyle name="20% - Accent5 4 4" xfId="429" xr:uid="{00000000-0005-0000-0000-00002D000000}"/>
    <cellStyle name="20% - Accent5 4 4 2" xfId="979" xr:uid="{63B8CA42-4CAF-4B85-BBDE-FF4B72CFB935}"/>
    <cellStyle name="20% - Accent5 4 4 3" xfId="1526" xr:uid="{248B5FB4-F5DB-4583-A85F-1D5AC241E6C0}"/>
    <cellStyle name="20% - Accent5 4 5" xfId="843" xr:uid="{D987B04D-BABB-48F4-931F-A6554580F3CB}"/>
    <cellStyle name="20% - Accent5 4 6" xfId="1390" xr:uid="{B5EB57F9-33A6-4670-B264-12CC1F6B9734}"/>
    <cellStyle name="20% - Accent5 5" xfId="627" xr:uid="{00000000-0005-0000-0000-000030000000}"/>
    <cellStyle name="20% - Accent5 5 2" xfId="1175" xr:uid="{0CD2F815-F3A8-4EAE-B877-B6225BD1DE14}"/>
    <cellStyle name="20% - Accent5 5 3" xfId="1722" xr:uid="{5C403BA4-D3DE-4FCC-81C7-51B47FCD0D03}"/>
    <cellStyle name="20% - Accent5 6" xfId="492" xr:uid="{00000000-0005-0000-0000-000031000000}"/>
    <cellStyle name="20% - Accent5 6 2" xfId="1040" xr:uid="{E4F9F53A-02DD-4FAC-B39A-2EB1C9333DED}"/>
    <cellStyle name="20% - Accent5 6 3" xfId="1587" xr:uid="{2266B2BB-487E-4D17-BC07-0296B05801BE}"/>
    <cellStyle name="20% - Accent5 7" xfId="355" xr:uid="{00000000-0005-0000-0000-000067010000}"/>
    <cellStyle name="20% - Accent5 7 2" xfId="905" xr:uid="{51FCB558-F6DC-4467-82E7-7DA2A6A66F32}"/>
    <cellStyle name="20% - Accent5 7 3" xfId="1452" xr:uid="{98452EAD-62E4-4DA1-88A1-835C0CD7BE3B}"/>
    <cellStyle name="20% - Accent5 8" xfId="769" xr:uid="{A4E4FDFD-0BA5-495E-A703-5A90E7A56FFE}"/>
    <cellStyle name="20% - Accent5 9" xfId="1316" xr:uid="{380C6B71-C921-4B06-8CF2-BE817AB2BA9D}"/>
    <cellStyle name="20% - Accent6" xfId="201" builtinId="50" customBuiltin="1"/>
    <cellStyle name="20% - Accent6 2" xfId="6" xr:uid="{00000000-0005-0000-0000-000015000000}"/>
    <cellStyle name="20% - Accent6 3" xfId="222" xr:uid="{00000000-0005-0000-0000-000016000000}"/>
    <cellStyle name="20% - Accent6 3 2" xfId="648" xr:uid="{00000000-0005-0000-0000-000035000000}"/>
    <cellStyle name="20% - Accent6 3 2 2" xfId="1196" xr:uid="{DC7C0923-CFD1-45B6-8692-09B71C20DAA3}"/>
    <cellStyle name="20% - Accent6 3 2 3" xfId="1743" xr:uid="{1AC38EE8-0F75-4CB1-A34C-6DBA66AA6028}"/>
    <cellStyle name="20% - Accent6 3 3" xfId="513" xr:uid="{00000000-0005-0000-0000-000036000000}"/>
    <cellStyle name="20% - Accent6 3 3 2" xfId="1061" xr:uid="{F562CA9E-FB61-4505-AA1D-42DFC14F2100}"/>
    <cellStyle name="20% - Accent6 3 3 3" xfId="1608" xr:uid="{CF38E8AA-72D2-418B-A5F0-8E059CF4441D}"/>
    <cellStyle name="20% - Accent6 3 4" xfId="376" xr:uid="{00000000-0005-0000-0000-000034000000}"/>
    <cellStyle name="20% - Accent6 3 4 2" xfId="926" xr:uid="{58BD943F-6336-4AA2-A19E-DD1202A006E4}"/>
    <cellStyle name="20% - Accent6 3 4 3" xfId="1473" xr:uid="{01E6E4AE-1B5D-49B2-8D11-349687F146EE}"/>
    <cellStyle name="20% - Accent6 3 5" xfId="790" xr:uid="{027E7193-BBAA-4DD1-AA55-843D1B54A129}"/>
    <cellStyle name="20% - Accent6 3 6" xfId="1337" xr:uid="{AF532B52-7FD4-4147-A27E-D5C958FBB36D}"/>
    <cellStyle name="20% - Accent6 4" xfId="281" xr:uid="{00000000-0005-0000-0000-000017000000}"/>
    <cellStyle name="20% - Accent6 4 2" xfId="702" xr:uid="{00000000-0005-0000-0000-000038000000}"/>
    <cellStyle name="20% - Accent6 4 2 2" xfId="1250" xr:uid="{27BF7406-46E4-431F-8C1B-4D0AA86BCDD4}"/>
    <cellStyle name="20% - Accent6 4 2 3" xfId="1797" xr:uid="{EC427AA4-4D1E-4412-82A3-0D0D6EF87996}"/>
    <cellStyle name="20% - Accent6 4 3" xfId="567" xr:uid="{00000000-0005-0000-0000-000039000000}"/>
    <cellStyle name="20% - Accent6 4 3 2" xfId="1115" xr:uid="{FCAD256D-FF38-428C-A38F-66677C08FA1A}"/>
    <cellStyle name="20% - Accent6 4 3 3" xfId="1662" xr:uid="{43EAD477-1EA2-4299-B2B2-96C7C1AC44DE}"/>
    <cellStyle name="20% - Accent6 4 4" xfId="430" xr:uid="{00000000-0005-0000-0000-000037000000}"/>
    <cellStyle name="20% - Accent6 4 4 2" xfId="980" xr:uid="{6D9E8321-1CD6-45CA-BF43-4747224FFBA1}"/>
    <cellStyle name="20% - Accent6 4 4 3" xfId="1527" xr:uid="{F08B4AC2-5516-40AC-AEBA-092C44895424}"/>
    <cellStyle name="20% - Accent6 4 5" xfId="844" xr:uid="{4CA16498-AA04-4AEE-A21E-29FDB818F404}"/>
    <cellStyle name="20% - Accent6 4 6" xfId="1391" xr:uid="{FE232A6A-D652-4226-95B5-44B88ECD8258}"/>
    <cellStyle name="20% - Accent6 5" xfId="629" xr:uid="{00000000-0005-0000-0000-00003A000000}"/>
    <cellStyle name="20% - Accent6 5 2" xfId="1177" xr:uid="{9AFB57FF-1A9D-4F3A-8048-297F7F3AC496}"/>
    <cellStyle name="20% - Accent6 5 3" xfId="1724" xr:uid="{A6A77D3E-7F0E-401E-B407-3C56BBDA1509}"/>
    <cellStyle name="20% - Accent6 6" xfId="494" xr:uid="{00000000-0005-0000-0000-00003B000000}"/>
    <cellStyle name="20% - Accent6 6 2" xfId="1042" xr:uid="{CD3FCF21-418C-40B4-8580-0AF9A6219441}"/>
    <cellStyle name="20% - Accent6 6 3" xfId="1589" xr:uid="{5FF11B12-D2FC-4BED-890E-C16112A4AB44}"/>
    <cellStyle name="20% - Accent6 7" xfId="357" xr:uid="{00000000-0005-0000-0000-000070010000}"/>
    <cellStyle name="20% - Accent6 7 2" xfId="907" xr:uid="{D66559CD-7D1C-4737-8537-A60804397057}"/>
    <cellStyle name="20% - Accent6 7 3" xfId="1454" xr:uid="{27C59054-7114-42F5-A5EF-438E2CC53029}"/>
    <cellStyle name="20% - Accent6 8" xfId="771" xr:uid="{74C7D5E7-C978-4EAF-95CC-1095C1B58BAB}"/>
    <cellStyle name="20% - Accent6 9" xfId="1318" xr:uid="{DBC65C57-B7A8-49C0-982C-60A27924E96C}"/>
    <cellStyle name="40% - Accent1" xfId="187" builtinId="31" customBuiltin="1"/>
    <cellStyle name="40% - Accent1 2" xfId="7" xr:uid="{00000000-0005-0000-0000-000019000000}"/>
    <cellStyle name="40% - Accent1 3" xfId="214" xr:uid="{00000000-0005-0000-0000-00001A000000}"/>
    <cellStyle name="40% - Accent1 3 2" xfId="640" xr:uid="{00000000-0005-0000-0000-00003F000000}"/>
    <cellStyle name="40% - Accent1 3 2 2" xfId="1188" xr:uid="{CD73776B-B28B-4C23-A1AA-4A297E8499CF}"/>
    <cellStyle name="40% - Accent1 3 2 3" xfId="1735" xr:uid="{9C66CD53-AAC6-414D-8381-FBF3C28271FB}"/>
    <cellStyle name="40% - Accent1 3 3" xfId="505" xr:uid="{00000000-0005-0000-0000-000040000000}"/>
    <cellStyle name="40% - Accent1 3 3 2" xfId="1053" xr:uid="{ED03A799-BEC5-415D-841F-9EF22F63DFBF}"/>
    <cellStyle name="40% - Accent1 3 3 3" xfId="1600" xr:uid="{F77E72C5-9225-409C-B8A8-E89FDBD9C407}"/>
    <cellStyle name="40% - Accent1 3 4" xfId="368" xr:uid="{00000000-0005-0000-0000-00003E000000}"/>
    <cellStyle name="40% - Accent1 3 4 2" xfId="918" xr:uid="{A0A3D990-9CEF-4168-9DD0-F53B4C3F46C7}"/>
    <cellStyle name="40% - Accent1 3 4 3" xfId="1465" xr:uid="{C9BDDCD3-249B-466A-9AB7-423F76B06894}"/>
    <cellStyle name="40% - Accent1 3 5" xfId="782" xr:uid="{7E499A46-4D63-4E67-AFEA-A7B1D54C6AD0}"/>
    <cellStyle name="40% - Accent1 3 6" xfId="1329" xr:uid="{1E847655-15EB-4185-A983-6C1DBE4DCB6A}"/>
    <cellStyle name="40% - Accent1 4" xfId="282" xr:uid="{00000000-0005-0000-0000-00001B000000}"/>
    <cellStyle name="40% - Accent1 4 2" xfId="703" xr:uid="{00000000-0005-0000-0000-000042000000}"/>
    <cellStyle name="40% - Accent1 4 2 2" xfId="1251" xr:uid="{CCA1010E-E22A-4BA0-8B4D-1D2EE28EC05F}"/>
    <cellStyle name="40% - Accent1 4 2 3" xfId="1798" xr:uid="{19456BC5-3798-4FE3-A8C9-CAE108EE0188}"/>
    <cellStyle name="40% - Accent1 4 3" xfId="568" xr:uid="{00000000-0005-0000-0000-000043000000}"/>
    <cellStyle name="40% - Accent1 4 3 2" xfId="1116" xr:uid="{3F7177CB-F43A-4123-AACE-50775A0737B4}"/>
    <cellStyle name="40% - Accent1 4 3 3" xfId="1663" xr:uid="{E6912246-D011-4F63-863E-A908BB8C2DBB}"/>
    <cellStyle name="40% - Accent1 4 4" xfId="431" xr:uid="{00000000-0005-0000-0000-000041000000}"/>
    <cellStyle name="40% - Accent1 4 4 2" xfId="981" xr:uid="{3640B3B9-16B6-490E-BC8F-5DB1274D8348}"/>
    <cellStyle name="40% - Accent1 4 4 3" xfId="1528" xr:uid="{FFF8938D-8DC0-4A31-A34A-371F2443F751}"/>
    <cellStyle name="40% - Accent1 4 5" xfId="845" xr:uid="{1D2FCE13-A5B0-436C-BCA7-1FF3C218E1F5}"/>
    <cellStyle name="40% - Accent1 4 6" xfId="1392" xr:uid="{108EEB7D-C23B-46BF-B2AD-45CB00755D42}"/>
    <cellStyle name="40% - Accent1 5" xfId="621" xr:uid="{00000000-0005-0000-0000-000044000000}"/>
    <cellStyle name="40% - Accent1 5 2" xfId="1169" xr:uid="{0CE9D623-083F-4DA3-BFF8-DB4E6DD49633}"/>
    <cellStyle name="40% - Accent1 5 3" xfId="1716" xr:uid="{9E057743-D916-4EDD-A658-910A3BD74CDE}"/>
    <cellStyle name="40% - Accent1 6" xfId="486" xr:uid="{00000000-0005-0000-0000-000045000000}"/>
    <cellStyle name="40% - Accent1 6 2" xfId="1034" xr:uid="{5F6D8BD5-6903-4F77-8874-96A119E4E46B}"/>
    <cellStyle name="40% - Accent1 6 3" xfId="1581" xr:uid="{E775E849-BECA-4159-BB8A-85B2A4B43036}"/>
    <cellStyle name="40% - Accent1 7" xfId="349" xr:uid="{00000000-0005-0000-0000-000079010000}"/>
    <cellStyle name="40% - Accent1 7 2" xfId="899" xr:uid="{4EBD7F58-4641-409F-B26D-0104D257E5BE}"/>
    <cellStyle name="40% - Accent1 7 3" xfId="1446" xr:uid="{F9BA33BC-647C-480E-B306-7BD3619A1515}"/>
    <cellStyle name="40% - Accent1 8" xfId="763" xr:uid="{65A90B90-E389-4B83-B25A-362C925FE8A9}"/>
    <cellStyle name="40% - Accent1 9" xfId="1310" xr:uid="{66AFA9AD-767F-4274-AED6-B0DCE6315720}"/>
    <cellStyle name="40% - Accent2" xfId="190" builtinId="35" customBuiltin="1"/>
    <cellStyle name="40% - Accent2 2" xfId="8" xr:uid="{00000000-0005-0000-0000-00001D000000}"/>
    <cellStyle name="40% - Accent2 3" xfId="216" xr:uid="{00000000-0005-0000-0000-00001E000000}"/>
    <cellStyle name="40% - Accent2 3 2" xfId="642" xr:uid="{00000000-0005-0000-0000-000049000000}"/>
    <cellStyle name="40% - Accent2 3 2 2" xfId="1190" xr:uid="{5AFEBBA5-078E-47A6-B8F1-342F77D02FC8}"/>
    <cellStyle name="40% - Accent2 3 2 3" xfId="1737" xr:uid="{67BAEA9C-F310-401C-92A0-CDCF95EEB1D2}"/>
    <cellStyle name="40% - Accent2 3 3" xfId="507" xr:uid="{00000000-0005-0000-0000-00004A000000}"/>
    <cellStyle name="40% - Accent2 3 3 2" xfId="1055" xr:uid="{7A65CCB6-5CB0-4236-825A-51A312EDFB3D}"/>
    <cellStyle name="40% - Accent2 3 3 3" xfId="1602" xr:uid="{250B6496-16E0-4348-A2FD-D8B441FED952}"/>
    <cellStyle name="40% - Accent2 3 4" xfId="370" xr:uid="{00000000-0005-0000-0000-000048000000}"/>
    <cellStyle name="40% - Accent2 3 4 2" xfId="920" xr:uid="{678F65C6-265D-4A32-9A53-EF486F4FA5F3}"/>
    <cellStyle name="40% - Accent2 3 4 3" xfId="1467" xr:uid="{5397D1F8-EB0B-4C0D-8FDC-E84BA171A4B4}"/>
    <cellStyle name="40% - Accent2 3 5" xfId="784" xr:uid="{99BCF5FD-BC81-4555-9584-BF12211C953E}"/>
    <cellStyle name="40% - Accent2 3 6" xfId="1331" xr:uid="{D80AA1C0-4431-4DD4-9A77-3BE2AFA0AD3D}"/>
    <cellStyle name="40% - Accent2 4" xfId="283" xr:uid="{00000000-0005-0000-0000-00001F000000}"/>
    <cellStyle name="40% - Accent2 4 2" xfId="704" xr:uid="{00000000-0005-0000-0000-00004C000000}"/>
    <cellStyle name="40% - Accent2 4 2 2" xfId="1252" xr:uid="{79EC75BA-8AD1-4C56-B253-1A759974CB2F}"/>
    <cellStyle name="40% - Accent2 4 2 3" xfId="1799" xr:uid="{5419B18B-1628-4EEE-9E9D-415CE70540FF}"/>
    <cellStyle name="40% - Accent2 4 3" xfId="569" xr:uid="{00000000-0005-0000-0000-00004D000000}"/>
    <cellStyle name="40% - Accent2 4 3 2" xfId="1117" xr:uid="{D60F26E0-C546-4948-BB7B-BCF500F9D134}"/>
    <cellStyle name="40% - Accent2 4 3 3" xfId="1664" xr:uid="{B53D1226-710B-4912-95A3-24D7452B7A86}"/>
    <cellStyle name="40% - Accent2 4 4" xfId="432" xr:uid="{00000000-0005-0000-0000-00004B000000}"/>
    <cellStyle name="40% - Accent2 4 4 2" xfId="982" xr:uid="{D75E0EFE-1B86-47DB-87C1-E5D6DF6A15FA}"/>
    <cellStyle name="40% - Accent2 4 4 3" xfId="1529" xr:uid="{1CBA1C70-BC3B-490A-997A-2DEE69C0EF57}"/>
    <cellStyle name="40% - Accent2 4 5" xfId="846" xr:uid="{E6ACD543-91E6-4D1D-B639-6191D987B9FC}"/>
    <cellStyle name="40% - Accent2 4 6" xfId="1393" xr:uid="{5B5E0036-08FA-49F6-8D1B-69149476C565}"/>
    <cellStyle name="40% - Accent2 5" xfId="623" xr:uid="{00000000-0005-0000-0000-00004E000000}"/>
    <cellStyle name="40% - Accent2 5 2" xfId="1171" xr:uid="{83AD37DB-B6DD-4887-8DF0-585CA9762475}"/>
    <cellStyle name="40% - Accent2 5 3" xfId="1718" xr:uid="{46ADB6C9-5BF0-42C8-9B87-4477F61ADC5E}"/>
    <cellStyle name="40% - Accent2 6" xfId="488" xr:uid="{00000000-0005-0000-0000-00004F000000}"/>
    <cellStyle name="40% - Accent2 6 2" xfId="1036" xr:uid="{833EADAD-0AAC-4A06-B419-428BEA6BCBAC}"/>
    <cellStyle name="40% - Accent2 6 3" xfId="1583" xr:uid="{AE8E4170-9410-4FB1-93FA-D2A87CF1C3AA}"/>
    <cellStyle name="40% - Accent2 7" xfId="351" xr:uid="{00000000-0005-0000-0000-000082010000}"/>
    <cellStyle name="40% - Accent2 7 2" xfId="901" xr:uid="{B30FA590-FD77-40B4-9978-F699DD1B0770}"/>
    <cellStyle name="40% - Accent2 7 3" xfId="1448" xr:uid="{C6D518B3-87C5-48C3-9A99-BA29311808D8}"/>
    <cellStyle name="40% - Accent2 8" xfId="765" xr:uid="{97557421-F2AD-4AF2-A6EB-491A7F2315C8}"/>
    <cellStyle name="40% - Accent2 9" xfId="1312" xr:uid="{590B2A5F-0F62-4D35-BADC-66D3D859F456}"/>
    <cellStyle name="40% - Accent3 10" xfId="720" xr:uid="{55DD12F4-631B-4824-8A31-A10A6421B9A1}"/>
    <cellStyle name="40% - Accent3 11" xfId="1267" xr:uid="{A623AC74-4550-4612-8FDD-480CDE15AE2F}"/>
    <cellStyle name="40% - Accent3 2" xfId="9" xr:uid="{00000000-0005-0000-0000-000021000000}"/>
    <cellStyle name="40% - Accent3 3" xfId="84" xr:uid="{00000000-0005-0000-0000-000022000000}"/>
    <cellStyle name="40% - Accent3 3 2" xfId="145" xr:uid="{00000000-0005-0000-0000-000023000000}"/>
    <cellStyle name="40% - Accent3 3 2 2" xfId="255" xr:uid="{00000000-0005-0000-0000-000024000000}"/>
    <cellStyle name="40% - Accent3 3 2 2 2" xfId="677" xr:uid="{00000000-0005-0000-0000-000055000000}"/>
    <cellStyle name="40% - Accent3 3 2 2 2 2" xfId="1225" xr:uid="{31CE2F16-4E9A-4E03-9C0F-4F676F99AA64}"/>
    <cellStyle name="40% - Accent3 3 2 2 2 3" xfId="1772" xr:uid="{DF1A9299-17BA-4396-B472-7B9D48BC4E9C}"/>
    <cellStyle name="40% - Accent3 3 2 2 3" xfId="542" xr:uid="{00000000-0005-0000-0000-000056000000}"/>
    <cellStyle name="40% - Accent3 3 2 2 3 2" xfId="1090" xr:uid="{1976E6EC-099E-4974-A7F1-7A1176D9769B}"/>
    <cellStyle name="40% - Accent3 3 2 2 3 3" xfId="1637" xr:uid="{26D7DDE1-DDE2-45A4-BEB0-7FCC33AD312C}"/>
    <cellStyle name="40% - Accent3 3 2 2 4" xfId="405" xr:uid="{00000000-0005-0000-0000-000054000000}"/>
    <cellStyle name="40% - Accent3 3 2 2 4 2" xfId="955" xr:uid="{C1EECA34-9BCB-4EF5-8D32-DBC8E6B741EF}"/>
    <cellStyle name="40% - Accent3 3 2 2 4 3" xfId="1502" xr:uid="{8C0960C2-2472-4623-9408-61896858EE9B}"/>
    <cellStyle name="40% - Accent3 3 2 2 5" xfId="819" xr:uid="{01CAAA49-A2F3-41FE-AEF4-3F8B491249D3}"/>
    <cellStyle name="40% - Accent3 3 2 2 6" xfId="1366" xr:uid="{201DCA85-64B6-4B86-98CF-00E0D5C721AF}"/>
    <cellStyle name="40% - Accent3 3 2 3" xfId="606" xr:uid="{00000000-0005-0000-0000-000057000000}"/>
    <cellStyle name="40% - Accent3 3 2 3 2" xfId="1154" xr:uid="{B43D5FD5-0E43-4E80-9D47-894AF5D54823}"/>
    <cellStyle name="40% - Accent3 3 2 3 3" xfId="1701" xr:uid="{9ED4AF2F-C50C-46B9-AFDF-CF62E25C5B2E}"/>
    <cellStyle name="40% - Accent3 3 2 4" xfId="471" xr:uid="{00000000-0005-0000-0000-000058000000}"/>
    <cellStyle name="40% - Accent3 3 2 4 2" xfId="1019" xr:uid="{241D1082-81C5-400B-AC5E-D275A4DF0606}"/>
    <cellStyle name="40% - Accent3 3 2 4 3" xfId="1566" xr:uid="{178E765E-7F6B-42D4-8BC1-3883F4F15635}"/>
    <cellStyle name="40% - Accent3 3 2 5" xfId="334" xr:uid="{00000000-0005-0000-0000-000053000000}"/>
    <cellStyle name="40% - Accent3 3 2 5 2" xfId="884" xr:uid="{A3B1D809-798C-4E73-B186-7C9331B1C4F0}"/>
    <cellStyle name="40% - Accent3 3 2 5 3" xfId="1431" xr:uid="{F033AD3E-DA78-4DA5-93A6-AB01A1C3AE44}"/>
    <cellStyle name="40% - Accent3 3 2 6" xfId="748" xr:uid="{B899D1BA-EE53-4077-B7E2-7233B36302E3}"/>
    <cellStyle name="40% - Accent3 3 2 7" xfId="1295" xr:uid="{2E3DDE39-8017-4993-BB69-B07A88AE415A}"/>
    <cellStyle name="40% - Accent3 3 3" xfId="235" xr:uid="{00000000-0005-0000-0000-000025000000}"/>
    <cellStyle name="40% - Accent3 3 3 2" xfId="657" xr:uid="{00000000-0005-0000-0000-00005A000000}"/>
    <cellStyle name="40% - Accent3 3 3 2 2" xfId="1205" xr:uid="{424C5CB8-93D9-4797-8CA0-C5B0F0053F1D}"/>
    <cellStyle name="40% - Accent3 3 3 2 3" xfId="1752" xr:uid="{AA5AFA31-B7EB-440E-B174-25B05F8A0BC2}"/>
    <cellStyle name="40% - Accent3 3 3 3" xfId="522" xr:uid="{00000000-0005-0000-0000-00005B000000}"/>
    <cellStyle name="40% - Accent3 3 3 3 2" xfId="1070" xr:uid="{B374F74F-C292-4A83-91CF-459B58938F64}"/>
    <cellStyle name="40% - Accent3 3 3 3 3" xfId="1617" xr:uid="{914E550E-A9EB-4366-AE02-AC765DD65DFB}"/>
    <cellStyle name="40% - Accent3 3 3 4" xfId="385" xr:uid="{00000000-0005-0000-0000-000059000000}"/>
    <cellStyle name="40% - Accent3 3 3 4 2" xfId="935" xr:uid="{8E8812A8-8E56-4A40-AFA6-7DD872F407C5}"/>
    <cellStyle name="40% - Accent3 3 3 4 3" xfId="1482" xr:uid="{192A85B2-2B06-4618-B050-02592F90D628}"/>
    <cellStyle name="40% - Accent3 3 3 5" xfId="799" xr:uid="{8420FC0D-36F0-4126-8073-BB6642011E39}"/>
    <cellStyle name="40% - Accent3 3 3 6" xfId="1346" xr:uid="{A1B7612E-8DF9-4449-BB8A-4D34F6A655D8}"/>
    <cellStyle name="40% - Accent3 3 4" xfId="586" xr:uid="{00000000-0005-0000-0000-00005C000000}"/>
    <cellStyle name="40% - Accent3 3 4 2" xfId="1134" xr:uid="{5EE00CF1-1E4D-437F-95E6-A99D60BEDBFB}"/>
    <cellStyle name="40% - Accent3 3 4 3" xfId="1681" xr:uid="{A7993E6A-F3AA-4788-AFFC-FAD707743616}"/>
    <cellStyle name="40% - Accent3 3 5" xfId="451" xr:uid="{00000000-0005-0000-0000-00005D000000}"/>
    <cellStyle name="40% - Accent3 3 5 2" xfId="999" xr:uid="{1CCD1E4D-F83A-435C-87DC-F1AE6A78A2C4}"/>
    <cellStyle name="40% - Accent3 3 5 3" xfId="1546" xr:uid="{DD7DAF80-1073-4CC5-AFA2-527B119BE35E}"/>
    <cellStyle name="40% - Accent3 3 6" xfId="314" xr:uid="{00000000-0005-0000-0000-000052000000}"/>
    <cellStyle name="40% - Accent3 3 6 2" xfId="864" xr:uid="{D0CEB71A-E7B8-4E17-86E7-28A97D077425}"/>
    <cellStyle name="40% - Accent3 3 6 3" xfId="1411" xr:uid="{43819234-F850-4909-A899-3A3BFA81EC43}"/>
    <cellStyle name="40% - Accent3 3 7" xfId="728" xr:uid="{787A4936-3089-4660-969F-CB0014C8F7F4}"/>
    <cellStyle name="40% - Accent3 3 8" xfId="1275" xr:uid="{6700B68B-48B7-4672-AF4B-FAA5B5996FB9}"/>
    <cellStyle name="40% - Accent3 4" xfId="132" xr:uid="{00000000-0005-0000-0000-000026000000}"/>
    <cellStyle name="40% - Accent3 4 2" xfId="247" xr:uid="{00000000-0005-0000-0000-000027000000}"/>
    <cellStyle name="40% - Accent3 4 2 2" xfId="669" xr:uid="{00000000-0005-0000-0000-000060000000}"/>
    <cellStyle name="40% - Accent3 4 2 2 2" xfId="1217" xr:uid="{62F6E6D7-B6C9-4818-BD32-07E685A7B671}"/>
    <cellStyle name="40% - Accent3 4 2 2 3" xfId="1764" xr:uid="{79149394-DCFC-495E-9686-2BBF85EAB3BD}"/>
    <cellStyle name="40% - Accent3 4 2 3" xfId="534" xr:uid="{00000000-0005-0000-0000-000061000000}"/>
    <cellStyle name="40% - Accent3 4 2 3 2" xfId="1082" xr:uid="{FD5FA09E-C475-4F18-A295-C011E979F9C0}"/>
    <cellStyle name="40% - Accent3 4 2 3 3" xfId="1629" xr:uid="{95F3A321-8A6A-424C-BC69-5DB532F35F68}"/>
    <cellStyle name="40% - Accent3 4 2 4" xfId="397" xr:uid="{00000000-0005-0000-0000-00005F000000}"/>
    <cellStyle name="40% - Accent3 4 2 4 2" xfId="947" xr:uid="{246309C1-09FF-4BE8-934D-44509B7FCD6E}"/>
    <cellStyle name="40% - Accent3 4 2 4 3" xfId="1494" xr:uid="{A8C9EBC1-7C85-4A54-B83D-CE3F4026E9CF}"/>
    <cellStyle name="40% - Accent3 4 2 5" xfId="811" xr:uid="{3F64D7BB-6410-4102-AA6E-39786828FBB9}"/>
    <cellStyle name="40% - Accent3 4 2 6" xfId="1358" xr:uid="{F95EF194-42FD-4914-9B0B-AA4246BC2EC2}"/>
    <cellStyle name="40% - Accent3 4 3" xfId="598" xr:uid="{00000000-0005-0000-0000-000062000000}"/>
    <cellStyle name="40% - Accent3 4 3 2" xfId="1146" xr:uid="{A4D2E2FD-5F79-4CDA-BF3A-9FF19E8F526C}"/>
    <cellStyle name="40% - Accent3 4 3 3" xfId="1693" xr:uid="{04F330F7-A356-4E0B-85D4-9B233E24B5BB}"/>
    <cellStyle name="40% - Accent3 4 4" xfId="463" xr:uid="{00000000-0005-0000-0000-000063000000}"/>
    <cellStyle name="40% - Accent3 4 4 2" xfId="1011" xr:uid="{7C5752D1-B468-4345-A6F9-D03928612D3C}"/>
    <cellStyle name="40% - Accent3 4 4 3" xfId="1558" xr:uid="{4B5B0D81-64EA-4120-B034-AB6CDD4B5777}"/>
    <cellStyle name="40% - Accent3 4 5" xfId="326" xr:uid="{00000000-0005-0000-0000-00005E000000}"/>
    <cellStyle name="40% - Accent3 4 5 2" xfId="876" xr:uid="{EA970D25-8DC6-4108-96CE-58E00A541B44}"/>
    <cellStyle name="40% - Accent3 4 5 3" xfId="1423" xr:uid="{9A36C123-FAA1-4FB1-8160-0B070C0E75CE}"/>
    <cellStyle name="40% - Accent3 4 6" xfId="740" xr:uid="{293BFD85-FDEC-481A-81B1-257039804628}"/>
    <cellStyle name="40% - Accent3 4 7" xfId="1287" xr:uid="{C8E7304D-EF21-4ECC-A806-EFB91CE6CF2F}"/>
    <cellStyle name="40% - Accent3 5" xfId="208" xr:uid="{00000000-0005-0000-0000-000028000000}"/>
    <cellStyle name="40% - Accent3 5 2" xfId="273" xr:uid="{00000000-0005-0000-0000-000029000000}"/>
    <cellStyle name="40% - Accent3 5 2 2" xfId="694" xr:uid="{00000000-0005-0000-0000-000066000000}"/>
    <cellStyle name="40% - Accent3 5 2 2 2" xfId="1242" xr:uid="{8D4928F9-CC87-402A-A57C-72D08CDC6177}"/>
    <cellStyle name="40% - Accent3 5 2 2 3" xfId="1789" xr:uid="{1905E084-2F5E-484D-BA05-DDE7BBFFFB66}"/>
    <cellStyle name="40% - Accent3 5 2 3" xfId="559" xr:uid="{00000000-0005-0000-0000-000067000000}"/>
    <cellStyle name="40% - Accent3 5 2 3 2" xfId="1107" xr:uid="{577BE13D-E147-44A2-A3C9-C527C4EC5AE6}"/>
    <cellStyle name="40% - Accent3 5 2 3 3" xfId="1654" xr:uid="{C0D9037B-45DF-4AF5-8FAA-5C244A52C350}"/>
    <cellStyle name="40% - Accent3 5 2 4" xfId="422" xr:uid="{00000000-0005-0000-0000-000065000000}"/>
    <cellStyle name="40% - Accent3 5 2 4 2" xfId="972" xr:uid="{1C97ADEA-6799-4FFF-8DAD-BEDA4F6D8777}"/>
    <cellStyle name="40% - Accent3 5 2 4 3" xfId="1519" xr:uid="{E6938451-F67D-46DE-B3B7-66F8D668E81F}"/>
    <cellStyle name="40% - Accent3 5 2 5" xfId="836" xr:uid="{19C20979-6CBB-41AC-946E-C3FCADF9A111}"/>
    <cellStyle name="40% - Accent3 5 2 6" xfId="1383" xr:uid="{2F54A91D-F1B6-4CBA-B8C2-D9CA0A26A258}"/>
    <cellStyle name="40% - Accent3 5 3" xfId="634" xr:uid="{00000000-0005-0000-0000-000068000000}"/>
    <cellStyle name="40% - Accent3 5 3 2" xfId="1182" xr:uid="{D63B16A5-0BCD-4C15-A89A-0092D9552085}"/>
    <cellStyle name="40% - Accent3 5 3 3" xfId="1729" xr:uid="{346AA112-4D22-45FF-9689-145C7498CDA7}"/>
    <cellStyle name="40% - Accent3 5 4" xfId="499" xr:uid="{00000000-0005-0000-0000-000069000000}"/>
    <cellStyle name="40% - Accent3 5 4 2" xfId="1047" xr:uid="{2765F5DB-52DE-4225-A660-058C2AF0A98E}"/>
    <cellStyle name="40% - Accent3 5 4 3" xfId="1594" xr:uid="{088B3543-4CC1-4BA0-92D5-F9EEEAECCF7B}"/>
    <cellStyle name="40% - Accent3 5 5" xfId="362" xr:uid="{00000000-0005-0000-0000-000064000000}"/>
    <cellStyle name="40% - Accent3 5 5 2" xfId="912" xr:uid="{7F9BA721-685F-42F5-8C78-82AD32886A63}"/>
    <cellStyle name="40% - Accent3 5 5 3" xfId="1459" xr:uid="{2E071D85-9A3C-498B-A0E4-C65AA552A4E7}"/>
    <cellStyle name="40% - Accent3 5 6" xfId="776" xr:uid="{B547309E-A0CB-42C3-8056-78BD1B3E1F11}"/>
    <cellStyle name="40% - Accent3 5 7" xfId="1323" xr:uid="{3E088C6D-9BF2-4B69-AF15-6B8D199A059D}"/>
    <cellStyle name="40% - Accent3 6" xfId="284" xr:uid="{00000000-0005-0000-0000-00002A000000}"/>
    <cellStyle name="40% - Accent3 6 2" xfId="705" xr:uid="{00000000-0005-0000-0000-00006B000000}"/>
    <cellStyle name="40% - Accent3 6 2 2" xfId="1253" xr:uid="{6AF9C318-D352-4501-878B-BF38FDDCF74F}"/>
    <cellStyle name="40% - Accent3 6 2 3" xfId="1800" xr:uid="{483E4E9F-E317-4863-A982-9CBB8E10972C}"/>
    <cellStyle name="40% - Accent3 6 3" xfId="570" xr:uid="{00000000-0005-0000-0000-00006C000000}"/>
    <cellStyle name="40% - Accent3 6 3 2" xfId="1118" xr:uid="{D3C0899C-4550-429B-8DA6-874AB785EAA3}"/>
    <cellStyle name="40% - Accent3 6 3 3" xfId="1665" xr:uid="{A401216E-B579-477A-816B-DD5617FE24F4}"/>
    <cellStyle name="40% - Accent3 6 4" xfId="433" xr:uid="{00000000-0005-0000-0000-00006A000000}"/>
    <cellStyle name="40% - Accent3 6 4 2" xfId="983" xr:uid="{02DFD6ED-6409-4C24-9ECA-46C50DBB63D8}"/>
    <cellStyle name="40% - Accent3 6 4 3" xfId="1530" xr:uid="{4E241604-4A85-4AD2-B9D6-DE67A40DABF1}"/>
    <cellStyle name="40% - Accent3 6 5" xfId="847" xr:uid="{EB2B7094-B632-49F6-B3EB-6575C7B9BF36}"/>
    <cellStyle name="40% - Accent3 6 6" xfId="1394" xr:uid="{E0F916C7-A543-4073-B145-9392902F82CB}"/>
    <cellStyle name="40% - Accent3 7" xfId="578" xr:uid="{00000000-0005-0000-0000-00006D000000}"/>
    <cellStyle name="40% - Accent3 7 2" xfId="1126" xr:uid="{F9ABEE6F-BD93-40D8-9B8C-B25386790E4D}"/>
    <cellStyle name="40% - Accent3 7 3" xfId="1673" xr:uid="{F4B817D8-3C63-4F82-A627-17C5544A8208}"/>
    <cellStyle name="40% - Accent3 8" xfId="443" xr:uid="{00000000-0005-0000-0000-00006E000000}"/>
    <cellStyle name="40% - Accent3 8 2" xfId="991" xr:uid="{70880A7C-98F0-4498-93A6-2A692F02AECC}"/>
    <cellStyle name="40% - Accent3 8 3" xfId="1538" xr:uid="{B04A4C88-AC0A-4D0D-9A71-DCCFE5E7672E}"/>
    <cellStyle name="40% - Accent3 9" xfId="306" xr:uid="{00000000-0005-0000-0000-00008B010000}"/>
    <cellStyle name="40% - Accent3 9 2" xfId="856" xr:uid="{FD0AA1D4-FFBD-4BF8-8481-1494A3A19D35}"/>
    <cellStyle name="40% - Accent3 9 3" xfId="1403" xr:uid="{0A98FACA-23BF-43C0-B471-14B443937CB9}"/>
    <cellStyle name="40% - Accent4" xfId="195" builtinId="43" customBuiltin="1"/>
    <cellStyle name="40% - Accent4 2" xfId="10" xr:uid="{00000000-0005-0000-0000-00002C000000}"/>
    <cellStyle name="40% - Accent4 3" xfId="219" xr:uid="{00000000-0005-0000-0000-00002D000000}"/>
    <cellStyle name="40% - Accent4 3 2" xfId="645" xr:uid="{00000000-0005-0000-0000-000072000000}"/>
    <cellStyle name="40% - Accent4 3 2 2" xfId="1193" xr:uid="{AAD5896E-FDDD-44A2-95D1-F825D5175F71}"/>
    <cellStyle name="40% - Accent4 3 2 3" xfId="1740" xr:uid="{DA46C118-6688-4693-8E69-2925E6E1EBCC}"/>
    <cellStyle name="40% - Accent4 3 3" xfId="510" xr:uid="{00000000-0005-0000-0000-000073000000}"/>
    <cellStyle name="40% - Accent4 3 3 2" xfId="1058" xr:uid="{3EE7E609-119A-423C-BE29-3021F3C2EB17}"/>
    <cellStyle name="40% - Accent4 3 3 3" xfId="1605" xr:uid="{10654985-720B-464A-972C-AD7CAF6CFB26}"/>
    <cellStyle name="40% - Accent4 3 4" xfId="373" xr:uid="{00000000-0005-0000-0000-000071000000}"/>
    <cellStyle name="40% - Accent4 3 4 2" xfId="923" xr:uid="{6C41992C-45E5-4B34-B711-3790B27C12EB}"/>
    <cellStyle name="40% - Accent4 3 4 3" xfId="1470" xr:uid="{7FB4EBAB-8B75-4594-A3D0-07289872E4B5}"/>
    <cellStyle name="40% - Accent4 3 5" xfId="787" xr:uid="{F0379D4B-AB1B-48B6-BA24-E3E36B0AA53B}"/>
    <cellStyle name="40% - Accent4 3 6" xfId="1334" xr:uid="{64B0B7C7-CE6A-40CB-BBF7-7A2ED6299FB0}"/>
    <cellStyle name="40% - Accent4 4" xfId="285" xr:uid="{00000000-0005-0000-0000-00002E000000}"/>
    <cellStyle name="40% - Accent4 4 2" xfId="706" xr:uid="{00000000-0005-0000-0000-000075000000}"/>
    <cellStyle name="40% - Accent4 4 2 2" xfId="1254" xr:uid="{24D5C4A3-30BE-4891-ADF8-4874F9C9BA1C}"/>
    <cellStyle name="40% - Accent4 4 2 3" xfId="1801" xr:uid="{8C981C2C-BFF5-4C7B-8E92-29A8867A5B1C}"/>
    <cellStyle name="40% - Accent4 4 3" xfId="571" xr:uid="{00000000-0005-0000-0000-000076000000}"/>
    <cellStyle name="40% - Accent4 4 3 2" xfId="1119" xr:uid="{BF4303F0-DFC3-4A36-B41D-629C6B46F717}"/>
    <cellStyle name="40% - Accent4 4 3 3" xfId="1666" xr:uid="{DFC1D0A0-FDCF-4296-96BC-CD01828189B7}"/>
    <cellStyle name="40% - Accent4 4 4" xfId="434" xr:uid="{00000000-0005-0000-0000-000074000000}"/>
    <cellStyle name="40% - Accent4 4 4 2" xfId="984" xr:uid="{382A9E77-43DC-4574-AE58-3F48649258CD}"/>
    <cellStyle name="40% - Accent4 4 4 3" xfId="1531" xr:uid="{3517353C-A6BB-4E84-922C-45A472117FAF}"/>
    <cellStyle name="40% - Accent4 4 5" xfId="848" xr:uid="{294210B4-51B8-456A-A94A-2D1DA919D58E}"/>
    <cellStyle name="40% - Accent4 4 6" xfId="1395" xr:uid="{B19E7A1B-5017-4656-A8A7-F89A75AFB800}"/>
    <cellStyle name="40% - Accent4 5" xfId="626" xr:uid="{00000000-0005-0000-0000-000077000000}"/>
    <cellStyle name="40% - Accent4 5 2" xfId="1174" xr:uid="{320C88F4-1D92-4B6C-BB1B-274A5DB9556F}"/>
    <cellStyle name="40% - Accent4 5 3" xfId="1721" xr:uid="{393E99A1-8ED6-4E4B-B12B-712B5A863B74}"/>
    <cellStyle name="40% - Accent4 6" xfId="491" xr:uid="{00000000-0005-0000-0000-000078000000}"/>
    <cellStyle name="40% - Accent4 6 2" xfId="1039" xr:uid="{2837F278-F618-48AE-B710-52389D191173}"/>
    <cellStyle name="40% - Accent4 6 3" xfId="1586" xr:uid="{AD965FB3-167C-43BF-AB81-62F0DE5F1746}"/>
    <cellStyle name="40% - Accent4 7" xfId="354" xr:uid="{00000000-0005-0000-0000-0000A9010000}"/>
    <cellStyle name="40% - Accent4 7 2" xfId="904" xr:uid="{5878A766-1B94-4B26-A3A6-BE46076B1D9E}"/>
    <cellStyle name="40% - Accent4 7 3" xfId="1451" xr:uid="{61B1A5B0-48E5-4F3F-9756-CC5D0EA8E2D8}"/>
    <cellStyle name="40% - Accent4 8" xfId="768" xr:uid="{1653DDFA-690C-4517-929D-A1821AC15077}"/>
    <cellStyle name="40% - Accent4 9" xfId="1315" xr:uid="{EA6F5411-8E2A-4CAD-AC76-892D4AA3DFAE}"/>
    <cellStyle name="40% - Accent5" xfId="198" builtinId="47" customBuiltin="1"/>
    <cellStyle name="40% - Accent5 2" xfId="11" xr:uid="{00000000-0005-0000-0000-000030000000}"/>
    <cellStyle name="40% - Accent5 3" xfId="221" xr:uid="{00000000-0005-0000-0000-000031000000}"/>
    <cellStyle name="40% - Accent5 3 2" xfId="647" xr:uid="{00000000-0005-0000-0000-00007C000000}"/>
    <cellStyle name="40% - Accent5 3 2 2" xfId="1195" xr:uid="{F669F141-D5C5-4824-A3FD-5C23815EF721}"/>
    <cellStyle name="40% - Accent5 3 2 3" xfId="1742" xr:uid="{FF40DBE9-B13D-411E-B7AE-6311EA04E754}"/>
    <cellStyle name="40% - Accent5 3 3" xfId="512" xr:uid="{00000000-0005-0000-0000-00007D000000}"/>
    <cellStyle name="40% - Accent5 3 3 2" xfId="1060" xr:uid="{913CFC94-434C-4396-A4A4-3C9AC0F46BE0}"/>
    <cellStyle name="40% - Accent5 3 3 3" xfId="1607" xr:uid="{4E2E2BB2-0D5D-4D6E-B239-E1CDDA842A36}"/>
    <cellStyle name="40% - Accent5 3 4" xfId="375" xr:uid="{00000000-0005-0000-0000-00007B000000}"/>
    <cellStyle name="40% - Accent5 3 4 2" xfId="925" xr:uid="{2ABAE961-4621-4E78-83ED-26D1ADC262E3}"/>
    <cellStyle name="40% - Accent5 3 4 3" xfId="1472" xr:uid="{A07951E3-3A2A-4D39-BEEF-13EAC6213CEE}"/>
    <cellStyle name="40% - Accent5 3 5" xfId="789" xr:uid="{DABA6BA7-53CF-4BC6-BED8-576D233AF494}"/>
    <cellStyle name="40% - Accent5 3 6" xfId="1336" xr:uid="{C315979B-1BA7-4C27-8904-0AAF50ECC111}"/>
    <cellStyle name="40% - Accent5 4" xfId="286" xr:uid="{00000000-0005-0000-0000-000032000000}"/>
    <cellStyle name="40% - Accent5 4 2" xfId="707" xr:uid="{00000000-0005-0000-0000-00007F000000}"/>
    <cellStyle name="40% - Accent5 4 2 2" xfId="1255" xr:uid="{334FFD4D-98ED-4DC5-A785-39AC66A1AB8D}"/>
    <cellStyle name="40% - Accent5 4 2 3" xfId="1802" xr:uid="{A1573A04-233D-4EC5-9BFA-A023AA92CCC4}"/>
    <cellStyle name="40% - Accent5 4 3" xfId="572" xr:uid="{00000000-0005-0000-0000-000080000000}"/>
    <cellStyle name="40% - Accent5 4 3 2" xfId="1120" xr:uid="{775CF18D-48FC-4EEA-A5F6-5878F9AEBCF9}"/>
    <cellStyle name="40% - Accent5 4 3 3" xfId="1667" xr:uid="{90AD26C8-268C-4507-81F8-B1A6FF6452AB}"/>
    <cellStyle name="40% - Accent5 4 4" xfId="435" xr:uid="{00000000-0005-0000-0000-00007E000000}"/>
    <cellStyle name="40% - Accent5 4 4 2" xfId="985" xr:uid="{BE13B4CF-B777-4EE4-8F4A-C9B989FED948}"/>
    <cellStyle name="40% - Accent5 4 4 3" xfId="1532" xr:uid="{3963A0BB-B0FA-42C4-916A-AC11E6B9550C}"/>
    <cellStyle name="40% - Accent5 4 5" xfId="849" xr:uid="{615BB5D6-0866-42E5-82E0-FF01F2FB04FE}"/>
    <cellStyle name="40% - Accent5 4 6" xfId="1396" xr:uid="{3EF7D719-7401-4D13-A197-C4DD0F6B9F4A}"/>
    <cellStyle name="40% - Accent5 5" xfId="628" xr:uid="{00000000-0005-0000-0000-000081000000}"/>
    <cellStyle name="40% - Accent5 5 2" xfId="1176" xr:uid="{908DFB21-A347-493C-B4C0-618FB1BA9689}"/>
    <cellStyle name="40% - Accent5 5 3" xfId="1723" xr:uid="{3CCCD0BF-1C75-4F34-97E9-271A32151C36}"/>
    <cellStyle name="40% - Accent5 6" xfId="493" xr:uid="{00000000-0005-0000-0000-000082000000}"/>
    <cellStyle name="40% - Accent5 6 2" xfId="1041" xr:uid="{CF8EEDBD-0CB5-47C8-A5FB-686DF4F8AC93}"/>
    <cellStyle name="40% - Accent5 6 3" xfId="1588" xr:uid="{88FC94BF-1BF9-4560-A630-9BD3ABB54BBD}"/>
    <cellStyle name="40% - Accent5 7" xfId="356" xr:uid="{00000000-0005-0000-0000-0000B2010000}"/>
    <cellStyle name="40% - Accent5 7 2" xfId="906" xr:uid="{0B4CDC3C-9D9F-4CC1-8EA1-EA766E83702D}"/>
    <cellStyle name="40% - Accent5 7 3" xfId="1453" xr:uid="{700D41F5-5D0E-4C08-8066-8FC2EE25D376}"/>
    <cellStyle name="40% - Accent5 8" xfId="770" xr:uid="{31E4E365-A293-4640-8439-03971F839604}"/>
    <cellStyle name="40% - Accent5 9" xfId="1317" xr:uid="{0E474930-44EA-433F-9D93-77F4B2AF887E}"/>
    <cellStyle name="40% - Accent6" xfId="202" builtinId="51" customBuiltin="1"/>
    <cellStyle name="40% - Accent6 2" xfId="12" xr:uid="{00000000-0005-0000-0000-000034000000}"/>
    <cellStyle name="40% - Accent6 3" xfId="223" xr:uid="{00000000-0005-0000-0000-000035000000}"/>
    <cellStyle name="40% - Accent6 3 2" xfId="649" xr:uid="{00000000-0005-0000-0000-000086000000}"/>
    <cellStyle name="40% - Accent6 3 2 2" xfId="1197" xr:uid="{7FD48303-C608-4039-A85A-95BE9AC90FF7}"/>
    <cellStyle name="40% - Accent6 3 2 3" xfId="1744" xr:uid="{2C97AB17-0729-4EBB-8F26-2CBCE2167626}"/>
    <cellStyle name="40% - Accent6 3 3" xfId="514" xr:uid="{00000000-0005-0000-0000-000087000000}"/>
    <cellStyle name="40% - Accent6 3 3 2" xfId="1062" xr:uid="{C7911D55-F782-4742-94C7-76450757023B}"/>
    <cellStyle name="40% - Accent6 3 3 3" xfId="1609" xr:uid="{A3B9D7B8-45A7-465C-8D64-049853602DFD}"/>
    <cellStyle name="40% - Accent6 3 4" xfId="377" xr:uid="{00000000-0005-0000-0000-000085000000}"/>
    <cellStyle name="40% - Accent6 3 4 2" xfId="927" xr:uid="{B0AA885D-7BAF-4E4C-BA5A-9A2A12E22D49}"/>
    <cellStyle name="40% - Accent6 3 4 3" xfId="1474" xr:uid="{B8F20363-F01C-408C-A1AA-C6AA68A382BE}"/>
    <cellStyle name="40% - Accent6 3 5" xfId="791" xr:uid="{5292A346-3DE9-4221-B2EA-1666EFA203CC}"/>
    <cellStyle name="40% - Accent6 3 6" xfId="1338" xr:uid="{9993B855-0E13-46B9-B57E-D18DD7774FB7}"/>
    <cellStyle name="40% - Accent6 4" xfId="287" xr:uid="{00000000-0005-0000-0000-000036000000}"/>
    <cellStyle name="40% - Accent6 4 2" xfId="708" xr:uid="{00000000-0005-0000-0000-000089000000}"/>
    <cellStyle name="40% - Accent6 4 2 2" xfId="1256" xr:uid="{D1B685AA-2B81-46EF-A046-674855AF22C0}"/>
    <cellStyle name="40% - Accent6 4 2 3" xfId="1803" xr:uid="{8E3FCBE2-73B5-4D61-A509-D02AA832730C}"/>
    <cellStyle name="40% - Accent6 4 3" xfId="573" xr:uid="{00000000-0005-0000-0000-00008A000000}"/>
    <cellStyle name="40% - Accent6 4 3 2" xfId="1121" xr:uid="{06517DD0-00E5-412B-AD89-E8B13F0F1F39}"/>
    <cellStyle name="40% - Accent6 4 3 3" xfId="1668" xr:uid="{D6D56BE8-1B74-478F-9BCA-7449E1B9C9BB}"/>
    <cellStyle name="40% - Accent6 4 4" xfId="436" xr:uid="{00000000-0005-0000-0000-000088000000}"/>
    <cellStyle name="40% - Accent6 4 4 2" xfId="986" xr:uid="{B711444F-1D67-48F2-879F-BAFE965C46B8}"/>
    <cellStyle name="40% - Accent6 4 4 3" xfId="1533" xr:uid="{36105859-C6AE-4E19-99D2-1E86345D1B29}"/>
    <cellStyle name="40% - Accent6 4 5" xfId="850" xr:uid="{A830C301-1689-4224-902F-B2956D33DFBA}"/>
    <cellStyle name="40% - Accent6 4 6" xfId="1397" xr:uid="{DD495773-CC92-49A2-800F-BB6ECDD8D53D}"/>
    <cellStyle name="40% - Accent6 5" xfId="630" xr:uid="{00000000-0005-0000-0000-00008B000000}"/>
    <cellStyle name="40% - Accent6 5 2" xfId="1178" xr:uid="{88AE19E3-C3F1-4672-BC9F-8562648BB2F7}"/>
    <cellStyle name="40% - Accent6 5 3" xfId="1725" xr:uid="{E7AA760C-F7DF-4F2A-A74A-48A5105D27AB}"/>
    <cellStyle name="40% - Accent6 6" xfId="495" xr:uid="{00000000-0005-0000-0000-00008C000000}"/>
    <cellStyle name="40% - Accent6 6 2" xfId="1043" xr:uid="{4B8AD275-AB39-4CC8-9241-59B611109A5D}"/>
    <cellStyle name="40% - Accent6 6 3" xfId="1590" xr:uid="{24B85A1F-8B8F-4810-B6AC-555B0DA9FDBA}"/>
    <cellStyle name="40% - Accent6 7" xfId="358" xr:uid="{00000000-0005-0000-0000-0000BB010000}"/>
    <cellStyle name="40% - Accent6 7 2" xfId="908" xr:uid="{DDDF38C5-F192-4189-8C54-46B10B67E996}"/>
    <cellStyle name="40% - Accent6 7 3" xfId="1455" xr:uid="{EB14E546-C83A-42CC-8461-898DEF4CB07A}"/>
    <cellStyle name="40% - Accent6 8" xfId="772" xr:uid="{1090888A-72A3-4273-AF81-FABA4DD6D552}"/>
    <cellStyle name="40% - Accent6 9" xfId="1319" xr:uid="{74A98A60-6B77-4821-BB6E-039DDC4C19ED}"/>
    <cellStyle name="60% - Accent1" xfId="188" builtinId="32" customBuiltin="1"/>
    <cellStyle name="60% - Accent1 2" xfId="13" xr:uid="{00000000-0005-0000-0000-000038000000}"/>
    <cellStyle name="60% - Accent2" xfId="191" builtinId="36" customBuiltin="1"/>
    <cellStyle name="60% - Accent2 2" xfId="14" xr:uid="{00000000-0005-0000-0000-00003A000000}"/>
    <cellStyle name="60% - Accent3" xfId="193" builtinId="40" customBuiltin="1"/>
    <cellStyle name="60% - Accent3 2" xfId="15" xr:uid="{00000000-0005-0000-0000-00003C000000}"/>
    <cellStyle name="60% - Accent4" xfId="196" builtinId="44" customBuiltin="1"/>
    <cellStyle name="60% - Accent4 2" xfId="16" xr:uid="{00000000-0005-0000-0000-00003E000000}"/>
    <cellStyle name="60% - Accent5" xfId="199" builtinId="48" customBuiltin="1"/>
    <cellStyle name="60% - Accent5 2" xfId="17" xr:uid="{00000000-0005-0000-0000-000040000000}"/>
    <cellStyle name="60% - Accent6" xfId="203" builtinId="52" customBuiltin="1"/>
    <cellStyle name="60% - Accent6 2" xfId="18" xr:uid="{00000000-0005-0000-0000-000042000000}"/>
    <cellStyle name="Accent1" xfId="185" builtinId="29" customBuiltin="1"/>
    <cellStyle name="Accent1 2" xfId="19" xr:uid="{00000000-0005-0000-0000-000044000000}"/>
    <cellStyle name="Accent2" xfId="20" builtinId="33" customBuiltin="1"/>
    <cellStyle name="Accent2 2" xfId="21" xr:uid="{00000000-0005-0000-0000-000046000000}"/>
    <cellStyle name="Accent3" xfId="22" builtinId="37" customBuiltin="1"/>
    <cellStyle name="Accent3 2" xfId="23" xr:uid="{00000000-0005-0000-0000-000048000000}"/>
    <cellStyle name="Accent4" xfId="24" builtinId="41" customBuiltin="1"/>
    <cellStyle name="Accent4 2" xfId="25" xr:uid="{00000000-0005-0000-0000-00004A000000}"/>
    <cellStyle name="Accent5" xfId="26" builtinId="45" customBuiltin="1"/>
    <cellStyle name="Accent5 2" xfId="27" xr:uid="{00000000-0005-0000-0000-00004C000000}"/>
    <cellStyle name="Accent6" xfId="200" builtinId="49" customBuiltin="1"/>
    <cellStyle name="Accent6 2" xfId="28" xr:uid="{00000000-0005-0000-0000-00004E000000}"/>
    <cellStyle name="Bad" xfId="29" builtinId="27" customBuiltin="1"/>
    <cellStyle name="Bad 2" xfId="30" xr:uid="{00000000-0005-0000-0000-000050000000}"/>
    <cellStyle name="Body: normal cell" xfId="441" xr:uid="{00000000-0005-0000-0000-0000A7000000}"/>
    <cellStyle name="Calculation" xfId="180" builtinId="22" customBuiltin="1"/>
    <cellStyle name="Calculation 2" xfId="31" xr:uid="{00000000-0005-0000-0000-000052000000}"/>
    <cellStyle name="Check Cell" xfId="182" builtinId="23" customBuiltin="1"/>
    <cellStyle name="Check Cell 2" xfId="32" xr:uid="{00000000-0005-0000-0000-000054000000}"/>
    <cellStyle name="Comma" xfId="33" builtinId="3"/>
    <cellStyle name="Comma 10" xfId="714" xr:uid="{CE361396-3F6E-41B0-BF56-090E5499FA31}"/>
    <cellStyle name="Comma 106" xfId="718" xr:uid="{5A97CD36-75F8-408E-A77D-358B22137C6C}"/>
    <cellStyle name="Comma 2" xfId="34" xr:uid="{00000000-0005-0000-0000-000056000000}"/>
    <cellStyle name="Comma 2 2" xfId="133" xr:uid="{00000000-0005-0000-0000-000057000000}"/>
    <cellStyle name="Comma 2 3" xfId="289" xr:uid="{00000000-0005-0000-0000-000058000000}"/>
    <cellStyle name="Comma 3" xfId="35" xr:uid="{00000000-0005-0000-0000-000059000000}"/>
    <cellStyle name="Comma 3 10" xfId="1268" xr:uid="{8A18DC71-C47D-41BB-AA82-A154BD96A864}"/>
    <cellStyle name="Comma 3 2" xfId="85" xr:uid="{00000000-0005-0000-0000-00005A000000}"/>
    <cellStyle name="Comma 3 2 2" xfId="146" xr:uid="{00000000-0005-0000-0000-00005B000000}"/>
    <cellStyle name="Comma 3 2 2 2" xfId="256" xr:uid="{00000000-0005-0000-0000-00005C000000}"/>
    <cellStyle name="Comma 3 2 2 2 2" xfId="678" xr:uid="{00000000-0005-0000-0000-0000B4000000}"/>
    <cellStyle name="Comma 3 2 2 2 2 2" xfId="1226" xr:uid="{A32AC58C-03C7-4FC7-B397-2CBCC2A52407}"/>
    <cellStyle name="Comma 3 2 2 2 2 3" xfId="1773" xr:uid="{42506108-4640-4DB9-8863-CA65DECBA86B}"/>
    <cellStyle name="Comma 3 2 2 2 3" xfId="543" xr:uid="{00000000-0005-0000-0000-0000B5000000}"/>
    <cellStyle name="Comma 3 2 2 2 3 2" xfId="1091" xr:uid="{A86BCA62-8526-42BD-A245-B612667A53EF}"/>
    <cellStyle name="Comma 3 2 2 2 3 3" xfId="1638" xr:uid="{44F178C6-3FF1-4432-A4EF-208CA99AEEA1}"/>
    <cellStyle name="Comma 3 2 2 2 4" xfId="406" xr:uid="{00000000-0005-0000-0000-0000B3000000}"/>
    <cellStyle name="Comma 3 2 2 2 4 2" xfId="956" xr:uid="{AB61522E-7755-4A03-AB26-824669A6845F}"/>
    <cellStyle name="Comma 3 2 2 2 4 3" xfId="1503" xr:uid="{325176C5-2FB3-4811-93DA-23922CBD5600}"/>
    <cellStyle name="Comma 3 2 2 2 5" xfId="820" xr:uid="{F6B37053-3F30-4659-B3F7-C773D64D66B2}"/>
    <cellStyle name="Comma 3 2 2 2 6" xfId="1367" xr:uid="{A755244D-A29C-4F5F-95EF-EB4AEC28499B}"/>
    <cellStyle name="Comma 3 2 2 3" xfId="607" xr:uid="{00000000-0005-0000-0000-0000B6000000}"/>
    <cellStyle name="Comma 3 2 2 3 2" xfId="1155" xr:uid="{9F9FD35A-581C-4780-8157-24044E0636AE}"/>
    <cellStyle name="Comma 3 2 2 3 3" xfId="1702" xr:uid="{9CEC35A2-EBA1-4440-A94E-04D28B6BDE7F}"/>
    <cellStyle name="Comma 3 2 2 4" xfId="472" xr:uid="{00000000-0005-0000-0000-0000B7000000}"/>
    <cellStyle name="Comma 3 2 2 4 2" xfId="1020" xr:uid="{C0888A2F-15C4-4CFC-8385-3490E1A5026C}"/>
    <cellStyle name="Comma 3 2 2 4 3" xfId="1567" xr:uid="{C7356CEC-E8AF-4576-A614-7044C8E4C084}"/>
    <cellStyle name="Comma 3 2 2 5" xfId="335" xr:uid="{00000000-0005-0000-0000-0000B2000000}"/>
    <cellStyle name="Comma 3 2 2 5 2" xfId="885" xr:uid="{2E4E639B-EE61-460E-BF06-619CB5A4A4B3}"/>
    <cellStyle name="Comma 3 2 2 5 3" xfId="1432" xr:uid="{CF4FF681-76AE-4BF0-9A73-1AEB44B3DB5A}"/>
    <cellStyle name="Comma 3 2 2 6" xfId="749" xr:uid="{72A22890-1E21-43C6-ACD8-0E92E2DBE771}"/>
    <cellStyle name="Comma 3 2 2 7" xfId="1296" xr:uid="{4569A514-B0C6-4F52-AB82-3A4A29F4567D}"/>
    <cellStyle name="Comma 3 2 3" xfId="236" xr:uid="{00000000-0005-0000-0000-00005D000000}"/>
    <cellStyle name="Comma 3 2 3 2" xfId="658" xr:uid="{00000000-0005-0000-0000-0000B9000000}"/>
    <cellStyle name="Comma 3 2 3 2 2" xfId="1206" xr:uid="{FE5E1964-A95D-4412-ABBB-09A862B655E0}"/>
    <cellStyle name="Comma 3 2 3 2 3" xfId="1753" xr:uid="{83D2C0A5-BDA3-4AC8-AB3B-FA46EDCFEFF2}"/>
    <cellStyle name="Comma 3 2 3 3" xfId="523" xr:uid="{00000000-0005-0000-0000-0000BA000000}"/>
    <cellStyle name="Comma 3 2 3 3 2" xfId="1071" xr:uid="{C8C2C154-C462-4311-AFA6-991999A93F79}"/>
    <cellStyle name="Comma 3 2 3 3 3" xfId="1618" xr:uid="{5787E352-EE63-4D34-9F57-374D9164FE32}"/>
    <cellStyle name="Comma 3 2 3 4" xfId="386" xr:uid="{00000000-0005-0000-0000-0000B8000000}"/>
    <cellStyle name="Comma 3 2 3 4 2" xfId="936" xr:uid="{1F6D5959-643B-4475-BEF2-B83E3F576DE8}"/>
    <cellStyle name="Comma 3 2 3 4 3" xfId="1483" xr:uid="{50E081AC-A7FC-4034-8B77-BA35BD18535F}"/>
    <cellStyle name="Comma 3 2 3 5" xfId="800" xr:uid="{DA428053-EFED-4C52-8957-614490EFDD09}"/>
    <cellStyle name="Comma 3 2 3 6" xfId="1347" xr:uid="{2EC7AB38-4703-44F0-B545-7DCF3ACB01F9}"/>
    <cellStyle name="Comma 3 2 4" xfId="587" xr:uid="{00000000-0005-0000-0000-0000BB000000}"/>
    <cellStyle name="Comma 3 2 4 2" xfId="1135" xr:uid="{7E1A59BF-6C4B-40B0-9720-92C274B0CED3}"/>
    <cellStyle name="Comma 3 2 4 3" xfId="1682" xr:uid="{29FECB8A-3053-466E-BD2B-4286B185B439}"/>
    <cellStyle name="Comma 3 2 5" xfId="452" xr:uid="{00000000-0005-0000-0000-0000BC000000}"/>
    <cellStyle name="Comma 3 2 5 2" xfId="1000" xr:uid="{BBD1191B-73A2-4E51-958E-2AA7C759E859}"/>
    <cellStyle name="Comma 3 2 5 3" xfId="1547" xr:uid="{2E340F08-1499-4FEE-BFFC-55A40F3A24A9}"/>
    <cellStyle name="Comma 3 2 6" xfId="315" xr:uid="{00000000-0005-0000-0000-0000B1000000}"/>
    <cellStyle name="Comma 3 2 6 2" xfId="865" xr:uid="{9CD5C718-45F1-4B90-A63E-BE1088DEFD41}"/>
    <cellStyle name="Comma 3 2 6 3" xfId="1412" xr:uid="{6A717D5B-4814-41B8-AABE-D2EDD64D0757}"/>
    <cellStyle name="Comma 3 2 7" xfId="729" xr:uid="{925E0475-7C63-46FC-9C44-5497EFB2EA36}"/>
    <cellStyle name="Comma 3 2 8" xfId="1276" xr:uid="{D04CF507-FC8A-4CE9-841C-9A5F505E4EBB}"/>
    <cellStyle name="Comma 3 3" xfId="134" xr:uid="{00000000-0005-0000-0000-00005E000000}"/>
    <cellStyle name="Comma 3 3 2" xfId="248" xr:uid="{00000000-0005-0000-0000-00005F000000}"/>
    <cellStyle name="Comma 3 3 2 2" xfId="670" xr:uid="{00000000-0005-0000-0000-0000BF000000}"/>
    <cellStyle name="Comma 3 3 2 2 2" xfId="1218" xr:uid="{EC74064A-9737-41B4-9192-0C2AFFB3BB80}"/>
    <cellStyle name="Comma 3 3 2 2 3" xfId="1765" xr:uid="{442AE1B7-8BC1-4847-8047-69BDBD4B905D}"/>
    <cellStyle name="Comma 3 3 2 3" xfId="535" xr:uid="{00000000-0005-0000-0000-0000C0000000}"/>
    <cellStyle name="Comma 3 3 2 3 2" xfId="1083" xr:uid="{F5475983-5BA8-4B6A-8833-32742A37961B}"/>
    <cellStyle name="Comma 3 3 2 3 3" xfId="1630" xr:uid="{B21C4CCA-582C-4952-A865-A65BE1B4E3E0}"/>
    <cellStyle name="Comma 3 3 2 4" xfId="398" xr:uid="{00000000-0005-0000-0000-0000BE000000}"/>
    <cellStyle name="Comma 3 3 2 4 2" xfId="948" xr:uid="{29D924FC-EF99-4C6F-82A6-54503A80C967}"/>
    <cellStyle name="Comma 3 3 2 4 3" xfId="1495" xr:uid="{8BCFA90E-14F3-4796-A23E-078F29A36B8D}"/>
    <cellStyle name="Comma 3 3 2 5" xfId="812" xr:uid="{1482E0E6-4297-4DDF-9D81-FBEE62D5DE23}"/>
    <cellStyle name="Comma 3 3 2 6" xfId="1359" xr:uid="{23696D5D-9668-4491-992B-9F040255BBBB}"/>
    <cellStyle name="Comma 3 3 3" xfId="599" xr:uid="{00000000-0005-0000-0000-0000C1000000}"/>
    <cellStyle name="Comma 3 3 3 2" xfId="1147" xr:uid="{A13044AB-F56D-4711-AD97-F782F70CD192}"/>
    <cellStyle name="Comma 3 3 3 3" xfId="1694" xr:uid="{1A306F83-C667-4748-A9FF-55D5F950FB06}"/>
    <cellStyle name="Comma 3 3 4" xfId="464" xr:uid="{00000000-0005-0000-0000-0000C2000000}"/>
    <cellStyle name="Comma 3 3 4 2" xfId="1012" xr:uid="{5619C815-4A85-4B90-B1C9-F8087FE7F693}"/>
    <cellStyle name="Comma 3 3 4 3" xfId="1559" xr:uid="{1552ADB8-3914-48A7-8C95-8A28DEF0560E}"/>
    <cellStyle name="Comma 3 3 5" xfId="327" xr:uid="{00000000-0005-0000-0000-0000BD000000}"/>
    <cellStyle name="Comma 3 3 5 2" xfId="877" xr:uid="{7530E3EE-04E5-4AC9-BCEC-00F7D3A1E498}"/>
    <cellStyle name="Comma 3 3 5 3" xfId="1424" xr:uid="{F510626F-FFB9-4B3F-90B5-C4306716D6C2}"/>
    <cellStyle name="Comma 3 3 6" xfId="741" xr:uid="{D3642EE3-6C2F-4EC7-AEC3-216E20F2F138}"/>
    <cellStyle name="Comma 3 3 7" xfId="1288" xr:uid="{1ED53FA0-F4D9-4C20-9160-1E0EB3E3D54E}"/>
    <cellStyle name="Comma 3 4" xfId="226" xr:uid="{00000000-0005-0000-0000-000060000000}"/>
    <cellStyle name="Comma 3 4 2" xfId="650" xr:uid="{00000000-0005-0000-0000-0000C4000000}"/>
    <cellStyle name="Comma 3 4 2 2" xfId="1198" xr:uid="{4024F739-A784-4369-8FCB-04D011A9AC4E}"/>
    <cellStyle name="Comma 3 4 2 3" xfId="1745" xr:uid="{2FCEC97C-603B-466C-98E8-06B59FF45002}"/>
    <cellStyle name="Comma 3 4 3" xfId="515" xr:uid="{00000000-0005-0000-0000-0000C5000000}"/>
    <cellStyle name="Comma 3 4 3 2" xfId="1063" xr:uid="{AC6DC2DB-FB0C-4464-AF7D-FFF93A606670}"/>
    <cellStyle name="Comma 3 4 3 3" xfId="1610" xr:uid="{2164D09E-39A7-4F3D-95BE-7D89345D920F}"/>
    <cellStyle name="Comma 3 4 4" xfId="378" xr:uid="{00000000-0005-0000-0000-0000C3000000}"/>
    <cellStyle name="Comma 3 4 4 2" xfId="928" xr:uid="{0DC3813D-0FC1-410E-94BD-1EB704D87F84}"/>
    <cellStyle name="Comma 3 4 4 3" xfId="1475" xr:uid="{AA899A09-9AAB-4DD6-88A9-4E16A38EADCF}"/>
    <cellStyle name="Comma 3 4 5" xfId="792" xr:uid="{B77B1762-CCD4-4A93-AEE7-2D910BC090E2}"/>
    <cellStyle name="Comma 3 4 6" xfId="1339" xr:uid="{D7B59032-9E18-4B29-8EFD-04F590BB4044}"/>
    <cellStyle name="Comma 3 5" xfId="290" xr:uid="{00000000-0005-0000-0000-000061000000}"/>
    <cellStyle name="Comma 3 6" xfId="579" xr:uid="{00000000-0005-0000-0000-0000C7000000}"/>
    <cellStyle name="Comma 3 6 2" xfId="1127" xr:uid="{CE79DB21-A1C8-4BBC-9A4D-68D64641ADA0}"/>
    <cellStyle name="Comma 3 6 3" xfId="1674" xr:uid="{3BA75DDB-34FD-449A-9F50-E1C955C4F28B}"/>
    <cellStyle name="Comma 3 7" xfId="444" xr:uid="{00000000-0005-0000-0000-0000C8000000}"/>
    <cellStyle name="Comma 3 7 2" xfId="992" xr:uid="{04A96E30-8756-4E46-B7DF-5A3E0ADE2D17}"/>
    <cellStyle name="Comma 3 7 3" xfId="1539" xr:uid="{09EE0EFF-C62C-403E-B913-ADADF8942D71}"/>
    <cellStyle name="Comma 3 8" xfId="307" xr:uid="{00000000-0005-0000-0000-0000B0000000}"/>
    <cellStyle name="Comma 3 8 2" xfId="857" xr:uid="{0A56FF9C-57B0-4551-B00E-7664F60350FB}"/>
    <cellStyle name="Comma 3 8 3" xfId="1404" xr:uid="{8D014440-C60E-49EF-AAB8-25DB1E163038}"/>
    <cellStyle name="Comma 3 9" xfId="721" xr:uid="{98D295AC-B574-4E12-9286-1EFB9B9302AF}"/>
    <cellStyle name="Comma 4" xfId="36" xr:uid="{00000000-0005-0000-0000-000062000000}"/>
    <cellStyle name="Comma 4 2" xfId="86" xr:uid="{00000000-0005-0000-0000-000063000000}"/>
    <cellStyle name="Comma 4 2 2" xfId="106" xr:uid="{00000000-0005-0000-0000-000064000000}"/>
    <cellStyle name="Comma 4 2 2 2" xfId="157" xr:uid="{00000000-0005-0000-0000-000065000000}"/>
    <cellStyle name="Comma 4 2 3" xfId="292" xr:uid="{00000000-0005-0000-0000-000066000000}"/>
    <cellStyle name="Comma 4 3" xfId="112" xr:uid="{00000000-0005-0000-0000-000067000000}"/>
    <cellStyle name="Comma 4 3 2" xfId="162" xr:uid="{00000000-0005-0000-0000-000068000000}"/>
    <cellStyle name="Comma 4 4" xfId="96" xr:uid="{00000000-0005-0000-0000-000069000000}"/>
    <cellStyle name="Comma 4 4 2" xfId="153" xr:uid="{00000000-0005-0000-0000-00006A000000}"/>
    <cellStyle name="Comma 4 5" xfId="291" xr:uid="{00000000-0005-0000-0000-00006B000000}"/>
    <cellStyle name="Comma 5" xfId="130" xr:uid="{00000000-0005-0000-0000-00006C000000}"/>
    <cellStyle name="Comma 5 2" xfId="293" xr:uid="{00000000-0005-0000-0000-00006D000000}"/>
    <cellStyle name="Comma 5 2 2" xfId="709" xr:uid="{00000000-0005-0000-0000-0000D5000000}"/>
    <cellStyle name="Comma 5 2 2 2" xfId="1257" xr:uid="{49257DF8-4E89-446D-BD36-08784E0A6283}"/>
    <cellStyle name="Comma 5 2 2 3" xfId="1804" xr:uid="{870D95CD-3DF3-4F6D-B340-DCE7DDD2F4AB}"/>
    <cellStyle name="Comma 5 2 3" xfId="574" xr:uid="{00000000-0005-0000-0000-0000D6000000}"/>
    <cellStyle name="Comma 5 2 3 2" xfId="1122" xr:uid="{B477B323-905E-437F-8252-A0AE1EAA5C64}"/>
    <cellStyle name="Comma 5 2 3 3" xfId="1669" xr:uid="{D2B901B6-B65C-4545-93A5-FDC432E2DD0F}"/>
    <cellStyle name="Comma 5 2 4" xfId="437" xr:uid="{00000000-0005-0000-0000-0000D4000000}"/>
    <cellStyle name="Comma 5 2 4 2" xfId="987" xr:uid="{449924F1-7A76-4818-8AE3-9E58E06A293C}"/>
    <cellStyle name="Comma 5 2 4 3" xfId="1534" xr:uid="{72527BCC-0C83-40AC-AE4D-5129BDECEB9B}"/>
    <cellStyle name="Comma 5 2 5" xfId="851" xr:uid="{5BB85C84-B753-441A-B8B5-19385C07AF24}"/>
    <cellStyle name="Comma 5 2 6" xfId="1398" xr:uid="{AB5B4C1E-F7DF-4497-99E0-6BBBDA1D3887}"/>
    <cellStyle name="Comma 6" xfId="205" xr:uid="{00000000-0005-0000-0000-00006E000000}"/>
    <cellStyle name="Comma 6 2" xfId="271" xr:uid="{00000000-0005-0000-0000-00006F000000}"/>
    <cellStyle name="Comma 6 2 2" xfId="692" xr:uid="{00000000-0005-0000-0000-0000D9000000}"/>
    <cellStyle name="Comma 6 2 2 2" xfId="1240" xr:uid="{6E09A1A9-6C05-4757-93F4-64855932B868}"/>
    <cellStyle name="Comma 6 2 2 3" xfId="1787" xr:uid="{EE2414DE-DA2F-498B-B6DE-E6EA97CD64AA}"/>
    <cellStyle name="Comma 6 2 3" xfId="557" xr:uid="{00000000-0005-0000-0000-0000DA000000}"/>
    <cellStyle name="Comma 6 2 3 2" xfId="1105" xr:uid="{ECEC0907-8729-4B6D-97FA-C973E15CFC57}"/>
    <cellStyle name="Comma 6 2 3 3" xfId="1652" xr:uid="{A1F12C45-71FB-4F09-B77B-46709ABDBF58}"/>
    <cellStyle name="Comma 6 2 4" xfId="420" xr:uid="{00000000-0005-0000-0000-0000D8000000}"/>
    <cellStyle name="Comma 6 2 4 2" xfId="970" xr:uid="{FA78D160-7C1E-4E38-AAA5-2BC0EFEA5692}"/>
    <cellStyle name="Comma 6 2 4 3" xfId="1517" xr:uid="{011077CD-5953-4547-8FBE-387AB987DD1F}"/>
    <cellStyle name="Comma 6 2 5" xfId="834" xr:uid="{704F9949-E67A-41D9-9917-1A984AF9D799}"/>
    <cellStyle name="Comma 6 2 6" xfId="1381" xr:uid="{92183AB6-0CBF-4FAF-949D-CFC5FEEBF046}"/>
    <cellStyle name="Comma 6 3" xfId="294" xr:uid="{00000000-0005-0000-0000-000070000000}"/>
    <cellStyle name="Comma 6 4" xfId="632" xr:uid="{00000000-0005-0000-0000-0000DC000000}"/>
    <cellStyle name="Comma 6 4 2" xfId="1180" xr:uid="{30E50F5B-F7C8-491B-AE36-5849098B4B43}"/>
    <cellStyle name="Comma 6 4 3" xfId="1727" xr:uid="{3F586235-A21E-4A8C-8509-363A31EF2007}"/>
    <cellStyle name="Comma 6 5" xfId="497" xr:uid="{00000000-0005-0000-0000-0000DD000000}"/>
    <cellStyle name="Comma 6 5 2" xfId="1045" xr:uid="{4A1B6516-ACCD-4060-86B6-A5880596D723}"/>
    <cellStyle name="Comma 6 5 3" xfId="1592" xr:uid="{4F9F6FEB-B8C4-4093-A3B1-E66BA3B7A41E}"/>
    <cellStyle name="Comma 6 6" xfId="360" xr:uid="{00000000-0005-0000-0000-0000D7000000}"/>
    <cellStyle name="Comma 6 6 2" xfId="910" xr:uid="{6F6271BA-A519-4518-A11C-07D4B7B34099}"/>
    <cellStyle name="Comma 6 6 3" xfId="1457" xr:uid="{80AB7D25-3A0E-4577-A172-51A0DDAADE8C}"/>
    <cellStyle name="Comma 6 7" xfId="774" xr:uid="{DE034796-44D7-462C-89F7-1F42D6102300}"/>
    <cellStyle name="Comma 6 8" xfId="1321" xr:uid="{E6A17F8C-34D0-4556-A27A-505969F1B0F6}"/>
    <cellStyle name="Comma 7" xfId="225" xr:uid="{00000000-0005-0000-0000-000071000000}"/>
    <cellStyle name="Comma 8" xfId="288" xr:uid="{00000000-0005-0000-0000-000072000000}"/>
    <cellStyle name="Currency 2" xfId="37" xr:uid="{00000000-0005-0000-0000-000073000000}"/>
    <cellStyle name="Currency 2 2" xfId="87" xr:uid="{00000000-0005-0000-0000-000074000000}"/>
    <cellStyle name="Currency 2 2 2" xfId="107" xr:uid="{00000000-0005-0000-0000-000075000000}"/>
    <cellStyle name="Currency 2 2 2 2" xfId="158" xr:uid="{00000000-0005-0000-0000-000076000000}"/>
    <cellStyle name="Currency 2 3" xfId="113" xr:uid="{00000000-0005-0000-0000-000077000000}"/>
    <cellStyle name="Currency 2 3 2" xfId="163" xr:uid="{00000000-0005-0000-0000-000078000000}"/>
    <cellStyle name="Currency 2 4" xfId="97" xr:uid="{00000000-0005-0000-0000-000079000000}"/>
    <cellStyle name="Currency 2 4 2" xfId="154" xr:uid="{00000000-0005-0000-0000-00007A000000}"/>
    <cellStyle name="Currency 2 5" xfId="296" xr:uid="{00000000-0005-0000-0000-00007B000000}"/>
    <cellStyle name="Currency 3" xfId="295" xr:uid="{00000000-0005-0000-0000-00007C000000}"/>
    <cellStyle name="Date" xfId="38" xr:uid="{00000000-0005-0000-0000-00007D000000}"/>
    <cellStyle name="Date 2" xfId="39" xr:uid="{00000000-0005-0000-0000-00007E000000}"/>
    <cellStyle name="Date 2 2" xfId="114" xr:uid="{00000000-0005-0000-0000-00007F000000}"/>
    <cellStyle name="Date 2 3" xfId="98" xr:uid="{00000000-0005-0000-0000-000080000000}"/>
    <cellStyle name="Explanatory Text" xfId="184" builtinId="53" customBuiltin="1"/>
    <cellStyle name="Explanatory Text 2" xfId="40" xr:uid="{00000000-0005-0000-0000-000082000000}"/>
    <cellStyle name="Fixed" xfId="41" xr:uid="{00000000-0005-0000-0000-000083000000}"/>
    <cellStyle name="Fixed 2" xfId="42" xr:uid="{00000000-0005-0000-0000-000084000000}"/>
    <cellStyle name="Fixed 2 2" xfId="115" xr:uid="{00000000-0005-0000-0000-000085000000}"/>
    <cellStyle name="Fixed 2 3" xfId="99" xr:uid="{00000000-0005-0000-0000-000086000000}"/>
    <cellStyle name="Good" xfId="178" builtinId="26" customBuiltin="1"/>
    <cellStyle name="Good 2" xfId="43" xr:uid="{00000000-0005-0000-0000-000088000000}"/>
    <cellStyle name="Heading 1" xfId="174" builtinId="16" customBuiltin="1"/>
    <cellStyle name="Heading 1 2" xfId="44" xr:uid="{00000000-0005-0000-0000-00008A000000}"/>
    <cellStyle name="Heading 2" xfId="175" builtinId="17" customBuiltin="1"/>
    <cellStyle name="Heading 2 2" xfId="45" xr:uid="{00000000-0005-0000-0000-00008C000000}"/>
    <cellStyle name="Heading 3" xfId="176" builtinId="18" customBuiltin="1"/>
    <cellStyle name="Heading 3 2" xfId="46" xr:uid="{00000000-0005-0000-0000-00008E000000}"/>
    <cellStyle name="Heading 4" xfId="177" builtinId="19" customBuiltin="1"/>
    <cellStyle name="Heading 4 2" xfId="47" xr:uid="{00000000-0005-0000-0000-000090000000}"/>
    <cellStyle name="Heading1" xfId="48" xr:uid="{00000000-0005-0000-0000-000091000000}"/>
    <cellStyle name="Heading1 2" xfId="49" xr:uid="{00000000-0005-0000-0000-000092000000}"/>
    <cellStyle name="Heading1 2 2" xfId="116" xr:uid="{00000000-0005-0000-0000-000093000000}"/>
    <cellStyle name="Heading1 2 3" xfId="100" xr:uid="{00000000-0005-0000-0000-000094000000}"/>
    <cellStyle name="Heading2" xfId="50" xr:uid="{00000000-0005-0000-0000-000095000000}"/>
    <cellStyle name="Heading2 2" xfId="51" xr:uid="{00000000-0005-0000-0000-000096000000}"/>
    <cellStyle name="Heading2 2 2" xfId="117" xr:uid="{00000000-0005-0000-0000-000097000000}"/>
    <cellStyle name="Heading2 2 3" xfId="101" xr:uid="{00000000-0005-0000-0000-000098000000}"/>
    <cellStyle name="Hyperlink" xfId="52" builtinId="8"/>
    <cellStyle name="Hyperlink 2" xfId="53" xr:uid="{00000000-0005-0000-0000-00009A000000}"/>
    <cellStyle name="Hyperlink 2 2" xfId="110" xr:uid="{00000000-0005-0000-0000-00009B000000}"/>
    <cellStyle name="Hyperlink 2 3" xfId="118" xr:uid="{00000000-0005-0000-0000-00009C000000}"/>
    <cellStyle name="Hyperlink 2 4" xfId="102" xr:uid="{00000000-0005-0000-0000-00009D000000}"/>
    <cellStyle name="Hyperlink 3" xfId="1263" xr:uid="{67FFE60D-4FFA-418E-B42C-3F740B13EC66}"/>
    <cellStyle name="Input" xfId="54" builtinId="20" customBuiltin="1"/>
    <cellStyle name="Input 2" xfId="55" xr:uid="{00000000-0005-0000-0000-00009F000000}"/>
    <cellStyle name="Linked Cell" xfId="181" builtinId="24" customBuiltin="1"/>
    <cellStyle name="Linked Cell 2" xfId="56" xr:uid="{00000000-0005-0000-0000-0000A1000000}"/>
    <cellStyle name="Neutral" xfId="57" builtinId="28" customBuiltin="1"/>
    <cellStyle name="Neutral 2" xfId="58" xr:uid="{00000000-0005-0000-0000-0000A3000000}"/>
    <cellStyle name="Normal" xfId="0" builtinId="0"/>
    <cellStyle name="Normal 10" xfId="171" xr:uid="{00000000-0005-0000-0000-0000A5000000}"/>
    <cellStyle name="Normal 10 10" xfId="715" xr:uid="{38FB7844-AAA2-4058-A572-9A7E11FD904E}"/>
    <cellStyle name="Normal 10 2" xfId="267" xr:uid="{00000000-0005-0000-0000-0000A6000000}"/>
    <cellStyle name="Normal 10 2 2" xfId="689" xr:uid="{00000000-0005-0000-0000-000014010000}"/>
    <cellStyle name="Normal 10 2 2 2" xfId="1237" xr:uid="{AAD8481F-521B-49FE-AD3A-2E7D0D2075F2}"/>
    <cellStyle name="Normal 10 2 2 3" xfId="1266" xr:uid="{F92E37CE-036F-443F-AFAF-A0C0922178E2}"/>
    <cellStyle name="Normal 10 2 2 3 2" xfId="1811" xr:uid="{E4CF2ADF-36AB-4F73-A5AA-FBA50EEB6E0E}"/>
    <cellStyle name="Normal 10 2 2 4" xfId="1784" xr:uid="{2C5A6FE5-C477-4C94-BD9F-B5C94F4D8CE5}"/>
    <cellStyle name="Normal 10 2 3" xfId="554" xr:uid="{00000000-0005-0000-0000-000015010000}"/>
    <cellStyle name="Normal 10 2 3 2" xfId="1102" xr:uid="{B49ABFD7-FD64-4B19-AC6B-01D41C05E51C}"/>
    <cellStyle name="Normal 10 2 3 3" xfId="1649" xr:uid="{48FD6A0A-35E7-437C-9373-5E629FE45B13}"/>
    <cellStyle name="Normal 10 2 4" xfId="417" xr:uid="{00000000-0005-0000-0000-000013010000}"/>
    <cellStyle name="Normal 10 2 4 2" xfId="967" xr:uid="{CF7DC042-E43F-4212-8AAD-6497D059CCB8}"/>
    <cellStyle name="Normal 10 2 4 3" xfId="1514" xr:uid="{539EDD6C-C061-4733-853B-2746B2315B5F}"/>
    <cellStyle name="Normal 10 2 5" xfId="831" xr:uid="{125BD8D1-12DC-4AB7-9B48-B8978471A61E}"/>
    <cellStyle name="Normal 10 2 6" xfId="1378" xr:uid="{06FF41DD-57CA-4398-AA08-E8792B62FCA6}"/>
    <cellStyle name="Normal 10 3" xfId="618" xr:uid="{00000000-0005-0000-0000-000016010000}"/>
    <cellStyle name="Normal 10 3 2" xfId="1166" xr:uid="{03892334-362F-4ABD-90AF-FB91DF13B1B0}"/>
    <cellStyle name="Normal 10 3 3" xfId="1713" xr:uid="{314013BD-4C6B-4D38-AB97-AE780465A57C}"/>
    <cellStyle name="Normal 10 4" xfId="483" xr:uid="{00000000-0005-0000-0000-000017010000}"/>
    <cellStyle name="Normal 10 4 2" xfId="1031" xr:uid="{3FE97A84-659F-4C47-B42F-2813D9EC5F5F}"/>
    <cellStyle name="Normal 10 4 3" xfId="1578" xr:uid="{1A90552E-56D0-4362-9980-5CAA96686E6F}"/>
    <cellStyle name="Normal 10 5" xfId="346" xr:uid="{00000000-0005-0000-0000-000012010000}"/>
    <cellStyle name="Normal 10 5 2" xfId="896" xr:uid="{34C52F70-2E5E-4BF8-BE0E-7CAC49414A15}"/>
    <cellStyle name="Normal 10 5 3" xfId="1443" xr:uid="{9A866DD8-DEB4-474C-A24D-4C54DBDB9DE3}"/>
    <cellStyle name="Normal 10 6" xfId="760" xr:uid="{6360B24A-316C-4849-A037-B6D965037EA7}"/>
    <cellStyle name="Normal 10 7" xfId="1307" xr:uid="{3CB2A92F-0FA2-4A88-8C2A-ABFA0F9670FC}"/>
    <cellStyle name="Normal 11" xfId="204" xr:uid="{00000000-0005-0000-0000-0000A7000000}"/>
    <cellStyle name="Normal 11 2" xfId="270" xr:uid="{00000000-0005-0000-0000-0000A8000000}"/>
    <cellStyle name="Normal 11 2 2" xfId="691" xr:uid="{00000000-0005-0000-0000-00001A010000}"/>
    <cellStyle name="Normal 11 2 2 2" xfId="1239" xr:uid="{4235B333-14B9-4BD4-A78A-3CF1575248EC}"/>
    <cellStyle name="Normal 11 2 2 3" xfId="1786" xr:uid="{76A87C40-7144-4FC8-B63B-FC885832FDC3}"/>
    <cellStyle name="Normal 11 2 3" xfId="556" xr:uid="{00000000-0005-0000-0000-00001B010000}"/>
    <cellStyle name="Normal 11 2 3 2" xfId="1104" xr:uid="{C4F636C4-E78B-442A-9C76-6ADDD4D3864A}"/>
    <cellStyle name="Normal 11 2 3 3" xfId="1651" xr:uid="{F0DF583F-BC6C-41CB-8D74-DCBBFBF04196}"/>
    <cellStyle name="Normal 11 2 4" xfId="419" xr:uid="{00000000-0005-0000-0000-000019010000}"/>
    <cellStyle name="Normal 11 2 4 2" xfId="969" xr:uid="{1A224CDA-A6BE-4DEA-B2D6-987FBBFE0F69}"/>
    <cellStyle name="Normal 11 2 4 3" xfId="1516" xr:uid="{0F2760F0-E81C-4B81-9EB8-8E251B29CCD3}"/>
    <cellStyle name="Normal 11 2 5" xfId="833" xr:uid="{69A4A845-C1EA-4F00-B8E8-893603DAF63D}"/>
    <cellStyle name="Normal 11 2 6" xfId="1380" xr:uid="{10E8CEBC-4BB6-4A72-8ED8-5E0EE888467F}"/>
    <cellStyle name="Normal 11 3" xfId="631" xr:uid="{00000000-0005-0000-0000-00001C010000}"/>
    <cellStyle name="Normal 11 3 2" xfId="1179" xr:uid="{9AA86A31-5D6F-435C-BFFE-F56D9BEC82A2}"/>
    <cellStyle name="Normal 11 3 3" xfId="1726" xr:uid="{08B277BC-7D15-4731-B9A6-D97A3D7013BE}"/>
    <cellStyle name="Normal 11 4" xfId="496" xr:uid="{00000000-0005-0000-0000-00001D010000}"/>
    <cellStyle name="Normal 11 4 2" xfId="1044" xr:uid="{71FD9D4B-D116-4C06-A1CA-600EE352CDC8}"/>
    <cellStyle name="Normal 11 4 3" xfId="1591" xr:uid="{89FD1061-97E0-4477-9571-3A5B961EA984}"/>
    <cellStyle name="Normal 11 5" xfId="359" xr:uid="{00000000-0005-0000-0000-000018010000}"/>
    <cellStyle name="Normal 11 5 2" xfId="909" xr:uid="{38D1ECBF-9F89-492D-B9FE-CE2EBE213606}"/>
    <cellStyle name="Normal 11 5 3" xfId="1456" xr:uid="{8115BD4A-F262-4BAE-9861-BE9AF743429C}"/>
    <cellStyle name="Normal 11 6" xfId="773" xr:uid="{FC8AD8D3-1B53-4B56-BEA2-D7F7DF3213B5}"/>
    <cellStyle name="Normal 11 7" xfId="1320" xr:uid="{CBA393F0-62EE-4701-8665-B47AC66C986A}"/>
    <cellStyle name="Normal 12" xfId="210" xr:uid="{00000000-0005-0000-0000-0000A9000000}"/>
    <cellStyle name="Normal 12 2" xfId="275" xr:uid="{00000000-0005-0000-0000-0000AA000000}"/>
    <cellStyle name="Normal 12 2 2" xfId="696" xr:uid="{00000000-0005-0000-0000-000020010000}"/>
    <cellStyle name="Normal 12 2 2 2" xfId="1244" xr:uid="{7DB9DFE5-7B3A-4209-99DD-5B04EA8267BE}"/>
    <cellStyle name="Normal 12 2 2 3" xfId="1791" xr:uid="{606E4DB4-0CE4-42C5-AA64-FE44C80F170E}"/>
    <cellStyle name="Normal 12 2 3" xfId="561" xr:uid="{00000000-0005-0000-0000-000021010000}"/>
    <cellStyle name="Normal 12 2 3 2" xfId="1109" xr:uid="{BFFD3EA9-09EC-4575-9382-1F431B6E17D8}"/>
    <cellStyle name="Normal 12 2 3 3" xfId="1656" xr:uid="{D98A7F2E-AB0A-4408-B57A-228E66539DFA}"/>
    <cellStyle name="Normal 12 2 4" xfId="424" xr:uid="{00000000-0005-0000-0000-00001F010000}"/>
    <cellStyle name="Normal 12 2 4 2" xfId="974" xr:uid="{98C9B6AE-A1D8-40C7-A1E3-A6012234ED4A}"/>
    <cellStyle name="Normal 12 2 4 3" xfId="1521" xr:uid="{BBE006D4-FF12-4AF5-8204-B830F0CDCB39}"/>
    <cellStyle name="Normal 12 2 5" xfId="838" xr:uid="{64F4A5A5-BC56-4952-A5D1-A83C4243DC3F}"/>
    <cellStyle name="Normal 12 2 6" xfId="1385" xr:uid="{A17F2281-0F76-4F60-97B8-6A2CE67DE10E}"/>
    <cellStyle name="Normal 12 3" xfId="636" xr:uid="{00000000-0005-0000-0000-000022010000}"/>
    <cellStyle name="Normal 12 3 2" xfId="1184" xr:uid="{BE46E553-5F39-44C0-A73F-54C06302441C}"/>
    <cellStyle name="Normal 12 3 3" xfId="1731" xr:uid="{A535EC16-6B90-4C48-A3E3-38F774997559}"/>
    <cellStyle name="Normal 12 4" xfId="501" xr:uid="{00000000-0005-0000-0000-000023010000}"/>
    <cellStyle name="Normal 12 4 2" xfId="1049" xr:uid="{A0BF233D-A1C1-4AF0-B80C-E997869764EE}"/>
    <cellStyle name="Normal 12 4 3" xfId="1596" xr:uid="{48EBBE91-777D-4889-8790-E4EF690E2270}"/>
    <cellStyle name="Normal 12 5" xfId="364" xr:uid="{00000000-0005-0000-0000-00001E010000}"/>
    <cellStyle name="Normal 12 5 2" xfId="914" xr:uid="{47B998B7-E291-4E4B-9531-8892B64729C1}"/>
    <cellStyle name="Normal 12 5 3" xfId="1461" xr:uid="{32BFBA05-BB67-468D-847B-53F7C929B7AB}"/>
    <cellStyle name="Normal 12 6" xfId="778" xr:uid="{1DD92B77-7D09-4135-8ED0-4704C5D22012}"/>
    <cellStyle name="Normal 12 7" xfId="1325" xr:uid="{3AF2BD39-3388-4F95-8AEB-3EC8E90873C3}"/>
    <cellStyle name="Normal 13" xfId="224" xr:uid="{00000000-0005-0000-0000-0000AB000000}"/>
    <cellStyle name="Normal 14" xfId="211" xr:uid="{00000000-0005-0000-0000-0000AC000000}"/>
    <cellStyle name="Normal 14 2" xfId="637" xr:uid="{00000000-0005-0000-0000-000026010000}"/>
    <cellStyle name="Normal 14 2 2" xfId="1185" xr:uid="{D4E75A4E-2FF9-4C0D-A8AC-3137EB2D85A6}"/>
    <cellStyle name="Normal 14 2 3" xfId="1732" xr:uid="{54E22762-766F-4C29-B89B-C94B96624E65}"/>
    <cellStyle name="Normal 14 3" xfId="502" xr:uid="{00000000-0005-0000-0000-000027010000}"/>
    <cellStyle name="Normal 14 3 2" xfId="1050" xr:uid="{65210AE7-648C-4771-8F4A-E8F264F56846}"/>
    <cellStyle name="Normal 14 3 3" xfId="1597" xr:uid="{72370909-689D-42A8-8CB3-4DC30A045799}"/>
    <cellStyle name="Normal 14 4" xfId="365" xr:uid="{00000000-0005-0000-0000-000025010000}"/>
    <cellStyle name="Normal 14 4 2" xfId="915" xr:uid="{99491D3F-E897-42C2-A732-15E08CC598A5}"/>
    <cellStyle name="Normal 14 4 3" xfId="1462" xr:uid="{277A54F4-760C-4A69-9169-C864CD705DB8}"/>
    <cellStyle name="Normal 14 5" xfId="779" xr:uid="{06B5AFEF-2DDB-4771-A91B-03C0DD35585D}"/>
    <cellStyle name="Normal 14 6" xfId="1326" xr:uid="{7CA7B6D9-AACE-4256-A2D7-B3907410B73D}"/>
    <cellStyle name="Normal 15" xfId="305" xr:uid="{00000000-0005-0000-0000-0000AD000000}"/>
    <cellStyle name="Normal 15 2" xfId="855" xr:uid="{6B44AB70-D294-41BD-AD47-7C2784B8CB18}"/>
    <cellStyle name="Normal 15 3" xfId="1402" xr:uid="{7F64EAB0-B827-4682-A082-25BA7ED98D96}"/>
    <cellStyle name="Normal 16" xfId="1265" xr:uid="{069C23C2-AD17-40D9-BFF7-4971C3C12E9B}"/>
    <cellStyle name="Normal 16 2" xfId="1810" xr:uid="{FB57D75F-A824-478B-8B46-F0B741859C63}"/>
    <cellStyle name="Normal 2" xfId="59" xr:uid="{00000000-0005-0000-0000-0000AE000000}"/>
    <cellStyle name="Normal 2 2" xfId="60" xr:uid="{00000000-0005-0000-0000-0000AF000000}"/>
    <cellStyle name="Normal 2 2 2" xfId="61" xr:uid="{00000000-0005-0000-0000-0000B0000000}"/>
    <cellStyle name="Normal 2 2 2 2" xfId="128" xr:uid="{00000000-0005-0000-0000-0000B1000000}"/>
    <cellStyle name="Normal 2 2 3" xfId="127" xr:uid="{00000000-0005-0000-0000-0000B2000000}"/>
    <cellStyle name="Normal 2 2 3 2" xfId="719" xr:uid="{043152BA-9B2B-4EFA-A129-5326952917F0}"/>
    <cellStyle name="Normal 2 2 3 2 2" xfId="1261" xr:uid="{82A9B618-8918-4536-A730-F0C7C818577C}"/>
    <cellStyle name="Normal 2 2 3 2 3" xfId="1808" xr:uid="{D81FDA92-C5E8-45AE-95D1-F1D3AF25A838}"/>
    <cellStyle name="Normal 2 2 4" xfId="297" xr:uid="{00000000-0005-0000-0000-0000B3000000}"/>
    <cellStyle name="Normal 2 3" xfId="62" xr:uid="{00000000-0005-0000-0000-0000B4000000}"/>
    <cellStyle name="Normal 2 3 2" xfId="1262" xr:uid="{3AC084A9-261B-495F-9C63-DD89ED7C7417}"/>
    <cellStyle name="Normal 2 4" xfId="111" xr:uid="{00000000-0005-0000-0000-0000B5000000}"/>
    <cellStyle name="Normal 2 4 2" xfId="161" xr:uid="{00000000-0005-0000-0000-0000B6000000}"/>
    <cellStyle name="Normal 2 4 2 2" xfId="264" xr:uid="{00000000-0005-0000-0000-0000B7000000}"/>
    <cellStyle name="Normal 2 4 2 2 2" xfId="686" xr:uid="{00000000-0005-0000-0000-000032010000}"/>
    <cellStyle name="Normal 2 4 2 2 2 2" xfId="1234" xr:uid="{5A23CEA2-BC1D-4F6D-85C3-6CB294BAF9E9}"/>
    <cellStyle name="Normal 2 4 2 2 2 3" xfId="1781" xr:uid="{11515BA6-8C6B-43C0-8962-2FDE88E7E95E}"/>
    <cellStyle name="Normal 2 4 2 2 3" xfId="551" xr:uid="{00000000-0005-0000-0000-000033010000}"/>
    <cellStyle name="Normal 2 4 2 2 3 2" xfId="1099" xr:uid="{CAB74C65-B96B-41A3-A88D-057513AA5FA2}"/>
    <cellStyle name="Normal 2 4 2 2 3 3" xfId="1646" xr:uid="{06CCBF4C-E509-44C7-88C5-5A7F4EDA0A9A}"/>
    <cellStyle name="Normal 2 4 2 2 4" xfId="414" xr:uid="{00000000-0005-0000-0000-000031010000}"/>
    <cellStyle name="Normal 2 4 2 2 4 2" xfId="964" xr:uid="{44B32BBA-2165-494E-BABF-AA9096B2EE26}"/>
    <cellStyle name="Normal 2 4 2 2 4 3" xfId="1511" xr:uid="{5D2ECCB1-DA93-46B8-A022-84249FB9E814}"/>
    <cellStyle name="Normal 2 4 2 2 5" xfId="828" xr:uid="{A4B8C2C8-1AFA-432C-B0BB-2A4519621AE4}"/>
    <cellStyle name="Normal 2 4 2 2 6" xfId="1375" xr:uid="{B7FFFE91-AD5D-4FFA-A3BF-7E6B2EB4145F}"/>
    <cellStyle name="Normal 2 4 2 3" xfId="615" xr:uid="{00000000-0005-0000-0000-000034010000}"/>
    <cellStyle name="Normal 2 4 2 3 2" xfId="1163" xr:uid="{E7754A80-C5EC-45C0-AF5C-C185CD6FA66F}"/>
    <cellStyle name="Normal 2 4 2 3 3" xfId="1710" xr:uid="{E7EA60BC-EC65-4313-9957-1DE5DCAC2B9D}"/>
    <cellStyle name="Normal 2 4 2 4" xfId="480" xr:uid="{00000000-0005-0000-0000-000035010000}"/>
    <cellStyle name="Normal 2 4 2 4 2" xfId="1028" xr:uid="{87B72522-EEF8-4D4A-A982-74D3260577B9}"/>
    <cellStyle name="Normal 2 4 2 4 3" xfId="1575" xr:uid="{E0FCACCC-A55F-4669-9CA9-127C2A45D816}"/>
    <cellStyle name="Normal 2 4 2 5" xfId="343" xr:uid="{00000000-0005-0000-0000-000030010000}"/>
    <cellStyle name="Normal 2 4 2 5 2" xfId="893" xr:uid="{353C5F60-1171-4840-9A82-B3B4ACB83732}"/>
    <cellStyle name="Normal 2 4 2 5 3" xfId="1440" xr:uid="{FD73249E-52F3-4407-A002-62140023804D}"/>
    <cellStyle name="Normal 2 4 2 6" xfId="757" xr:uid="{3EF13530-88BE-4405-BB13-15E78F96192D}"/>
    <cellStyle name="Normal 2 4 2 7" xfId="1304" xr:uid="{8E6F6183-422D-4DDA-A558-736207865E76}"/>
    <cellStyle name="Normal 2 4 3" xfId="244" xr:uid="{00000000-0005-0000-0000-0000B8000000}"/>
    <cellStyle name="Normal 2 4 3 2" xfId="666" xr:uid="{00000000-0005-0000-0000-000037010000}"/>
    <cellStyle name="Normal 2 4 3 2 2" xfId="1214" xr:uid="{EFB9FA0D-3D80-4214-AE2A-84CFB07000D6}"/>
    <cellStyle name="Normal 2 4 3 2 3" xfId="1761" xr:uid="{231B3189-847A-4A0C-AE5B-C7FEC3F68CA5}"/>
    <cellStyle name="Normal 2 4 3 3" xfId="531" xr:uid="{00000000-0005-0000-0000-000038010000}"/>
    <cellStyle name="Normal 2 4 3 3 2" xfId="1079" xr:uid="{D0B202FF-7614-45E2-9394-D8E2A9646729}"/>
    <cellStyle name="Normal 2 4 3 3 3" xfId="1626" xr:uid="{CD87F01F-769E-4701-8624-9F1C82C25389}"/>
    <cellStyle name="Normal 2 4 3 4" xfId="394" xr:uid="{00000000-0005-0000-0000-000036010000}"/>
    <cellStyle name="Normal 2 4 3 4 2" xfId="944" xr:uid="{DAB146D2-FD24-4F0B-98A6-46F4D0EBB6FE}"/>
    <cellStyle name="Normal 2 4 3 4 3" xfId="1491" xr:uid="{422EBFCE-4D24-40E1-B2DB-FE9844A4D627}"/>
    <cellStyle name="Normal 2 4 3 5" xfId="808" xr:uid="{6F48FC42-6757-4437-A038-B1467CC12C55}"/>
    <cellStyle name="Normal 2 4 3 6" xfId="1355" xr:uid="{DF694BE9-810F-4591-8A2C-666CE14221F0}"/>
    <cellStyle name="Normal 2 4 4" xfId="595" xr:uid="{00000000-0005-0000-0000-000039010000}"/>
    <cellStyle name="Normal 2 4 4 2" xfId="1143" xr:uid="{1C2CF3EF-EFD4-4484-BF19-D3A2F107D70B}"/>
    <cellStyle name="Normal 2 4 4 3" xfId="1690" xr:uid="{11E4441E-A14B-4FC4-9A72-7014E4445755}"/>
    <cellStyle name="Normal 2 4 5" xfId="460" xr:uid="{00000000-0005-0000-0000-00003A010000}"/>
    <cellStyle name="Normal 2 4 5 2" xfId="1008" xr:uid="{240CC694-0AA2-4277-BE50-E54C66431444}"/>
    <cellStyle name="Normal 2 4 5 3" xfId="1555" xr:uid="{CB203AE6-F385-44D1-B944-822D7E62F867}"/>
    <cellStyle name="Normal 2 4 6" xfId="323" xr:uid="{00000000-0005-0000-0000-00002F010000}"/>
    <cellStyle name="Normal 2 4 6 2" xfId="873" xr:uid="{37E69AF7-183E-419F-B932-48C156CC6CA4}"/>
    <cellStyle name="Normal 2 4 6 3" xfId="1420" xr:uid="{32C4A131-1BFD-4D32-A7FF-C66865119B55}"/>
    <cellStyle name="Normal 2 4 7" xfId="737" xr:uid="{FE3D6077-83C0-4B9A-BC13-64E99F917BE3}"/>
    <cellStyle name="Normal 2 4 8" xfId="1284" xr:uid="{50134AAC-74EB-4C82-A421-E87712D08A79}"/>
    <cellStyle name="Normal 3" xfId="109" xr:uid="{00000000-0005-0000-0000-0000B9000000}"/>
    <cellStyle name="Normal 3 10" xfId="736" xr:uid="{FD74645D-862C-4707-BC8A-6192275ACF86}"/>
    <cellStyle name="Normal 3 11" xfId="1283" xr:uid="{F38F15EE-080F-4D69-B52E-C981AF8E873B}"/>
    <cellStyle name="Normal 3 2" xfId="63" xr:uid="{00000000-0005-0000-0000-0000BA000000}"/>
    <cellStyle name="Normal 3 2 2" xfId="119" xr:uid="{00000000-0005-0000-0000-0000BB000000}"/>
    <cellStyle name="Normal 3 2 2 2" xfId="164" xr:uid="{00000000-0005-0000-0000-0000BC000000}"/>
    <cellStyle name="Normal 3 2 3" xfId="122" xr:uid="{00000000-0005-0000-0000-0000BD000000}"/>
    <cellStyle name="Normal 3 2 3 2" xfId="166" xr:uid="{00000000-0005-0000-0000-0000BE000000}"/>
    <cellStyle name="Normal 3 2 4" xfId="123" xr:uid="{00000000-0005-0000-0000-0000BF000000}"/>
    <cellStyle name="Normal 3 2 4 2" xfId="167" xr:uid="{00000000-0005-0000-0000-0000C0000000}"/>
    <cellStyle name="Normal 3 2 5" xfId="124" xr:uid="{00000000-0005-0000-0000-0000C1000000}"/>
    <cellStyle name="Normal 3 2 5 2" xfId="168" xr:uid="{00000000-0005-0000-0000-0000C2000000}"/>
    <cellStyle name="Normal 3 2 6" xfId="103" xr:uid="{00000000-0005-0000-0000-0000C3000000}"/>
    <cellStyle name="Normal 3 2 6 2" xfId="155" xr:uid="{00000000-0005-0000-0000-0000C4000000}"/>
    <cellStyle name="Normal 3 2 7" xfId="135" xr:uid="{00000000-0005-0000-0000-0000C5000000}"/>
    <cellStyle name="Normal 3 3" xfId="126" xr:uid="{00000000-0005-0000-0000-0000C6000000}"/>
    <cellStyle name="Normal 3 3 2" xfId="170" xr:uid="{00000000-0005-0000-0000-0000C7000000}"/>
    <cellStyle name="Normal 3 3 2 2" xfId="266" xr:uid="{00000000-0005-0000-0000-0000C8000000}"/>
    <cellStyle name="Normal 3 3 2 2 2" xfId="688" xr:uid="{00000000-0005-0000-0000-00004B010000}"/>
    <cellStyle name="Normal 3 3 2 2 2 2" xfId="1236" xr:uid="{26A9F5FE-9FF0-456C-B273-EC13ADF3A4E4}"/>
    <cellStyle name="Normal 3 3 2 2 2 3" xfId="1783" xr:uid="{127D98ED-CD5B-4096-9DFA-38FE56C1AD09}"/>
    <cellStyle name="Normal 3 3 2 2 3" xfId="553" xr:uid="{00000000-0005-0000-0000-00004C010000}"/>
    <cellStyle name="Normal 3 3 2 2 3 2" xfId="1101" xr:uid="{BA62F1BB-4835-4218-ADC6-330305AD2945}"/>
    <cellStyle name="Normal 3 3 2 2 3 3" xfId="1648" xr:uid="{DD6A8547-F7CB-4E3C-8C88-E0F1E29782AB}"/>
    <cellStyle name="Normal 3 3 2 2 4" xfId="416" xr:uid="{00000000-0005-0000-0000-00004A010000}"/>
    <cellStyle name="Normal 3 3 2 2 4 2" xfId="966" xr:uid="{117A565E-AD8A-4AB2-A192-6DDAD856D158}"/>
    <cellStyle name="Normal 3 3 2 2 4 3" xfId="1513" xr:uid="{EAED6993-2A41-4095-8E1E-B97DB4853B3F}"/>
    <cellStyle name="Normal 3 3 2 2 5" xfId="830" xr:uid="{264EC986-FE50-4AE7-B051-2F398821CF11}"/>
    <cellStyle name="Normal 3 3 2 2 6" xfId="1377" xr:uid="{8CCFE3E6-2A83-450F-AF4B-82E913B4A6E7}"/>
    <cellStyle name="Normal 3 3 2 3" xfId="617" xr:uid="{00000000-0005-0000-0000-00004D010000}"/>
    <cellStyle name="Normal 3 3 2 3 2" xfId="1165" xr:uid="{9F5D8022-9EAA-4DEB-A828-2B007EB12A58}"/>
    <cellStyle name="Normal 3 3 2 3 3" xfId="1712" xr:uid="{EC28A92C-E82E-4AA6-99EA-411D29F73C3D}"/>
    <cellStyle name="Normal 3 3 2 4" xfId="482" xr:uid="{00000000-0005-0000-0000-00004E010000}"/>
    <cellStyle name="Normal 3 3 2 4 2" xfId="1030" xr:uid="{44DF87B3-CACE-4490-B539-0DE28225A424}"/>
    <cellStyle name="Normal 3 3 2 4 3" xfId="1577" xr:uid="{C7A79A52-5F41-471E-887E-60CFF3288D4E}"/>
    <cellStyle name="Normal 3 3 2 5" xfId="345" xr:uid="{00000000-0005-0000-0000-000049010000}"/>
    <cellStyle name="Normal 3 3 2 5 2" xfId="895" xr:uid="{8440267C-5DFC-48C1-8CBF-53453228F7AD}"/>
    <cellStyle name="Normal 3 3 2 5 3" xfId="1442" xr:uid="{BBC1023A-811B-46B6-860B-FB847A7B26BA}"/>
    <cellStyle name="Normal 3 3 2 6" xfId="759" xr:uid="{502701DC-529B-4F8D-825A-AE1868F1F7E0}"/>
    <cellStyle name="Normal 3 3 2 7" xfId="1306" xr:uid="{E9CFD9C2-7AAB-4E81-B434-EFB8862D97CC}"/>
    <cellStyle name="Normal 3 3 3" xfId="246" xr:uid="{00000000-0005-0000-0000-0000C9000000}"/>
    <cellStyle name="Normal 3 3 3 2" xfId="668" xr:uid="{00000000-0005-0000-0000-000050010000}"/>
    <cellStyle name="Normal 3 3 3 2 2" xfId="1216" xr:uid="{8D52F475-0C3C-4246-BFEB-6535BA341200}"/>
    <cellStyle name="Normal 3 3 3 2 3" xfId="1763" xr:uid="{1829EB20-1FD3-4F4A-ACB6-27832684C687}"/>
    <cellStyle name="Normal 3 3 3 3" xfId="533" xr:uid="{00000000-0005-0000-0000-000051010000}"/>
    <cellStyle name="Normal 3 3 3 3 2" xfId="1081" xr:uid="{CABCBA84-A8FA-45C5-BCCF-445A1A851ABC}"/>
    <cellStyle name="Normal 3 3 3 3 3" xfId="1628" xr:uid="{8709575C-223C-4E50-98F0-B77B006F3D30}"/>
    <cellStyle name="Normal 3 3 3 4" xfId="396" xr:uid="{00000000-0005-0000-0000-00004F010000}"/>
    <cellStyle name="Normal 3 3 3 4 2" xfId="946" xr:uid="{01168F85-8B8B-4CE4-9AD4-1C5D29EFDA22}"/>
    <cellStyle name="Normal 3 3 3 4 3" xfId="1493" xr:uid="{F56119CF-52A3-40B4-B7C8-23A321BD4F32}"/>
    <cellStyle name="Normal 3 3 3 5" xfId="810" xr:uid="{8A495283-7F73-4D6F-8E5C-865F3BB3A7CB}"/>
    <cellStyle name="Normal 3 3 3 6" xfId="1357" xr:uid="{36C74E32-E2BE-4657-8D1A-0F778F802EA9}"/>
    <cellStyle name="Normal 3 3 4" xfId="597" xr:uid="{00000000-0005-0000-0000-000052010000}"/>
    <cellStyle name="Normal 3 3 4 2" xfId="1145" xr:uid="{7C11BED4-B2E2-44BE-9551-0E3189A41D77}"/>
    <cellStyle name="Normal 3 3 4 3" xfId="1692" xr:uid="{22C628A6-448D-481B-9DBF-AE70D747907A}"/>
    <cellStyle name="Normal 3 3 5" xfId="462" xr:uid="{00000000-0005-0000-0000-000053010000}"/>
    <cellStyle name="Normal 3 3 5 2" xfId="1010" xr:uid="{ED711C73-E0E4-4FD9-8EF0-A4ECDEAA6E1F}"/>
    <cellStyle name="Normal 3 3 5 3" xfId="1557" xr:uid="{82E53303-5F41-4D43-A02C-2BC921450264}"/>
    <cellStyle name="Normal 3 3 6" xfId="325" xr:uid="{00000000-0005-0000-0000-000048010000}"/>
    <cellStyle name="Normal 3 3 6 2" xfId="875" xr:uid="{892BEAC3-1770-43EB-981D-ADEA1B845CB5}"/>
    <cellStyle name="Normal 3 3 6 3" xfId="1422" xr:uid="{B8C861B8-D162-448C-8C85-A49BFDBADC60}"/>
    <cellStyle name="Normal 3 3 7" xfId="739" xr:uid="{5F1FBA94-8851-4C32-9C0B-9F45122E81D8}"/>
    <cellStyle name="Normal 3 3 8" xfId="1286" xr:uid="{688A1FDB-645E-4EBE-AD21-DE6606277A3C}"/>
    <cellStyle name="Normal 3 4" xfId="160" xr:uid="{00000000-0005-0000-0000-0000CA000000}"/>
    <cellStyle name="Normal 3 4 2" xfId="263" xr:uid="{00000000-0005-0000-0000-0000CB000000}"/>
    <cellStyle name="Normal 3 4 2 2" xfId="685" xr:uid="{00000000-0005-0000-0000-000056010000}"/>
    <cellStyle name="Normal 3 4 2 2 2" xfId="1233" xr:uid="{E9EFF233-7DC0-40D1-9128-BCEF4B0B0B6E}"/>
    <cellStyle name="Normal 3 4 2 2 3" xfId="1780" xr:uid="{513DA4C0-F8F3-4586-B431-10247E246882}"/>
    <cellStyle name="Normal 3 4 2 3" xfId="550" xr:uid="{00000000-0005-0000-0000-000057010000}"/>
    <cellStyle name="Normal 3 4 2 3 2" xfId="1098" xr:uid="{81E5E6B4-06A3-4E56-8C18-40CCDFE7DFA1}"/>
    <cellStyle name="Normal 3 4 2 3 3" xfId="1645" xr:uid="{E9F3B1BB-0C52-442C-93A3-1975D5E9DAC4}"/>
    <cellStyle name="Normal 3 4 2 4" xfId="413" xr:uid="{00000000-0005-0000-0000-000055010000}"/>
    <cellStyle name="Normal 3 4 2 4 2" xfId="963" xr:uid="{A1742EEB-E4A7-49F8-ABA3-23503555C853}"/>
    <cellStyle name="Normal 3 4 2 4 3" xfId="1510" xr:uid="{B5A3F5F2-925C-458F-BAD9-A657F82BB75E}"/>
    <cellStyle name="Normal 3 4 2 5" xfId="827" xr:uid="{40973C1A-EEB5-44AA-9C51-634207EB66B0}"/>
    <cellStyle name="Normal 3 4 2 6" xfId="1374" xr:uid="{219A5127-1F04-4536-BC9B-060DA2D981DE}"/>
    <cellStyle name="Normal 3 4 3" xfId="614" xr:uid="{00000000-0005-0000-0000-000058010000}"/>
    <cellStyle name="Normal 3 4 3 2" xfId="1162" xr:uid="{9E97135F-5538-46E0-9F09-96A2C81F61D2}"/>
    <cellStyle name="Normal 3 4 3 3" xfId="1709" xr:uid="{0B9ACA36-B67F-4A30-9270-FC1D8604F29E}"/>
    <cellStyle name="Normal 3 4 4" xfId="479" xr:uid="{00000000-0005-0000-0000-000059010000}"/>
    <cellStyle name="Normal 3 4 4 2" xfId="1027" xr:uid="{225D5412-D04F-4FFD-8CA7-0F01C7D7F55B}"/>
    <cellStyle name="Normal 3 4 4 3" xfId="1574" xr:uid="{9A30673E-4ADB-4586-ABAE-A5A84D436993}"/>
    <cellStyle name="Normal 3 4 5" xfId="342" xr:uid="{00000000-0005-0000-0000-000054010000}"/>
    <cellStyle name="Normal 3 4 5 2" xfId="892" xr:uid="{F827E757-0C77-45DB-B354-EF586EE7C1BF}"/>
    <cellStyle name="Normal 3 4 5 3" xfId="1439" xr:uid="{E21FE209-FAF5-46F4-9F86-853FCC7F8562}"/>
    <cellStyle name="Normal 3 4 6" xfId="756" xr:uid="{BCA6FAD3-F805-4F67-8D71-18D3E2C32FA1}"/>
    <cellStyle name="Normal 3 4 7" xfId="1303" xr:uid="{1331A1FD-2022-4A19-9EA6-5CC685F34590}"/>
    <cellStyle name="Normal 3 5" xfId="243" xr:uid="{00000000-0005-0000-0000-0000CC000000}"/>
    <cellStyle name="Normal 3 5 2" xfId="665" xr:uid="{00000000-0005-0000-0000-00005B010000}"/>
    <cellStyle name="Normal 3 5 2 2" xfId="1213" xr:uid="{29975530-7838-46CD-9BC6-A1E4AF52459E}"/>
    <cellStyle name="Normal 3 5 2 3" xfId="1760" xr:uid="{EE0334B0-A9FB-4A76-8151-C5A139BED5E5}"/>
    <cellStyle name="Normal 3 5 3" xfId="530" xr:uid="{00000000-0005-0000-0000-00005C010000}"/>
    <cellStyle name="Normal 3 5 3 2" xfId="1078" xr:uid="{A21C010A-6C07-4E0D-84A7-79E43E315E1C}"/>
    <cellStyle name="Normal 3 5 3 3" xfId="1625" xr:uid="{ECCBA3D6-3EFF-49ED-9D8C-9DAF69B6D317}"/>
    <cellStyle name="Normal 3 5 4" xfId="393" xr:uid="{00000000-0005-0000-0000-00005A010000}"/>
    <cellStyle name="Normal 3 5 4 2" xfId="943" xr:uid="{405AF775-9207-4AC3-8F3B-EE65751DB673}"/>
    <cellStyle name="Normal 3 5 4 3" xfId="1490" xr:uid="{B09F909D-6B52-4F90-81AE-B9AA0BA50B1A}"/>
    <cellStyle name="Normal 3 5 5" xfId="807" xr:uid="{D736887F-EA29-452C-9151-57490F4149A4}"/>
    <cellStyle name="Normal 3 5 6" xfId="1354" xr:uid="{F5B1FB53-DF85-499B-A82F-511D2A441C22}"/>
    <cellStyle name="Normal 3 6" xfId="298" xr:uid="{00000000-0005-0000-0000-0000CD000000}"/>
    <cellStyle name="Normal 3 7" xfId="594" xr:uid="{00000000-0005-0000-0000-00005E010000}"/>
    <cellStyle name="Normal 3 7 2" xfId="1142" xr:uid="{B37C953B-7A6F-400F-A85C-32E8DE67517A}"/>
    <cellStyle name="Normal 3 7 3" xfId="1689" xr:uid="{6C4CD422-0DB2-42CE-96E9-01C8CF9CD621}"/>
    <cellStyle name="Normal 3 8" xfId="459" xr:uid="{00000000-0005-0000-0000-00005F010000}"/>
    <cellStyle name="Normal 3 8 2" xfId="1007" xr:uid="{E9F9CEDE-CAE6-4546-AED7-AD1584E749B4}"/>
    <cellStyle name="Normal 3 8 3" xfId="1554" xr:uid="{87420BDB-B883-4246-9761-FD9BE0775B0A}"/>
    <cellStyle name="Normal 3 9" xfId="322" xr:uid="{00000000-0005-0000-0000-00003B010000}"/>
    <cellStyle name="Normal 3 9 2" xfId="872" xr:uid="{0839C470-F326-4D2F-8947-80E6FA3945DB}"/>
    <cellStyle name="Normal 3 9 3" xfId="1419" xr:uid="{4EC730DB-DAFC-4BBD-8930-A7B8EB2E6989}"/>
    <cellStyle name="Normal 4" xfId="64" xr:uid="{00000000-0005-0000-0000-0000CE000000}"/>
    <cellStyle name="Normal 4 10" xfId="722" xr:uid="{449C014D-762D-405F-B834-19BBCA17E442}"/>
    <cellStyle name="Normal 4 11" xfId="1269" xr:uid="{591535C8-BE68-4FD8-B606-C3A0A94633EE}"/>
    <cellStyle name="Normal 4 2" xfId="65" xr:uid="{00000000-0005-0000-0000-0000CF000000}"/>
    <cellStyle name="Normal 4 2 2" xfId="137" xr:uid="{00000000-0005-0000-0000-0000D0000000}"/>
    <cellStyle name="Normal 4 3" xfId="66" xr:uid="{00000000-0005-0000-0000-0000D1000000}"/>
    <cellStyle name="Normal 4 3 2" xfId="89" xr:uid="{00000000-0005-0000-0000-0000D2000000}"/>
    <cellStyle name="Normal 4 3 2 2" xfId="148" xr:uid="{00000000-0005-0000-0000-0000D3000000}"/>
    <cellStyle name="Normal 4 3 2 2 2" xfId="258" xr:uid="{00000000-0005-0000-0000-0000D4000000}"/>
    <cellStyle name="Normal 4 3 2 2 2 2" xfId="680" xr:uid="{00000000-0005-0000-0000-000067010000}"/>
    <cellStyle name="Normal 4 3 2 2 2 2 2" xfId="1228" xr:uid="{882C5FB8-2FA7-4609-8A7B-856C30486588}"/>
    <cellStyle name="Normal 4 3 2 2 2 2 3" xfId="1775" xr:uid="{39DD7167-291E-4377-BA7B-FAF8959E3B47}"/>
    <cellStyle name="Normal 4 3 2 2 2 3" xfId="545" xr:uid="{00000000-0005-0000-0000-000068010000}"/>
    <cellStyle name="Normal 4 3 2 2 2 3 2" xfId="1093" xr:uid="{FECCFA3C-B2D2-4953-829A-8508254BD811}"/>
    <cellStyle name="Normal 4 3 2 2 2 3 3" xfId="1640" xr:uid="{C0A3F38D-ED4C-496F-AE10-2DA90683FDC1}"/>
    <cellStyle name="Normal 4 3 2 2 2 4" xfId="408" xr:uid="{00000000-0005-0000-0000-000066010000}"/>
    <cellStyle name="Normal 4 3 2 2 2 4 2" xfId="958" xr:uid="{C80E171E-66DD-4954-8BDA-428FB63524C5}"/>
    <cellStyle name="Normal 4 3 2 2 2 4 3" xfId="1505" xr:uid="{4A76176C-AEB0-4C0C-B505-B5B2B74B1E0F}"/>
    <cellStyle name="Normal 4 3 2 2 2 5" xfId="822" xr:uid="{9BCE535B-A4A5-414B-8FA0-F678BEE0FBAD}"/>
    <cellStyle name="Normal 4 3 2 2 2 6" xfId="1369" xr:uid="{C1F76750-A8F5-4FA3-949A-FBBAA6458759}"/>
    <cellStyle name="Normal 4 3 2 2 3" xfId="609" xr:uid="{00000000-0005-0000-0000-000069010000}"/>
    <cellStyle name="Normal 4 3 2 2 3 2" xfId="1157" xr:uid="{ED3A25E3-7A50-4C2C-8369-9622CA906E70}"/>
    <cellStyle name="Normal 4 3 2 2 3 3" xfId="1704" xr:uid="{8CA47E0B-9BC0-4665-A88C-F7741DE30669}"/>
    <cellStyle name="Normal 4 3 2 2 4" xfId="474" xr:uid="{00000000-0005-0000-0000-00006A010000}"/>
    <cellStyle name="Normal 4 3 2 2 4 2" xfId="1022" xr:uid="{9C447EAA-DBC3-400B-9E49-52F494E52A57}"/>
    <cellStyle name="Normal 4 3 2 2 4 3" xfId="1569" xr:uid="{6584C137-C3B1-47EA-9073-A8F4E7C8C9AB}"/>
    <cellStyle name="Normal 4 3 2 2 5" xfId="337" xr:uid="{00000000-0005-0000-0000-000065010000}"/>
    <cellStyle name="Normal 4 3 2 2 5 2" xfId="887" xr:uid="{5EB667AE-2FBF-4312-B36B-9FAB60072C21}"/>
    <cellStyle name="Normal 4 3 2 2 5 3" xfId="1434" xr:uid="{344DCB0B-9377-464A-AB80-6629B0523772}"/>
    <cellStyle name="Normal 4 3 2 2 6" xfId="751" xr:uid="{7459B469-D42F-4276-A1F6-0B96B80F87BD}"/>
    <cellStyle name="Normal 4 3 2 2 7" xfId="1298" xr:uid="{BF9FD2DA-4BF2-40D1-9955-B5CE7A42CB1B}"/>
    <cellStyle name="Normal 4 3 2 3" xfId="238" xr:uid="{00000000-0005-0000-0000-0000D5000000}"/>
    <cellStyle name="Normal 4 3 2 3 2" xfId="660" xr:uid="{00000000-0005-0000-0000-00006C010000}"/>
    <cellStyle name="Normal 4 3 2 3 2 2" xfId="1208" xr:uid="{0F037CFA-5CAB-409F-BC37-B7BD09897D86}"/>
    <cellStyle name="Normal 4 3 2 3 2 3" xfId="1755" xr:uid="{EF13EC8D-FF56-4816-B4E5-6845CFDA37F0}"/>
    <cellStyle name="Normal 4 3 2 3 3" xfId="525" xr:uid="{00000000-0005-0000-0000-00006D010000}"/>
    <cellStyle name="Normal 4 3 2 3 3 2" xfId="1073" xr:uid="{37BC8D74-7BD9-4593-AF0A-B2A4A6A8567E}"/>
    <cellStyle name="Normal 4 3 2 3 3 3" xfId="1620" xr:uid="{EDE6E007-F6A6-40E0-B60F-32B8AC62D82A}"/>
    <cellStyle name="Normal 4 3 2 3 4" xfId="388" xr:uid="{00000000-0005-0000-0000-00006B010000}"/>
    <cellStyle name="Normal 4 3 2 3 4 2" xfId="938" xr:uid="{4B6AC979-DA0E-4980-8A01-0143DD4728B5}"/>
    <cellStyle name="Normal 4 3 2 3 4 3" xfId="1485" xr:uid="{C0746709-EF1E-400C-848A-831FC98CDA83}"/>
    <cellStyle name="Normal 4 3 2 3 5" xfId="802" xr:uid="{B6F19DBC-B2C4-4425-A953-E802FBF4B0B1}"/>
    <cellStyle name="Normal 4 3 2 3 6" xfId="1349" xr:uid="{65471A39-FCEF-43D1-A42D-CB33406D642E}"/>
    <cellStyle name="Normal 4 3 2 4" xfId="589" xr:uid="{00000000-0005-0000-0000-00006E010000}"/>
    <cellStyle name="Normal 4 3 2 4 2" xfId="1137" xr:uid="{11501FB8-31E2-42DA-862B-0A4A359AF2BF}"/>
    <cellStyle name="Normal 4 3 2 4 3" xfId="1684" xr:uid="{8F529CF4-41E4-457B-8B1A-2E48188C70CC}"/>
    <cellStyle name="Normal 4 3 2 5" xfId="454" xr:uid="{00000000-0005-0000-0000-00006F010000}"/>
    <cellStyle name="Normal 4 3 2 5 2" xfId="1002" xr:uid="{30405352-77CE-41CD-9524-54EFF6E72DCA}"/>
    <cellStyle name="Normal 4 3 2 5 3" xfId="1549" xr:uid="{41EA08EE-A4DA-460B-868C-46BFE222DC58}"/>
    <cellStyle name="Normal 4 3 2 6" xfId="317" xr:uid="{00000000-0005-0000-0000-000064010000}"/>
    <cellStyle name="Normal 4 3 2 6 2" xfId="867" xr:uid="{7A0700E7-70D0-48C2-BE85-C90AE8E94D11}"/>
    <cellStyle name="Normal 4 3 2 6 3" xfId="1414" xr:uid="{08421ECD-3811-4942-935D-0AE8A652A2EB}"/>
    <cellStyle name="Normal 4 3 2 7" xfId="731" xr:uid="{1017C3A7-519F-4A88-B4A5-1E505DC1B409}"/>
    <cellStyle name="Normal 4 3 2 8" xfId="1278" xr:uid="{07EF79BE-83A6-4135-9186-40EBFE0B4694}"/>
    <cellStyle name="Normal 4 3 3" xfId="138" xr:uid="{00000000-0005-0000-0000-0000D6000000}"/>
    <cellStyle name="Normal 4 3 3 2" xfId="250" xr:uid="{00000000-0005-0000-0000-0000D7000000}"/>
    <cellStyle name="Normal 4 3 3 2 2" xfId="672" xr:uid="{00000000-0005-0000-0000-000072010000}"/>
    <cellStyle name="Normal 4 3 3 2 2 2" xfId="1220" xr:uid="{AADEA9B8-508F-4AF3-8DEF-644726BA70A9}"/>
    <cellStyle name="Normal 4 3 3 2 2 3" xfId="1767" xr:uid="{316C919E-2869-418D-8563-C3DF31E3113E}"/>
    <cellStyle name="Normal 4 3 3 2 3" xfId="537" xr:uid="{00000000-0005-0000-0000-000073010000}"/>
    <cellStyle name="Normal 4 3 3 2 3 2" xfId="1085" xr:uid="{F94B3852-AA24-4831-9DA6-B0C3A3B2F720}"/>
    <cellStyle name="Normal 4 3 3 2 3 3" xfId="1632" xr:uid="{C53D967A-5D77-4250-B776-BE24ED1A57E6}"/>
    <cellStyle name="Normal 4 3 3 2 4" xfId="400" xr:uid="{00000000-0005-0000-0000-000071010000}"/>
    <cellStyle name="Normal 4 3 3 2 4 2" xfId="950" xr:uid="{669E3E3B-C9FD-40C7-99E8-236CC686EE0E}"/>
    <cellStyle name="Normal 4 3 3 2 4 3" xfId="1497" xr:uid="{66E9FCC9-88C5-44C7-A772-FF577D5CE5C4}"/>
    <cellStyle name="Normal 4 3 3 2 5" xfId="814" xr:uid="{ED6623C9-38E3-482B-B048-53905DBA22C7}"/>
    <cellStyle name="Normal 4 3 3 2 6" xfId="1361" xr:uid="{0FB3954B-755E-4A56-9E47-E1F8F3E5907D}"/>
    <cellStyle name="Normal 4 3 3 3" xfId="601" xr:uid="{00000000-0005-0000-0000-000074010000}"/>
    <cellStyle name="Normal 4 3 3 3 2" xfId="1149" xr:uid="{4CEA1BAA-3A4E-4BCE-A1BD-E7244C92B2FB}"/>
    <cellStyle name="Normal 4 3 3 3 3" xfId="1696" xr:uid="{9E622330-A971-4350-87C9-C4E0146B1DE9}"/>
    <cellStyle name="Normal 4 3 3 4" xfId="466" xr:uid="{00000000-0005-0000-0000-000075010000}"/>
    <cellStyle name="Normal 4 3 3 4 2" xfId="1014" xr:uid="{6F6DF861-A539-411B-AB05-BDD5D0D83D15}"/>
    <cellStyle name="Normal 4 3 3 4 3" xfId="1561" xr:uid="{B279CF12-4789-494E-ADA6-5DA985A8737E}"/>
    <cellStyle name="Normal 4 3 3 5" xfId="329" xr:uid="{00000000-0005-0000-0000-000070010000}"/>
    <cellStyle name="Normal 4 3 3 5 2" xfId="879" xr:uid="{BD067E1B-AC77-4986-AF6A-5CD830966EA8}"/>
    <cellStyle name="Normal 4 3 3 5 3" xfId="1426" xr:uid="{1E73CD65-CF86-44D9-B5E2-8516DECFC991}"/>
    <cellStyle name="Normal 4 3 3 6" xfId="743" xr:uid="{DD4EF3C5-BBFB-4F98-954B-A544D0E89931}"/>
    <cellStyle name="Normal 4 3 3 7" xfId="1290" xr:uid="{A77DF669-FE59-4060-8636-906ECDA36A68}"/>
    <cellStyle name="Normal 4 3 4" xfId="228" xr:uid="{00000000-0005-0000-0000-0000D8000000}"/>
    <cellStyle name="Normal 4 3 4 2" xfId="652" xr:uid="{00000000-0005-0000-0000-000077010000}"/>
    <cellStyle name="Normal 4 3 4 2 2" xfId="1200" xr:uid="{0454ADCF-DDEA-4212-B1E8-CF88E7E747E1}"/>
    <cellStyle name="Normal 4 3 4 2 3" xfId="1747" xr:uid="{E0727673-E736-43E0-9153-AD4FE17B89B0}"/>
    <cellStyle name="Normal 4 3 4 3" xfId="517" xr:uid="{00000000-0005-0000-0000-000078010000}"/>
    <cellStyle name="Normal 4 3 4 3 2" xfId="1065" xr:uid="{C296C5CB-872F-4AB3-AF31-27C67A623899}"/>
    <cellStyle name="Normal 4 3 4 3 3" xfId="1612" xr:uid="{8FCFE9D6-C80E-43CD-B41B-D7C329263028}"/>
    <cellStyle name="Normal 4 3 4 4" xfId="380" xr:uid="{00000000-0005-0000-0000-000076010000}"/>
    <cellStyle name="Normal 4 3 4 4 2" xfId="930" xr:uid="{CFF2C0B7-B154-436B-A17F-51243F872425}"/>
    <cellStyle name="Normal 4 3 4 4 3" xfId="1477" xr:uid="{01604B3E-77CA-4E8A-8883-01047072C9DE}"/>
    <cellStyle name="Normal 4 3 4 5" xfId="794" xr:uid="{B30F6C43-D8B8-45F5-9305-A9A19E47F3C1}"/>
    <cellStyle name="Normal 4 3 4 6" xfId="1341" xr:uid="{B36F9D64-E633-4CCC-B01D-EFDB52508550}"/>
    <cellStyle name="Normal 4 3 5" xfId="581" xr:uid="{00000000-0005-0000-0000-000079010000}"/>
    <cellStyle name="Normal 4 3 5 2" xfId="1129" xr:uid="{F4ADC33F-E651-4CD6-B8ED-30B10B696051}"/>
    <cellStyle name="Normal 4 3 5 3" xfId="1676" xr:uid="{C6C8D420-CC7D-4328-98C2-91A8FD830CB8}"/>
    <cellStyle name="Normal 4 3 6" xfId="446" xr:uid="{00000000-0005-0000-0000-00007A010000}"/>
    <cellStyle name="Normal 4 3 6 2" xfId="994" xr:uid="{E52919E3-7F83-49B4-8001-B3154FE53D57}"/>
    <cellStyle name="Normal 4 3 6 3" xfId="1541" xr:uid="{25EB9A12-A4CB-4262-A9B0-DCC1E7FD7BA4}"/>
    <cellStyle name="Normal 4 3 7" xfId="309" xr:uid="{00000000-0005-0000-0000-000063010000}"/>
    <cellStyle name="Normal 4 3 7 2" xfId="859" xr:uid="{B795210A-C18B-4110-8EF1-56EAB4EE3F25}"/>
    <cellStyle name="Normal 4 3 7 3" xfId="1406" xr:uid="{8A96CF93-416B-458D-909D-42308836D866}"/>
    <cellStyle name="Normal 4 3 8" xfId="723" xr:uid="{CE51BF98-942F-476B-8BD2-71472966D926}"/>
    <cellStyle name="Normal 4 3 9" xfId="1270" xr:uid="{229D1A74-8F02-422C-ACAF-915A538E2D6C}"/>
    <cellStyle name="Normal 4 4" xfId="88" xr:uid="{00000000-0005-0000-0000-0000D9000000}"/>
    <cellStyle name="Normal 4 4 2" xfId="147" xr:uid="{00000000-0005-0000-0000-0000DA000000}"/>
    <cellStyle name="Normal 4 4 2 2" xfId="257" xr:uid="{00000000-0005-0000-0000-0000DB000000}"/>
    <cellStyle name="Normal 4 4 2 2 2" xfId="679" xr:uid="{00000000-0005-0000-0000-00007E010000}"/>
    <cellStyle name="Normal 4 4 2 2 2 2" xfId="1227" xr:uid="{30874FD2-8AC9-4C71-AC06-58462B21DA6C}"/>
    <cellStyle name="Normal 4 4 2 2 2 3" xfId="1774" xr:uid="{A70AF630-455B-43D4-9C23-7B95A088C82F}"/>
    <cellStyle name="Normal 4 4 2 2 3" xfId="544" xr:uid="{00000000-0005-0000-0000-00007F010000}"/>
    <cellStyle name="Normal 4 4 2 2 3 2" xfId="1092" xr:uid="{4C876941-F4E9-45DD-9043-ECBB774E971C}"/>
    <cellStyle name="Normal 4 4 2 2 3 3" xfId="1639" xr:uid="{68748FC6-9369-4B64-85F8-D41EF85C2992}"/>
    <cellStyle name="Normal 4 4 2 2 4" xfId="407" xr:uid="{00000000-0005-0000-0000-00007D010000}"/>
    <cellStyle name="Normal 4 4 2 2 4 2" xfId="957" xr:uid="{5FCAD8DA-A4E5-4ACA-BFC1-52F6036715D4}"/>
    <cellStyle name="Normal 4 4 2 2 4 3" xfId="1504" xr:uid="{08AB12AC-9478-448C-B38D-8FB575B27040}"/>
    <cellStyle name="Normal 4 4 2 2 5" xfId="821" xr:uid="{01AA46EC-A6CC-4C6E-B52C-C3C6C5DF1563}"/>
    <cellStyle name="Normal 4 4 2 2 6" xfId="1368" xr:uid="{B2D1E66B-AA62-4D82-A223-BE42A2BDAC47}"/>
    <cellStyle name="Normal 4 4 2 3" xfId="608" xr:uid="{00000000-0005-0000-0000-000080010000}"/>
    <cellStyle name="Normal 4 4 2 3 2" xfId="1156" xr:uid="{2D2BE66A-D8FC-4807-8BE5-BE05E36A538D}"/>
    <cellStyle name="Normal 4 4 2 3 3" xfId="1703" xr:uid="{2C38240B-292E-4C5B-A25E-48C89FA991EB}"/>
    <cellStyle name="Normal 4 4 2 4" xfId="473" xr:uid="{00000000-0005-0000-0000-000081010000}"/>
    <cellStyle name="Normal 4 4 2 4 2" xfId="1021" xr:uid="{6E1D4AB6-95FE-4A05-9055-8F66EB8E18E8}"/>
    <cellStyle name="Normal 4 4 2 4 3" xfId="1568" xr:uid="{7ED73144-F655-442F-8AB3-BA40545A039D}"/>
    <cellStyle name="Normal 4 4 2 5" xfId="336" xr:uid="{00000000-0005-0000-0000-00007C010000}"/>
    <cellStyle name="Normal 4 4 2 5 2" xfId="886" xr:uid="{8023B210-0C33-40D7-BA48-04B7060D8DDF}"/>
    <cellStyle name="Normal 4 4 2 5 3" xfId="1433" xr:uid="{BECEC404-F65A-4899-9DC1-5ADC2FCC4FFC}"/>
    <cellStyle name="Normal 4 4 2 6" xfId="750" xr:uid="{5652CB3B-A3F3-42B2-92F1-C9CA9DE43E1F}"/>
    <cellStyle name="Normal 4 4 2 7" xfId="1297" xr:uid="{F6B91D94-8BDA-443B-94BC-73FEB9EEDA1C}"/>
    <cellStyle name="Normal 4 4 3" xfId="237" xr:uid="{00000000-0005-0000-0000-0000DC000000}"/>
    <cellStyle name="Normal 4 4 3 2" xfId="659" xr:uid="{00000000-0005-0000-0000-000083010000}"/>
    <cellStyle name="Normal 4 4 3 2 2" xfId="1207" xr:uid="{46FB7C04-5F43-4F3D-8CAE-F8E621B4EAC9}"/>
    <cellStyle name="Normal 4 4 3 2 3" xfId="1754" xr:uid="{4E55EF2A-3B61-4E9F-82DC-024DFF5718D4}"/>
    <cellStyle name="Normal 4 4 3 3" xfId="524" xr:uid="{00000000-0005-0000-0000-000084010000}"/>
    <cellStyle name="Normal 4 4 3 3 2" xfId="1072" xr:uid="{9847026E-3995-4C46-AC42-0977D8D0F482}"/>
    <cellStyle name="Normal 4 4 3 3 3" xfId="1619" xr:uid="{ADE141D5-B932-4495-8224-E847D35CA167}"/>
    <cellStyle name="Normal 4 4 3 4" xfId="387" xr:uid="{00000000-0005-0000-0000-000082010000}"/>
    <cellStyle name="Normal 4 4 3 4 2" xfId="937" xr:uid="{BB25DA00-E24B-4A53-A4A8-7C69879F6902}"/>
    <cellStyle name="Normal 4 4 3 4 3" xfId="1484" xr:uid="{66E9A4E4-36CA-46EF-91B1-C702D443FB54}"/>
    <cellStyle name="Normal 4 4 3 5" xfId="801" xr:uid="{C19EE244-A31D-43BA-875F-5435A84E15D6}"/>
    <cellStyle name="Normal 4 4 3 6" xfId="1348" xr:uid="{5BDE1A55-6A5C-46C2-84C3-CE4349E473B0}"/>
    <cellStyle name="Normal 4 4 4" xfId="588" xr:uid="{00000000-0005-0000-0000-000085010000}"/>
    <cellStyle name="Normal 4 4 4 2" xfId="1136" xr:uid="{AD1AAFF6-743A-401D-B0CA-123217F8F30D}"/>
    <cellStyle name="Normal 4 4 4 3" xfId="1683" xr:uid="{1B387EDE-E2D7-4B97-BDAA-D396A65E6D0B}"/>
    <cellStyle name="Normal 4 4 5" xfId="453" xr:uid="{00000000-0005-0000-0000-000086010000}"/>
    <cellStyle name="Normal 4 4 5 2" xfId="1001" xr:uid="{C62470E3-850C-4FC5-8640-4F690A824412}"/>
    <cellStyle name="Normal 4 4 5 3" xfId="1548" xr:uid="{F22294C0-7952-4490-80F4-56D50C10F1AE}"/>
    <cellStyle name="Normal 4 4 6" xfId="316" xr:uid="{00000000-0005-0000-0000-00007B010000}"/>
    <cellStyle name="Normal 4 4 6 2" xfId="866" xr:uid="{217673BF-FBA7-408B-B263-F79FEECBEF6D}"/>
    <cellStyle name="Normal 4 4 6 3" xfId="1413" xr:uid="{6E6D34B2-A58A-49D8-A6F1-B208326B8601}"/>
    <cellStyle name="Normal 4 4 7" xfId="730" xr:uid="{BFE2D876-C046-40FB-9E2E-17100A9AE14A}"/>
    <cellStyle name="Normal 4 4 8" xfId="1277" xr:uid="{630BE928-5F40-4379-B181-7F294CFCF2BE}"/>
    <cellStyle name="Normal 4 5" xfId="136" xr:uid="{00000000-0005-0000-0000-0000DD000000}"/>
    <cellStyle name="Normal 4 5 2" xfId="249" xr:uid="{00000000-0005-0000-0000-0000DE000000}"/>
    <cellStyle name="Normal 4 5 2 2" xfId="671" xr:uid="{00000000-0005-0000-0000-000089010000}"/>
    <cellStyle name="Normal 4 5 2 2 2" xfId="1219" xr:uid="{FB6DD7A0-364B-456C-88AF-F4AF87B06656}"/>
    <cellStyle name="Normal 4 5 2 2 3" xfId="1766" xr:uid="{0D4E749E-2B86-4E5E-8ADB-618546A4A454}"/>
    <cellStyle name="Normal 4 5 2 3" xfId="536" xr:uid="{00000000-0005-0000-0000-00008A010000}"/>
    <cellStyle name="Normal 4 5 2 3 2" xfId="1084" xr:uid="{096DB3D6-F012-4F6A-B0EA-4366447FFB31}"/>
    <cellStyle name="Normal 4 5 2 3 3" xfId="1631" xr:uid="{27E37556-3C64-4744-8528-DBB3D80C6B77}"/>
    <cellStyle name="Normal 4 5 2 4" xfId="399" xr:uid="{00000000-0005-0000-0000-000088010000}"/>
    <cellStyle name="Normal 4 5 2 4 2" xfId="949" xr:uid="{2F09FD46-B371-43DF-ACF3-9A43C7F73E6A}"/>
    <cellStyle name="Normal 4 5 2 4 3" xfId="1496" xr:uid="{0A373060-6542-44D4-9C6D-173E291E2F0A}"/>
    <cellStyle name="Normal 4 5 2 5" xfId="813" xr:uid="{C48D5F85-9E06-4FD0-854D-01734899B2A0}"/>
    <cellStyle name="Normal 4 5 2 6" xfId="1360" xr:uid="{043CE39A-ED66-40B0-8851-74467424E8D5}"/>
    <cellStyle name="Normal 4 5 3" xfId="600" xr:uid="{00000000-0005-0000-0000-00008B010000}"/>
    <cellStyle name="Normal 4 5 3 2" xfId="1148" xr:uid="{D74CFB80-E973-4726-9321-0A98027D152C}"/>
    <cellStyle name="Normal 4 5 3 3" xfId="1695" xr:uid="{204137D8-1445-45CD-98F5-A9F67CFDC2CB}"/>
    <cellStyle name="Normal 4 5 4" xfId="465" xr:uid="{00000000-0005-0000-0000-00008C010000}"/>
    <cellStyle name="Normal 4 5 4 2" xfId="1013" xr:uid="{9DB56B4A-3806-41A2-B26D-5BDABA9A942A}"/>
    <cellStyle name="Normal 4 5 4 3" xfId="1560" xr:uid="{111F3ED2-0285-4D17-83FA-0D1E28CC8336}"/>
    <cellStyle name="Normal 4 5 5" xfId="328" xr:uid="{00000000-0005-0000-0000-000087010000}"/>
    <cellStyle name="Normal 4 5 5 2" xfId="878" xr:uid="{6AFFFE76-DD3C-4E47-BDD5-A586D421B125}"/>
    <cellStyle name="Normal 4 5 5 3" xfId="1425" xr:uid="{3725589F-E9B6-48D1-A957-19BF99E46FF7}"/>
    <cellStyle name="Normal 4 5 6" xfId="742" xr:uid="{382A10C8-F6F8-41EB-9F64-17B55118BDCB}"/>
    <cellStyle name="Normal 4 5 7" xfId="1289" xr:uid="{DB583CDC-2458-4C18-97D3-1E279F1564BF}"/>
    <cellStyle name="Normal 4 6" xfId="227" xr:uid="{00000000-0005-0000-0000-0000DF000000}"/>
    <cellStyle name="Normal 4 6 2" xfId="651" xr:uid="{00000000-0005-0000-0000-00008E010000}"/>
    <cellStyle name="Normal 4 6 2 2" xfId="1199" xr:uid="{02FBF90E-67ED-4122-8622-7B5285481DA7}"/>
    <cellStyle name="Normal 4 6 2 3" xfId="1746" xr:uid="{37603B09-A54A-4165-9965-0300BF668D70}"/>
    <cellStyle name="Normal 4 6 3" xfId="516" xr:uid="{00000000-0005-0000-0000-00008F010000}"/>
    <cellStyle name="Normal 4 6 3 2" xfId="1064" xr:uid="{1E58AD15-8266-417C-AED8-D2EA2FA636C5}"/>
    <cellStyle name="Normal 4 6 3 3" xfId="1611" xr:uid="{389E7429-BE0E-48C7-9CCE-131283009B2C}"/>
    <cellStyle name="Normal 4 6 4" xfId="379" xr:uid="{00000000-0005-0000-0000-00008D010000}"/>
    <cellStyle name="Normal 4 6 4 2" xfId="929" xr:uid="{0E27D7AC-6BBA-477D-BB34-D6BB7EF06741}"/>
    <cellStyle name="Normal 4 6 4 3" xfId="1476" xr:uid="{1522FBAD-DD34-4EE2-BCB9-8188C29FC84D}"/>
    <cellStyle name="Normal 4 6 5" xfId="793" xr:uid="{866256B8-0638-4DEE-B6E4-C053DB685EE3}"/>
    <cellStyle name="Normal 4 6 6" xfId="1340" xr:uid="{42A7319C-F4D8-452E-8C13-D88034C279EF}"/>
    <cellStyle name="Normal 4 7" xfId="580" xr:uid="{00000000-0005-0000-0000-000090010000}"/>
    <cellStyle name="Normal 4 7 2" xfId="1128" xr:uid="{C2BAB0A3-96A9-4AD8-9FBA-C0443F5E36FA}"/>
    <cellStyle name="Normal 4 7 3" xfId="1675" xr:uid="{7CEF9786-7FC3-4C6A-B24E-C4F4ABC44D5D}"/>
    <cellStyle name="Normal 4 8" xfId="445" xr:uid="{00000000-0005-0000-0000-000091010000}"/>
    <cellStyle name="Normal 4 8 2" xfId="993" xr:uid="{69B4EC99-DCD1-418C-B302-696BDEF12BB2}"/>
    <cellStyle name="Normal 4 8 3" xfId="1540" xr:uid="{4C115C35-9B48-4E00-A609-39B763DA05D1}"/>
    <cellStyle name="Normal 4 9" xfId="308" xr:uid="{00000000-0005-0000-0000-000060010000}"/>
    <cellStyle name="Normal 4 9 2" xfId="858" xr:uid="{61E4F3FB-E8F3-4A30-B10C-E1DD7C1BAF2D}"/>
    <cellStyle name="Normal 4 9 3" xfId="1405" xr:uid="{A0E18589-41AF-4FC2-8242-0EE8E3580BD7}"/>
    <cellStyle name="Normal 5" xfId="67" xr:uid="{00000000-0005-0000-0000-0000E0000000}"/>
    <cellStyle name="Normal 5 10" xfId="724" xr:uid="{F08724D9-B1EB-4B69-A17A-FB3F3222D65B}"/>
    <cellStyle name="Normal 5 11" xfId="1271" xr:uid="{EA947E31-1E51-4544-B610-EA602BECB77C}"/>
    <cellStyle name="Normal 5 2" xfId="68" xr:uid="{00000000-0005-0000-0000-0000E1000000}"/>
    <cellStyle name="Normal 5 2 2" xfId="91" xr:uid="{00000000-0005-0000-0000-0000E2000000}"/>
    <cellStyle name="Normal 5 2 2 2" xfId="150" xr:uid="{00000000-0005-0000-0000-0000E3000000}"/>
    <cellStyle name="Normal 5 2 2 2 2" xfId="260" xr:uid="{00000000-0005-0000-0000-0000E4000000}"/>
    <cellStyle name="Normal 5 2 2 2 2 2" xfId="682" xr:uid="{00000000-0005-0000-0000-000097010000}"/>
    <cellStyle name="Normal 5 2 2 2 2 2 2" xfId="1230" xr:uid="{54D09E4B-D1B4-4714-ADA0-011EEADAC64A}"/>
    <cellStyle name="Normal 5 2 2 2 2 2 3" xfId="1777" xr:uid="{FCAAFAF8-D30E-4EFA-9E6F-348B698AAF2C}"/>
    <cellStyle name="Normal 5 2 2 2 2 3" xfId="547" xr:uid="{00000000-0005-0000-0000-000098010000}"/>
    <cellStyle name="Normal 5 2 2 2 2 3 2" xfId="1095" xr:uid="{4108D3FB-8CDF-47E5-B26F-A9473DE7EAC4}"/>
    <cellStyle name="Normal 5 2 2 2 2 3 3" xfId="1642" xr:uid="{E92C65C3-1113-4E19-B1F9-16C7BC4A3A24}"/>
    <cellStyle name="Normal 5 2 2 2 2 4" xfId="410" xr:uid="{00000000-0005-0000-0000-000096010000}"/>
    <cellStyle name="Normal 5 2 2 2 2 4 2" xfId="960" xr:uid="{AFBE58DA-4DEB-474A-8A9E-6DE1DB632B6B}"/>
    <cellStyle name="Normal 5 2 2 2 2 4 3" xfId="1507" xr:uid="{7248D405-A5CF-452A-94D0-11ADC8EB93F3}"/>
    <cellStyle name="Normal 5 2 2 2 2 5" xfId="824" xr:uid="{B4B5354C-2251-4BEC-9D09-742801EDFC59}"/>
    <cellStyle name="Normal 5 2 2 2 2 6" xfId="1371" xr:uid="{497AE3C5-BA4D-4747-822A-BF4CCD5FA96C}"/>
    <cellStyle name="Normal 5 2 2 2 3" xfId="611" xr:uid="{00000000-0005-0000-0000-000099010000}"/>
    <cellStyle name="Normal 5 2 2 2 3 2" xfId="1159" xr:uid="{5EC76442-4025-443C-8CF9-ED26744D1701}"/>
    <cellStyle name="Normal 5 2 2 2 3 3" xfId="1706" xr:uid="{7C548E05-CF5E-4BC0-8B4A-52CA5C32FA52}"/>
    <cellStyle name="Normal 5 2 2 2 4" xfId="476" xr:uid="{00000000-0005-0000-0000-00009A010000}"/>
    <cellStyle name="Normal 5 2 2 2 4 2" xfId="1024" xr:uid="{14B22ECD-C978-45F9-A698-8AD7564C6968}"/>
    <cellStyle name="Normal 5 2 2 2 4 3" xfId="1571" xr:uid="{84BF4305-DEE6-4CB2-AA2E-32294534ED12}"/>
    <cellStyle name="Normal 5 2 2 2 5" xfId="339" xr:uid="{00000000-0005-0000-0000-000095010000}"/>
    <cellStyle name="Normal 5 2 2 2 5 2" xfId="889" xr:uid="{C83D3E5B-1A21-416C-B756-F9830F0C4DC3}"/>
    <cellStyle name="Normal 5 2 2 2 5 3" xfId="1436" xr:uid="{6053D351-D7EF-4068-B0C1-3DDB353A6A63}"/>
    <cellStyle name="Normal 5 2 2 2 6" xfId="753" xr:uid="{B30FCBC1-9698-4B2F-8766-62808E50C92A}"/>
    <cellStyle name="Normal 5 2 2 2 7" xfId="1300" xr:uid="{CED20968-5F69-4193-9D5A-07A6AF910D00}"/>
    <cellStyle name="Normal 5 2 2 3" xfId="240" xr:uid="{00000000-0005-0000-0000-0000E5000000}"/>
    <cellStyle name="Normal 5 2 2 3 2" xfId="662" xr:uid="{00000000-0005-0000-0000-00009C010000}"/>
    <cellStyle name="Normal 5 2 2 3 2 2" xfId="1210" xr:uid="{16380905-02B2-422C-9E30-559C9B092382}"/>
    <cellStyle name="Normal 5 2 2 3 2 3" xfId="1757" xr:uid="{BB1338E5-1E77-441D-A110-77631E847BFD}"/>
    <cellStyle name="Normal 5 2 2 3 3" xfId="527" xr:uid="{00000000-0005-0000-0000-00009D010000}"/>
    <cellStyle name="Normal 5 2 2 3 3 2" xfId="1075" xr:uid="{DD76738D-07ED-49CA-8676-E9A632314C2C}"/>
    <cellStyle name="Normal 5 2 2 3 3 3" xfId="1622" xr:uid="{69B1632F-1EDB-4F0D-9019-1140FEFA9FEB}"/>
    <cellStyle name="Normal 5 2 2 3 4" xfId="390" xr:uid="{00000000-0005-0000-0000-00009B010000}"/>
    <cellStyle name="Normal 5 2 2 3 4 2" xfId="940" xr:uid="{BBC04C09-C782-44A0-8611-E331DE409C50}"/>
    <cellStyle name="Normal 5 2 2 3 4 3" xfId="1487" xr:uid="{54AAD46E-61D9-48B8-B379-9B0E92885329}"/>
    <cellStyle name="Normal 5 2 2 3 5" xfId="804" xr:uid="{4507BA38-FE5C-468F-927F-C00153BA5713}"/>
    <cellStyle name="Normal 5 2 2 3 6" xfId="1351" xr:uid="{B1D0635D-011D-4383-AEEF-81CFCEC621C0}"/>
    <cellStyle name="Normal 5 2 2 4" xfId="591" xr:uid="{00000000-0005-0000-0000-00009E010000}"/>
    <cellStyle name="Normal 5 2 2 4 2" xfId="1139" xr:uid="{78D6B67B-C7E0-41FF-95AC-A269FE08FA7D}"/>
    <cellStyle name="Normal 5 2 2 4 3" xfId="1686" xr:uid="{C3D54E00-24A4-41EC-A46D-7AFE640B1839}"/>
    <cellStyle name="Normal 5 2 2 5" xfId="456" xr:uid="{00000000-0005-0000-0000-00009F010000}"/>
    <cellStyle name="Normal 5 2 2 5 2" xfId="1004" xr:uid="{8D7494BD-B76F-40FD-BC47-5536C2AB8CDC}"/>
    <cellStyle name="Normal 5 2 2 5 3" xfId="1551" xr:uid="{D432E2C3-214F-4327-8FE3-A034BF397902}"/>
    <cellStyle name="Normal 5 2 2 6" xfId="319" xr:uid="{00000000-0005-0000-0000-000094010000}"/>
    <cellStyle name="Normal 5 2 2 6 2" xfId="869" xr:uid="{A8F4B04E-9E50-4432-A153-45CC5E798348}"/>
    <cellStyle name="Normal 5 2 2 6 3" xfId="1416" xr:uid="{C1C194F8-BAAA-4DBA-BA8E-A8FD5BDBA9B3}"/>
    <cellStyle name="Normal 5 2 2 7" xfId="733" xr:uid="{B378ABB9-CF1A-41D8-AEFB-AD152435BCAA}"/>
    <cellStyle name="Normal 5 2 2 8" xfId="1280" xr:uid="{930DF857-46D0-4C5A-8C48-24FDF8015F89}"/>
    <cellStyle name="Normal 5 2 3" xfId="140" xr:uid="{00000000-0005-0000-0000-0000E6000000}"/>
    <cellStyle name="Normal 5 2 3 2" xfId="252" xr:uid="{00000000-0005-0000-0000-0000E7000000}"/>
    <cellStyle name="Normal 5 2 3 2 2" xfId="674" xr:uid="{00000000-0005-0000-0000-0000A2010000}"/>
    <cellStyle name="Normal 5 2 3 2 2 2" xfId="1222" xr:uid="{98AF7508-8C2A-4EE0-B32F-3F7BA35CC3D4}"/>
    <cellStyle name="Normal 5 2 3 2 2 3" xfId="1769" xr:uid="{B0B8E368-F96E-4FE8-8EB5-5CD5B8190625}"/>
    <cellStyle name="Normal 5 2 3 2 3" xfId="539" xr:uid="{00000000-0005-0000-0000-0000A3010000}"/>
    <cellStyle name="Normal 5 2 3 2 3 2" xfId="1087" xr:uid="{7D51D89E-2423-4693-BBD5-767C7F962061}"/>
    <cellStyle name="Normal 5 2 3 2 3 3" xfId="1634" xr:uid="{F5566F73-4C68-42A3-B7EE-E1DE6E656C0A}"/>
    <cellStyle name="Normal 5 2 3 2 4" xfId="402" xr:uid="{00000000-0005-0000-0000-0000A1010000}"/>
    <cellStyle name="Normal 5 2 3 2 4 2" xfId="952" xr:uid="{587E1985-915B-4C6F-ABB5-E3B1A1B60706}"/>
    <cellStyle name="Normal 5 2 3 2 4 3" xfId="1499" xr:uid="{8B973941-66AE-460F-8572-329261DD58C4}"/>
    <cellStyle name="Normal 5 2 3 2 5" xfId="816" xr:uid="{F3A4846D-DD6F-4159-8472-3F36377665D1}"/>
    <cellStyle name="Normal 5 2 3 2 6" xfId="1363" xr:uid="{4ABCA45E-C2E5-49AC-97BC-28C0AEFA984F}"/>
    <cellStyle name="Normal 5 2 3 3" xfId="603" xr:uid="{00000000-0005-0000-0000-0000A4010000}"/>
    <cellStyle name="Normal 5 2 3 3 2" xfId="1151" xr:uid="{A1C8AA2C-F5F5-460A-A3FF-2606984C1FD1}"/>
    <cellStyle name="Normal 5 2 3 3 3" xfId="1698" xr:uid="{7F2341D5-6ED1-4D32-86B0-A08077C78770}"/>
    <cellStyle name="Normal 5 2 3 4" xfId="468" xr:uid="{00000000-0005-0000-0000-0000A5010000}"/>
    <cellStyle name="Normal 5 2 3 4 2" xfId="1016" xr:uid="{5BDBF2BB-208F-4963-BB8D-613667B7520C}"/>
    <cellStyle name="Normal 5 2 3 4 3" xfId="1563" xr:uid="{D1D98946-AF27-4522-A3E2-3D8F60776B98}"/>
    <cellStyle name="Normal 5 2 3 5" xfId="331" xr:uid="{00000000-0005-0000-0000-0000A0010000}"/>
    <cellStyle name="Normal 5 2 3 5 2" xfId="881" xr:uid="{C30EE654-F713-4DFA-A735-6FDD914487C5}"/>
    <cellStyle name="Normal 5 2 3 5 3" xfId="1428" xr:uid="{F1863DFE-CAA0-4A56-80C9-771F2FD0FCD6}"/>
    <cellStyle name="Normal 5 2 3 6" xfId="745" xr:uid="{C8CCC8FE-B7A2-411F-8ED5-6737D6393B1A}"/>
    <cellStyle name="Normal 5 2 3 7" xfId="1292" xr:uid="{27FD2873-E2A3-4E1A-A450-54D741EA0624}"/>
    <cellStyle name="Normal 5 2 4" xfId="230" xr:uid="{00000000-0005-0000-0000-0000E8000000}"/>
    <cellStyle name="Normal 5 2 4 2" xfId="654" xr:uid="{00000000-0005-0000-0000-0000A7010000}"/>
    <cellStyle name="Normal 5 2 4 2 2" xfId="1202" xr:uid="{D0E2AB93-AF8F-43B5-B4BE-B4986D5ECE4D}"/>
    <cellStyle name="Normal 5 2 4 2 3" xfId="1749" xr:uid="{6972B3F0-4B07-491E-B1C7-FA6E2EA448DF}"/>
    <cellStyle name="Normal 5 2 4 3" xfId="519" xr:uid="{00000000-0005-0000-0000-0000A8010000}"/>
    <cellStyle name="Normal 5 2 4 3 2" xfId="1067" xr:uid="{AD76FFF2-4C6F-44FF-95B0-DE80A189C71B}"/>
    <cellStyle name="Normal 5 2 4 3 3" xfId="1614" xr:uid="{0F49F9A7-8A38-406A-974C-AB328BBA355F}"/>
    <cellStyle name="Normal 5 2 4 4" xfId="382" xr:uid="{00000000-0005-0000-0000-0000A6010000}"/>
    <cellStyle name="Normal 5 2 4 4 2" xfId="932" xr:uid="{0F27EDA6-313E-461D-9C9E-F240F69BBEA0}"/>
    <cellStyle name="Normal 5 2 4 4 3" xfId="1479" xr:uid="{6E0726AE-415A-4188-BDE2-F9BE46BF4F54}"/>
    <cellStyle name="Normal 5 2 4 5" xfId="796" xr:uid="{8DA4D134-BA24-4E87-A348-377BBE318BA6}"/>
    <cellStyle name="Normal 5 2 4 6" xfId="1343" xr:uid="{2C9F67B6-7E12-487B-8804-F965D0C0742C}"/>
    <cellStyle name="Normal 5 2 5" xfId="583" xr:uid="{00000000-0005-0000-0000-0000A9010000}"/>
    <cellStyle name="Normal 5 2 5 2" xfId="1131" xr:uid="{44034589-E18A-4D47-839B-E3F5BB1C4EC8}"/>
    <cellStyle name="Normal 5 2 5 3" xfId="1678" xr:uid="{F2AEF28A-CF23-45AF-8C37-B31A4411DBF9}"/>
    <cellStyle name="Normal 5 2 6" xfId="448" xr:uid="{00000000-0005-0000-0000-0000AA010000}"/>
    <cellStyle name="Normal 5 2 6 2" xfId="996" xr:uid="{53DBAB8F-024C-4699-939B-32757C82C377}"/>
    <cellStyle name="Normal 5 2 6 3" xfId="1543" xr:uid="{60719E54-DA16-4F1E-B992-7C6ED6536944}"/>
    <cellStyle name="Normal 5 2 7" xfId="311" xr:uid="{00000000-0005-0000-0000-000093010000}"/>
    <cellStyle name="Normal 5 2 7 2" xfId="861" xr:uid="{72DBC554-84B7-4A00-AD48-340D8813490A}"/>
    <cellStyle name="Normal 5 2 7 3" xfId="1408" xr:uid="{358AC3D9-D27B-475D-A541-501F79850F52}"/>
    <cellStyle name="Normal 5 2 8" xfId="725" xr:uid="{40613AA3-2B0D-44AD-8ED9-6B4404B602E0}"/>
    <cellStyle name="Normal 5 2 9" xfId="1272" xr:uid="{FDC4CC80-C994-40A1-9832-C6D1B1C99A7D}"/>
    <cellStyle name="Normal 5 3" xfId="90" xr:uid="{00000000-0005-0000-0000-0000E9000000}"/>
    <cellStyle name="Normal 5 3 2" xfId="149" xr:uid="{00000000-0005-0000-0000-0000EA000000}"/>
    <cellStyle name="Normal 5 3 2 2" xfId="259" xr:uid="{00000000-0005-0000-0000-0000EB000000}"/>
    <cellStyle name="Normal 5 3 2 2 2" xfId="681" xr:uid="{00000000-0005-0000-0000-0000AE010000}"/>
    <cellStyle name="Normal 5 3 2 2 2 2" xfId="1229" xr:uid="{9D223DB7-9A0F-41D4-8AA4-4D0C943CFD8A}"/>
    <cellStyle name="Normal 5 3 2 2 2 3" xfId="1776" xr:uid="{5E893042-3FD9-4968-9D2B-F0F29B32A5DD}"/>
    <cellStyle name="Normal 5 3 2 2 3" xfId="546" xr:uid="{00000000-0005-0000-0000-0000AF010000}"/>
    <cellStyle name="Normal 5 3 2 2 3 2" xfId="1094" xr:uid="{1356616B-EA72-4A5E-8CBA-EE9B5DA124B5}"/>
    <cellStyle name="Normal 5 3 2 2 3 3" xfId="1641" xr:uid="{7644C799-2C91-4D4A-BC74-C939D5836006}"/>
    <cellStyle name="Normal 5 3 2 2 4" xfId="409" xr:uid="{00000000-0005-0000-0000-0000AD010000}"/>
    <cellStyle name="Normal 5 3 2 2 4 2" xfId="959" xr:uid="{AA9487FC-5991-4F75-8C28-0EEC3734FA65}"/>
    <cellStyle name="Normal 5 3 2 2 4 3" xfId="1506" xr:uid="{6B8AEAB4-8A39-4B38-AF21-BC19207CE19F}"/>
    <cellStyle name="Normal 5 3 2 2 5" xfId="823" xr:uid="{5F55B39A-A029-43A2-9633-D61C3B53F76F}"/>
    <cellStyle name="Normal 5 3 2 2 6" xfId="1370" xr:uid="{94EA0A21-79BC-47E0-A8D2-B9CEDABF62FB}"/>
    <cellStyle name="Normal 5 3 2 3" xfId="610" xr:uid="{00000000-0005-0000-0000-0000B0010000}"/>
    <cellStyle name="Normal 5 3 2 3 2" xfId="1158" xr:uid="{D7ACE654-766A-4CBC-BE9E-D0BA778E7A59}"/>
    <cellStyle name="Normal 5 3 2 3 3" xfId="1705" xr:uid="{01C8EE35-9855-466E-877F-A52900A56C4A}"/>
    <cellStyle name="Normal 5 3 2 4" xfId="475" xr:uid="{00000000-0005-0000-0000-0000B1010000}"/>
    <cellStyle name="Normal 5 3 2 4 2" xfId="1023" xr:uid="{01B0B26B-C981-486E-8A33-D2CE2E44BC75}"/>
    <cellStyle name="Normal 5 3 2 4 3" xfId="1570" xr:uid="{5CF62662-AA60-461C-8FFC-B03192E92475}"/>
    <cellStyle name="Normal 5 3 2 5" xfId="338" xr:uid="{00000000-0005-0000-0000-0000AC010000}"/>
    <cellStyle name="Normal 5 3 2 5 2" xfId="888" xr:uid="{BFF1023A-F3FB-4792-BC21-EFD1C7E01EB0}"/>
    <cellStyle name="Normal 5 3 2 5 3" xfId="1435" xr:uid="{C764CA27-E1B9-43A8-A54F-E4B2F733EEA8}"/>
    <cellStyle name="Normal 5 3 2 6" xfId="752" xr:uid="{9034175B-2220-4EF9-84A2-F91DAEFF58F9}"/>
    <cellStyle name="Normal 5 3 2 7" xfId="1299" xr:uid="{6613C328-9A7E-4239-8FE3-884D5662ED6D}"/>
    <cellStyle name="Normal 5 3 3" xfId="239" xr:uid="{00000000-0005-0000-0000-0000EC000000}"/>
    <cellStyle name="Normal 5 3 3 2" xfId="661" xr:uid="{00000000-0005-0000-0000-0000B3010000}"/>
    <cellStyle name="Normal 5 3 3 2 2" xfId="1209" xr:uid="{90AC816B-A346-46D9-892C-8B510A3D595F}"/>
    <cellStyle name="Normal 5 3 3 2 3" xfId="1756" xr:uid="{6F363E83-7887-4FF7-A081-2F96426494BD}"/>
    <cellStyle name="Normal 5 3 3 3" xfId="526" xr:uid="{00000000-0005-0000-0000-0000B4010000}"/>
    <cellStyle name="Normal 5 3 3 3 2" xfId="1074" xr:uid="{64C4D739-3F81-4C0F-9994-EB966406E6B1}"/>
    <cellStyle name="Normal 5 3 3 3 3" xfId="1621" xr:uid="{2F4C8E1F-D3A2-45FD-B30C-F7BA9D94F493}"/>
    <cellStyle name="Normal 5 3 3 4" xfId="389" xr:uid="{00000000-0005-0000-0000-0000B2010000}"/>
    <cellStyle name="Normal 5 3 3 4 2" xfId="939" xr:uid="{1627BA47-27D6-4AAC-8F8A-13861FA4CE78}"/>
    <cellStyle name="Normal 5 3 3 4 3" xfId="1486" xr:uid="{88B8339F-BDA6-48B4-9749-94FA57553C83}"/>
    <cellStyle name="Normal 5 3 3 5" xfId="803" xr:uid="{966AD7BB-A553-487F-B0CA-C485568A1C75}"/>
    <cellStyle name="Normal 5 3 3 6" xfId="1350" xr:uid="{AB24932B-BEAB-4078-9E69-2AEB0EF933E1}"/>
    <cellStyle name="Normal 5 3 4" xfId="590" xr:uid="{00000000-0005-0000-0000-0000B5010000}"/>
    <cellStyle name="Normal 5 3 4 2" xfId="1138" xr:uid="{943E0344-4D12-48B1-BA7B-3D7A4026EB94}"/>
    <cellStyle name="Normal 5 3 4 3" xfId="1685" xr:uid="{4FAA4F9F-D686-407B-B59C-5B6CBEDCD689}"/>
    <cellStyle name="Normal 5 3 5" xfId="455" xr:uid="{00000000-0005-0000-0000-0000B6010000}"/>
    <cellStyle name="Normal 5 3 5 2" xfId="1003" xr:uid="{57D598FF-843A-45CF-962F-0093673F3F18}"/>
    <cellStyle name="Normal 5 3 5 3" xfId="1550" xr:uid="{BD16CBF8-B1F0-4345-A63F-C399B263F879}"/>
    <cellStyle name="Normal 5 3 6" xfId="318" xr:uid="{00000000-0005-0000-0000-0000AB010000}"/>
    <cellStyle name="Normal 5 3 6 2" xfId="868" xr:uid="{8F33B59E-60E1-4953-A8D7-270AAC949CF2}"/>
    <cellStyle name="Normal 5 3 6 3" xfId="1415" xr:uid="{B4D9511F-360B-4BA4-B08A-2CAC1086C56E}"/>
    <cellStyle name="Normal 5 3 7" xfId="732" xr:uid="{C80C39C2-AAE1-4992-8521-E3C9964CB340}"/>
    <cellStyle name="Normal 5 3 8" xfId="1279" xr:uid="{0E383074-AD70-4A1C-A7B4-9A268B47AEE5}"/>
    <cellStyle name="Normal 5 4" xfId="139" xr:uid="{00000000-0005-0000-0000-0000ED000000}"/>
    <cellStyle name="Normal 5 4 2" xfId="251" xr:uid="{00000000-0005-0000-0000-0000EE000000}"/>
    <cellStyle name="Normal 5 4 2 2" xfId="673" xr:uid="{00000000-0005-0000-0000-0000B9010000}"/>
    <cellStyle name="Normal 5 4 2 2 2" xfId="1221" xr:uid="{3774C8A1-9F12-4361-963A-9720424F0358}"/>
    <cellStyle name="Normal 5 4 2 2 3" xfId="1768" xr:uid="{50589588-85D1-4439-B3D3-D462776C1805}"/>
    <cellStyle name="Normal 5 4 2 3" xfId="538" xr:uid="{00000000-0005-0000-0000-0000BA010000}"/>
    <cellStyle name="Normal 5 4 2 3 2" xfId="1086" xr:uid="{072C655D-5DA7-4210-B3CF-D68E52D7ED87}"/>
    <cellStyle name="Normal 5 4 2 3 3" xfId="1633" xr:uid="{9291D8C5-BF19-4EC4-A0A1-337AE12C4E9E}"/>
    <cellStyle name="Normal 5 4 2 4" xfId="401" xr:uid="{00000000-0005-0000-0000-0000B8010000}"/>
    <cellStyle name="Normal 5 4 2 4 2" xfId="951" xr:uid="{524C843A-29CF-434C-9905-8361404FCB98}"/>
    <cellStyle name="Normal 5 4 2 4 3" xfId="1498" xr:uid="{374AC6B8-8A69-4398-AB16-1BAAFD2DB28C}"/>
    <cellStyle name="Normal 5 4 2 5" xfId="815" xr:uid="{B7B1BB23-C948-4A98-BA07-FC7EFB4CBACD}"/>
    <cellStyle name="Normal 5 4 2 6" xfId="1362" xr:uid="{3F1F4ECA-77BC-471F-A3D5-FEC5E0FECDC8}"/>
    <cellStyle name="Normal 5 4 3" xfId="602" xr:uid="{00000000-0005-0000-0000-0000BB010000}"/>
    <cellStyle name="Normal 5 4 3 2" xfId="1150" xr:uid="{6B5868D8-DCEC-48CC-A7B6-47CB346A63AC}"/>
    <cellStyle name="Normal 5 4 3 3" xfId="1697" xr:uid="{CED0AEF6-7503-4959-B53A-E453683B5DFF}"/>
    <cellStyle name="Normal 5 4 4" xfId="467" xr:uid="{00000000-0005-0000-0000-0000BC010000}"/>
    <cellStyle name="Normal 5 4 4 2" xfId="1015" xr:uid="{99642169-5926-467E-B8E6-85D9C10ED66F}"/>
    <cellStyle name="Normal 5 4 4 3" xfId="1562" xr:uid="{B010B320-336C-40CF-A6B1-201B17132577}"/>
    <cellStyle name="Normal 5 4 5" xfId="330" xr:uid="{00000000-0005-0000-0000-0000B7010000}"/>
    <cellStyle name="Normal 5 4 5 2" xfId="880" xr:uid="{D53C0551-F516-4FAF-85FC-9E00CDCA0155}"/>
    <cellStyle name="Normal 5 4 5 3" xfId="1427" xr:uid="{C3245956-A415-4997-A582-F7D3CC3A2B23}"/>
    <cellStyle name="Normal 5 4 6" xfId="744" xr:uid="{572986E3-90E4-4449-8BE9-C81B8862B64A}"/>
    <cellStyle name="Normal 5 4 7" xfId="1291" xr:uid="{09023127-2ED6-4FEC-A8CD-6326ABA33A4A}"/>
    <cellStyle name="Normal 5 5" xfId="229" xr:uid="{00000000-0005-0000-0000-0000EF000000}"/>
    <cellStyle name="Normal 5 5 2" xfId="653" xr:uid="{00000000-0005-0000-0000-0000BE010000}"/>
    <cellStyle name="Normal 5 5 2 2" xfId="1201" xr:uid="{683D80FC-8460-4226-BFE8-48829913D806}"/>
    <cellStyle name="Normal 5 5 2 3" xfId="1748" xr:uid="{64C0F333-FE98-445D-ABD8-1EC7D80C42AD}"/>
    <cellStyle name="Normal 5 5 3" xfId="518" xr:uid="{00000000-0005-0000-0000-0000BF010000}"/>
    <cellStyle name="Normal 5 5 3 2" xfId="1066" xr:uid="{E9DAF1A9-A22C-4267-833F-E03FD2CE0870}"/>
    <cellStyle name="Normal 5 5 3 3" xfId="1613" xr:uid="{66175940-FD33-4545-B811-9AFBBC274EC8}"/>
    <cellStyle name="Normal 5 5 4" xfId="381" xr:uid="{00000000-0005-0000-0000-0000BD010000}"/>
    <cellStyle name="Normal 5 5 4 2" xfId="931" xr:uid="{9284037F-D8AA-45DA-830B-FA44FD7B4032}"/>
    <cellStyle name="Normal 5 5 4 3" xfId="1478" xr:uid="{D5E2F8A7-03CB-475E-9509-47F882D835BE}"/>
    <cellStyle name="Normal 5 5 5" xfId="795" xr:uid="{7C9A0A9E-D6E8-41DD-814A-9B8C3D11523F}"/>
    <cellStyle name="Normal 5 5 6" xfId="1342" xr:uid="{B9159D00-96FA-41DC-B707-FC5046396F66}"/>
    <cellStyle name="Normal 5 6" xfId="299" xr:uid="{00000000-0005-0000-0000-0000F0000000}"/>
    <cellStyle name="Normal 5 6 2" xfId="710" xr:uid="{00000000-0005-0000-0000-0000C1010000}"/>
    <cellStyle name="Normal 5 6 2 2" xfId="1258" xr:uid="{FC4A79AD-3ECF-473C-9585-0D734ABEAD1B}"/>
    <cellStyle name="Normal 5 6 2 3" xfId="1805" xr:uid="{5C66AED2-03CF-4A52-B208-CDFE98CAEDCE}"/>
    <cellStyle name="Normal 5 6 3" xfId="575" xr:uid="{00000000-0005-0000-0000-0000C2010000}"/>
    <cellStyle name="Normal 5 6 3 2" xfId="1123" xr:uid="{C9912CC8-E32C-4518-B9B2-F0A1AEF46483}"/>
    <cellStyle name="Normal 5 6 3 3" xfId="1670" xr:uid="{8452FBD1-3356-4F56-966B-C5F83AD1B09C}"/>
    <cellStyle name="Normal 5 6 4" xfId="438" xr:uid="{00000000-0005-0000-0000-0000C0010000}"/>
    <cellStyle name="Normal 5 6 4 2" xfId="988" xr:uid="{52602F29-73B6-4F2D-A477-12CD516A91A8}"/>
    <cellStyle name="Normal 5 6 4 3" xfId="1535" xr:uid="{F1B5C5BC-D665-4F1C-A611-20920BE021B1}"/>
    <cellStyle name="Normal 5 6 5" xfId="852" xr:uid="{BCA92A35-72A9-4CB5-A942-EA7559F3013F}"/>
    <cellStyle name="Normal 5 6 6" xfId="1399" xr:uid="{9DD2836E-1512-4EBB-AA68-C904B9B99683}"/>
    <cellStyle name="Normal 5 7" xfId="582" xr:uid="{00000000-0005-0000-0000-0000C3010000}"/>
    <cellStyle name="Normal 5 7 2" xfId="1130" xr:uid="{2A32E7D7-4ABC-47FC-93DC-F717003CE592}"/>
    <cellStyle name="Normal 5 7 3" xfId="1677" xr:uid="{14EDEF59-A188-48D0-9993-17D21AEABEEB}"/>
    <cellStyle name="Normal 5 8" xfId="447" xr:uid="{00000000-0005-0000-0000-0000C4010000}"/>
    <cellStyle name="Normal 5 8 2" xfId="995" xr:uid="{1254CF62-723D-4B21-98FC-964823829E57}"/>
    <cellStyle name="Normal 5 8 3" xfId="1542" xr:uid="{F15B8E8E-7F01-498F-9C36-05A9BA4F4256}"/>
    <cellStyle name="Normal 5 9" xfId="310" xr:uid="{00000000-0005-0000-0000-000092010000}"/>
    <cellStyle name="Normal 5 9 2" xfId="860" xr:uid="{AB34E7A5-A2EA-4B21-AF66-3F8A4602D860}"/>
    <cellStyle name="Normal 5 9 3" xfId="1407" xr:uid="{5383644D-555B-429D-82D9-0E598245ADA0}"/>
    <cellStyle name="Normal 6" xfId="69" xr:uid="{00000000-0005-0000-0000-0000F1000000}"/>
    <cellStyle name="Normal 6 10" xfId="726" xr:uid="{7F637742-AB5D-4593-B781-6344C1F4FEC8}"/>
    <cellStyle name="Normal 6 11" xfId="1273" xr:uid="{166BC12B-1F30-483F-851A-0C12DAB50E99}"/>
    <cellStyle name="Normal 6 2" xfId="70" xr:uid="{00000000-0005-0000-0000-0000F2000000}"/>
    <cellStyle name="Normal 6 2 2" xfId="93" xr:uid="{00000000-0005-0000-0000-0000F3000000}"/>
    <cellStyle name="Normal 6 2 2 2" xfId="152" xr:uid="{00000000-0005-0000-0000-0000F4000000}"/>
    <cellStyle name="Normal 6 2 2 2 2" xfId="262" xr:uid="{00000000-0005-0000-0000-0000F5000000}"/>
    <cellStyle name="Normal 6 2 2 2 2 2" xfId="684" xr:uid="{00000000-0005-0000-0000-0000CA010000}"/>
    <cellStyle name="Normal 6 2 2 2 2 2 2" xfId="1232" xr:uid="{A8A1414F-8256-49C4-8E84-108CA79022E2}"/>
    <cellStyle name="Normal 6 2 2 2 2 2 3" xfId="1779" xr:uid="{F0C7F482-5A95-46D5-B1D9-B8C625226F32}"/>
    <cellStyle name="Normal 6 2 2 2 2 3" xfId="549" xr:uid="{00000000-0005-0000-0000-0000CB010000}"/>
    <cellStyle name="Normal 6 2 2 2 2 3 2" xfId="1097" xr:uid="{F9F6204F-BE36-4CC7-A38F-25DF83897118}"/>
    <cellStyle name="Normal 6 2 2 2 2 3 3" xfId="1644" xr:uid="{2DB21ED2-9B66-42A0-B7BF-CED43A261B47}"/>
    <cellStyle name="Normal 6 2 2 2 2 4" xfId="412" xr:uid="{00000000-0005-0000-0000-0000C9010000}"/>
    <cellStyle name="Normal 6 2 2 2 2 4 2" xfId="962" xr:uid="{F704A8AB-93D8-48ED-A4E4-CA35D1E61A32}"/>
    <cellStyle name="Normal 6 2 2 2 2 4 3" xfId="1509" xr:uid="{9AD4B7D4-93F8-43FD-96E1-FB853DCCF8D3}"/>
    <cellStyle name="Normal 6 2 2 2 2 5" xfId="826" xr:uid="{46ED0C45-3710-46E6-998B-EA1957DC18E5}"/>
    <cellStyle name="Normal 6 2 2 2 2 6" xfId="1373" xr:uid="{43A8F4A6-EAD4-456E-AF22-29757C18B618}"/>
    <cellStyle name="Normal 6 2 2 2 3" xfId="613" xr:uid="{00000000-0005-0000-0000-0000CC010000}"/>
    <cellStyle name="Normal 6 2 2 2 3 2" xfId="1161" xr:uid="{EECE8BD7-44E3-4317-AB48-4D4852F2EA15}"/>
    <cellStyle name="Normal 6 2 2 2 3 3" xfId="1708" xr:uid="{0A696927-D50C-407E-9D65-0010F9B65856}"/>
    <cellStyle name="Normal 6 2 2 2 4" xfId="478" xr:uid="{00000000-0005-0000-0000-0000CD010000}"/>
    <cellStyle name="Normal 6 2 2 2 4 2" xfId="1026" xr:uid="{FED812A9-C4A4-407C-98D3-4A281B03996A}"/>
    <cellStyle name="Normal 6 2 2 2 4 3" xfId="1573" xr:uid="{BFA776F7-7B57-4150-AF21-E43A840C12E8}"/>
    <cellStyle name="Normal 6 2 2 2 5" xfId="341" xr:uid="{00000000-0005-0000-0000-0000C8010000}"/>
    <cellStyle name="Normal 6 2 2 2 5 2" xfId="891" xr:uid="{76582224-45BC-4DD5-84FC-0E75202F391F}"/>
    <cellStyle name="Normal 6 2 2 2 5 3" xfId="1438" xr:uid="{150AED5C-3380-44C0-B880-FC0E209BA44C}"/>
    <cellStyle name="Normal 6 2 2 2 6" xfId="755" xr:uid="{62DF57F5-93B8-4DF3-9372-A92486E3B33A}"/>
    <cellStyle name="Normal 6 2 2 2 7" xfId="1302" xr:uid="{45FC004D-C5CB-4A88-A1E5-D551382C153C}"/>
    <cellStyle name="Normal 6 2 2 3" xfId="242" xr:uid="{00000000-0005-0000-0000-0000F6000000}"/>
    <cellStyle name="Normal 6 2 2 3 2" xfId="664" xr:uid="{00000000-0005-0000-0000-0000CF010000}"/>
    <cellStyle name="Normal 6 2 2 3 2 2" xfId="1212" xr:uid="{9F9D3F13-57FD-42EE-9FAC-C550F5BD3ACB}"/>
    <cellStyle name="Normal 6 2 2 3 2 3" xfId="1759" xr:uid="{FF3D20F4-B46B-4D4E-9FA2-13202D4DB56C}"/>
    <cellStyle name="Normal 6 2 2 3 3" xfId="529" xr:uid="{00000000-0005-0000-0000-0000D0010000}"/>
    <cellStyle name="Normal 6 2 2 3 3 2" xfId="1077" xr:uid="{5F4E389C-ED8A-40D9-845C-1B7865D9C430}"/>
    <cellStyle name="Normal 6 2 2 3 3 3" xfId="1624" xr:uid="{ED482DF8-AFF4-4931-AFBE-2D0C43F974D1}"/>
    <cellStyle name="Normal 6 2 2 3 4" xfId="392" xr:uid="{00000000-0005-0000-0000-0000CE010000}"/>
    <cellStyle name="Normal 6 2 2 3 4 2" xfId="942" xr:uid="{554B7540-D86D-4582-B172-1EDD333301F5}"/>
    <cellStyle name="Normal 6 2 2 3 4 3" xfId="1489" xr:uid="{EE9AAC0D-369B-40B0-8AF2-4010BCB5AB7D}"/>
    <cellStyle name="Normal 6 2 2 3 5" xfId="806" xr:uid="{7B37FEA5-4F95-479F-8BDE-2E5E8F7D36FB}"/>
    <cellStyle name="Normal 6 2 2 3 6" xfId="1353" xr:uid="{CE4F79CC-DE5B-45CA-8666-D73A74C76A9B}"/>
    <cellStyle name="Normal 6 2 2 4" xfId="593" xr:uid="{00000000-0005-0000-0000-0000D1010000}"/>
    <cellStyle name="Normal 6 2 2 4 2" xfId="1141" xr:uid="{1F524C52-E595-4CA8-94BE-FB8C8931C3C3}"/>
    <cellStyle name="Normal 6 2 2 4 3" xfId="1688" xr:uid="{600D881B-0095-44BB-BBAE-E215EE443E57}"/>
    <cellStyle name="Normal 6 2 2 5" xfId="458" xr:uid="{00000000-0005-0000-0000-0000D2010000}"/>
    <cellStyle name="Normal 6 2 2 5 2" xfId="1006" xr:uid="{D556DF88-CDE3-4F93-B48E-1AFF38BF1B66}"/>
    <cellStyle name="Normal 6 2 2 5 3" xfId="1553" xr:uid="{191DE1CE-4CE0-4CDC-8BFE-2EF03F8DCFCE}"/>
    <cellStyle name="Normal 6 2 2 6" xfId="321" xr:uid="{00000000-0005-0000-0000-0000C7010000}"/>
    <cellStyle name="Normal 6 2 2 6 2" xfId="871" xr:uid="{3C958F5F-CC88-4DF3-BB58-547A95538EF5}"/>
    <cellStyle name="Normal 6 2 2 6 3" xfId="1418" xr:uid="{62BE259B-060F-4C19-962E-0C4B2A0933F6}"/>
    <cellStyle name="Normal 6 2 2 7" xfId="735" xr:uid="{B196F49F-ECFF-4B06-9223-77E22158DAF8}"/>
    <cellStyle name="Normal 6 2 2 8" xfId="1282" xr:uid="{21652567-94D3-4F91-AD61-A278AE39E625}"/>
    <cellStyle name="Normal 6 2 3" xfId="142" xr:uid="{00000000-0005-0000-0000-0000F7000000}"/>
    <cellStyle name="Normal 6 2 3 2" xfId="254" xr:uid="{00000000-0005-0000-0000-0000F8000000}"/>
    <cellStyle name="Normal 6 2 3 2 2" xfId="676" xr:uid="{00000000-0005-0000-0000-0000D5010000}"/>
    <cellStyle name="Normal 6 2 3 2 2 2" xfId="1224" xr:uid="{B5935C30-6878-43D4-BB28-0B5EDEE8813D}"/>
    <cellStyle name="Normal 6 2 3 2 2 3" xfId="1771" xr:uid="{275CB946-A1FA-4112-B34E-15219C7773E7}"/>
    <cellStyle name="Normal 6 2 3 2 3" xfId="541" xr:uid="{00000000-0005-0000-0000-0000D6010000}"/>
    <cellStyle name="Normal 6 2 3 2 3 2" xfId="1089" xr:uid="{F7C04700-3563-4B50-A826-B7287D3191A1}"/>
    <cellStyle name="Normal 6 2 3 2 3 3" xfId="1636" xr:uid="{B590363F-E2A7-4EB8-80DF-932AE4666DE0}"/>
    <cellStyle name="Normal 6 2 3 2 4" xfId="404" xr:uid="{00000000-0005-0000-0000-0000D4010000}"/>
    <cellStyle name="Normal 6 2 3 2 4 2" xfId="954" xr:uid="{3F7FB257-1D88-45FE-BABE-886FC13A9A9F}"/>
    <cellStyle name="Normal 6 2 3 2 4 3" xfId="1501" xr:uid="{47902ADA-D38D-4924-9759-1B77AD73023F}"/>
    <cellStyle name="Normal 6 2 3 2 5" xfId="818" xr:uid="{FB3F9D10-7E31-4CCC-9D09-C5CC2C63ACEA}"/>
    <cellStyle name="Normal 6 2 3 2 6" xfId="1365" xr:uid="{A4B5A7AA-1192-4B49-A9C7-DB78BD3BFD54}"/>
    <cellStyle name="Normal 6 2 3 3" xfId="605" xr:uid="{00000000-0005-0000-0000-0000D7010000}"/>
    <cellStyle name="Normal 6 2 3 3 2" xfId="1153" xr:uid="{9FD46A34-8A9C-4DDA-9064-CCC687F6EBDF}"/>
    <cellStyle name="Normal 6 2 3 3 3" xfId="1700" xr:uid="{6563687F-9104-4F25-95E7-4AAECD7D022A}"/>
    <cellStyle name="Normal 6 2 3 4" xfId="470" xr:uid="{00000000-0005-0000-0000-0000D8010000}"/>
    <cellStyle name="Normal 6 2 3 4 2" xfId="1018" xr:uid="{9AB2F57E-A017-4AF2-A04C-679C0DD298EB}"/>
    <cellStyle name="Normal 6 2 3 4 3" xfId="1565" xr:uid="{F8C4C655-CD95-4192-8D66-A3231150AA6C}"/>
    <cellStyle name="Normal 6 2 3 5" xfId="333" xr:uid="{00000000-0005-0000-0000-0000D3010000}"/>
    <cellStyle name="Normal 6 2 3 5 2" xfId="883" xr:uid="{ED85F9B6-F0F2-45DF-828D-84FADA1C6AF4}"/>
    <cellStyle name="Normal 6 2 3 5 3" xfId="1430" xr:uid="{75A79CBB-ACC4-4EA2-939F-EF6DFA64CD85}"/>
    <cellStyle name="Normal 6 2 3 6" xfId="747" xr:uid="{4517D6F4-7EA2-4EF2-9066-175D3A6B648D}"/>
    <cellStyle name="Normal 6 2 3 7" xfId="1294" xr:uid="{617601CB-D913-412B-9221-B12F379A13A0}"/>
    <cellStyle name="Normal 6 2 4" xfId="232" xr:uid="{00000000-0005-0000-0000-0000F9000000}"/>
    <cellStyle name="Normal 6 2 4 2" xfId="656" xr:uid="{00000000-0005-0000-0000-0000DA010000}"/>
    <cellStyle name="Normal 6 2 4 2 2" xfId="1204" xr:uid="{8EA20C60-0BF3-4E9B-8104-7131396CD3C4}"/>
    <cellStyle name="Normal 6 2 4 2 3" xfId="1751" xr:uid="{FC12CE53-F371-49B0-AA6E-4A7AB620ED23}"/>
    <cellStyle name="Normal 6 2 4 3" xfId="521" xr:uid="{00000000-0005-0000-0000-0000DB010000}"/>
    <cellStyle name="Normal 6 2 4 3 2" xfId="1069" xr:uid="{93FBF160-628D-4A6C-AE09-1AF4E1C3F7A4}"/>
    <cellStyle name="Normal 6 2 4 3 3" xfId="1616" xr:uid="{C59019D9-0D21-48BB-B10A-FA24AC3FE653}"/>
    <cellStyle name="Normal 6 2 4 4" xfId="384" xr:uid="{00000000-0005-0000-0000-0000D9010000}"/>
    <cellStyle name="Normal 6 2 4 4 2" xfId="934" xr:uid="{BD3DF128-ADDC-4C2A-9FCE-423133BDB832}"/>
    <cellStyle name="Normal 6 2 4 4 3" xfId="1481" xr:uid="{7FB21B45-B376-42A0-ACEB-0142795AB56A}"/>
    <cellStyle name="Normal 6 2 4 5" xfId="798" xr:uid="{CF9D41B6-7FC8-4AD9-8DA6-DDB3CB58681F}"/>
    <cellStyle name="Normal 6 2 4 6" xfId="1345" xr:uid="{41A09A71-996E-462F-B218-296A54AE82CF}"/>
    <cellStyle name="Normal 6 2 5" xfId="585" xr:uid="{00000000-0005-0000-0000-0000DC010000}"/>
    <cellStyle name="Normal 6 2 5 2" xfId="1133" xr:uid="{2D97C02A-12EF-402C-BF89-5730D72ACFC5}"/>
    <cellStyle name="Normal 6 2 5 3" xfId="1680" xr:uid="{F3DFD424-428B-49CD-A233-36ACAC3FDB5F}"/>
    <cellStyle name="Normal 6 2 6" xfId="450" xr:uid="{00000000-0005-0000-0000-0000DD010000}"/>
    <cellStyle name="Normal 6 2 6 2" xfId="998" xr:uid="{88599F32-8B49-4516-ADB6-E33B99FC8EAE}"/>
    <cellStyle name="Normal 6 2 6 3" xfId="1545" xr:uid="{68949464-5F88-4AFC-9649-EFC73ED3945A}"/>
    <cellStyle name="Normal 6 2 7" xfId="313" xr:uid="{00000000-0005-0000-0000-0000C6010000}"/>
    <cellStyle name="Normal 6 2 7 2" xfId="863" xr:uid="{CEFED502-043C-4396-9962-EDAF7E443579}"/>
    <cellStyle name="Normal 6 2 7 3" xfId="1410" xr:uid="{B631CD1A-38D4-4DE3-8CD8-80C902A9CCDE}"/>
    <cellStyle name="Normal 6 2 8" xfId="727" xr:uid="{82603907-9150-4E7B-85C5-B4F80E765361}"/>
    <cellStyle name="Normal 6 2 9" xfId="1274" xr:uid="{26DC793A-C660-406C-A6D5-AF92F29ABF4C}"/>
    <cellStyle name="Normal 6 3" xfId="92" xr:uid="{00000000-0005-0000-0000-0000FA000000}"/>
    <cellStyle name="Normal 6 3 2" xfId="151" xr:uid="{00000000-0005-0000-0000-0000FB000000}"/>
    <cellStyle name="Normal 6 3 2 2" xfId="261" xr:uid="{00000000-0005-0000-0000-0000FC000000}"/>
    <cellStyle name="Normal 6 3 2 2 2" xfId="683" xr:uid="{00000000-0005-0000-0000-0000E1010000}"/>
    <cellStyle name="Normal 6 3 2 2 2 2" xfId="1231" xr:uid="{8998C97C-FC5F-437F-B7D0-C972DE9B4E63}"/>
    <cellStyle name="Normal 6 3 2 2 2 3" xfId="1778" xr:uid="{1B6E886D-C74F-49CD-AB88-7A88B08B3ACE}"/>
    <cellStyle name="Normal 6 3 2 2 3" xfId="548" xr:uid="{00000000-0005-0000-0000-0000E2010000}"/>
    <cellStyle name="Normal 6 3 2 2 3 2" xfId="1096" xr:uid="{9DB189A6-8F3B-49D7-8054-BC21959D217A}"/>
    <cellStyle name="Normal 6 3 2 2 3 3" xfId="1643" xr:uid="{A4AD4629-C06D-4548-ACAC-5A957E0B5F67}"/>
    <cellStyle name="Normal 6 3 2 2 4" xfId="411" xr:uid="{00000000-0005-0000-0000-0000E0010000}"/>
    <cellStyle name="Normal 6 3 2 2 4 2" xfId="961" xr:uid="{B36C0C5B-1A95-4FC0-90CC-B037F7EC310A}"/>
    <cellStyle name="Normal 6 3 2 2 4 3" xfId="1508" xr:uid="{A8D1F9C2-9C4E-4AAD-85FF-906452EAF686}"/>
    <cellStyle name="Normal 6 3 2 2 5" xfId="825" xr:uid="{13097E18-02AF-43E7-ACB7-C9A180FD785F}"/>
    <cellStyle name="Normal 6 3 2 2 6" xfId="1372" xr:uid="{7045EA45-3D77-4F5F-B070-A4763C4D9C3D}"/>
    <cellStyle name="Normal 6 3 2 3" xfId="612" xr:uid="{00000000-0005-0000-0000-0000E3010000}"/>
    <cellStyle name="Normal 6 3 2 3 2" xfId="1160" xr:uid="{1007627F-CE73-45F1-953D-D6EA235BCE0A}"/>
    <cellStyle name="Normal 6 3 2 3 3" xfId="1707" xr:uid="{8CF28FAC-A1B8-4C69-B649-AA0A3168232A}"/>
    <cellStyle name="Normal 6 3 2 4" xfId="477" xr:uid="{00000000-0005-0000-0000-0000E4010000}"/>
    <cellStyle name="Normal 6 3 2 4 2" xfId="1025" xr:uid="{C31401C5-255A-4E71-94E2-13A002349075}"/>
    <cellStyle name="Normal 6 3 2 4 3" xfId="1572" xr:uid="{A283BC42-65C3-4214-872A-ADE7849FA255}"/>
    <cellStyle name="Normal 6 3 2 5" xfId="340" xr:uid="{00000000-0005-0000-0000-0000DF010000}"/>
    <cellStyle name="Normal 6 3 2 5 2" xfId="890" xr:uid="{9E647B59-29F9-42AD-B73B-03816E430AB0}"/>
    <cellStyle name="Normal 6 3 2 5 3" xfId="1437" xr:uid="{C59DC499-9846-4EEB-B6D0-5D5FAEC1FD3D}"/>
    <cellStyle name="Normal 6 3 2 6" xfId="754" xr:uid="{096710C0-2C58-4105-A18B-5174CE5D62C4}"/>
    <cellStyle name="Normal 6 3 2 7" xfId="1301" xr:uid="{E32585D4-DC96-4C69-BE8C-6A053AE17DEC}"/>
    <cellStyle name="Normal 6 3 3" xfId="241" xr:uid="{00000000-0005-0000-0000-0000FD000000}"/>
    <cellStyle name="Normal 6 3 3 2" xfId="663" xr:uid="{00000000-0005-0000-0000-0000E6010000}"/>
    <cellStyle name="Normal 6 3 3 2 2" xfId="1211" xr:uid="{DC7F8806-9405-43A9-B5EC-92A6645E6C72}"/>
    <cellStyle name="Normal 6 3 3 2 3" xfId="1758" xr:uid="{F2F7E66A-872F-4970-A301-F5BF60EB4CF0}"/>
    <cellStyle name="Normal 6 3 3 3" xfId="528" xr:uid="{00000000-0005-0000-0000-0000E7010000}"/>
    <cellStyle name="Normal 6 3 3 3 2" xfId="1076" xr:uid="{736739A9-8472-4EC7-9B7D-30A6E5F56AD5}"/>
    <cellStyle name="Normal 6 3 3 3 3" xfId="1623" xr:uid="{4757D933-73D6-4986-A578-0986824BBAE0}"/>
    <cellStyle name="Normal 6 3 3 4" xfId="391" xr:uid="{00000000-0005-0000-0000-0000E5010000}"/>
    <cellStyle name="Normal 6 3 3 4 2" xfId="941" xr:uid="{7105D67F-D3D4-4AB1-B20A-D52DE28AF492}"/>
    <cellStyle name="Normal 6 3 3 4 3" xfId="1488" xr:uid="{43A0BC49-9FB1-4A21-A234-61B9536DAE24}"/>
    <cellStyle name="Normal 6 3 3 5" xfId="805" xr:uid="{535E5BDE-EF89-43D2-A5EF-DBBDDD5D53FE}"/>
    <cellStyle name="Normal 6 3 3 6" xfId="1352" xr:uid="{BDCB3259-4C0E-4612-9A0B-2873F4E573FA}"/>
    <cellStyle name="Normal 6 3 4" xfId="592" xr:uid="{00000000-0005-0000-0000-0000E8010000}"/>
    <cellStyle name="Normal 6 3 4 2" xfId="1140" xr:uid="{427FA3A0-64C7-4F44-9A0E-BA438223494E}"/>
    <cellStyle name="Normal 6 3 4 3" xfId="1687" xr:uid="{C99942AD-45E9-4130-9A2A-FD31DE52FCF6}"/>
    <cellStyle name="Normal 6 3 5" xfId="457" xr:uid="{00000000-0005-0000-0000-0000E9010000}"/>
    <cellStyle name="Normal 6 3 5 2" xfId="1005" xr:uid="{8EA961FE-16A8-4429-8CEF-E3BC87202BC9}"/>
    <cellStyle name="Normal 6 3 5 3" xfId="1552" xr:uid="{C1110725-0235-426D-A9DC-4E36D175E734}"/>
    <cellStyle name="Normal 6 3 6" xfId="320" xr:uid="{00000000-0005-0000-0000-0000DE010000}"/>
    <cellStyle name="Normal 6 3 6 2" xfId="870" xr:uid="{95367BC9-A5EE-430A-AE29-95121B64C320}"/>
    <cellStyle name="Normal 6 3 6 3" xfId="1417" xr:uid="{B2C2617A-3BDC-4A61-A059-A2A4ED21F4D8}"/>
    <cellStyle name="Normal 6 3 7" xfId="734" xr:uid="{C6633BD2-9252-48E8-9EA1-74C007DA66C1}"/>
    <cellStyle name="Normal 6 3 8" xfId="1281" xr:uid="{F5CC0082-DEBA-4E72-AF52-F91391D793DC}"/>
    <cellStyle name="Normal 6 4" xfId="141" xr:uid="{00000000-0005-0000-0000-0000FE000000}"/>
    <cellStyle name="Normal 6 4 2" xfId="253" xr:uid="{00000000-0005-0000-0000-0000FF000000}"/>
    <cellStyle name="Normal 6 4 2 2" xfId="675" xr:uid="{00000000-0005-0000-0000-0000EC010000}"/>
    <cellStyle name="Normal 6 4 2 2 2" xfId="1223" xr:uid="{AC4A5569-B305-4FF7-ADE4-1A4600CE5A71}"/>
    <cellStyle name="Normal 6 4 2 2 3" xfId="1770" xr:uid="{A00AD5B9-CEFE-41B4-AE73-5D2C55F090CE}"/>
    <cellStyle name="Normal 6 4 2 3" xfId="540" xr:uid="{00000000-0005-0000-0000-0000ED010000}"/>
    <cellStyle name="Normal 6 4 2 3 2" xfId="1088" xr:uid="{AEC9C995-0BD1-431C-8A06-57E5CA44B275}"/>
    <cellStyle name="Normal 6 4 2 3 3" xfId="1635" xr:uid="{D44BB4AD-D13F-4D04-A04B-B810192017C6}"/>
    <cellStyle name="Normal 6 4 2 4" xfId="403" xr:uid="{00000000-0005-0000-0000-0000EB010000}"/>
    <cellStyle name="Normal 6 4 2 4 2" xfId="953" xr:uid="{22C0BA4E-46F6-45C4-842C-C146A0209C89}"/>
    <cellStyle name="Normal 6 4 2 4 3" xfId="1500" xr:uid="{A159056A-66DA-461E-877C-EF9B01CECACC}"/>
    <cellStyle name="Normal 6 4 2 5" xfId="817" xr:uid="{C3D11F54-D2D5-487C-AB2B-4A753482553E}"/>
    <cellStyle name="Normal 6 4 2 6" xfId="1364" xr:uid="{7F3D935F-B30C-47DD-94A0-D8681EDE6234}"/>
    <cellStyle name="Normal 6 4 3" xfId="604" xr:uid="{00000000-0005-0000-0000-0000EE010000}"/>
    <cellStyle name="Normal 6 4 3 2" xfId="1152" xr:uid="{D8825FD5-1470-49FA-AC95-7B0AA03BD039}"/>
    <cellStyle name="Normal 6 4 3 3" xfId="1699" xr:uid="{1AB728DD-155C-4541-80F5-3600E129CCD3}"/>
    <cellStyle name="Normal 6 4 4" xfId="469" xr:uid="{00000000-0005-0000-0000-0000EF010000}"/>
    <cellStyle name="Normal 6 4 4 2" xfId="1017" xr:uid="{FF602170-C8AF-4E70-BA32-4D0924D8A70E}"/>
    <cellStyle name="Normal 6 4 4 3" xfId="1564" xr:uid="{C910ED56-758F-4900-A069-694E60CE97B4}"/>
    <cellStyle name="Normal 6 4 5" xfId="332" xr:uid="{00000000-0005-0000-0000-0000EA010000}"/>
    <cellStyle name="Normal 6 4 5 2" xfId="882" xr:uid="{6E43D9AE-998B-4735-962E-2D76F4EBE31A}"/>
    <cellStyle name="Normal 6 4 5 3" xfId="1429" xr:uid="{F21FB723-BAD0-4D80-8244-1D6829BC48D4}"/>
    <cellStyle name="Normal 6 4 6" xfId="746" xr:uid="{0C62A87A-1EE1-4DC6-8F9F-7D0704E16961}"/>
    <cellStyle name="Normal 6 4 7" xfId="1293" xr:uid="{8A495E7E-64DB-484C-ACB3-A1929AB45EB9}"/>
    <cellStyle name="Normal 6 5" xfId="231" xr:uid="{00000000-0005-0000-0000-000000010000}"/>
    <cellStyle name="Normal 6 5 2" xfId="655" xr:uid="{00000000-0005-0000-0000-0000F1010000}"/>
    <cellStyle name="Normal 6 5 2 2" xfId="1203" xr:uid="{AF815697-F09F-4865-AF12-408B6D150575}"/>
    <cellStyle name="Normal 6 5 2 3" xfId="1750" xr:uid="{8A331E64-30CB-4EF3-94C5-956C6403CBBB}"/>
    <cellStyle name="Normal 6 5 3" xfId="520" xr:uid="{00000000-0005-0000-0000-0000F2010000}"/>
    <cellStyle name="Normal 6 5 3 2" xfId="1068" xr:uid="{8A45A701-304C-42DD-BE0E-82D501E2056B}"/>
    <cellStyle name="Normal 6 5 3 3" xfId="1615" xr:uid="{CC9A825E-CE25-49FF-B50D-91A2E4B5DDCB}"/>
    <cellStyle name="Normal 6 5 4" xfId="383" xr:uid="{00000000-0005-0000-0000-0000F0010000}"/>
    <cellStyle name="Normal 6 5 4 2" xfId="933" xr:uid="{D22891BD-28F8-472A-89D6-49B41A6228D4}"/>
    <cellStyle name="Normal 6 5 4 3" xfId="1480" xr:uid="{122440CF-CD34-41E4-8681-9BD7C0CE6128}"/>
    <cellStyle name="Normal 6 5 5" xfId="797" xr:uid="{08DCA710-D7FD-4800-A1FA-5324BE8948CA}"/>
    <cellStyle name="Normal 6 5 6" xfId="1344" xr:uid="{AB7946D7-DE39-45E1-8291-C30B0CEE4D8D}"/>
    <cellStyle name="Normal 6 6" xfId="300" xr:uid="{00000000-0005-0000-0000-000001010000}"/>
    <cellStyle name="Normal 6 7" xfId="584" xr:uid="{00000000-0005-0000-0000-0000F4010000}"/>
    <cellStyle name="Normal 6 7 2" xfId="1132" xr:uid="{A77F4689-537F-4DD5-9ECC-4F793F8EEC31}"/>
    <cellStyle name="Normal 6 7 3" xfId="1679" xr:uid="{BD2B6B4C-5337-4492-AA2A-E1ACDB64DDDC}"/>
    <cellStyle name="Normal 6 8" xfId="449" xr:uid="{00000000-0005-0000-0000-0000F5010000}"/>
    <cellStyle name="Normal 6 8 2" xfId="997" xr:uid="{34780071-E718-46BB-851D-FE83E49CDE94}"/>
    <cellStyle name="Normal 6 8 3" xfId="1544" xr:uid="{DA89FA22-93D2-490F-A22E-DA823D293F1D}"/>
    <cellStyle name="Normal 6 9" xfId="312" xr:uid="{00000000-0005-0000-0000-0000C5010000}"/>
    <cellStyle name="Normal 6 9 2" xfId="862" xr:uid="{39756BFF-04C9-484E-865B-0DC88AAF3825}"/>
    <cellStyle name="Normal 6 9 3" xfId="1409" xr:uid="{2858623E-F7A9-4F1A-BBB5-67409B5EA3DA}"/>
    <cellStyle name="Normal 7" xfId="125" xr:uid="{00000000-0005-0000-0000-000002010000}"/>
    <cellStyle name="Normal 7 2" xfId="169" xr:uid="{00000000-0005-0000-0000-000003010000}"/>
    <cellStyle name="Normal 7 2 2" xfId="265" xr:uid="{00000000-0005-0000-0000-000004010000}"/>
    <cellStyle name="Normal 7 2 2 2" xfId="687" xr:uid="{00000000-0005-0000-0000-0000F9010000}"/>
    <cellStyle name="Normal 7 2 2 2 2" xfId="1235" xr:uid="{01499064-2F8F-43F2-9BF2-2722409CBF2D}"/>
    <cellStyle name="Normal 7 2 2 2 3" xfId="1782" xr:uid="{7F3B3756-6770-4809-B5CF-B9D33FB5269B}"/>
    <cellStyle name="Normal 7 2 2 3" xfId="552" xr:uid="{00000000-0005-0000-0000-0000FA010000}"/>
    <cellStyle name="Normal 7 2 2 3 2" xfId="1100" xr:uid="{A60908CB-185B-43E7-9D96-C078BF6E4124}"/>
    <cellStyle name="Normal 7 2 2 3 3" xfId="1647" xr:uid="{F256B012-37B4-467E-A195-8EF1409710D9}"/>
    <cellStyle name="Normal 7 2 2 4" xfId="415" xr:uid="{00000000-0005-0000-0000-0000F8010000}"/>
    <cellStyle name="Normal 7 2 2 4 2" xfId="965" xr:uid="{F60D3FAE-8F18-47D7-800E-4A6D2E8FA2CE}"/>
    <cellStyle name="Normal 7 2 2 4 3" xfId="1512" xr:uid="{C9ABA54E-337F-4383-86FC-0DE47A25BCA9}"/>
    <cellStyle name="Normal 7 2 2 5" xfId="829" xr:uid="{2F59D85E-7594-4495-89D5-E8F4A943C172}"/>
    <cellStyle name="Normal 7 2 2 6" xfId="1376" xr:uid="{667242DF-D856-4914-B1B8-F5CDA01B05A5}"/>
    <cellStyle name="Normal 7 2 3" xfId="616" xr:uid="{00000000-0005-0000-0000-0000FB010000}"/>
    <cellStyle name="Normal 7 2 3 2" xfId="1164" xr:uid="{A376E201-120F-42F5-A0D0-D1C3A28AA0E3}"/>
    <cellStyle name="Normal 7 2 3 3" xfId="1711" xr:uid="{445E5EFA-6E04-408A-850B-C74C7B5F0BD2}"/>
    <cellStyle name="Normal 7 2 4" xfId="481" xr:uid="{00000000-0005-0000-0000-0000FC010000}"/>
    <cellStyle name="Normal 7 2 4 2" xfId="1029" xr:uid="{57949635-3E3A-4BCA-A58E-251673F33850}"/>
    <cellStyle name="Normal 7 2 4 3" xfId="1576" xr:uid="{F10FB5DB-C269-4694-9CB2-62DB33901754}"/>
    <cellStyle name="Normal 7 2 5" xfId="344" xr:uid="{00000000-0005-0000-0000-0000F7010000}"/>
    <cellStyle name="Normal 7 2 5 2" xfId="894" xr:uid="{724FEBA4-6CF6-4487-B003-C9329A4ACD29}"/>
    <cellStyle name="Normal 7 2 5 3" xfId="1441" xr:uid="{6FE5DE79-F9D6-44AB-ADEF-D3DAF9B83085}"/>
    <cellStyle name="Normal 7 2 6" xfId="758" xr:uid="{57E90B15-5121-44C6-B4B8-331A0722BEC9}"/>
    <cellStyle name="Normal 7 2 7" xfId="1305" xr:uid="{22D9DC80-0719-4B22-A99C-0A6EABF7F0A2}"/>
    <cellStyle name="Normal 7 3" xfId="245" xr:uid="{00000000-0005-0000-0000-000005010000}"/>
    <cellStyle name="Normal 7 3 2" xfId="667" xr:uid="{00000000-0005-0000-0000-0000FE010000}"/>
    <cellStyle name="Normal 7 3 2 2" xfId="1215" xr:uid="{39AB2B06-4625-4C87-A874-E71358AAE314}"/>
    <cellStyle name="Normal 7 3 2 3" xfId="1762" xr:uid="{B137C5CB-BFF3-4171-8C5E-1E2D184C590B}"/>
    <cellStyle name="Normal 7 3 3" xfId="532" xr:uid="{00000000-0005-0000-0000-0000FF010000}"/>
    <cellStyle name="Normal 7 3 3 2" xfId="1080" xr:uid="{28A193DA-7DBB-467B-A940-9A93A133E611}"/>
    <cellStyle name="Normal 7 3 3 3" xfId="1627" xr:uid="{CC3F9F01-5785-4EB6-89D9-BFF5A36164E5}"/>
    <cellStyle name="Normal 7 3 4" xfId="395" xr:uid="{00000000-0005-0000-0000-0000FD010000}"/>
    <cellStyle name="Normal 7 3 4 2" xfId="945" xr:uid="{D41F0F97-79FD-4AD8-8CC2-F70E227EB901}"/>
    <cellStyle name="Normal 7 3 4 3" xfId="1492" xr:uid="{D6CEC071-3F73-48AF-B6C5-45D96EEA3ADA}"/>
    <cellStyle name="Normal 7 3 5" xfId="809" xr:uid="{0DD32FE6-6CAD-499D-87FA-81A6116A2756}"/>
    <cellStyle name="Normal 7 3 6" xfId="1356" xr:uid="{94C367CD-7349-44A6-9C4B-D4CA9204480C}"/>
    <cellStyle name="Normal 7 4" xfId="596" xr:uid="{00000000-0005-0000-0000-000000020000}"/>
    <cellStyle name="Normal 7 4 2" xfId="1144" xr:uid="{54471A32-C1FE-4307-A85B-27FDDE54CCF5}"/>
    <cellStyle name="Normal 7 4 3" xfId="1691" xr:uid="{46D1D9F7-8C8F-43BA-96CB-0B6CC66095CE}"/>
    <cellStyle name="Normal 7 5" xfId="461" xr:uid="{00000000-0005-0000-0000-000001020000}"/>
    <cellStyle name="Normal 7 5 2" xfId="1009" xr:uid="{133F7EA0-DA10-471D-9A33-15A9547D69DF}"/>
    <cellStyle name="Normal 7 5 3" xfId="1556" xr:uid="{3417182E-9BBD-4EEB-992C-A30313FD576A}"/>
    <cellStyle name="Normal 7 6" xfId="324" xr:uid="{00000000-0005-0000-0000-0000F6010000}"/>
    <cellStyle name="Normal 7 6 2" xfId="874" xr:uid="{BFBFA3FF-D570-4B62-B4D9-26CB10C736A6}"/>
    <cellStyle name="Normal 7 6 3" xfId="1421" xr:uid="{DE6A8C54-2984-488A-AF29-1681213D5963}"/>
    <cellStyle name="Normal 7 7" xfId="738" xr:uid="{6BEF56A3-B826-4B87-9DF4-A7419F5AA995}"/>
    <cellStyle name="Normal 7 8" xfId="1285" xr:uid="{7E8CA703-FDD4-4975-BF0A-83EF80131B68}"/>
    <cellStyle name="Normal 8" xfId="129" xr:uid="{00000000-0005-0000-0000-000006010000}"/>
    <cellStyle name="Normal 81" xfId="716" xr:uid="{0475F16C-686A-48B4-A95C-C5BF740C1936}"/>
    <cellStyle name="Normal 84" xfId="717" xr:uid="{DD923718-205C-40FE-AACA-02458BC84D4C}"/>
    <cellStyle name="Normal 9" xfId="131" xr:uid="{00000000-0005-0000-0000-000007010000}"/>
    <cellStyle name="Normal 9 2" xfId="301" xr:uid="{00000000-0005-0000-0000-000008010000}"/>
    <cellStyle name="Normal_Commodities" xfId="71" xr:uid="{00000000-0005-0000-0000-000009010000}"/>
    <cellStyle name="Normal_Data Improvement Calcs" xfId="72" xr:uid="{00000000-0005-0000-0000-00000C010000}"/>
    <cellStyle name="Normal_EPAUS9r_08_SRC_Coal_v0.1a" xfId="73" xr:uid="{00000000-0005-0000-0000-00000D010000}"/>
    <cellStyle name="Normal_Sheet1" xfId="74" xr:uid="{00000000-0005-0000-0000-000016010000}"/>
    <cellStyle name="Normal_Sheet1 2" xfId="94" xr:uid="{00000000-0005-0000-0000-000017010000}"/>
    <cellStyle name="Note 2" xfId="75" xr:uid="{00000000-0005-0000-0000-000018010000}"/>
    <cellStyle name="Note 2 2" xfId="302" xr:uid="{00000000-0005-0000-0000-000019010000}"/>
    <cellStyle name="Note 2 2 2" xfId="711" xr:uid="{00000000-0005-0000-0000-000016020000}"/>
    <cellStyle name="Note 2 2 2 2" xfId="1259" xr:uid="{24E0BB95-2642-4A74-863B-24F5A83D25EE}"/>
    <cellStyle name="Note 2 2 2 3" xfId="1806" xr:uid="{515D23C7-D330-421D-8618-B800AE53B5E7}"/>
    <cellStyle name="Note 2 2 3" xfId="576" xr:uid="{00000000-0005-0000-0000-000017020000}"/>
    <cellStyle name="Note 2 2 3 2" xfId="1124" xr:uid="{385F579D-E7F4-49B7-A6DC-956C82F71CCE}"/>
    <cellStyle name="Note 2 2 3 3" xfId="1671" xr:uid="{514B0C8F-C2FC-414D-BA96-D7D08FB451CA}"/>
    <cellStyle name="Note 2 2 4" xfId="439" xr:uid="{00000000-0005-0000-0000-000015020000}"/>
    <cellStyle name="Note 2 2 4 2" xfId="989" xr:uid="{D48E5714-8CBE-4642-9E40-8C20C3558E47}"/>
    <cellStyle name="Note 2 2 4 3" xfId="1536" xr:uid="{84592BD4-019C-45E7-802F-6618DC18CD11}"/>
    <cellStyle name="Note 2 2 5" xfId="853" xr:uid="{B034C288-A348-4AE1-A392-BBA5A4D95A97}"/>
    <cellStyle name="Note 2 2 6" xfId="1400" xr:uid="{B40CF8ED-B01B-451A-9357-03023A8FFB2B}"/>
    <cellStyle name="Note 3" xfId="206" xr:uid="{00000000-0005-0000-0000-00001A010000}"/>
    <cellStyle name="Note 3 2" xfId="272" xr:uid="{00000000-0005-0000-0000-00001B010000}"/>
    <cellStyle name="Note 3 2 2" xfId="693" xr:uid="{00000000-0005-0000-0000-00001A020000}"/>
    <cellStyle name="Note 3 2 2 2" xfId="1241" xr:uid="{B506753D-2CA9-460B-94C7-4ACEB12CB142}"/>
    <cellStyle name="Note 3 2 2 3" xfId="1788" xr:uid="{BE5D83C3-69E0-4E2C-905C-7B5C4E0F579C}"/>
    <cellStyle name="Note 3 2 3" xfId="558" xr:uid="{00000000-0005-0000-0000-00001B020000}"/>
    <cellStyle name="Note 3 2 3 2" xfId="1106" xr:uid="{0F36D48B-C3F1-4314-9C21-758BEA3FA875}"/>
    <cellStyle name="Note 3 2 3 3" xfId="1653" xr:uid="{D1F49F8D-7BDD-453B-B9DB-F57086B1AC13}"/>
    <cellStyle name="Note 3 2 4" xfId="421" xr:uid="{00000000-0005-0000-0000-000019020000}"/>
    <cellStyle name="Note 3 2 4 2" xfId="971" xr:uid="{C19C6B07-3D06-4F2B-810B-5B86D508B16B}"/>
    <cellStyle name="Note 3 2 4 3" xfId="1518" xr:uid="{ED7246D2-DDB5-45F5-BF8B-133C6F2D59B2}"/>
    <cellStyle name="Note 3 2 5" xfId="835" xr:uid="{C4A974E3-085E-4DD9-82CC-F022ED00B052}"/>
    <cellStyle name="Note 3 2 6" xfId="1382" xr:uid="{F1105DF7-6BAA-470D-98AC-DEE3E06D8198}"/>
    <cellStyle name="Note 3 3" xfId="633" xr:uid="{00000000-0005-0000-0000-00001C020000}"/>
    <cellStyle name="Note 3 3 2" xfId="1181" xr:uid="{B3CB4164-A2D4-4AC2-93AD-460ECA4B7389}"/>
    <cellStyle name="Note 3 3 3" xfId="1728" xr:uid="{C0F01D93-9DB1-42C2-9AFC-8FCA855EE8ED}"/>
    <cellStyle name="Note 3 4" xfId="498" xr:uid="{00000000-0005-0000-0000-00001D020000}"/>
    <cellStyle name="Note 3 4 2" xfId="1046" xr:uid="{AA202B3E-57C3-46A7-A536-3E8A5AC6E718}"/>
    <cellStyle name="Note 3 4 3" xfId="1593" xr:uid="{CDA14FFA-2C7D-40ED-84CF-88102137A3FC}"/>
    <cellStyle name="Note 3 5" xfId="361" xr:uid="{00000000-0005-0000-0000-000018020000}"/>
    <cellStyle name="Note 3 5 2" xfId="911" xr:uid="{9FFC9A14-2EB5-4FCC-969E-F24DE619D918}"/>
    <cellStyle name="Note 3 5 3" xfId="1458" xr:uid="{B01210BD-1EA8-49A6-A6A2-25923E7D07F2}"/>
    <cellStyle name="Note 3 6" xfId="775" xr:uid="{79AF9782-EDDC-4B54-AD2A-2FC7F748BCFD}"/>
    <cellStyle name="Note 3 7" xfId="1322" xr:uid="{2EFF41AE-BB7D-4593-BD76-5F03F9D641A1}"/>
    <cellStyle name="Output" xfId="179" builtinId="21" customBuiltin="1"/>
    <cellStyle name="Output 2" xfId="76" xr:uid="{00000000-0005-0000-0000-00001D010000}"/>
    <cellStyle name="Parent row" xfId="442" xr:uid="{00000000-0005-0000-0000-000020020000}"/>
    <cellStyle name="Percent 10" xfId="713" xr:uid="{DA5F194A-4D6A-434F-B272-5066C32D55A6}"/>
    <cellStyle name="Percent 2" xfId="77" xr:uid="{00000000-0005-0000-0000-00001F010000}"/>
    <cellStyle name="Percent 2 2" xfId="143" xr:uid="{00000000-0005-0000-0000-000020010000}"/>
    <cellStyle name="Percent 3" xfId="78" xr:uid="{00000000-0005-0000-0000-000021010000}"/>
    <cellStyle name="Percent 3 2" xfId="95" xr:uid="{00000000-0005-0000-0000-000022010000}"/>
    <cellStyle name="Percent 3 2 2" xfId="108" xr:uid="{00000000-0005-0000-0000-000023010000}"/>
    <cellStyle name="Percent 3 2 2 2" xfId="159" xr:uid="{00000000-0005-0000-0000-000024010000}"/>
    <cellStyle name="Percent 3 3" xfId="120" xr:uid="{00000000-0005-0000-0000-000025010000}"/>
    <cellStyle name="Percent 3 3 2" xfId="165" xr:uid="{00000000-0005-0000-0000-000026010000}"/>
    <cellStyle name="Percent 3 4" xfId="104" xr:uid="{00000000-0005-0000-0000-000027010000}"/>
    <cellStyle name="Percent 3 4 2" xfId="156" xr:uid="{00000000-0005-0000-0000-000028010000}"/>
    <cellStyle name="Percent 4" xfId="79" xr:uid="{00000000-0005-0000-0000-000029010000}"/>
    <cellStyle name="Percent 4 2" xfId="144" xr:uid="{00000000-0005-0000-0000-00002A010000}"/>
    <cellStyle name="Percent 4 3" xfId="303" xr:uid="{00000000-0005-0000-0000-00002B010000}"/>
    <cellStyle name="Percent 4 3 2" xfId="712" xr:uid="{00000000-0005-0000-0000-00002F020000}"/>
    <cellStyle name="Percent 4 3 2 2" xfId="1260" xr:uid="{061C121B-BFDF-4C0E-B25F-B5D7FE4DD031}"/>
    <cellStyle name="Percent 4 3 2 3" xfId="1807" xr:uid="{47F99DBB-CDC7-4AE6-95A0-36230E2BA812}"/>
    <cellStyle name="Percent 4 3 3" xfId="577" xr:uid="{00000000-0005-0000-0000-000030020000}"/>
    <cellStyle name="Percent 4 3 3 2" xfId="1125" xr:uid="{CAA9CF0E-74AC-4184-8106-09B4053D6D1F}"/>
    <cellStyle name="Percent 4 3 3 3" xfId="1672" xr:uid="{576A3CD0-63F9-4457-91C1-B5B9CBC0F105}"/>
    <cellStyle name="Percent 4 3 4" xfId="440" xr:uid="{00000000-0005-0000-0000-00002E020000}"/>
    <cellStyle name="Percent 4 3 4 2" xfId="990" xr:uid="{3D8E1B9E-06AE-42F2-8E33-63969052186A}"/>
    <cellStyle name="Percent 4 3 4 3" xfId="1537" xr:uid="{89FC9BAF-4099-4AB5-B1C1-12295020B3D4}"/>
    <cellStyle name="Percent 4 3 5" xfId="854" xr:uid="{D3DF64B7-08AB-48A4-BCB7-285F873385C6}"/>
    <cellStyle name="Percent 4 3 6" xfId="1401" xr:uid="{637A25C3-2F53-4F07-95CD-036129163F8F}"/>
    <cellStyle name="Percent 5" xfId="172" xr:uid="{00000000-0005-0000-0000-00002C010000}"/>
    <cellStyle name="Percent 5 2" xfId="268" xr:uid="{00000000-0005-0000-0000-00002D010000}"/>
    <cellStyle name="Percent 5 2 2" xfId="690" xr:uid="{00000000-0005-0000-0000-000033020000}"/>
    <cellStyle name="Percent 5 2 2 2" xfId="1238" xr:uid="{B421A5F0-8E2B-4D6A-BF9A-04AF17BA753E}"/>
    <cellStyle name="Percent 5 2 2 3" xfId="1785" xr:uid="{5B04489D-1C40-4605-93F7-A5A104B4EDF0}"/>
    <cellStyle name="Percent 5 2 3" xfId="555" xr:uid="{00000000-0005-0000-0000-000034020000}"/>
    <cellStyle name="Percent 5 2 3 2" xfId="1103" xr:uid="{FC3F3DD4-19C2-4E90-9622-08BE6846067C}"/>
    <cellStyle name="Percent 5 2 3 3" xfId="1650" xr:uid="{C5257D6A-826B-4CF6-BA39-1D4A82AACFCE}"/>
    <cellStyle name="Percent 5 2 4" xfId="418" xr:uid="{00000000-0005-0000-0000-000032020000}"/>
    <cellStyle name="Percent 5 2 4 2" xfId="968" xr:uid="{2F609D3B-A71A-4EB3-9373-D88276BAF930}"/>
    <cellStyle name="Percent 5 2 4 3" xfId="1515" xr:uid="{AEE5874E-F841-468B-A38E-179C3D27254B}"/>
    <cellStyle name="Percent 5 2 5" xfId="832" xr:uid="{526EA9D4-948A-4D61-9B67-A82E518E3303}"/>
    <cellStyle name="Percent 5 2 6" xfId="1379" xr:uid="{234E5665-49DE-495B-A757-F35311467166}"/>
    <cellStyle name="Percent 5 3" xfId="304" xr:uid="{00000000-0005-0000-0000-00002E010000}"/>
    <cellStyle name="Percent 5 4" xfId="619" xr:uid="{00000000-0005-0000-0000-000036020000}"/>
    <cellStyle name="Percent 5 4 2" xfId="1167" xr:uid="{003FE92E-FF02-47E5-BCD6-E275EE09D0D8}"/>
    <cellStyle name="Percent 5 4 3" xfId="1714" xr:uid="{F7683232-D57B-4AF4-B577-DB4F19FE27C3}"/>
    <cellStyle name="Percent 5 5" xfId="484" xr:uid="{00000000-0005-0000-0000-000037020000}"/>
    <cellStyle name="Percent 5 5 2" xfId="1032" xr:uid="{31503479-549F-4D38-B62F-4977B5A6B015}"/>
    <cellStyle name="Percent 5 5 3" xfId="1579" xr:uid="{F141C84C-25D3-4DBD-A5E6-3CE8C18696D9}"/>
    <cellStyle name="Percent 5 6" xfId="347" xr:uid="{00000000-0005-0000-0000-000031020000}"/>
    <cellStyle name="Percent 5 6 2" xfId="897" xr:uid="{20A9C0DF-AADF-4E2C-A930-0C8F22EF7C63}"/>
    <cellStyle name="Percent 5 6 3" xfId="1444" xr:uid="{C1A76006-CEA8-4094-8EAE-45F5EBF9BEA3}"/>
    <cellStyle name="Percent 5 7" xfId="761" xr:uid="{18DA2EA1-5FB3-4F45-93DF-2C8785152E2F}"/>
    <cellStyle name="Percent 5 8" xfId="1308" xr:uid="{5271632B-324E-47F3-9B0C-E39F11FCB08A}"/>
    <cellStyle name="Percent 6" xfId="209" xr:uid="{00000000-0005-0000-0000-00002F010000}"/>
    <cellStyle name="Percent 6 2" xfId="274" xr:uid="{00000000-0005-0000-0000-000030010000}"/>
    <cellStyle name="Percent 6 2 2" xfId="695" xr:uid="{00000000-0005-0000-0000-00003A020000}"/>
    <cellStyle name="Percent 6 2 2 2" xfId="1243" xr:uid="{48C50C03-6804-4561-8554-18EFD02DBC16}"/>
    <cellStyle name="Percent 6 2 2 3" xfId="1790" xr:uid="{085A3A90-44C1-42DA-A631-B99AE117ECEB}"/>
    <cellStyle name="Percent 6 2 3" xfId="560" xr:uid="{00000000-0005-0000-0000-00003B020000}"/>
    <cellStyle name="Percent 6 2 3 2" xfId="1108" xr:uid="{5E1DF61F-E97B-4F17-BEDE-0C63FD6722EC}"/>
    <cellStyle name="Percent 6 2 3 3" xfId="1655" xr:uid="{35FC5453-48FB-4681-AD74-075FBAE30058}"/>
    <cellStyle name="Percent 6 2 4" xfId="423" xr:uid="{00000000-0005-0000-0000-000039020000}"/>
    <cellStyle name="Percent 6 2 4 2" xfId="973" xr:uid="{0E87FF72-0418-482D-BB47-7F03CBE9114D}"/>
    <cellStyle name="Percent 6 2 4 3" xfId="1520" xr:uid="{A4D78D69-4908-4DF2-AE58-513DD0ED9CB6}"/>
    <cellStyle name="Percent 6 2 5" xfId="837" xr:uid="{36F8D1FE-A7FF-408F-99EA-A63C2FB1833A}"/>
    <cellStyle name="Percent 6 2 6" xfId="1384" xr:uid="{72BF061D-03D7-4A38-A4C6-480B6A8BF3E5}"/>
    <cellStyle name="Percent 6 3" xfId="635" xr:uid="{00000000-0005-0000-0000-00003C020000}"/>
    <cellStyle name="Percent 6 3 2" xfId="1183" xr:uid="{8A40889E-1A1D-4CE7-B6CB-0CDFDB5C2147}"/>
    <cellStyle name="Percent 6 3 3" xfId="1730" xr:uid="{08B5C5CD-06EB-4B9D-B324-F5F344E67E89}"/>
    <cellStyle name="Percent 6 4" xfId="500" xr:uid="{00000000-0005-0000-0000-00003D020000}"/>
    <cellStyle name="Percent 6 4 2" xfId="1048" xr:uid="{11F965DE-D15C-453A-8F8B-BA1B53C51FC3}"/>
    <cellStyle name="Percent 6 4 3" xfId="1595" xr:uid="{484EB682-EB3C-4865-B25C-1647B966BAA1}"/>
    <cellStyle name="Percent 6 5" xfId="363" xr:uid="{00000000-0005-0000-0000-000038020000}"/>
    <cellStyle name="Percent 6 5 2" xfId="913" xr:uid="{A370A772-ECBE-421C-B2FF-0BD610DCBF6C}"/>
    <cellStyle name="Percent 6 5 3" xfId="1460" xr:uid="{8BF3C236-58F9-4736-871D-F9F488546D27}"/>
    <cellStyle name="Percent 6 6" xfId="777" xr:uid="{263B1302-D13B-4983-937D-5180F16187C4}"/>
    <cellStyle name="Percent 6 7" xfId="1324" xr:uid="{9295EFB2-94D4-4CB1-BED6-B5A341F313CE}"/>
    <cellStyle name="Percent 7" xfId="233" xr:uid="{00000000-0005-0000-0000-000031010000}"/>
    <cellStyle name="Percent 8" xfId="212" xr:uid="{00000000-0005-0000-0000-000032010000}"/>
    <cellStyle name="Percent 8 2" xfId="638" xr:uid="{00000000-0005-0000-0000-000040020000}"/>
    <cellStyle name="Percent 8 2 2" xfId="1186" xr:uid="{6B67565F-DF8F-485B-9BC4-F626C45B5278}"/>
    <cellStyle name="Percent 8 2 3" xfId="1733" xr:uid="{3198ED14-C68A-487E-BD11-A7A07B90069B}"/>
    <cellStyle name="Percent 8 3" xfId="503" xr:uid="{00000000-0005-0000-0000-000041020000}"/>
    <cellStyle name="Percent 8 3 2" xfId="1051" xr:uid="{1198EB0C-7405-48E8-9445-3E0319ABF059}"/>
    <cellStyle name="Percent 8 3 3" xfId="1598" xr:uid="{1D24E814-4CE1-49CE-B92E-C67F06982302}"/>
    <cellStyle name="Percent 8 4" xfId="366" xr:uid="{00000000-0005-0000-0000-00003F020000}"/>
    <cellStyle name="Percent 8 4 2" xfId="916" xr:uid="{A36AB019-75C7-4918-B3E1-B01A6D15687B}"/>
    <cellStyle name="Percent 8 4 3" xfId="1463" xr:uid="{9C3CA615-7F4A-4980-B909-69CA6ADF370B}"/>
    <cellStyle name="Percent 8 5" xfId="780" xr:uid="{ADB4E43C-FA8B-45E7-904E-2593814D067D}"/>
    <cellStyle name="Percent 8 6" xfId="1327" xr:uid="{10DC6545-CBA7-4125-AF53-D9ECE1C33BA7}"/>
    <cellStyle name="Title" xfId="173" builtinId="15" customBuiltin="1"/>
    <cellStyle name="Title 2" xfId="80" xr:uid="{00000000-0005-0000-0000-000034010000}"/>
    <cellStyle name="Title 3" xfId="269" xr:uid="{00000000-0005-0000-0000-000035010000}"/>
    <cellStyle name="Total" xfId="81" builtinId="25" customBuiltin="1"/>
    <cellStyle name="Total 2" xfId="82" xr:uid="{00000000-0005-0000-0000-000037010000}"/>
    <cellStyle name="Total 2 2" xfId="121" xr:uid="{00000000-0005-0000-0000-000038010000}"/>
    <cellStyle name="Total 2 3" xfId="105" xr:uid="{00000000-0005-0000-0000-000039010000}"/>
    <cellStyle name="Total 3" xfId="207" xr:uid="{00000000-0005-0000-0000-00003A010000}"/>
    <cellStyle name="Total 4" xfId="234" xr:uid="{00000000-0005-0000-0000-00003B010000}"/>
    <cellStyle name="Warning Text" xfId="183" builtinId="11" customBuiltin="1"/>
    <cellStyle name="Warning Text 2" xfId="83" xr:uid="{00000000-0005-0000-0000-00003D01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99FF"/>
      <color rgb="FF33CCCC"/>
      <color rgb="FF9999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2.emf"/><Relationship Id="rId1" Type="http://schemas.openxmlformats.org/officeDocument/2006/relationships/image" Target="../media/image53.emf"/><Relationship Id="rId6" Type="http://schemas.openxmlformats.org/officeDocument/2006/relationships/image" Target="../media/image48.emf"/><Relationship Id="rId5" Type="http://schemas.openxmlformats.org/officeDocument/2006/relationships/image" Target="../media/image49.emf"/><Relationship Id="rId4" Type="http://schemas.openxmlformats.org/officeDocument/2006/relationships/image" Target="../media/image5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8.emf"/><Relationship Id="rId7" Type="http://schemas.openxmlformats.org/officeDocument/2006/relationships/image" Target="../media/image54.emf"/><Relationship Id="rId2" Type="http://schemas.openxmlformats.org/officeDocument/2006/relationships/image" Target="../media/image59.emf"/><Relationship Id="rId1" Type="http://schemas.openxmlformats.org/officeDocument/2006/relationships/image" Target="../media/image60.emf"/><Relationship Id="rId6" Type="http://schemas.openxmlformats.org/officeDocument/2006/relationships/image" Target="../media/image55.emf"/><Relationship Id="rId5" Type="http://schemas.openxmlformats.org/officeDocument/2006/relationships/image" Target="../media/image56.emf"/><Relationship Id="rId4" Type="http://schemas.openxmlformats.org/officeDocument/2006/relationships/image" Target="../media/image57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3.emf"/><Relationship Id="rId2" Type="http://schemas.openxmlformats.org/officeDocument/2006/relationships/image" Target="../media/image64.emf"/><Relationship Id="rId1" Type="http://schemas.openxmlformats.org/officeDocument/2006/relationships/image" Target="../media/image65.emf"/><Relationship Id="rId5" Type="http://schemas.openxmlformats.org/officeDocument/2006/relationships/image" Target="../media/image61.emf"/><Relationship Id="rId4" Type="http://schemas.openxmlformats.org/officeDocument/2006/relationships/image" Target="../media/image62.emf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7" Type="http://schemas.openxmlformats.org/officeDocument/2006/relationships/image" Target="../media/image6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6" Type="http://schemas.openxmlformats.org/officeDocument/2006/relationships/image" Target="../media/image7.emf"/><Relationship Id="rId5" Type="http://schemas.openxmlformats.org/officeDocument/2006/relationships/image" Target="../media/image8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18.emf"/><Relationship Id="rId7" Type="http://schemas.openxmlformats.org/officeDocument/2006/relationships/image" Target="../media/image14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6" Type="http://schemas.openxmlformats.org/officeDocument/2006/relationships/image" Target="../media/image15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3.emf"/><Relationship Id="rId1" Type="http://schemas.openxmlformats.org/officeDocument/2006/relationships/image" Target="../media/image34.emf"/><Relationship Id="rId5" Type="http://schemas.openxmlformats.org/officeDocument/2006/relationships/image" Target="../media/image30.emf"/><Relationship Id="rId4" Type="http://schemas.openxmlformats.org/officeDocument/2006/relationships/image" Target="../media/image31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7" Type="http://schemas.openxmlformats.org/officeDocument/2006/relationships/image" Target="../media/image35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5.emf"/><Relationship Id="rId2" Type="http://schemas.openxmlformats.org/officeDocument/2006/relationships/image" Target="../media/image46.emf"/><Relationship Id="rId1" Type="http://schemas.openxmlformats.org/officeDocument/2006/relationships/image" Target="../media/image47.emf"/><Relationship Id="rId6" Type="http://schemas.openxmlformats.org/officeDocument/2006/relationships/image" Target="../media/image42.emf"/><Relationship Id="rId5" Type="http://schemas.openxmlformats.org/officeDocument/2006/relationships/image" Target="../media/image43.emf"/><Relationship Id="rId4" Type="http://schemas.openxmlformats.org/officeDocument/2006/relationships/image" Target="../media/image4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85725</xdr:rowOff>
        </xdr:to>
        <xdr:sp macro="" textlink="">
          <xdr:nvSpPr>
            <xdr:cNvPr id="56321" name="cmdTechnologySets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0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6322" name="cmdCheckTechnologiesSheet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0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647700</xdr:colOff>
          <xdr:row>5</xdr:row>
          <xdr:rowOff>85725</xdr:rowOff>
        </xdr:to>
        <xdr:sp macro="" textlink="">
          <xdr:nvSpPr>
            <xdr:cNvPr id="56323" name="cmdTACTUnit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0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647700</xdr:colOff>
          <xdr:row>5</xdr:row>
          <xdr:rowOff>85725</xdr:rowOff>
        </xdr:to>
        <xdr:sp macro="" textlink="">
          <xdr:nvSpPr>
            <xdr:cNvPr id="56324" name="cmdTCAPUnit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00000000-0008-0000-0000-000004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180975</xdr:rowOff>
        </xdr:to>
        <xdr:sp macro="" textlink="">
          <xdr:nvSpPr>
            <xdr:cNvPr id="56325" name="cmdRefreshUnits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00000000-0008-0000-0000-000005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9525</xdr:rowOff>
        </xdr:to>
        <xdr:sp macro="" textlink="">
          <xdr:nvSpPr>
            <xdr:cNvPr id="64513" name="cmdTechNameAndDesc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2E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64514" name="cmdCommIN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2E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64515" name="cmdCommOU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2E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4516" name="cmdAddParameter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2E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64517" name="cmdAddParamQualifier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2E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64518" name="cmdCheckTechDataSheet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00000000-0008-0000-2E00-000006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64519" name="cmdRefreshUnits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00000000-0008-0000-2E00-000007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2F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2F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2F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2F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314325</xdr:colOff>
          <xdr:row>4</xdr:row>
          <xdr:rowOff>9525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2F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47625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30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30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47625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30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30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123825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6</xdr:row>
          <xdr:rowOff>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6</xdr:row>
          <xdr:rowOff>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2</xdr:row>
          <xdr:rowOff>0</xdr:rowOff>
        </xdr:from>
        <xdr:to>
          <xdr:col>4</xdr:col>
          <xdr:colOff>1524000</xdr:colOff>
          <xdr:row>3</xdr:row>
          <xdr:rowOff>66675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85725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647700</xdr:colOff>
          <xdr:row>5</xdr:row>
          <xdr:rowOff>85725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647700</xdr:colOff>
          <xdr:row>5</xdr:row>
          <xdr:rowOff>85725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180975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47625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314325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28575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6</xdr:row>
          <xdr:rowOff>28575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361950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81921" name="cmdConstrNameAndDesc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2D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28575</xdr:rowOff>
        </xdr:to>
        <xdr:sp macro="" textlink="">
          <xdr:nvSpPr>
            <xdr:cNvPr id="81922" name="cmdTechName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00000000-0008-0000-2D00-00000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81923" name="cmdAddParameter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00000000-0008-0000-2D00-00000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81924" name="cmdCheckConstrDataSheet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00000000-0008-0000-2D00-00000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6</xdr:row>
          <xdr:rowOff>28575</xdr:rowOff>
        </xdr:to>
        <xdr:sp macro="" textlink="">
          <xdr:nvSpPr>
            <xdr:cNvPr id="81925" name="cmdAddParamQualifier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00000000-0008-0000-2D00-00000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361950</xdr:colOff>
          <xdr:row>4</xdr:row>
          <xdr:rowOff>19050</xdr:rowOff>
        </xdr:to>
        <xdr:sp macro="" textlink="">
          <xdr:nvSpPr>
            <xdr:cNvPr id="81926" name="cmdRefreshUnits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00000000-0008-0000-2D00-00000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49.emf"/><Relationship Id="rId12" Type="http://schemas.openxmlformats.org/officeDocument/2006/relationships/control" Target="../activeX/activeX52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5" Type="http://schemas.openxmlformats.org/officeDocument/2006/relationships/image" Target="../media/image53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Relationship Id="rId14" Type="http://schemas.openxmlformats.org/officeDocument/2006/relationships/control" Target="../activeX/activeX53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13" Type="http://schemas.openxmlformats.org/officeDocument/2006/relationships/image" Target="../media/image5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5.emf"/><Relationship Id="rId12" Type="http://schemas.openxmlformats.org/officeDocument/2006/relationships/control" Target="../activeX/activeX58.xml"/><Relationship Id="rId17" Type="http://schemas.openxmlformats.org/officeDocument/2006/relationships/image" Target="../media/image60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60.xml"/><Relationship Id="rId1" Type="http://schemas.openxmlformats.org/officeDocument/2006/relationships/printerSettings" Target="../printerSettings/printerSettings17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5" Type="http://schemas.openxmlformats.org/officeDocument/2006/relationships/image" Target="../media/image59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Relationship Id="rId14" Type="http://schemas.openxmlformats.org/officeDocument/2006/relationships/control" Target="../activeX/activeX59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3.xml"/><Relationship Id="rId13" Type="http://schemas.openxmlformats.org/officeDocument/2006/relationships/image" Target="../media/image65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2.emf"/><Relationship Id="rId12" Type="http://schemas.openxmlformats.org/officeDocument/2006/relationships/control" Target="../activeX/activeX65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Relationship Id="rId6" Type="http://schemas.openxmlformats.org/officeDocument/2006/relationships/control" Target="../activeX/activeX62.xml"/><Relationship Id="rId11" Type="http://schemas.openxmlformats.org/officeDocument/2006/relationships/image" Target="../media/image64.emf"/><Relationship Id="rId5" Type="http://schemas.openxmlformats.org/officeDocument/2006/relationships/image" Target="../media/image61.emf"/><Relationship Id="rId10" Type="http://schemas.openxmlformats.org/officeDocument/2006/relationships/control" Target="../activeX/activeX64.xml"/><Relationship Id="rId4" Type="http://schemas.openxmlformats.org/officeDocument/2006/relationships/control" Target="../activeX/activeX61.xml"/><Relationship Id="rId9" Type="http://schemas.openxmlformats.org/officeDocument/2006/relationships/image" Target="../media/image63.emf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8.xml"/><Relationship Id="rId3" Type="http://schemas.openxmlformats.org/officeDocument/2006/relationships/vmlDrawing" Target="../drawings/vmlDrawing14.vml"/><Relationship Id="rId7" Type="http://schemas.openxmlformats.org/officeDocument/2006/relationships/image" Target="../media/image67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Relationship Id="rId6" Type="http://schemas.openxmlformats.org/officeDocument/2006/relationships/control" Target="../activeX/activeX67.xml"/><Relationship Id="rId11" Type="http://schemas.openxmlformats.org/officeDocument/2006/relationships/image" Target="../media/image69.emf"/><Relationship Id="rId5" Type="http://schemas.openxmlformats.org/officeDocument/2006/relationships/image" Target="../media/image66.emf"/><Relationship Id="rId10" Type="http://schemas.openxmlformats.org/officeDocument/2006/relationships/control" Target="../activeX/activeX69.xml"/><Relationship Id="rId4" Type="http://schemas.openxmlformats.org/officeDocument/2006/relationships/control" Target="../activeX/activeX66.xml"/><Relationship Id="rId9" Type="http://schemas.openxmlformats.org/officeDocument/2006/relationships/image" Target="../media/image68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10" Type="http://schemas.openxmlformats.org/officeDocument/2006/relationships/control" Target="../activeX/activeX9.xml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bea.gov/national/nipaweb/SelectTable.asp?Selected=Y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13" Type="http://schemas.openxmlformats.org/officeDocument/2006/relationships/image" Target="../media/image17.emf"/><Relationship Id="rId1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12" Type="http://schemas.openxmlformats.org/officeDocument/2006/relationships/control" Target="../activeX/activeX17.xml"/><Relationship Id="rId17" Type="http://schemas.openxmlformats.org/officeDocument/2006/relationships/image" Target="../media/image19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19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5" Type="http://schemas.openxmlformats.org/officeDocument/2006/relationships/image" Target="../media/image18.emf"/><Relationship Id="rId10" Type="http://schemas.openxmlformats.org/officeDocument/2006/relationships/control" Target="../activeX/activeX16.xml"/><Relationship Id="rId19" Type="http://schemas.openxmlformats.org/officeDocument/2006/relationships/image" Target="../media/image20.emf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Relationship Id="rId14" Type="http://schemas.openxmlformats.org/officeDocument/2006/relationships/control" Target="../activeX/activeX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7.xml"/><Relationship Id="rId13" Type="http://schemas.openxmlformats.org/officeDocument/2006/relationships/image" Target="../media/image39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6.emf"/><Relationship Id="rId12" Type="http://schemas.openxmlformats.org/officeDocument/2006/relationships/control" Target="../activeX/activeX39.xml"/><Relationship Id="rId17" Type="http://schemas.openxmlformats.org/officeDocument/2006/relationships/image" Target="../media/image41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6.xml"/><Relationship Id="rId11" Type="http://schemas.openxmlformats.org/officeDocument/2006/relationships/image" Target="../media/image38.emf"/><Relationship Id="rId5" Type="http://schemas.openxmlformats.org/officeDocument/2006/relationships/image" Target="../media/image35.emf"/><Relationship Id="rId15" Type="http://schemas.openxmlformats.org/officeDocument/2006/relationships/image" Target="../media/image40.emf"/><Relationship Id="rId10" Type="http://schemas.openxmlformats.org/officeDocument/2006/relationships/control" Target="../activeX/activeX38.xml"/><Relationship Id="rId4" Type="http://schemas.openxmlformats.org/officeDocument/2006/relationships/control" Target="../activeX/activeX35.xml"/><Relationship Id="rId9" Type="http://schemas.openxmlformats.org/officeDocument/2006/relationships/image" Target="../media/image37.emf"/><Relationship Id="rId14" Type="http://schemas.openxmlformats.org/officeDocument/2006/relationships/control" Target="../activeX/activeX40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124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632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6325" r:id="rId4" name="cmdRefreshUnits"/>
      </mc:Fallback>
    </mc:AlternateContent>
    <mc:AlternateContent xmlns:mc="http://schemas.openxmlformats.org/markup-compatibility/2006">
      <mc:Choice Requires="x14">
        <control shapeId="56324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4" r:id="rId6" name="cmdTCAPUnit"/>
      </mc:Fallback>
    </mc:AlternateContent>
    <mc:AlternateContent xmlns:mc="http://schemas.openxmlformats.org/markup-compatibility/2006">
      <mc:Choice Requires="x14">
        <control shapeId="56323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3" r:id="rId8" name="cmdTACTUnit"/>
      </mc:Fallback>
    </mc:AlternateContent>
    <mc:AlternateContent xmlns:mc="http://schemas.openxmlformats.org/markup-compatibility/2006">
      <mc:Choice Requires="x14">
        <control shapeId="56322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6322" r:id="rId10" name="cmdCheckTechnologiesSheet"/>
      </mc:Fallback>
    </mc:AlternateContent>
    <mc:AlternateContent xmlns:mc="http://schemas.openxmlformats.org/markup-compatibility/2006">
      <mc:Choice Requires="x14">
        <control shapeId="56321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6321" r:id="rId12" name="cmdTechnolo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tabColor rgb="FFFFC000"/>
    <pageSetUpPr fitToPage="1"/>
  </sheetPr>
  <dimension ref="A1:P849"/>
  <sheetViews>
    <sheetView zoomScale="80" zoomScaleNormal="80" workbookViewId="0">
      <selection activeCell="B6" sqref="B6"/>
    </sheetView>
  </sheetViews>
  <sheetFormatPr defaultColWidth="9.28515625" defaultRowHeight="12.75" x14ac:dyDescent="0.2"/>
  <cols>
    <col min="1" max="1" width="9.28515625" style="24"/>
    <col min="2" max="2" width="15.42578125" style="24" customWidth="1"/>
    <col min="3" max="3" width="77.28515625" style="24" customWidth="1"/>
    <col min="4" max="5" width="9.7109375" style="24" customWidth="1"/>
    <col min="6" max="7" width="30.42578125" style="24" customWidth="1"/>
    <col min="8" max="8" width="10.42578125" style="24" customWidth="1"/>
    <col min="9" max="10" width="9.28515625" style="24"/>
    <col min="11" max="11" width="17.28515625" style="24" customWidth="1"/>
    <col min="12" max="12" width="9.28515625" style="24"/>
    <col min="13" max="13" width="22.28515625" style="24" customWidth="1"/>
    <col min="14" max="16384" width="9.28515625" style="24"/>
  </cols>
  <sheetData>
    <row r="1" spans="1:16" x14ac:dyDescent="0.2">
      <c r="A1" s="124"/>
      <c r="B1" s="124" t="s">
        <v>21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" t="s">
        <v>334</v>
      </c>
      <c r="N1" s="124"/>
      <c r="O1" s="124"/>
      <c r="P1" s="124"/>
    </row>
    <row r="2" spans="1:16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</row>
    <row r="5" spans="1:16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</row>
    <row r="6" spans="1:16" customFormat="1" x14ac:dyDescent="0.2">
      <c r="B6" s="31" t="s">
        <v>335</v>
      </c>
      <c r="M6" s="124"/>
    </row>
    <row r="7" spans="1:16" customFormat="1" x14ac:dyDescent="0.2">
      <c r="B7" s="44" t="s">
        <v>1</v>
      </c>
      <c r="C7" s="44" t="s">
        <v>2</v>
      </c>
      <c r="D7" s="44" t="s">
        <v>336</v>
      </c>
      <c r="E7" s="44" t="s">
        <v>337</v>
      </c>
      <c r="F7" s="44" t="s">
        <v>338</v>
      </c>
      <c r="G7" s="117" t="s">
        <v>339</v>
      </c>
      <c r="H7" s="44" t="s">
        <v>340</v>
      </c>
      <c r="I7" s="44" t="s">
        <v>341</v>
      </c>
      <c r="M7" s="32" t="s">
        <v>23</v>
      </c>
      <c r="P7" s="32" t="s">
        <v>6</v>
      </c>
    </row>
    <row r="8" spans="1:16" customFormat="1" x14ac:dyDescent="0.2">
      <c r="B8" s="110" t="s">
        <v>342</v>
      </c>
      <c r="C8" s="110"/>
      <c r="D8" s="112"/>
      <c r="E8" s="112"/>
      <c r="F8" s="110"/>
      <c r="G8" s="110"/>
      <c r="H8" s="112"/>
      <c r="I8" s="112"/>
      <c r="M8" s="110"/>
      <c r="P8" s="110"/>
    </row>
    <row r="9" spans="1:16" customFormat="1" x14ac:dyDescent="0.2">
      <c r="B9" s="114" t="s">
        <v>343</v>
      </c>
      <c r="C9" s="114" t="s">
        <v>344</v>
      </c>
      <c r="D9" s="115" t="s">
        <v>33</v>
      </c>
      <c r="E9" s="115" t="s">
        <v>345</v>
      </c>
      <c r="F9" s="114" t="s">
        <v>346</v>
      </c>
      <c r="G9" s="119" t="s">
        <v>347</v>
      </c>
      <c r="H9" s="115"/>
      <c r="I9" s="115"/>
      <c r="J9" s="124"/>
      <c r="M9" s="114"/>
      <c r="P9" s="111"/>
    </row>
    <row r="10" spans="1:16" customFormat="1" x14ac:dyDescent="0.2">
      <c r="B10" s="114" t="s">
        <v>348</v>
      </c>
      <c r="C10" s="114" t="s">
        <v>349</v>
      </c>
      <c r="D10" s="115" t="s">
        <v>33</v>
      </c>
      <c r="E10" s="115" t="s">
        <v>345</v>
      </c>
      <c r="F10" s="114" t="s">
        <v>346</v>
      </c>
      <c r="G10" s="119" t="s">
        <v>347</v>
      </c>
      <c r="H10" s="113"/>
      <c r="I10" s="113"/>
      <c r="M10" s="111"/>
      <c r="P10" s="111"/>
    </row>
    <row r="11" spans="1:16" customFormat="1" x14ac:dyDescent="0.2">
      <c r="B11" s="114" t="s">
        <v>350</v>
      </c>
      <c r="C11" s="114" t="s">
        <v>351</v>
      </c>
      <c r="D11" s="115" t="s">
        <v>33</v>
      </c>
      <c r="E11" s="115" t="s">
        <v>345</v>
      </c>
      <c r="F11" s="114" t="s">
        <v>346</v>
      </c>
      <c r="G11" s="119" t="s">
        <v>347</v>
      </c>
      <c r="H11" s="113"/>
      <c r="I11" s="113"/>
      <c r="M11" s="111"/>
      <c r="P11" s="111"/>
    </row>
    <row r="12" spans="1:16" customFormat="1" x14ac:dyDescent="0.2">
      <c r="B12" s="114" t="s">
        <v>352</v>
      </c>
      <c r="C12" s="114" t="s">
        <v>353</v>
      </c>
      <c r="D12" s="115" t="s">
        <v>33</v>
      </c>
      <c r="E12" s="115" t="s">
        <v>345</v>
      </c>
      <c r="F12" s="114" t="s">
        <v>346</v>
      </c>
      <c r="G12" s="119" t="s">
        <v>347</v>
      </c>
      <c r="H12" s="113"/>
      <c r="I12" s="113"/>
      <c r="M12" s="111"/>
      <c r="P12" s="111"/>
    </row>
    <row r="13" spans="1:16" customFormat="1" x14ac:dyDescent="0.2">
      <c r="B13" s="114" t="s">
        <v>354</v>
      </c>
      <c r="C13" s="114" t="s">
        <v>355</v>
      </c>
      <c r="D13" s="115" t="s">
        <v>33</v>
      </c>
      <c r="E13" s="115" t="s">
        <v>345</v>
      </c>
      <c r="F13" s="114" t="s">
        <v>346</v>
      </c>
      <c r="G13" s="118" t="s">
        <v>356</v>
      </c>
      <c r="H13" s="113"/>
      <c r="I13" s="113"/>
      <c r="M13" s="111"/>
      <c r="P13" s="111"/>
    </row>
    <row r="14" spans="1:16" customFormat="1" x14ac:dyDescent="0.2">
      <c r="B14" s="114" t="s">
        <v>357</v>
      </c>
      <c r="C14" s="114" t="s">
        <v>355</v>
      </c>
      <c r="D14" s="115" t="s">
        <v>33</v>
      </c>
      <c r="E14" s="115" t="s">
        <v>345</v>
      </c>
      <c r="F14" s="114" t="s">
        <v>346</v>
      </c>
      <c r="G14" s="118" t="s">
        <v>356</v>
      </c>
      <c r="H14" s="113"/>
      <c r="I14" s="113"/>
      <c r="M14" s="111"/>
      <c r="P14" s="111"/>
    </row>
    <row r="15" spans="1:16" customFormat="1" x14ac:dyDescent="0.2">
      <c r="B15" s="114" t="s">
        <v>358</v>
      </c>
      <c r="C15" s="114" t="s">
        <v>355</v>
      </c>
      <c r="D15" s="115" t="s">
        <v>33</v>
      </c>
      <c r="E15" s="115" t="s">
        <v>345</v>
      </c>
      <c r="F15" s="114" t="s">
        <v>346</v>
      </c>
      <c r="G15" s="118" t="s">
        <v>356</v>
      </c>
      <c r="H15" s="113"/>
      <c r="I15" s="113"/>
      <c r="M15" s="111"/>
      <c r="P15" s="111"/>
    </row>
    <row r="16" spans="1:16" customFormat="1" x14ac:dyDescent="0.2">
      <c r="B16" s="114" t="s">
        <v>359</v>
      </c>
      <c r="C16" s="114" t="s">
        <v>360</v>
      </c>
      <c r="D16" s="115" t="s">
        <v>33</v>
      </c>
      <c r="E16" s="115" t="s">
        <v>345</v>
      </c>
      <c r="F16" s="114" t="s">
        <v>346</v>
      </c>
      <c r="G16" s="118" t="s">
        <v>356</v>
      </c>
      <c r="H16" s="113"/>
      <c r="I16" s="113"/>
      <c r="M16" s="111"/>
      <c r="P16" s="111"/>
    </row>
    <row r="17" spans="2:11" customFormat="1" x14ac:dyDescent="0.2">
      <c r="B17" s="114" t="s">
        <v>361</v>
      </c>
      <c r="C17" s="114" t="s">
        <v>362</v>
      </c>
      <c r="D17" s="115" t="s">
        <v>33</v>
      </c>
      <c r="E17" s="115" t="s">
        <v>345</v>
      </c>
      <c r="F17" s="114" t="s">
        <v>346</v>
      </c>
      <c r="G17" s="118" t="s">
        <v>356</v>
      </c>
      <c r="H17" s="113"/>
      <c r="I17" s="113"/>
    </row>
    <row r="18" spans="2:11" customFormat="1" x14ac:dyDescent="0.2">
      <c r="B18" s="114" t="s">
        <v>363</v>
      </c>
      <c r="C18" s="114" t="s">
        <v>362</v>
      </c>
      <c r="D18" s="115" t="s">
        <v>33</v>
      </c>
      <c r="E18" s="115" t="s">
        <v>345</v>
      </c>
      <c r="F18" s="114" t="s">
        <v>346</v>
      </c>
      <c r="G18" s="118" t="s">
        <v>356</v>
      </c>
      <c r="H18" s="113"/>
      <c r="I18" s="113"/>
    </row>
    <row r="19" spans="2:11" customFormat="1" x14ac:dyDescent="0.2">
      <c r="B19" s="114" t="s">
        <v>364</v>
      </c>
      <c r="C19" s="114" t="s">
        <v>362</v>
      </c>
      <c r="D19" s="115" t="s">
        <v>33</v>
      </c>
      <c r="E19" s="115" t="s">
        <v>345</v>
      </c>
      <c r="F19" s="114" t="s">
        <v>346</v>
      </c>
      <c r="G19" s="118" t="s">
        <v>356</v>
      </c>
      <c r="H19" s="113"/>
      <c r="I19" s="113"/>
      <c r="K19" s="114" t="s">
        <v>365</v>
      </c>
    </row>
    <row r="20" spans="2:11" customFormat="1" x14ac:dyDescent="0.2">
      <c r="B20" s="114" t="s">
        <v>366</v>
      </c>
      <c r="C20" s="114" t="s">
        <v>367</v>
      </c>
      <c r="D20" s="115" t="s">
        <v>33</v>
      </c>
      <c r="E20" s="115" t="s">
        <v>345</v>
      </c>
      <c r="F20" s="114" t="s">
        <v>346</v>
      </c>
      <c r="G20" s="118" t="s">
        <v>356</v>
      </c>
      <c r="H20" s="113"/>
      <c r="I20" s="113"/>
      <c r="K20" s="114" t="s">
        <v>365</v>
      </c>
    </row>
    <row r="21" spans="2:11" customFormat="1" x14ac:dyDescent="0.2">
      <c r="B21" s="114" t="s">
        <v>368</v>
      </c>
      <c r="C21" s="114" t="s">
        <v>369</v>
      </c>
      <c r="D21" s="115" t="s">
        <v>33</v>
      </c>
      <c r="E21" s="115" t="s">
        <v>345</v>
      </c>
      <c r="F21" s="114" t="s">
        <v>346</v>
      </c>
      <c r="G21" s="119" t="s">
        <v>347</v>
      </c>
      <c r="H21" s="113"/>
      <c r="I21" s="113"/>
      <c r="K21" s="124"/>
    </row>
    <row r="22" spans="2:11" customFormat="1" x14ac:dyDescent="0.2">
      <c r="B22" s="114" t="s">
        <v>370</v>
      </c>
      <c r="C22" s="114" t="s">
        <v>371</v>
      </c>
      <c r="D22" s="115" t="s">
        <v>33</v>
      </c>
      <c r="E22" s="115" t="s">
        <v>345</v>
      </c>
      <c r="F22" s="114" t="s">
        <v>346</v>
      </c>
      <c r="G22" s="119" t="s">
        <v>356</v>
      </c>
      <c r="H22" s="113"/>
      <c r="I22" s="113"/>
    </row>
    <row r="23" spans="2:11" customFormat="1" x14ac:dyDescent="0.2">
      <c r="B23" s="114" t="s">
        <v>372</v>
      </c>
      <c r="C23" s="114" t="s">
        <v>373</v>
      </c>
      <c r="D23" s="115" t="s">
        <v>33</v>
      </c>
      <c r="E23" s="115" t="s">
        <v>345</v>
      </c>
      <c r="F23" s="114" t="s">
        <v>346</v>
      </c>
      <c r="G23" s="119" t="s">
        <v>356</v>
      </c>
      <c r="H23" s="113"/>
      <c r="I23" s="113"/>
    </row>
    <row r="24" spans="2:11" customFormat="1" x14ac:dyDescent="0.2">
      <c r="B24" s="114" t="s">
        <v>374</v>
      </c>
      <c r="C24" s="114" t="s">
        <v>375</v>
      </c>
      <c r="D24" s="115" t="s">
        <v>33</v>
      </c>
      <c r="E24" s="115" t="s">
        <v>345</v>
      </c>
      <c r="F24" s="114" t="s">
        <v>346</v>
      </c>
      <c r="G24" s="119" t="s">
        <v>356</v>
      </c>
      <c r="H24" s="113"/>
      <c r="I24" s="113"/>
    </row>
    <row r="25" spans="2:11" customFormat="1" x14ac:dyDescent="0.2">
      <c r="B25" s="114" t="s">
        <v>376</v>
      </c>
      <c r="C25" s="114" t="s">
        <v>377</v>
      </c>
      <c r="D25" s="115" t="s">
        <v>33</v>
      </c>
      <c r="E25" s="115" t="s">
        <v>345</v>
      </c>
      <c r="F25" s="114" t="s">
        <v>346</v>
      </c>
      <c r="G25" s="119" t="s">
        <v>347</v>
      </c>
      <c r="H25" s="113" t="s">
        <v>378</v>
      </c>
      <c r="I25" s="113"/>
    </row>
    <row r="26" spans="2:11" customFormat="1" x14ac:dyDescent="0.2">
      <c r="B26" s="110" t="s">
        <v>379</v>
      </c>
      <c r="C26" s="110"/>
      <c r="D26" s="112"/>
      <c r="E26" s="112"/>
      <c r="F26" s="110"/>
      <c r="G26" s="110"/>
      <c r="H26" s="112"/>
      <c r="I26" s="112"/>
    </row>
    <row r="27" spans="2:11" s="1" customFormat="1" x14ac:dyDescent="0.2">
      <c r="B27" s="114" t="s">
        <v>380</v>
      </c>
      <c r="C27" s="114" t="s">
        <v>381</v>
      </c>
      <c r="D27" s="115" t="s">
        <v>33</v>
      </c>
      <c r="E27" s="115" t="s">
        <v>345</v>
      </c>
      <c r="F27" s="124" t="s">
        <v>382</v>
      </c>
      <c r="G27" s="119" t="s">
        <v>347</v>
      </c>
      <c r="H27" s="113"/>
      <c r="I27" s="113"/>
    </row>
    <row r="28" spans="2:11" s="1" customFormat="1" x14ac:dyDescent="0.2">
      <c r="B28" s="114" t="s">
        <v>383</v>
      </c>
      <c r="C28" s="114" t="s">
        <v>384</v>
      </c>
      <c r="D28" s="115" t="s">
        <v>33</v>
      </c>
      <c r="E28" s="115" t="s">
        <v>345</v>
      </c>
      <c r="F28" s="124" t="s">
        <v>382</v>
      </c>
      <c r="G28" s="118" t="s">
        <v>356</v>
      </c>
      <c r="H28" s="113"/>
      <c r="I28" s="113"/>
    </row>
    <row r="29" spans="2:11" s="1" customFormat="1" x14ac:dyDescent="0.2">
      <c r="B29" s="114" t="s">
        <v>385</v>
      </c>
      <c r="C29" s="114" t="s">
        <v>386</v>
      </c>
      <c r="D29" s="115" t="s">
        <v>33</v>
      </c>
      <c r="E29" s="115" t="s">
        <v>345</v>
      </c>
      <c r="F29" s="124" t="s">
        <v>382</v>
      </c>
      <c r="G29" s="118" t="s">
        <v>356</v>
      </c>
      <c r="H29" s="113"/>
      <c r="I29" s="113"/>
    </row>
    <row r="30" spans="2:11" s="1" customFormat="1" x14ac:dyDescent="0.2">
      <c r="B30" s="114" t="s">
        <v>387</v>
      </c>
      <c r="C30" s="114" t="s">
        <v>388</v>
      </c>
      <c r="D30" s="115" t="s">
        <v>33</v>
      </c>
      <c r="E30" s="115" t="s">
        <v>345</v>
      </c>
      <c r="F30" s="124" t="s">
        <v>382</v>
      </c>
      <c r="G30" s="118" t="s">
        <v>356</v>
      </c>
      <c r="H30" s="113"/>
      <c r="I30" s="113"/>
    </row>
    <row r="31" spans="2:11" customFormat="1" x14ac:dyDescent="0.2">
      <c r="B31" s="110" t="s">
        <v>389</v>
      </c>
      <c r="C31" s="110"/>
      <c r="D31" s="112"/>
      <c r="E31" s="112"/>
      <c r="F31" s="110"/>
      <c r="G31" s="110"/>
      <c r="H31" s="112"/>
      <c r="I31" s="112"/>
    </row>
    <row r="32" spans="2:11" s="1" customFormat="1" x14ac:dyDescent="0.2">
      <c r="B32" s="114" t="s">
        <v>390</v>
      </c>
      <c r="C32" s="114" t="s">
        <v>391</v>
      </c>
      <c r="D32" s="115" t="s">
        <v>33</v>
      </c>
      <c r="E32" s="115" t="s">
        <v>345</v>
      </c>
      <c r="F32" s="114" t="s">
        <v>346</v>
      </c>
      <c r="G32" s="118" t="s">
        <v>356</v>
      </c>
      <c r="H32" s="113"/>
      <c r="I32" s="113"/>
    </row>
    <row r="33" spans="2:9" s="1" customFormat="1" x14ac:dyDescent="0.2">
      <c r="B33" s="114" t="s">
        <v>392</v>
      </c>
      <c r="C33" s="114" t="s">
        <v>393</v>
      </c>
      <c r="D33" s="115" t="s">
        <v>33</v>
      </c>
      <c r="E33" s="115" t="s">
        <v>345</v>
      </c>
      <c r="F33" s="114" t="s">
        <v>394</v>
      </c>
      <c r="G33" s="118" t="s">
        <v>356</v>
      </c>
      <c r="H33" s="113"/>
      <c r="I33" s="113"/>
    </row>
    <row r="34" spans="2:9" s="1" customFormat="1" x14ac:dyDescent="0.2">
      <c r="B34" s="114" t="s">
        <v>395</v>
      </c>
      <c r="C34" s="114" t="s">
        <v>393</v>
      </c>
      <c r="D34" s="115" t="s">
        <v>33</v>
      </c>
      <c r="E34" s="115" t="s">
        <v>345</v>
      </c>
      <c r="F34" s="114" t="s">
        <v>346</v>
      </c>
      <c r="G34" s="118" t="s">
        <v>356</v>
      </c>
      <c r="H34" s="113"/>
      <c r="I34" s="113"/>
    </row>
    <row r="35" spans="2:9" customFormat="1" x14ac:dyDescent="0.2">
      <c r="B35" s="110" t="s">
        <v>396</v>
      </c>
      <c r="C35" s="110"/>
      <c r="D35" s="112"/>
      <c r="E35" s="112"/>
      <c r="F35" s="110"/>
      <c r="G35" s="110"/>
      <c r="H35" s="112"/>
      <c r="I35" s="112"/>
    </row>
    <row r="36" spans="2:9" s="1" customFormat="1" x14ac:dyDescent="0.2">
      <c r="B36" s="114" t="s">
        <v>397</v>
      </c>
      <c r="C36" s="114" t="s">
        <v>398</v>
      </c>
      <c r="D36" s="115" t="s">
        <v>33</v>
      </c>
      <c r="E36" s="115" t="s">
        <v>345</v>
      </c>
      <c r="F36" s="114" t="s">
        <v>394</v>
      </c>
      <c r="G36" s="118" t="s">
        <v>356</v>
      </c>
      <c r="H36" s="113"/>
      <c r="I36" s="113"/>
    </row>
    <row r="37" spans="2:9" s="1" customFormat="1" x14ac:dyDescent="0.2">
      <c r="B37" s="114" t="s">
        <v>399</v>
      </c>
      <c r="C37" s="114" t="s">
        <v>398</v>
      </c>
      <c r="D37" s="115" t="s">
        <v>33</v>
      </c>
      <c r="E37" s="115" t="s">
        <v>345</v>
      </c>
      <c r="F37" s="114" t="s">
        <v>346</v>
      </c>
      <c r="G37" s="118" t="s">
        <v>356</v>
      </c>
      <c r="H37" s="113"/>
      <c r="I37" s="113"/>
    </row>
    <row r="38" spans="2:9" customFormat="1" x14ac:dyDescent="0.2">
      <c r="B38" s="110" t="s">
        <v>400</v>
      </c>
      <c r="C38" s="110"/>
      <c r="D38" s="112"/>
      <c r="E38" s="112"/>
      <c r="F38" s="110"/>
      <c r="G38" s="110"/>
      <c r="H38" s="112"/>
      <c r="I38" s="112"/>
    </row>
    <row r="39" spans="2:9" s="1" customFormat="1" x14ac:dyDescent="0.2">
      <c r="B39" s="114" t="s">
        <v>401</v>
      </c>
      <c r="C39" s="114" t="s">
        <v>402</v>
      </c>
      <c r="D39" s="115" t="s">
        <v>33</v>
      </c>
      <c r="E39" s="115" t="s">
        <v>345</v>
      </c>
      <c r="F39" s="114" t="s">
        <v>346</v>
      </c>
      <c r="G39" s="119" t="s">
        <v>347</v>
      </c>
      <c r="H39" s="113"/>
      <c r="I39" s="113"/>
    </row>
    <row r="40" spans="2:9" s="1" customFormat="1" x14ac:dyDescent="0.2">
      <c r="B40" s="114" t="s">
        <v>403</v>
      </c>
      <c r="C40" s="114" t="s">
        <v>404</v>
      </c>
      <c r="D40" s="115" t="s">
        <v>33</v>
      </c>
      <c r="E40" s="115" t="s">
        <v>345</v>
      </c>
      <c r="F40" s="114" t="s">
        <v>346</v>
      </c>
      <c r="G40" s="119" t="s">
        <v>347</v>
      </c>
      <c r="H40" s="113"/>
      <c r="I40" s="113"/>
    </row>
    <row r="41" spans="2:9" s="1" customFormat="1" x14ac:dyDescent="0.2">
      <c r="B41" s="114" t="s">
        <v>405</v>
      </c>
      <c r="C41" s="114" t="s">
        <v>406</v>
      </c>
      <c r="D41" s="115" t="s">
        <v>33</v>
      </c>
      <c r="E41" s="115" t="s">
        <v>345</v>
      </c>
      <c r="F41" s="114" t="s">
        <v>346</v>
      </c>
      <c r="G41" s="119" t="s">
        <v>347</v>
      </c>
      <c r="H41" s="113"/>
      <c r="I41" s="113"/>
    </row>
    <row r="42" spans="2:9" s="1" customFormat="1" x14ac:dyDescent="0.2">
      <c r="B42" s="114" t="s">
        <v>407</v>
      </c>
      <c r="C42" s="114" t="s">
        <v>408</v>
      </c>
      <c r="D42" s="115" t="s">
        <v>33</v>
      </c>
      <c r="E42" s="115" t="s">
        <v>345</v>
      </c>
      <c r="F42" s="114" t="s">
        <v>346</v>
      </c>
      <c r="G42" s="119" t="s">
        <v>347</v>
      </c>
      <c r="H42" s="113"/>
      <c r="I42" s="113"/>
    </row>
    <row r="43" spans="2:9" s="1" customFormat="1" x14ac:dyDescent="0.2">
      <c r="B43" s="114" t="s">
        <v>409</v>
      </c>
      <c r="C43" s="114" t="s">
        <v>410</v>
      </c>
      <c r="D43" s="115" t="s">
        <v>33</v>
      </c>
      <c r="E43" s="115" t="s">
        <v>345</v>
      </c>
      <c r="F43" s="114" t="s">
        <v>346</v>
      </c>
      <c r="G43" s="119" t="s">
        <v>347</v>
      </c>
      <c r="H43" s="113"/>
      <c r="I43" s="113"/>
    </row>
    <row r="44" spans="2:9" s="1" customFormat="1" x14ac:dyDescent="0.2">
      <c r="B44" s="114" t="s">
        <v>411</v>
      </c>
      <c r="C44" s="114" t="s">
        <v>412</v>
      </c>
      <c r="D44" s="115" t="s">
        <v>33</v>
      </c>
      <c r="E44" s="115" t="s">
        <v>345</v>
      </c>
      <c r="F44" s="114" t="s">
        <v>346</v>
      </c>
      <c r="G44" s="119" t="s">
        <v>347</v>
      </c>
      <c r="H44" s="113"/>
      <c r="I44" s="113"/>
    </row>
    <row r="45" spans="2:9" s="1" customFormat="1" x14ac:dyDescent="0.2">
      <c r="B45" s="114" t="s">
        <v>413</v>
      </c>
      <c r="C45" s="114" t="s">
        <v>414</v>
      </c>
      <c r="D45" s="115" t="s">
        <v>33</v>
      </c>
      <c r="E45" s="115" t="s">
        <v>345</v>
      </c>
      <c r="F45" s="114" t="s">
        <v>346</v>
      </c>
      <c r="G45" s="119" t="s">
        <v>347</v>
      </c>
      <c r="H45" s="113"/>
      <c r="I45" s="113"/>
    </row>
    <row r="46" spans="2:9" s="1" customFormat="1" x14ac:dyDescent="0.2">
      <c r="B46" s="114" t="s">
        <v>415</v>
      </c>
      <c r="C46" s="114" t="s">
        <v>416</v>
      </c>
      <c r="D46" s="115" t="s">
        <v>33</v>
      </c>
      <c r="E46" s="115" t="s">
        <v>345</v>
      </c>
      <c r="F46" s="114" t="s">
        <v>346</v>
      </c>
      <c r="G46" s="119" t="s">
        <v>347</v>
      </c>
      <c r="H46" s="113"/>
      <c r="I46" s="113"/>
    </row>
    <row r="47" spans="2:9" s="1" customFormat="1" x14ac:dyDescent="0.2">
      <c r="B47" s="114" t="s">
        <v>417</v>
      </c>
      <c r="C47" s="114" t="s">
        <v>418</v>
      </c>
      <c r="D47" s="115" t="s">
        <v>33</v>
      </c>
      <c r="E47" s="115" t="s">
        <v>345</v>
      </c>
      <c r="F47" s="114" t="s">
        <v>346</v>
      </c>
      <c r="G47" s="119" t="s">
        <v>347</v>
      </c>
      <c r="H47" s="113"/>
      <c r="I47" s="113"/>
    </row>
    <row r="48" spans="2:9" s="1" customFormat="1" x14ac:dyDescent="0.2">
      <c r="B48" s="114" t="s">
        <v>419</v>
      </c>
      <c r="C48" s="114" t="s">
        <v>420</v>
      </c>
      <c r="D48" s="115" t="s">
        <v>33</v>
      </c>
      <c r="E48" s="115" t="s">
        <v>345</v>
      </c>
      <c r="F48" s="114" t="s">
        <v>346</v>
      </c>
      <c r="G48" s="119" t="s">
        <v>347</v>
      </c>
      <c r="H48" s="113"/>
      <c r="I48" s="113"/>
    </row>
    <row r="49" spans="1:16" s="1" customFormat="1" x14ac:dyDescent="0.2">
      <c r="B49" s="110" t="s">
        <v>421</v>
      </c>
      <c r="C49" s="110"/>
      <c r="D49" s="112"/>
      <c r="E49" s="112"/>
      <c r="F49" s="110"/>
      <c r="G49" s="110"/>
      <c r="H49" s="112"/>
      <c r="I49" s="112"/>
    </row>
    <row r="50" spans="1:16" s="13" customFormat="1" x14ac:dyDescent="0.2">
      <c r="A50" s="124"/>
      <c r="B50" s="114" t="s">
        <v>422</v>
      </c>
      <c r="C50" s="114"/>
      <c r="D50" s="35"/>
      <c r="E50" s="35"/>
      <c r="F50" s="124"/>
      <c r="G50" s="118" t="s">
        <v>356</v>
      </c>
      <c r="H50" s="115"/>
      <c r="I50" s="115"/>
      <c r="J50" s="124"/>
      <c r="K50" s="124"/>
      <c r="L50" s="124"/>
      <c r="M50" s="124"/>
      <c r="N50" s="124"/>
      <c r="O50" s="124"/>
      <c r="P50" s="124"/>
    </row>
    <row r="51" spans="1:16" s="13" customFormat="1" x14ac:dyDescent="0.2">
      <c r="A51" s="124"/>
      <c r="B51" s="114" t="s">
        <v>423</v>
      </c>
      <c r="C51" s="114" t="s">
        <v>424</v>
      </c>
      <c r="D51" s="35" t="s">
        <v>33</v>
      </c>
      <c r="E51" s="35" t="s">
        <v>345</v>
      </c>
      <c r="F51" s="124" t="s">
        <v>346</v>
      </c>
      <c r="G51" s="118" t="s">
        <v>356</v>
      </c>
      <c r="H51" s="115"/>
      <c r="I51" s="115"/>
      <c r="J51" s="124"/>
      <c r="K51" s="124"/>
      <c r="L51" s="124"/>
      <c r="M51" s="124"/>
      <c r="N51" s="124"/>
      <c r="O51" s="124"/>
      <c r="P51" s="124"/>
    </row>
    <row r="52" spans="1:16" s="13" customFormat="1" x14ac:dyDescent="0.2">
      <c r="A52" s="124"/>
      <c r="B52" s="114" t="s">
        <v>425</v>
      </c>
      <c r="C52" s="114" t="s">
        <v>426</v>
      </c>
      <c r="D52" s="35" t="s">
        <v>33</v>
      </c>
      <c r="E52" s="35" t="s">
        <v>345</v>
      </c>
      <c r="F52" s="124" t="s">
        <v>346</v>
      </c>
      <c r="G52" s="118" t="s">
        <v>356</v>
      </c>
      <c r="H52" s="115"/>
      <c r="I52" s="115"/>
      <c r="J52" s="124"/>
      <c r="K52" s="124"/>
      <c r="L52" s="124"/>
      <c r="M52" s="124"/>
      <c r="N52" s="124"/>
      <c r="O52" s="124"/>
      <c r="P52" s="124"/>
    </row>
    <row r="53" spans="1:16" s="13" customFormat="1" x14ac:dyDescent="0.2">
      <c r="A53" s="124"/>
      <c r="B53" s="114" t="s">
        <v>427</v>
      </c>
      <c r="C53" s="114" t="s">
        <v>428</v>
      </c>
      <c r="D53" s="35" t="s">
        <v>33</v>
      </c>
      <c r="E53" s="35" t="s">
        <v>345</v>
      </c>
      <c r="F53" s="124" t="s">
        <v>346</v>
      </c>
      <c r="G53" s="118" t="s">
        <v>356</v>
      </c>
      <c r="H53" s="115"/>
      <c r="I53" s="115"/>
      <c r="J53" s="124"/>
      <c r="K53" s="124"/>
      <c r="L53" s="124"/>
      <c r="M53" s="124"/>
      <c r="N53" s="124"/>
      <c r="O53" s="124"/>
      <c r="P53" s="124"/>
    </row>
    <row r="54" spans="1:16" s="13" customFormat="1" x14ac:dyDescent="0.2">
      <c r="A54" s="124"/>
      <c r="B54" s="114" t="s">
        <v>429</v>
      </c>
      <c r="C54" s="114" t="s">
        <v>430</v>
      </c>
      <c r="D54" s="35" t="s">
        <v>33</v>
      </c>
      <c r="E54" s="35" t="s">
        <v>345</v>
      </c>
      <c r="F54" s="124" t="s">
        <v>346</v>
      </c>
      <c r="G54" s="118" t="s">
        <v>356</v>
      </c>
      <c r="H54" s="115"/>
      <c r="I54" s="115"/>
      <c r="J54" s="124"/>
      <c r="K54" s="124"/>
      <c r="L54" s="124"/>
      <c r="M54" s="124"/>
      <c r="N54" s="124"/>
      <c r="O54" s="124"/>
      <c r="P54" s="124"/>
    </row>
    <row r="55" spans="1:16" s="13" customFormat="1" x14ac:dyDescent="0.2">
      <c r="A55" s="124"/>
      <c r="B55" s="114" t="s">
        <v>431</v>
      </c>
      <c r="C55" s="114" t="s">
        <v>432</v>
      </c>
      <c r="D55" s="35" t="s">
        <v>33</v>
      </c>
      <c r="E55" s="35" t="s">
        <v>345</v>
      </c>
      <c r="F55" s="124" t="s">
        <v>346</v>
      </c>
      <c r="G55" s="118" t="s">
        <v>356</v>
      </c>
      <c r="H55" s="115"/>
      <c r="I55" s="115"/>
      <c r="J55" s="124"/>
      <c r="K55" s="124"/>
      <c r="L55" s="124"/>
      <c r="M55" s="124"/>
      <c r="N55" s="124"/>
      <c r="O55" s="124"/>
      <c r="P55" s="124"/>
    </row>
    <row r="56" spans="1:16" s="13" customFormat="1" x14ac:dyDescent="0.2">
      <c r="A56" s="124"/>
      <c r="B56" s="114" t="s">
        <v>433</v>
      </c>
      <c r="C56" s="114" t="s">
        <v>434</v>
      </c>
      <c r="D56" s="35" t="s">
        <v>33</v>
      </c>
      <c r="E56" s="35" t="s">
        <v>345</v>
      </c>
      <c r="F56" s="124" t="s">
        <v>346</v>
      </c>
      <c r="G56" s="118" t="s">
        <v>356</v>
      </c>
      <c r="H56" s="115"/>
      <c r="I56" s="115"/>
      <c r="J56" s="124"/>
      <c r="K56" s="124"/>
      <c r="L56" s="124"/>
      <c r="M56" s="124"/>
      <c r="N56" s="124"/>
      <c r="O56" s="124"/>
      <c r="P56" s="124"/>
    </row>
    <row r="57" spans="1:16" s="13" customFormat="1" x14ac:dyDescent="0.2">
      <c r="A57" s="124"/>
      <c r="B57" s="114" t="s">
        <v>435</v>
      </c>
      <c r="C57" s="114" t="s">
        <v>436</v>
      </c>
      <c r="D57" s="35" t="s">
        <v>33</v>
      </c>
      <c r="E57" s="35" t="s">
        <v>345</v>
      </c>
      <c r="F57" s="124" t="s">
        <v>346</v>
      </c>
      <c r="G57" s="118" t="s">
        <v>356</v>
      </c>
      <c r="H57" s="115"/>
      <c r="I57" s="115"/>
      <c r="J57" s="124"/>
      <c r="K57" s="124"/>
      <c r="L57" s="124"/>
      <c r="M57" s="124"/>
      <c r="N57" s="124"/>
      <c r="O57" s="124"/>
      <c r="P57" s="124"/>
    </row>
    <row r="58" spans="1:16" s="13" customFormat="1" x14ac:dyDescent="0.2">
      <c r="A58" s="124"/>
      <c r="B58" s="114" t="s">
        <v>437</v>
      </c>
      <c r="C58" s="114" t="s">
        <v>438</v>
      </c>
      <c r="D58" s="35" t="s">
        <v>33</v>
      </c>
      <c r="E58" s="35" t="s">
        <v>345</v>
      </c>
      <c r="F58" s="124" t="s">
        <v>346</v>
      </c>
      <c r="G58" s="118" t="s">
        <v>356</v>
      </c>
      <c r="H58" s="115"/>
      <c r="I58" s="115"/>
      <c r="J58" s="124"/>
      <c r="K58" s="124"/>
      <c r="L58" s="124"/>
      <c r="M58" s="124"/>
      <c r="N58" s="124"/>
      <c r="O58" s="124"/>
      <c r="P58" s="124"/>
    </row>
    <row r="59" spans="1:16" s="13" customFormat="1" x14ac:dyDescent="0.2">
      <c r="A59" s="124"/>
      <c r="B59" s="114" t="s">
        <v>439</v>
      </c>
      <c r="C59" s="114" t="s">
        <v>440</v>
      </c>
      <c r="D59" s="35" t="s">
        <v>33</v>
      </c>
      <c r="E59" s="35" t="s">
        <v>345</v>
      </c>
      <c r="F59" s="124" t="s">
        <v>346</v>
      </c>
      <c r="G59" s="118" t="s">
        <v>356</v>
      </c>
      <c r="H59" s="115"/>
      <c r="I59" s="115"/>
      <c r="J59" s="124"/>
      <c r="K59" s="124"/>
      <c r="L59" s="124"/>
      <c r="M59" s="124"/>
      <c r="N59" s="124"/>
      <c r="O59" s="124"/>
      <c r="P59" s="124"/>
    </row>
    <row r="60" spans="1:16" s="13" customFormat="1" x14ac:dyDescent="0.2">
      <c r="A60" s="124"/>
      <c r="B60" s="114" t="s">
        <v>441</v>
      </c>
      <c r="C60" s="114" t="s">
        <v>442</v>
      </c>
      <c r="D60" s="35" t="s">
        <v>33</v>
      </c>
      <c r="E60" s="35" t="s">
        <v>345</v>
      </c>
      <c r="F60" s="124" t="s">
        <v>346</v>
      </c>
      <c r="G60" s="118" t="s">
        <v>356</v>
      </c>
      <c r="H60" s="115"/>
      <c r="I60" s="115"/>
      <c r="J60" s="124"/>
      <c r="K60" s="124"/>
      <c r="L60" s="124"/>
      <c r="M60" s="124"/>
      <c r="N60" s="124"/>
      <c r="O60" s="124"/>
      <c r="P60" s="124"/>
    </row>
    <row r="61" spans="1:16" s="13" customFormat="1" x14ac:dyDescent="0.2">
      <c r="A61" s="124"/>
      <c r="B61" s="114" t="s">
        <v>443</v>
      </c>
      <c r="C61" s="114" t="s">
        <v>444</v>
      </c>
      <c r="D61" s="35" t="s">
        <v>33</v>
      </c>
      <c r="E61" s="35" t="s">
        <v>345</v>
      </c>
      <c r="F61" s="124" t="s">
        <v>346</v>
      </c>
      <c r="G61" s="118" t="s">
        <v>356</v>
      </c>
      <c r="H61" s="115"/>
      <c r="I61" s="115"/>
      <c r="J61" s="124"/>
      <c r="K61" s="124"/>
      <c r="L61" s="124"/>
      <c r="M61" s="124"/>
      <c r="N61" s="124"/>
      <c r="O61" s="124"/>
      <c r="P61" s="124"/>
    </row>
    <row r="62" spans="1:16" s="13" customFormat="1" x14ac:dyDescent="0.2">
      <c r="A62" s="124"/>
      <c r="B62" s="114" t="s">
        <v>445</v>
      </c>
      <c r="C62" s="114" t="s">
        <v>446</v>
      </c>
      <c r="D62" s="35" t="s">
        <v>33</v>
      </c>
      <c r="E62" s="35" t="s">
        <v>345</v>
      </c>
      <c r="F62" s="124" t="s">
        <v>346</v>
      </c>
      <c r="G62" s="118" t="s">
        <v>356</v>
      </c>
      <c r="H62" s="115"/>
      <c r="I62" s="115"/>
      <c r="J62" s="124"/>
      <c r="K62" s="124"/>
      <c r="L62" s="124"/>
      <c r="M62" s="124"/>
      <c r="N62" s="124"/>
      <c r="O62" s="124"/>
      <c r="P62" s="124"/>
    </row>
    <row r="63" spans="1:16" s="13" customFormat="1" x14ac:dyDescent="0.2">
      <c r="A63" s="124"/>
      <c r="B63" s="114" t="s">
        <v>447</v>
      </c>
      <c r="C63" s="114" t="s">
        <v>448</v>
      </c>
      <c r="D63" s="35" t="s">
        <v>33</v>
      </c>
      <c r="E63" s="35" t="s">
        <v>345</v>
      </c>
      <c r="F63" s="124" t="s">
        <v>346</v>
      </c>
      <c r="G63" s="118" t="s">
        <v>356</v>
      </c>
      <c r="H63" s="115"/>
      <c r="I63" s="115"/>
      <c r="J63" s="124"/>
      <c r="K63" s="124"/>
      <c r="L63" s="124"/>
      <c r="M63" s="124"/>
      <c r="N63" s="124"/>
      <c r="O63" s="124"/>
      <c r="P63" s="124"/>
    </row>
    <row r="64" spans="1:16" s="13" customFormat="1" x14ac:dyDescent="0.2">
      <c r="A64" s="124"/>
      <c r="B64" s="114" t="s">
        <v>449</v>
      </c>
      <c r="C64" s="114" t="s">
        <v>450</v>
      </c>
      <c r="D64" s="35" t="s">
        <v>33</v>
      </c>
      <c r="E64" s="35" t="s">
        <v>345</v>
      </c>
      <c r="F64" s="124" t="s">
        <v>346</v>
      </c>
      <c r="G64" s="118" t="s">
        <v>356</v>
      </c>
      <c r="H64" s="115"/>
      <c r="I64" s="115"/>
      <c r="J64" s="124"/>
      <c r="K64" s="124"/>
      <c r="L64" s="124"/>
      <c r="M64" s="124"/>
      <c r="N64" s="124"/>
      <c r="O64" s="124"/>
      <c r="P64" s="124"/>
    </row>
    <row r="65" spans="1:16" s="13" customFormat="1" x14ac:dyDescent="0.2">
      <c r="A65" s="124"/>
      <c r="B65" s="114" t="s">
        <v>451</v>
      </c>
      <c r="C65" s="114" t="s">
        <v>452</v>
      </c>
      <c r="D65" s="35" t="s">
        <v>33</v>
      </c>
      <c r="E65" s="35" t="s">
        <v>345</v>
      </c>
      <c r="F65" s="124" t="s">
        <v>346</v>
      </c>
      <c r="G65" s="118" t="s">
        <v>356</v>
      </c>
      <c r="H65" s="115"/>
      <c r="I65" s="115"/>
      <c r="J65" s="124"/>
      <c r="K65" s="124"/>
      <c r="L65" s="124"/>
      <c r="M65" s="124"/>
      <c r="N65" s="124"/>
      <c r="O65" s="124"/>
      <c r="P65" s="124"/>
    </row>
    <row r="66" spans="1:16" s="13" customFormat="1" x14ac:dyDescent="0.2">
      <c r="A66" s="124"/>
      <c r="B66" s="114" t="s">
        <v>453</v>
      </c>
      <c r="C66" s="114">
        <v>0</v>
      </c>
      <c r="D66" s="35" t="s">
        <v>33</v>
      </c>
      <c r="E66" s="35" t="s">
        <v>345</v>
      </c>
      <c r="F66" s="124" t="s">
        <v>346</v>
      </c>
      <c r="G66" s="118" t="s">
        <v>356</v>
      </c>
      <c r="H66" s="115"/>
      <c r="I66" s="115"/>
      <c r="J66" s="124"/>
      <c r="K66" s="124"/>
      <c r="L66" s="124"/>
      <c r="M66" s="124"/>
      <c r="N66" s="124"/>
      <c r="O66" s="124"/>
      <c r="P66" s="124"/>
    </row>
    <row r="67" spans="1:16" s="13" customFormat="1" x14ac:dyDescent="0.2">
      <c r="A67" s="124"/>
      <c r="B67" s="114" t="s">
        <v>454</v>
      </c>
      <c r="C67" s="114" t="s">
        <v>455</v>
      </c>
      <c r="D67" s="35" t="s">
        <v>33</v>
      </c>
      <c r="E67" s="35" t="s">
        <v>345</v>
      </c>
      <c r="F67" s="124" t="s">
        <v>346</v>
      </c>
      <c r="G67" s="118" t="s">
        <v>356</v>
      </c>
      <c r="H67" s="115"/>
      <c r="I67" s="115"/>
      <c r="J67" s="124"/>
      <c r="K67" s="124"/>
      <c r="L67" s="124"/>
      <c r="M67" s="124"/>
      <c r="N67" s="124"/>
      <c r="O67" s="124"/>
      <c r="P67" s="124"/>
    </row>
    <row r="68" spans="1:16" s="13" customFormat="1" x14ac:dyDescent="0.2">
      <c r="A68" s="124"/>
      <c r="B68" s="114" t="s">
        <v>456</v>
      </c>
      <c r="C68" s="114" t="s">
        <v>457</v>
      </c>
      <c r="D68" s="35" t="s">
        <v>33</v>
      </c>
      <c r="E68" s="35" t="s">
        <v>345</v>
      </c>
      <c r="F68" s="124" t="s">
        <v>346</v>
      </c>
      <c r="G68" s="118" t="s">
        <v>356</v>
      </c>
      <c r="H68" s="115"/>
      <c r="I68" s="115"/>
      <c r="J68" s="124"/>
      <c r="K68" s="124"/>
      <c r="L68" s="124"/>
      <c r="M68" s="124"/>
      <c r="N68" s="124"/>
      <c r="O68" s="124"/>
      <c r="P68" s="124"/>
    </row>
    <row r="69" spans="1:16" s="13" customFormat="1" x14ac:dyDescent="0.2">
      <c r="A69" s="124"/>
      <c r="B69" s="114" t="s">
        <v>458</v>
      </c>
      <c r="C69" s="114" t="s">
        <v>459</v>
      </c>
      <c r="D69" s="35" t="s">
        <v>33</v>
      </c>
      <c r="E69" s="35" t="s">
        <v>345</v>
      </c>
      <c r="F69" s="124" t="s">
        <v>346</v>
      </c>
      <c r="G69" s="118" t="s">
        <v>356</v>
      </c>
      <c r="H69" s="115"/>
      <c r="I69" s="115"/>
      <c r="J69" s="124"/>
      <c r="K69" s="124"/>
      <c r="L69" s="124"/>
      <c r="M69" s="124"/>
      <c r="N69" s="124"/>
      <c r="O69" s="124"/>
      <c r="P69" s="124"/>
    </row>
    <row r="70" spans="1:16" s="13" customFormat="1" x14ac:dyDescent="0.2">
      <c r="A70" s="124"/>
      <c r="B70" s="114" t="s">
        <v>460</v>
      </c>
      <c r="C70" s="114" t="s">
        <v>461</v>
      </c>
      <c r="D70" s="35" t="s">
        <v>33</v>
      </c>
      <c r="E70" s="35" t="s">
        <v>345</v>
      </c>
      <c r="F70" s="124" t="s">
        <v>346</v>
      </c>
      <c r="G70" s="118" t="s">
        <v>356</v>
      </c>
      <c r="H70" s="115"/>
      <c r="I70" s="115"/>
      <c r="J70" s="124"/>
      <c r="K70" s="124"/>
      <c r="L70" s="124"/>
      <c r="M70" s="124"/>
      <c r="N70" s="124"/>
      <c r="O70" s="124"/>
      <c r="P70" s="124"/>
    </row>
    <row r="71" spans="1:16" s="13" customFormat="1" x14ac:dyDescent="0.2">
      <c r="A71" s="124"/>
      <c r="B71" s="114" t="s">
        <v>462</v>
      </c>
      <c r="C71" s="114" t="s">
        <v>463</v>
      </c>
      <c r="D71" s="35" t="s">
        <v>33</v>
      </c>
      <c r="E71" s="35" t="s">
        <v>345</v>
      </c>
      <c r="F71" s="124" t="s">
        <v>346</v>
      </c>
      <c r="G71" s="118" t="s">
        <v>356</v>
      </c>
      <c r="H71" s="115"/>
      <c r="I71" s="115"/>
      <c r="J71" s="124"/>
      <c r="K71" s="124"/>
      <c r="L71" s="124"/>
      <c r="M71" s="124"/>
      <c r="N71" s="124"/>
      <c r="O71" s="124"/>
      <c r="P71" s="124"/>
    </row>
    <row r="72" spans="1:16" s="13" customFormat="1" x14ac:dyDescent="0.2">
      <c r="A72" s="124"/>
      <c r="B72" s="114" t="s">
        <v>464</v>
      </c>
      <c r="C72" s="114" t="s">
        <v>465</v>
      </c>
      <c r="D72" s="35" t="s">
        <v>33</v>
      </c>
      <c r="E72" s="35" t="s">
        <v>345</v>
      </c>
      <c r="F72" s="124" t="s">
        <v>346</v>
      </c>
      <c r="G72" s="118" t="s">
        <v>356</v>
      </c>
      <c r="H72" s="115"/>
      <c r="I72" s="115"/>
      <c r="J72" s="124"/>
      <c r="K72" s="124"/>
      <c r="L72" s="124"/>
      <c r="M72" s="124"/>
      <c r="N72" s="124"/>
      <c r="O72" s="124"/>
      <c r="P72" s="124"/>
    </row>
    <row r="73" spans="1:16" s="13" customFormat="1" x14ac:dyDescent="0.2">
      <c r="A73" s="124"/>
      <c r="B73" s="114" t="s">
        <v>466</v>
      </c>
      <c r="C73" s="114" t="s">
        <v>467</v>
      </c>
      <c r="D73" s="35" t="s">
        <v>33</v>
      </c>
      <c r="E73" s="35" t="s">
        <v>345</v>
      </c>
      <c r="F73" s="124" t="s">
        <v>346</v>
      </c>
      <c r="G73" s="118" t="s">
        <v>356</v>
      </c>
      <c r="H73" s="115"/>
      <c r="I73" s="115"/>
      <c r="J73" s="124"/>
      <c r="K73" s="124"/>
      <c r="L73" s="124"/>
      <c r="M73" s="124"/>
      <c r="N73" s="124"/>
      <c r="O73" s="124"/>
      <c r="P73" s="124"/>
    </row>
    <row r="74" spans="1:16" s="13" customFormat="1" x14ac:dyDescent="0.2">
      <c r="A74" s="124"/>
      <c r="B74" s="114" t="s">
        <v>468</v>
      </c>
      <c r="C74" s="114" t="s">
        <v>469</v>
      </c>
      <c r="D74" s="35" t="s">
        <v>33</v>
      </c>
      <c r="E74" s="35" t="s">
        <v>345</v>
      </c>
      <c r="F74" s="124" t="s">
        <v>346</v>
      </c>
      <c r="G74" s="118" t="s">
        <v>356</v>
      </c>
      <c r="H74" s="115"/>
      <c r="I74" s="115"/>
      <c r="J74" s="124"/>
      <c r="K74" s="124"/>
      <c r="L74" s="124"/>
      <c r="M74" s="124"/>
      <c r="N74" s="124"/>
      <c r="O74" s="124"/>
      <c r="P74" s="124"/>
    </row>
    <row r="75" spans="1:16" s="13" customFormat="1" x14ac:dyDescent="0.2">
      <c r="A75" s="124"/>
      <c r="B75" s="114" t="s">
        <v>470</v>
      </c>
      <c r="C75" s="114" t="s">
        <v>471</v>
      </c>
      <c r="D75" s="35" t="s">
        <v>33</v>
      </c>
      <c r="E75" s="35" t="s">
        <v>345</v>
      </c>
      <c r="F75" s="124" t="s">
        <v>346</v>
      </c>
      <c r="G75" s="118" t="s">
        <v>356</v>
      </c>
      <c r="H75" s="115"/>
      <c r="I75" s="115"/>
      <c r="J75" s="124"/>
      <c r="K75" s="124"/>
      <c r="L75" s="124"/>
      <c r="M75" s="124"/>
      <c r="N75" s="124"/>
      <c r="O75" s="124"/>
      <c r="P75" s="124"/>
    </row>
    <row r="76" spans="1:16" s="13" customFormat="1" x14ac:dyDescent="0.2">
      <c r="A76" s="124"/>
      <c r="B76" s="114" t="s">
        <v>472</v>
      </c>
      <c r="C76" s="114" t="s">
        <v>473</v>
      </c>
      <c r="D76" s="35" t="s">
        <v>33</v>
      </c>
      <c r="E76" s="35" t="s">
        <v>345</v>
      </c>
      <c r="F76" s="124" t="s">
        <v>346</v>
      </c>
      <c r="G76" s="118" t="s">
        <v>356</v>
      </c>
      <c r="H76" s="115"/>
      <c r="I76" s="115"/>
      <c r="J76" s="124"/>
      <c r="K76" s="124"/>
      <c r="L76" s="124"/>
      <c r="M76" s="124"/>
      <c r="N76" s="124"/>
      <c r="O76" s="124"/>
      <c r="P76" s="124"/>
    </row>
    <row r="77" spans="1:16" s="13" customFormat="1" x14ac:dyDescent="0.2">
      <c r="A77" s="124"/>
      <c r="B77" s="114" t="s">
        <v>474</v>
      </c>
      <c r="C77" s="114" t="s">
        <v>475</v>
      </c>
      <c r="D77" s="35" t="s">
        <v>33</v>
      </c>
      <c r="E77" s="35" t="s">
        <v>345</v>
      </c>
      <c r="F77" s="124" t="s">
        <v>346</v>
      </c>
      <c r="G77" s="118" t="s">
        <v>356</v>
      </c>
      <c r="H77" s="115"/>
      <c r="I77" s="115"/>
      <c r="J77" s="124"/>
      <c r="K77" s="124"/>
      <c r="L77" s="124"/>
      <c r="M77" s="124"/>
      <c r="N77" s="124"/>
      <c r="O77" s="124"/>
      <c r="P77" s="124"/>
    </row>
    <row r="78" spans="1:16" s="13" customFormat="1" x14ac:dyDescent="0.2">
      <c r="A78" s="124"/>
      <c r="B78" s="114" t="s">
        <v>476</v>
      </c>
      <c r="C78" s="114" t="s">
        <v>477</v>
      </c>
      <c r="D78" s="35" t="s">
        <v>33</v>
      </c>
      <c r="E78" s="35" t="s">
        <v>345</v>
      </c>
      <c r="F78" s="124" t="s">
        <v>346</v>
      </c>
      <c r="G78" s="118" t="s">
        <v>356</v>
      </c>
      <c r="H78" s="115"/>
      <c r="I78" s="115"/>
      <c r="J78" s="124"/>
      <c r="K78" s="124"/>
      <c r="L78" s="124"/>
      <c r="M78" s="124"/>
      <c r="N78" s="124"/>
      <c r="O78" s="124"/>
      <c r="P78" s="124"/>
    </row>
    <row r="79" spans="1:16" s="13" customFormat="1" x14ac:dyDescent="0.2">
      <c r="A79" s="124"/>
      <c r="B79" s="114" t="s">
        <v>478</v>
      </c>
      <c r="C79" s="114" t="s">
        <v>479</v>
      </c>
      <c r="D79" s="35" t="s">
        <v>33</v>
      </c>
      <c r="E79" s="35" t="s">
        <v>345</v>
      </c>
      <c r="F79" s="124" t="s">
        <v>346</v>
      </c>
      <c r="G79" s="118" t="s">
        <v>356</v>
      </c>
      <c r="H79" s="115"/>
      <c r="I79" s="115"/>
      <c r="J79" s="124"/>
      <c r="K79" s="124"/>
      <c r="L79" s="124"/>
      <c r="M79" s="124"/>
      <c r="N79" s="124"/>
      <c r="O79" s="124"/>
      <c r="P79" s="124"/>
    </row>
    <row r="80" spans="1:16" s="13" customFormat="1" x14ac:dyDescent="0.2">
      <c r="A80" s="124"/>
      <c r="B80" s="114" t="s">
        <v>480</v>
      </c>
      <c r="C80" s="114" t="s">
        <v>481</v>
      </c>
      <c r="D80" s="35" t="s">
        <v>33</v>
      </c>
      <c r="E80" s="35" t="s">
        <v>345</v>
      </c>
      <c r="F80" s="124" t="s">
        <v>346</v>
      </c>
      <c r="G80" s="118" t="s">
        <v>356</v>
      </c>
      <c r="H80" s="115"/>
      <c r="I80" s="115"/>
      <c r="J80" s="124"/>
      <c r="K80" s="124"/>
      <c r="L80" s="124"/>
      <c r="M80" s="124"/>
      <c r="N80" s="124"/>
      <c r="O80" s="124"/>
      <c r="P80" s="124"/>
    </row>
    <row r="81" spans="1:16" s="13" customFormat="1" x14ac:dyDescent="0.2">
      <c r="A81" s="124"/>
      <c r="B81" s="114" t="s">
        <v>482</v>
      </c>
      <c r="C81" s="114" t="s">
        <v>483</v>
      </c>
      <c r="D81" s="35" t="s">
        <v>33</v>
      </c>
      <c r="E81" s="35" t="s">
        <v>345</v>
      </c>
      <c r="F81" s="124" t="s">
        <v>346</v>
      </c>
      <c r="G81" s="118" t="s">
        <v>356</v>
      </c>
      <c r="H81" s="115"/>
      <c r="I81" s="115"/>
      <c r="J81" s="124"/>
      <c r="K81" s="124"/>
      <c r="L81" s="124"/>
      <c r="M81" s="124"/>
      <c r="N81" s="124"/>
      <c r="O81" s="124"/>
      <c r="P81" s="124"/>
    </row>
    <row r="82" spans="1:16" s="13" customFormat="1" x14ac:dyDescent="0.2">
      <c r="A82" s="124"/>
      <c r="B82" s="114" t="s">
        <v>484</v>
      </c>
      <c r="C82" s="114" t="s">
        <v>485</v>
      </c>
      <c r="D82" s="35" t="s">
        <v>33</v>
      </c>
      <c r="E82" s="35" t="s">
        <v>345</v>
      </c>
      <c r="F82" s="124" t="s">
        <v>346</v>
      </c>
      <c r="G82" s="118" t="s">
        <v>356</v>
      </c>
      <c r="H82" s="115"/>
      <c r="I82" s="115"/>
      <c r="J82" s="124"/>
      <c r="K82" s="124"/>
      <c r="L82" s="124"/>
      <c r="M82" s="124"/>
      <c r="N82" s="124"/>
      <c r="O82" s="124"/>
      <c r="P82" s="124"/>
    </row>
    <row r="83" spans="1:16" s="13" customFormat="1" x14ac:dyDescent="0.2">
      <c r="A83" s="124"/>
      <c r="B83" s="114" t="s">
        <v>486</v>
      </c>
      <c r="C83" s="114" t="s">
        <v>487</v>
      </c>
      <c r="D83" s="35" t="s">
        <v>33</v>
      </c>
      <c r="E83" s="35" t="s">
        <v>345</v>
      </c>
      <c r="F83" s="124" t="s">
        <v>346</v>
      </c>
      <c r="G83" s="118" t="s">
        <v>356</v>
      </c>
      <c r="H83" s="115"/>
      <c r="I83" s="115"/>
      <c r="J83" s="124"/>
      <c r="K83" s="124"/>
      <c r="L83" s="124"/>
      <c r="M83" s="124"/>
      <c r="N83" s="124"/>
      <c r="O83" s="124"/>
      <c r="P83" s="124"/>
    </row>
    <row r="84" spans="1:16" s="13" customFormat="1" x14ac:dyDescent="0.2">
      <c r="A84" s="124"/>
      <c r="B84" s="114" t="s">
        <v>488</v>
      </c>
      <c r="C84" s="114" t="s">
        <v>489</v>
      </c>
      <c r="D84" s="35" t="s">
        <v>33</v>
      </c>
      <c r="E84" s="35" t="s">
        <v>345</v>
      </c>
      <c r="F84" s="124" t="s">
        <v>346</v>
      </c>
      <c r="G84" s="118" t="s">
        <v>356</v>
      </c>
      <c r="H84" s="115"/>
      <c r="I84" s="115"/>
      <c r="J84" s="124"/>
      <c r="K84" s="124"/>
      <c r="L84" s="124"/>
      <c r="M84" s="124"/>
      <c r="N84" s="124"/>
      <c r="O84" s="124"/>
      <c r="P84" s="124"/>
    </row>
    <row r="85" spans="1:16" s="13" customFormat="1" x14ac:dyDescent="0.2">
      <c r="A85" s="124"/>
      <c r="B85" s="114" t="s">
        <v>490</v>
      </c>
      <c r="C85" s="114" t="s">
        <v>491</v>
      </c>
      <c r="D85" s="35" t="s">
        <v>33</v>
      </c>
      <c r="E85" s="35" t="s">
        <v>345</v>
      </c>
      <c r="F85" s="124" t="s">
        <v>346</v>
      </c>
      <c r="G85" s="118" t="s">
        <v>356</v>
      </c>
      <c r="H85" s="115"/>
      <c r="I85" s="115"/>
      <c r="J85" s="124"/>
      <c r="K85" s="124"/>
      <c r="L85" s="124"/>
      <c r="M85" s="124"/>
      <c r="N85" s="124"/>
      <c r="O85" s="124"/>
      <c r="P85" s="124"/>
    </row>
    <row r="86" spans="1:16" s="13" customFormat="1" x14ac:dyDescent="0.2">
      <c r="A86" s="124"/>
      <c r="B86" s="114" t="s">
        <v>492</v>
      </c>
      <c r="C86" s="114" t="s">
        <v>493</v>
      </c>
      <c r="D86" s="35" t="s">
        <v>33</v>
      </c>
      <c r="E86" s="35" t="s">
        <v>345</v>
      </c>
      <c r="F86" s="124" t="s">
        <v>346</v>
      </c>
      <c r="G86" s="118" t="s">
        <v>356</v>
      </c>
      <c r="H86" s="115"/>
      <c r="I86" s="115"/>
      <c r="J86" s="124"/>
      <c r="K86" s="124"/>
      <c r="L86" s="124"/>
      <c r="M86" s="124"/>
      <c r="N86" s="124"/>
      <c r="O86" s="124"/>
      <c r="P86" s="124"/>
    </row>
    <row r="87" spans="1:16" s="13" customFormat="1" x14ac:dyDescent="0.2">
      <c r="A87" s="124"/>
      <c r="B87" s="114" t="s">
        <v>494</v>
      </c>
      <c r="C87" s="114" t="s">
        <v>495</v>
      </c>
      <c r="D87" s="35" t="s">
        <v>33</v>
      </c>
      <c r="E87" s="35" t="s">
        <v>345</v>
      </c>
      <c r="F87" s="124" t="s">
        <v>346</v>
      </c>
      <c r="G87" s="118" t="s">
        <v>356</v>
      </c>
      <c r="H87" s="115"/>
      <c r="I87" s="115"/>
      <c r="J87" s="124"/>
      <c r="K87" s="124"/>
      <c r="L87" s="124"/>
      <c r="M87" s="124"/>
      <c r="N87" s="124"/>
      <c r="O87" s="124"/>
      <c r="P87" s="124"/>
    </row>
    <row r="88" spans="1:16" s="13" customFormat="1" x14ac:dyDescent="0.2">
      <c r="A88" s="124"/>
      <c r="B88" s="114" t="s">
        <v>496</v>
      </c>
      <c r="C88" s="114" t="s">
        <v>497</v>
      </c>
      <c r="D88" s="35" t="s">
        <v>33</v>
      </c>
      <c r="E88" s="35" t="s">
        <v>345</v>
      </c>
      <c r="F88" s="124" t="s">
        <v>346</v>
      </c>
      <c r="G88" s="118" t="s">
        <v>356</v>
      </c>
      <c r="H88" s="115"/>
      <c r="I88" s="115"/>
      <c r="J88" s="124"/>
      <c r="K88" s="124"/>
      <c r="L88" s="124"/>
      <c r="M88" s="124"/>
      <c r="N88" s="124"/>
      <c r="O88" s="124"/>
      <c r="P88" s="124"/>
    </row>
    <row r="89" spans="1:16" s="13" customFormat="1" x14ac:dyDescent="0.2">
      <c r="A89" s="124"/>
      <c r="B89" s="114" t="s">
        <v>498</v>
      </c>
      <c r="C89" s="114" t="s">
        <v>499</v>
      </c>
      <c r="D89" s="35" t="s">
        <v>33</v>
      </c>
      <c r="E89" s="35" t="s">
        <v>345</v>
      </c>
      <c r="F89" s="124" t="s">
        <v>346</v>
      </c>
      <c r="G89" s="118" t="s">
        <v>356</v>
      </c>
      <c r="H89" s="115"/>
      <c r="I89" s="115"/>
      <c r="J89" s="124"/>
      <c r="K89" s="124"/>
      <c r="L89" s="124"/>
      <c r="M89" s="124"/>
      <c r="N89" s="124"/>
      <c r="O89" s="124"/>
      <c r="P89" s="124"/>
    </row>
    <row r="90" spans="1:16" s="13" customFormat="1" x14ac:dyDescent="0.2">
      <c r="A90" s="124"/>
      <c r="B90" s="114" t="s">
        <v>500</v>
      </c>
      <c r="C90" s="114" t="s">
        <v>501</v>
      </c>
      <c r="D90" s="35" t="s">
        <v>33</v>
      </c>
      <c r="E90" s="35" t="s">
        <v>345</v>
      </c>
      <c r="F90" s="124" t="s">
        <v>346</v>
      </c>
      <c r="G90" s="118" t="s">
        <v>356</v>
      </c>
      <c r="H90" s="115"/>
      <c r="I90" s="115"/>
      <c r="J90" s="124"/>
      <c r="K90" s="124"/>
      <c r="L90" s="124"/>
      <c r="M90" s="124"/>
      <c r="N90" s="124"/>
      <c r="O90" s="124"/>
      <c r="P90" s="124"/>
    </row>
    <row r="91" spans="1:16" s="13" customFormat="1" x14ac:dyDescent="0.2">
      <c r="A91" s="124"/>
      <c r="B91" s="114" t="s">
        <v>502</v>
      </c>
      <c r="C91" s="114" t="s">
        <v>503</v>
      </c>
      <c r="D91" s="35" t="s">
        <v>33</v>
      </c>
      <c r="E91" s="35" t="s">
        <v>345</v>
      </c>
      <c r="F91" s="124" t="s">
        <v>346</v>
      </c>
      <c r="G91" s="118" t="s">
        <v>356</v>
      </c>
      <c r="H91" s="115"/>
      <c r="I91" s="115"/>
      <c r="J91" s="124"/>
      <c r="K91" s="124"/>
      <c r="L91" s="124"/>
      <c r="M91" s="124"/>
      <c r="N91" s="124"/>
      <c r="O91" s="124"/>
      <c r="P91" s="124"/>
    </row>
    <row r="92" spans="1:16" s="13" customFormat="1" x14ac:dyDescent="0.2">
      <c r="A92" s="124"/>
      <c r="B92" s="114" t="s">
        <v>504</v>
      </c>
      <c r="C92" s="114" t="s">
        <v>505</v>
      </c>
      <c r="D92" s="35" t="s">
        <v>33</v>
      </c>
      <c r="E92" s="35" t="s">
        <v>345</v>
      </c>
      <c r="F92" s="124" t="s">
        <v>346</v>
      </c>
      <c r="G92" s="118" t="s">
        <v>356</v>
      </c>
      <c r="H92" s="115"/>
      <c r="I92" s="115"/>
      <c r="J92" s="124"/>
      <c r="K92" s="124"/>
      <c r="L92" s="124"/>
      <c r="M92" s="124"/>
      <c r="N92" s="124"/>
      <c r="O92" s="124"/>
      <c r="P92" s="124"/>
    </row>
    <row r="93" spans="1:16" s="13" customFormat="1" x14ac:dyDescent="0.2">
      <c r="A93" s="124"/>
      <c r="B93" s="114" t="s">
        <v>506</v>
      </c>
      <c r="C93" s="114" t="s">
        <v>507</v>
      </c>
      <c r="D93" s="35" t="s">
        <v>33</v>
      </c>
      <c r="E93" s="35" t="s">
        <v>345</v>
      </c>
      <c r="F93" s="124" t="s">
        <v>346</v>
      </c>
      <c r="G93" s="118" t="s">
        <v>356</v>
      </c>
      <c r="H93" s="115"/>
      <c r="I93" s="115"/>
      <c r="J93" s="124"/>
      <c r="K93" s="124"/>
      <c r="L93" s="124"/>
      <c r="M93" s="124"/>
      <c r="N93" s="124"/>
      <c r="O93" s="124"/>
      <c r="P93" s="124"/>
    </row>
    <row r="94" spans="1:16" s="13" customFormat="1" x14ac:dyDescent="0.2">
      <c r="A94" s="124"/>
      <c r="B94" s="114" t="s">
        <v>508</v>
      </c>
      <c r="C94" s="114" t="s">
        <v>509</v>
      </c>
      <c r="D94" s="35" t="s">
        <v>33</v>
      </c>
      <c r="E94" s="35" t="s">
        <v>345</v>
      </c>
      <c r="F94" s="124" t="s">
        <v>346</v>
      </c>
      <c r="G94" s="118" t="s">
        <v>356</v>
      </c>
      <c r="H94" s="115"/>
      <c r="I94" s="115"/>
      <c r="J94" s="124"/>
      <c r="K94" s="124"/>
      <c r="L94" s="124"/>
      <c r="M94" s="124"/>
      <c r="N94" s="124"/>
      <c r="O94" s="124"/>
      <c r="P94" s="124"/>
    </row>
    <row r="95" spans="1:16" s="13" customFormat="1" x14ac:dyDescent="0.2">
      <c r="A95" s="124"/>
      <c r="B95" s="114" t="s">
        <v>510</v>
      </c>
      <c r="C95" s="114" t="s">
        <v>511</v>
      </c>
      <c r="D95" s="35" t="s">
        <v>33</v>
      </c>
      <c r="E95" s="35" t="s">
        <v>345</v>
      </c>
      <c r="F95" s="124" t="s">
        <v>346</v>
      </c>
      <c r="G95" s="118" t="s">
        <v>356</v>
      </c>
      <c r="H95" s="115"/>
      <c r="I95" s="115"/>
      <c r="J95" s="124"/>
      <c r="K95" s="124"/>
      <c r="L95" s="124"/>
      <c r="M95" s="124"/>
      <c r="N95" s="124"/>
      <c r="O95" s="124"/>
      <c r="P95" s="124"/>
    </row>
    <row r="96" spans="1:16" s="13" customFormat="1" x14ac:dyDescent="0.2">
      <c r="A96" s="124"/>
      <c r="B96" s="114" t="s">
        <v>512</v>
      </c>
      <c r="C96" s="114" t="s">
        <v>513</v>
      </c>
      <c r="D96" s="35" t="s">
        <v>33</v>
      </c>
      <c r="E96" s="35" t="s">
        <v>345</v>
      </c>
      <c r="F96" s="124" t="s">
        <v>346</v>
      </c>
      <c r="G96" s="118" t="s">
        <v>356</v>
      </c>
      <c r="H96" s="115"/>
      <c r="I96" s="115"/>
      <c r="J96" s="124"/>
      <c r="K96" s="124"/>
      <c r="L96" s="124"/>
      <c r="M96" s="124"/>
      <c r="N96" s="124"/>
      <c r="O96" s="124"/>
      <c r="P96" s="124"/>
    </row>
    <row r="97" spans="1:16" s="13" customFormat="1" x14ac:dyDescent="0.2">
      <c r="A97" s="124"/>
      <c r="B97" s="114" t="s">
        <v>514</v>
      </c>
      <c r="C97" s="114" t="s">
        <v>515</v>
      </c>
      <c r="D97" s="35" t="s">
        <v>33</v>
      </c>
      <c r="E97" s="35" t="s">
        <v>345</v>
      </c>
      <c r="F97" s="124" t="s">
        <v>346</v>
      </c>
      <c r="G97" s="118" t="s">
        <v>356</v>
      </c>
      <c r="H97" s="115"/>
      <c r="I97" s="115"/>
      <c r="J97" s="124"/>
      <c r="K97" s="124"/>
      <c r="L97" s="124"/>
      <c r="M97" s="124"/>
      <c r="N97" s="124"/>
      <c r="O97" s="124"/>
      <c r="P97" s="124"/>
    </row>
    <row r="98" spans="1:16" s="13" customFormat="1" x14ac:dyDescent="0.2">
      <c r="A98" s="124"/>
      <c r="B98" s="114" t="s">
        <v>516</v>
      </c>
      <c r="C98" s="114" t="s">
        <v>517</v>
      </c>
      <c r="D98" s="35" t="s">
        <v>33</v>
      </c>
      <c r="E98" s="35" t="s">
        <v>345</v>
      </c>
      <c r="F98" s="124" t="s">
        <v>346</v>
      </c>
      <c r="G98" s="118" t="s">
        <v>356</v>
      </c>
      <c r="H98" s="115"/>
      <c r="I98" s="115"/>
      <c r="J98" s="124"/>
      <c r="K98" s="124"/>
      <c r="L98" s="124"/>
      <c r="M98" s="124"/>
      <c r="N98" s="124"/>
      <c r="O98" s="124"/>
      <c r="P98" s="124"/>
    </row>
    <row r="99" spans="1:16" s="13" customFormat="1" x14ac:dyDescent="0.2">
      <c r="A99" s="124"/>
      <c r="B99" s="114" t="s">
        <v>518</v>
      </c>
      <c r="C99" s="114" t="s">
        <v>519</v>
      </c>
      <c r="D99" s="35" t="s">
        <v>33</v>
      </c>
      <c r="E99" s="35" t="s">
        <v>345</v>
      </c>
      <c r="F99" s="124" t="s">
        <v>346</v>
      </c>
      <c r="G99" s="118" t="s">
        <v>356</v>
      </c>
      <c r="H99" s="115"/>
      <c r="I99" s="115"/>
      <c r="J99" s="124"/>
      <c r="K99" s="124"/>
      <c r="L99" s="124"/>
      <c r="M99" s="124"/>
      <c r="N99" s="124"/>
      <c r="O99" s="124"/>
      <c r="P99" s="124"/>
    </row>
    <row r="100" spans="1:16" s="13" customFormat="1" x14ac:dyDescent="0.2">
      <c r="A100" s="124"/>
      <c r="B100" s="114" t="s">
        <v>520</v>
      </c>
      <c r="C100" s="114" t="s">
        <v>521</v>
      </c>
      <c r="D100" s="35" t="s">
        <v>33</v>
      </c>
      <c r="E100" s="35" t="s">
        <v>345</v>
      </c>
      <c r="F100" s="124" t="s">
        <v>346</v>
      </c>
      <c r="G100" s="118" t="s">
        <v>356</v>
      </c>
      <c r="H100" s="115"/>
      <c r="I100" s="115"/>
      <c r="J100" s="124"/>
      <c r="K100" s="124"/>
      <c r="L100" s="124"/>
      <c r="M100" s="124"/>
      <c r="N100" s="124"/>
      <c r="O100" s="124"/>
      <c r="P100" s="124"/>
    </row>
    <row r="101" spans="1:16" s="13" customFormat="1" x14ac:dyDescent="0.2">
      <c r="A101" s="124"/>
      <c r="B101" s="114" t="s">
        <v>522</v>
      </c>
      <c r="C101" s="114" t="s">
        <v>523</v>
      </c>
      <c r="D101" s="35" t="s">
        <v>33</v>
      </c>
      <c r="E101" s="35" t="s">
        <v>345</v>
      </c>
      <c r="F101" s="124" t="s">
        <v>346</v>
      </c>
      <c r="G101" s="118" t="s">
        <v>356</v>
      </c>
      <c r="H101" s="115"/>
      <c r="I101" s="115"/>
      <c r="J101" s="124"/>
      <c r="K101" s="124"/>
      <c r="L101" s="124"/>
      <c r="M101" s="124"/>
      <c r="N101" s="124"/>
      <c r="O101" s="124"/>
      <c r="P101" s="124"/>
    </row>
    <row r="102" spans="1:16" s="13" customFormat="1" x14ac:dyDescent="0.2">
      <c r="A102" s="124"/>
      <c r="B102" s="114" t="s">
        <v>524</v>
      </c>
      <c r="C102" s="114" t="s">
        <v>525</v>
      </c>
      <c r="D102" s="35" t="s">
        <v>33</v>
      </c>
      <c r="E102" s="35" t="s">
        <v>345</v>
      </c>
      <c r="F102" s="124" t="s">
        <v>346</v>
      </c>
      <c r="G102" s="118" t="s">
        <v>356</v>
      </c>
      <c r="H102" s="115"/>
      <c r="I102" s="115"/>
      <c r="J102" s="124"/>
      <c r="K102" s="124"/>
      <c r="L102" s="124"/>
      <c r="M102" s="124"/>
      <c r="N102" s="124"/>
      <c r="O102" s="124"/>
      <c r="P102" s="124"/>
    </row>
    <row r="103" spans="1:16" s="13" customFormat="1" x14ac:dyDescent="0.2">
      <c r="A103" s="124"/>
      <c r="B103" s="114" t="s">
        <v>526</v>
      </c>
      <c r="C103" s="114" t="s">
        <v>527</v>
      </c>
      <c r="D103" s="35" t="s">
        <v>33</v>
      </c>
      <c r="E103" s="35" t="s">
        <v>345</v>
      </c>
      <c r="F103" s="124" t="s">
        <v>346</v>
      </c>
      <c r="G103" s="118" t="s">
        <v>356</v>
      </c>
      <c r="H103" s="115"/>
      <c r="I103" s="115"/>
      <c r="J103" s="124"/>
      <c r="K103" s="124"/>
      <c r="L103" s="124"/>
      <c r="M103" s="124"/>
      <c r="N103" s="124"/>
      <c r="O103" s="124"/>
      <c r="P103" s="124"/>
    </row>
    <row r="104" spans="1:16" s="13" customFormat="1" x14ac:dyDescent="0.2">
      <c r="A104" s="124"/>
      <c r="B104" s="114" t="s">
        <v>528</v>
      </c>
      <c r="C104" s="114" t="s">
        <v>529</v>
      </c>
      <c r="D104" s="35" t="s">
        <v>33</v>
      </c>
      <c r="E104" s="35" t="s">
        <v>345</v>
      </c>
      <c r="F104" s="124" t="s">
        <v>346</v>
      </c>
      <c r="G104" s="118" t="s">
        <v>356</v>
      </c>
      <c r="H104" s="115"/>
      <c r="I104" s="115"/>
      <c r="J104" s="124"/>
      <c r="K104" s="124"/>
      <c r="L104" s="124"/>
      <c r="M104" s="124"/>
      <c r="N104" s="124"/>
      <c r="O104" s="124"/>
      <c r="P104" s="124"/>
    </row>
    <row r="105" spans="1:16" s="13" customFormat="1" x14ac:dyDescent="0.2">
      <c r="A105" s="124"/>
      <c r="B105" s="114" t="s">
        <v>530</v>
      </c>
      <c r="C105" s="114" t="s">
        <v>531</v>
      </c>
      <c r="D105" s="35" t="s">
        <v>33</v>
      </c>
      <c r="E105" s="35" t="s">
        <v>345</v>
      </c>
      <c r="F105" s="124" t="s">
        <v>346</v>
      </c>
      <c r="G105" s="118" t="s">
        <v>356</v>
      </c>
      <c r="H105" s="115"/>
      <c r="I105" s="115"/>
      <c r="J105" s="124"/>
      <c r="K105" s="124"/>
      <c r="L105" s="124"/>
      <c r="M105" s="124"/>
      <c r="N105" s="124"/>
      <c r="O105" s="124"/>
      <c r="P105" s="124"/>
    </row>
    <row r="106" spans="1:16" s="13" customFormat="1" x14ac:dyDescent="0.2">
      <c r="A106" s="124"/>
      <c r="B106" s="114" t="s">
        <v>532</v>
      </c>
      <c r="C106" s="114" t="s">
        <v>533</v>
      </c>
      <c r="D106" s="35" t="s">
        <v>33</v>
      </c>
      <c r="E106" s="35" t="s">
        <v>345</v>
      </c>
      <c r="F106" s="124" t="s">
        <v>346</v>
      </c>
      <c r="G106" s="118" t="s">
        <v>356</v>
      </c>
      <c r="H106" s="115"/>
      <c r="I106" s="115"/>
      <c r="J106" s="124"/>
      <c r="K106" s="124"/>
      <c r="L106" s="124"/>
      <c r="M106" s="124"/>
      <c r="N106" s="124"/>
      <c r="O106" s="124"/>
      <c r="P106" s="124"/>
    </row>
    <row r="107" spans="1:16" s="13" customFormat="1" x14ac:dyDescent="0.2">
      <c r="A107" s="124"/>
      <c r="B107" s="114" t="s">
        <v>534</v>
      </c>
      <c r="C107" s="114" t="s">
        <v>535</v>
      </c>
      <c r="D107" s="35" t="s">
        <v>33</v>
      </c>
      <c r="E107" s="35" t="s">
        <v>345</v>
      </c>
      <c r="F107" s="124" t="s">
        <v>346</v>
      </c>
      <c r="G107" s="118" t="s">
        <v>356</v>
      </c>
      <c r="H107" s="115"/>
      <c r="I107" s="115"/>
      <c r="J107" s="124"/>
      <c r="K107" s="124"/>
      <c r="L107" s="124"/>
      <c r="M107" s="124"/>
      <c r="N107" s="124"/>
      <c r="O107" s="124"/>
      <c r="P107" s="124"/>
    </row>
    <row r="108" spans="1:16" s="13" customFormat="1" x14ac:dyDescent="0.2">
      <c r="A108" s="124"/>
      <c r="B108" s="114" t="s">
        <v>536</v>
      </c>
      <c r="C108" s="114" t="s">
        <v>537</v>
      </c>
      <c r="D108" s="35" t="s">
        <v>33</v>
      </c>
      <c r="E108" s="35" t="s">
        <v>345</v>
      </c>
      <c r="F108" s="124" t="s">
        <v>346</v>
      </c>
      <c r="G108" s="118" t="s">
        <v>356</v>
      </c>
      <c r="H108" s="115"/>
      <c r="I108" s="115"/>
      <c r="J108" s="124"/>
      <c r="K108" s="124"/>
      <c r="L108" s="124"/>
      <c r="M108" s="124"/>
      <c r="N108" s="124"/>
      <c r="O108" s="124"/>
      <c r="P108" s="124"/>
    </row>
    <row r="109" spans="1:16" s="13" customFormat="1" x14ac:dyDescent="0.2">
      <c r="A109" s="124"/>
      <c r="B109" s="114" t="s">
        <v>538</v>
      </c>
      <c r="C109" s="114" t="s">
        <v>539</v>
      </c>
      <c r="D109" s="35" t="s">
        <v>33</v>
      </c>
      <c r="E109" s="35" t="s">
        <v>345</v>
      </c>
      <c r="F109" s="124" t="s">
        <v>346</v>
      </c>
      <c r="G109" s="118" t="s">
        <v>356</v>
      </c>
      <c r="H109" s="115"/>
      <c r="I109" s="115"/>
      <c r="J109" s="124"/>
      <c r="K109" s="124"/>
      <c r="L109" s="124"/>
      <c r="M109" s="124"/>
      <c r="N109" s="124"/>
      <c r="O109" s="124"/>
      <c r="P109" s="124"/>
    </row>
    <row r="110" spans="1:16" s="13" customFormat="1" x14ac:dyDescent="0.2">
      <c r="A110" s="124"/>
      <c r="B110" s="114" t="s">
        <v>540</v>
      </c>
      <c r="C110" s="114" t="s">
        <v>541</v>
      </c>
      <c r="D110" s="35" t="s">
        <v>33</v>
      </c>
      <c r="E110" s="35" t="s">
        <v>345</v>
      </c>
      <c r="F110" s="124" t="s">
        <v>346</v>
      </c>
      <c r="G110" s="118" t="s">
        <v>356</v>
      </c>
      <c r="H110" s="115"/>
      <c r="I110" s="115"/>
      <c r="J110" s="124"/>
      <c r="K110" s="124"/>
      <c r="L110" s="124"/>
      <c r="M110" s="124"/>
      <c r="N110" s="124"/>
      <c r="O110" s="124"/>
      <c r="P110" s="124"/>
    </row>
    <row r="111" spans="1:16" s="13" customFormat="1" x14ac:dyDescent="0.2">
      <c r="A111" s="124"/>
      <c r="B111" s="114" t="s">
        <v>542</v>
      </c>
      <c r="C111" s="114" t="s">
        <v>543</v>
      </c>
      <c r="D111" s="35" t="s">
        <v>33</v>
      </c>
      <c r="E111" s="35" t="s">
        <v>345</v>
      </c>
      <c r="F111" s="124" t="s">
        <v>346</v>
      </c>
      <c r="G111" s="118" t="s">
        <v>356</v>
      </c>
      <c r="H111" s="115"/>
      <c r="I111" s="115"/>
      <c r="J111" s="124"/>
      <c r="K111" s="124"/>
      <c r="L111" s="124"/>
      <c r="M111" s="124"/>
      <c r="N111" s="124"/>
      <c r="O111" s="124"/>
      <c r="P111" s="124"/>
    </row>
    <row r="112" spans="1:16" s="13" customFormat="1" x14ac:dyDescent="0.2">
      <c r="A112" s="124"/>
      <c r="B112" s="114" t="s">
        <v>544</v>
      </c>
      <c r="C112" s="114" t="s">
        <v>545</v>
      </c>
      <c r="D112" s="35" t="s">
        <v>33</v>
      </c>
      <c r="E112" s="35" t="s">
        <v>345</v>
      </c>
      <c r="F112" s="124" t="s">
        <v>346</v>
      </c>
      <c r="G112" s="118" t="s">
        <v>356</v>
      </c>
      <c r="H112" s="115"/>
      <c r="I112" s="115"/>
      <c r="J112" s="124"/>
      <c r="K112" s="124"/>
      <c r="L112" s="124"/>
      <c r="M112" s="124"/>
      <c r="N112" s="124"/>
      <c r="O112" s="124"/>
      <c r="P112" s="124"/>
    </row>
    <row r="113" spans="1:16" s="13" customFormat="1" x14ac:dyDescent="0.2">
      <c r="A113" s="124"/>
      <c r="B113" s="114" t="s">
        <v>546</v>
      </c>
      <c r="C113" s="114" t="s">
        <v>547</v>
      </c>
      <c r="D113" s="35" t="s">
        <v>33</v>
      </c>
      <c r="E113" s="35" t="s">
        <v>345</v>
      </c>
      <c r="F113" s="124" t="s">
        <v>346</v>
      </c>
      <c r="G113" s="118" t="s">
        <v>356</v>
      </c>
      <c r="H113" s="115"/>
      <c r="I113" s="115"/>
      <c r="J113" s="124"/>
      <c r="K113" s="124"/>
      <c r="L113" s="124"/>
      <c r="M113" s="124"/>
      <c r="N113" s="124"/>
      <c r="O113" s="124"/>
      <c r="P113" s="124"/>
    </row>
    <row r="114" spans="1:16" s="13" customFormat="1" x14ac:dyDescent="0.2">
      <c r="A114" s="124"/>
      <c r="B114" s="114" t="s">
        <v>548</v>
      </c>
      <c r="C114" s="114" t="s">
        <v>549</v>
      </c>
      <c r="D114" s="35" t="s">
        <v>33</v>
      </c>
      <c r="E114" s="35" t="s">
        <v>345</v>
      </c>
      <c r="F114" s="124" t="s">
        <v>346</v>
      </c>
      <c r="G114" s="118" t="s">
        <v>356</v>
      </c>
      <c r="H114" s="115"/>
      <c r="I114" s="115"/>
      <c r="J114" s="124"/>
      <c r="K114" s="124"/>
      <c r="L114" s="124"/>
      <c r="M114" s="124"/>
      <c r="N114" s="124"/>
      <c r="O114" s="124"/>
      <c r="P114" s="124"/>
    </row>
    <row r="115" spans="1:16" s="13" customFormat="1" x14ac:dyDescent="0.2">
      <c r="A115" s="124"/>
      <c r="B115" s="114" t="s">
        <v>550</v>
      </c>
      <c r="C115" s="114" t="s">
        <v>551</v>
      </c>
      <c r="D115" s="35" t="s">
        <v>33</v>
      </c>
      <c r="E115" s="35" t="s">
        <v>345</v>
      </c>
      <c r="F115" s="124" t="s">
        <v>346</v>
      </c>
      <c r="G115" s="118" t="s">
        <v>356</v>
      </c>
      <c r="H115" s="115"/>
      <c r="I115" s="115"/>
      <c r="J115" s="124"/>
      <c r="K115" s="124"/>
      <c r="L115" s="124"/>
      <c r="M115" s="124"/>
      <c r="N115" s="124"/>
      <c r="O115" s="124"/>
      <c r="P115" s="124"/>
    </row>
    <row r="116" spans="1:16" s="13" customFormat="1" x14ac:dyDescent="0.2">
      <c r="A116" s="124"/>
      <c r="B116" s="114" t="s">
        <v>552</v>
      </c>
      <c r="C116" s="114" t="s">
        <v>553</v>
      </c>
      <c r="D116" s="35" t="s">
        <v>33</v>
      </c>
      <c r="E116" s="35" t="s">
        <v>345</v>
      </c>
      <c r="F116" s="124" t="s">
        <v>346</v>
      </c>
      <c r="G116" s="118" t="s">
        <v>356</v>
      </c>
      <c r="H116" s="115"/>
      <c r="I116" s="115"/>
      <c r="J116" s="124"/>
      <c r="K116" s="124"/>
      <c r="L116" s="124"/>
      <c r="M116" s="124"/>
      <c r="N116" s="124"/>
      <c r="O116" s="124"/>
      <c r="P116" s="124"/>
    </row>
    <row r="117" spans="1:16" s="13" customFormat="1" x14ac:dyDescent="0.2">
      <c r="A117" s="124"/>
      <c r="B117" s="114" t="s">
        <v>554</v>
      </c>
      <c r="C117" s="114" t="s">
        <v>555</v>
      </c>
      <c r="D117" s="35" t="s">
        <v>33</v>
      </c>
      <c r="E117" s="35" t="s">
        <v>345</v>
      </c>
      <c r="F117" s="124" t="s">
        <v>346</v>
      </c>
      <c r="G117" s="118" t="s">
        <v>356</v>
      </c>
      <c r="H117" s="115"/>
      <c r="I117" s="115"/>
      <c r="J117" s="124"/>
      <c r="K117" s="124"/>
      <c r="L117" s="124"/>
      <c r="M117" s="124"/>
      <c r="N117" s="124"/>
      <c r="O117" s="124"/>
      <c r="P117" s="124"/>
    </row>
    <row r="118" spans="1:16" s="13" customFormat="1" x14ac:dyDescent="0.2">
      <c r="A118" s="124"/>
      <c r="B118" s="114" t="s">
        <v>556</v>
      </c>
      <c r="C118" s="114" t="s">
        <v>557</v>
      </c>
      <c r="D118" s="35" t="s">
        <v>33</v>
      </c>
      <c r="E118" s="35" t="s">
        <v>345</v>
      </c>
      <c r="F118" s="124" t="s">
        <v>346</v>
      </c>
      <c r="G118" s="118" t="s">
        <v>356</v>
      </c>
      <c r="H118" s="115"/>
      <c r="I118" s="115"/>
      <c r="J118" s="124"/>
      <c r="K118" s="124"/>
      <c r="L118" s="124"/>
      <c r="M118" s="124"/>
      <c r="N118" s="124"/>
      <c r="O118" s="124"/>
      <c r="P118" s="124"/>
    </row>
    <row r="119" spans="1:16" s="13" customFormat="1" x14ac:dyDescent="0.2">
      <c r="A119" s="124"/>
      <c r="B119" s="114" t="s">
        <v>558</v>
      </c>
      <c r="C119" s="114" t="s">
        <v>559</v>
      </c>
      <c r="D119" s="35" t="s">
        <v>33</v>
      </c>
      <c r="E119" s="35" t="s">
        <v>345</v>
      </c>
      <c r="F119" s="124" t="s">
        <v>346</v>
      </c>
      <c r="G119" s="118" t="s">
        <v>356</v>
      </c>
      <c r="H119" s="115"/>
      <c r="I119" s="115"/>
      <c r="J119" s="124"/>
      <c r="K119" s="124"/>
      <c r="L119" s="124"/>
      <c r="M119" s="124"/>
      <c r="N119" s="124"/>
      <c r="O119" s="124"/>
      <c r="P119" s="124"/>
    </row>
    <row r="120" spans="1:16" s="13" customFormat="1" x14ac:dyDescent="0.2">
      <c r="A120" s="124"/>
      <c r="B120" s="114" t="s">
        <v>560</v>
      </c>
      <c r="C120" s="114" t="s">
        <v>561</v>
      </c>
      <c r="D120" s="35" t="s">
        <v>33</v>
      </c>
      <c r="E120" s="35" t="s">
        <v>345</v>
      </c>
      <c r="F120" s="124" t="s">
        <v>346</v>
      </c>
      <c r="G120" s="118" t="s">
        <v>356</v>
      </c>
      <c r="H120" s="115"/>
      <c r="I120" s="115"/>
      <c r="J120" s="124"/>
      <c r="K120" s="124"/>
      <c r="L120" s="124"/>
      <c r="M120" s="124"/>
      <c r="N120" s="124"/>
      <c r="O120" s="124"/>
      <c r="P120" s="124"/>
    </row>
    <row r="121" spans="1:16" s="13" customFormat="1" x14ac:dyDescent="0.2">
      <c r="A121" s="124"/>
      <c r="B121" s="114" t="s">
        <v>562</v>
      </c>
      <c r="C121" s="114" t="s">
        <v>563</v>
      </c>
      <c r="D121" s="35" t="s">
        <v>33</v>
      </c>
      <c r="E121" s="35" t="s">
        <v>345</v>
      </c>
      <c r="F121" s="124" t="s">
        <v>346</v>
      </c>
      <c r="G121" s="118" t="s">
        <v>356</v>
      </c>
      <c r="H121" s="115"/>
      <c r="I121" s="115"/>
      <c r="J121" s="124"/>
      <c r="K121" s="124"/>
      <c r="L121" s="124"/>
      <c r="M121" s="124"/>
      <c r="N121" s="124"/>
      <c r="O121" s="124"/>
      <c r="P121" s="124"/>
    </row>
    <row r="122" spans="1:16" s="13" customFormat="1" x14ac:dyDescent="0.2">
      <c r="A122" s="124"/>
      <c r="B122" s="114" t="s">
        <v>564</v>
      </c>
      <c r="C122" s="114" t="s">
        <v>565</v>
      </c>
      <c r="D122" s="35" t="s">
        <v>33</v>
      </c>
      <c r="E122" s="35" t="s">
        <v>345</v>
      </c>
      <c r="F122" s="124" t="s">
        <v>346</v>
      </c>
      <c r="G122" s="118" t="s">
        <v>356</v>
      </c>
      <c r="H122" s="115"/>
      <c r="I122" s="115"/>
      <c r="J122" s="124"/>
      <c r="K122" s="124"/>
      <c r="L122" s="124"/>
      <c r="M122" s="124"/>
      <c r="N122" s="124"/>
      <c r="O122" s="124"/>
      <c r="P122" s="124"/>
    </row>
    <row r="123" spans="1:16" s="13" customFormat="1" x14ac:dyDescent="0.2">
      <c r="A123" s="124"/>
      <c r="B123" s="114" t="s">
        <v>566</v>
      </c>
      <c r="C123" s="114" t="s">
        <v>567</v>
      </c>
      <c r="D123" s="35" t="s">
        <v>33</v>
      </c>
      <c r="E123" s="35" t="s">
        <v>345</v>
      </c>
      <c r="F123" s="124" t="s">
        <v>346</v>
      </c>
      <c r="G123" s="118" t="s">
        <v>356</v>
      </c>
      <c r="H123" s="115"/>
      <c r="I123" s="115"/>
      <c r="J123" s="124"/>
      <c r="K123" s="124"/>
      <c r="L123" s="124"/>
      <c r="M123" s="124"/>
      <c r="N123" s="124"/>
      <c r="O123" s="124"/>
      <c r="P123" s="124"/>
    </row>
    <row r="124" spans="1:16" s="13" customFormat="1" x14ac:dyDescent="0.2">
      <c r="A124" s="124"/>
      <c r="B124" s="114" t="s">
        <v>568</v>
      </c>
      <c r="C124" s="114" t="s">
        <v>569</v>
      </c>
      <c r="D124" s="35" t="s">
        <v>33</v>
      </c>
      <c r="E124" s="35" t="s">
        <v>345</v>
      </c>
      <c r="F124" s="124" t="s">
        <v>346</v>
      </c>
      <c r="G124" s="118" t="s">
        <v>356</v>
      </c>
      <c r="H124" s="115"/>
      <c r="I124" s="115"/>
      <c r="J124" s="124"/>
      <c r="K124" s="124"/>
      <c r="L124" s="124"/>
      <c r="M124" s="124"/>
      <c r="N124" s="124"/>
      <c r="O124" s="124"/>
      <c r="P124" s="124"/>
    </row>
    <row r="125" spans="1:16" s="13" customFormat="1" x14ac:dyDescent="0.2">
      <c r="A125" s="124"/>
      <c r="B125" s="114" t="s">
        <v>570</v>
      </c>
      <c r="C125" s="114" t="s">
        <v>571</v>
      </c>
      <c r="D125" s="35" t="s">
        <v>33</v>
      </c>
      <c r="E125" s="35" t="s">
        <v>345</v>
      </c>
      <c r="F125" s="124" t="s">
        <v>346</v>
      </c>
      <c r="G125" s="118" t="s">
        <v>356</v>
      </c>
      <c r="H125" s="115"/>
      <c r="I125" s="115"/>
      <c r="J125" s="124"/>
      <c r="K125" s="124"/>
      <c r="L125" s="124"/>
      <c r="M125" s="124"/>
      <c r="N125" s="124"/>
      <c r="O125" s="124"/>
      <c r="P125" s="124"/>
    </row>
    <row r="126" spans="1:16" s="13" customFormat="1" x14ac:dyDescent="0.2">
      <c r="A126" s="124"/>
      <c r="B126" s="114" t="s">
        <v>572</v>
      </c>
      <c r="C126" s="114" t="s">
        <v>573</v>
      </c>
      <c r="D126" s="35" t="s">
        <v>33</v>
      </c>
      <c r="E126" s="35" t="s">
        <v>345</v>
      </c>
      <c r="F126" s="124" t="s">
        <v>346</v>
      </c>
      <c r="G126" s="118" t="s">
        <v>356</v>
      </c>
      <c r="H126" s="115"/>
      <c r="I126" s="115"/>
      <c r="J126" s="124"/>
      <c r="K126" s="124"/>
      <c r="L126" s="124"/>
      <c r="M126" s="124"/>
      <c r="N126" s="124"/>
      <c r="O126" s="124"/>
      <c r="P126" s="124"/>
    </row>
    <row r="127" spans="1:16" s="13" customFormat="1" x14ac:dyDescent="0.2">
      <c r="A127" s="124"/>
      <c r="B127" s="114" t="s">
        <v>574</v>
      </c>
      <c r="C127" s="114" t="s">
        <v>575</v>
      </c>
      <c r="D127" s="35" t="s">
        <v>33</v>
      </c>
      <c r="E127" s="35" t="s">
        <v>345</v>
      </c>
      <c r="F127" s="124" t="s">
        <v>346</v>
      </c>
      <c r="G127" s="118" t="s">
        <v>356</v>
      </c>
      <c r="H127" s="115"/>
      <c r="I127" s="115"/>
      <c r="J127" s="124"/>
      <c r="K127" s="124"/>
      <c r="L127" s="124"/>
      <c r="M127" s="124"/>
      <c r="N127" s="124"/>
      <c r="O127" s="124"/>
      <c r="P127" s="124"/>
    </row>
    <row r="128" spans="1:16" s="13" customFormat="1" x14ac:dyDescent="0.2">
      <c r="A128" s="124"/>
      <c r="B128" s="114" t="s">
        <v>576</v>
      </c>
      <c r="C128" s="114" t="s">
        <v>577</v>
      </c>
      <c r="D128" s="35" t="s">
        <v>33</v>
      </c>
      <c r="E128" s="35" t="s">
        <v>345</v>
      </c>
      <c r="F128" s="124" t="s">
        <v>346</v>
      </c>
      <c r="G128" s="118" t="s">
        <v>356</v>
      </c>
      <c r="H128" s="115"/>
      <c r="I128" s="115"/>
      <c r="J128" s="124"/>
      <c r="K128" s="124"/>
      <c r="L128" s="124"/>
      <c r="M128" s="124"/>
      <c r="N128" s="124"/>
      <c r="O128" s="124"/>
      <c r="P128" s="124"/>
    </row>
    <row r="129" spans="1:16" s="13" customFormat="1" x14ac:dyDescent="0.2">
      <c r="A129" s="124"/>
      <c r="B129" s="114" t="s">
        <v>578</v>
      </c>
      <c r="C129" s="114" t="s">
        <v>579</v>
      </c>
      <c r="D129" s="35" t="s">
        <v>33</v>
      </c>
      <c r="E129" s="35" t="s">
        <v>345</v>
      </c>
      <c r="F129" s="124" t="s">
        <v>346</v>
      </c>
      <c r="G129" s="118" t="s">
        <v>356</v>
      </c>
      <c r="H129" s="115"/>
      <c r="I129" s="115"/>
      <c r="J129" s="124"/>
      <c r="K129" s="124"/>
      <c r="L129" s="124"/>
      <c r="M129" s="124"/>
      <c r="N129" s="124"/>
      <c r="O129" s="124"/>
      <c r="P129" s="124"/>
    </row>
    <row r="130" spans="1:16" s="13" customFormat="1" x14ac:dyDescent="0.2">
      <c r="A130" s="124"/>
      <c r="B130" s="114" t="s">
        <v>580</v>
      </c>
      <c r="C130" s="114" t="s">
        <v>581</v>
      </c>
      <c r="D130" s="35" t="s">
        <v>33</v>
      </c>
      <c r="E130" s="35" t="s">
        <v>345</v>
      </c>
      <c r="F130" s="124" t="s">
        <v>346</v>
      </c>
      <c r="G130" s="118" t="s">
        <v>356</v>
      </c>
      <c r="H130" s="115"/>
      <c r="I130" s="115"/>
      <c r="J130" s="124"/>
      <c r="K130" s="124"/>
      <c r="L130" s="124"/>
      <c r="M130" s="124"/>
      <c r="N130" s="124"/>
      <c r="O130" s="124"/>
      <c r="P130" s="124"/>
    </row>
    <row r="131" spans="1:16" s="13" customFormat="1" x14ac:dyDescent="0.2">
      <c r="A131" s="124"/>
      <c r="B131" s="114" t="s">
        <v>582</v>
      </c>
      <c r="C131" s="114" t="s">
        <v>583</v>
      </c>
      <c r="D131" s="35" t="s">
        <v>33</v>
      </c>
      <c r="E131" s="35" t="s">
        <v>345</v>
      </c>
      <c r="F131" s="124" t="s">
        <v>346</v>
      </c>
      <c r="G131" s="118" t="s">
        <v>356</v>
      </c>
      <c r="H131" s="115"/>
      <c r="I131" s="115"/>
      <c r="J131" s="124"/>
      <c r="K131" s="124"/>
      <c r="L131" s="124"/>
      <c r="M131" s="124"/>
      <c r="N131" s="124"/>
      <c r="O131" s="124"/>
      <c r="P131" s="124"/>
    </row>
    <row r="132" spans="1:16" s="13" customFormat="1" x14ac:dyDescent="0.2">
      <c r="A132" s="124"/>
      <c r="B132" s="114" t="s">
        <v>584</v>
      </c>
      <c r="C132" s="114" t="s">
        <v>585</v>
      </c>
      <c r="D132" s="35" t="s">
        <v>33</v>
      </c>
      <c r="E132" s="35" t="s">
        <v>345</v>
      </c>
      <c r="F132" s="124" t="s">
        <v>346</v>
      </c>
      <c r="G132" s="118" t="s">
        <v>356</v>
      </c>
      <c r="H132" s="115"/>
      <c r="I132" s="115"/>
      <c r="J132" s="124"/>
      <c r="K132" s="124"/>
      <c r="L132" s="124"/>
      <c r="M132" s="124"/>
      <c r="N132" s="124"/>
      <c r="O132" s="124"/>
      <c r="P132" s="124"/>
    </row>
    <row r="133" spans="1:16" s="13" customFormat="1" x14ac:dyDescent="0.2">
      <c r="A133" s="124"/>
      <c r="B133" s="114" t="s">
        <v>586</v>
      </c>
      <c r="C133" s="114" t="s">
        <v>587</v>
      </c>
      <c r="D133" s="35" t="s">
        <v>33</v>
      </c>
      <c r="E133" s="35" t="s">
        <v>345</v>
      </c>
      <c r="F133" s="124" t="s">
        <v>346</v>
      </c>
      <c r="G133" s="118" t="s">
        <v>356</v>
      </c>
      <c r="H133" s="115"/>
      <c r="I133" s="115"/>
      <c r="J133" s="124"/>
      <c r="K133" s="124"/>
      <c r="L133" s="124"/>
      <c r="M133" s="124"/>
      <c r="N133" s="124"/>
      <c r="O133" s="124"/>
      <c r="P133" s="124"/>
    </row>
    <row r="134" spans="1:16" s="13" customFormat="1" x14ac:dyDescent="0.2">
      <c r="A134" s="124"/>
      <c r="B134" s="114" t="s">
        <v>588</v>
      </c>
      <c r="C134" s="114" t="s">
        <v>589</v>
      </c>
      <c r="D134" s="35" t="s">
        <v>33</v>
      </c>
      <c r="E134" s="35" t="s">
        <v>345</v>
      </c>
      <c r="F134" s="124" t="s">
        <v>346</v>
      </c>
      <c r="G134" s="118" t="s">
        <v>356</v>
      </c>
      <c r="H134" s="115"/>
      <c r="I134" s="115"/>
      <c r="J134" s="124"/>
      <c r="K134" s="124"/>
      <c r="L134" s="124"/>
      <c r="M134" s="124"/>
      <c r="N134" s="124"/>
      <c r="O134" s="124"/>
      <c r="P134" s="124"/>
    </row>
    <row r="135" spans="1:16" s="13" customFormat="1" x14ac:dyDescent="0.2">
      <c r="A135" s="124"/>
      <c r="B135" s="114" t="s">
        <v>590</v>
      </c>
      <c r="C135" s="114" t="s">
        <v>591</v>
      </c>
      <c r="D135" s="35" t="s">
        <v>33</v>
      </c>
      <c r="E135" s="35" t="s">
        <v>345</v>
      </c>
      <c r="F135" s="124" t="s">
        <v>346</v>
      </c>
      <c r="G135" s="118" t="s">
        <v>356</v>
      </c>
      <c r="H135" s="115"/>
      <c r="I135" s="115"/>
      <c r="J135" s="124"/>
      <c r="K135" s="124"/>
      <c r="L135" s="124"/>
      <c r="M135" s="124"/>
      <c r="N135" s="124"/>
      <c r="O135" s="124"/>
      <c r="P135" s="124"/>
    </row>
    <row r="136" spans="1:16" s="13" customFormat="1" x14ac:dyDescent="0.2">
      <c r="A136" s="124"/>
      <c r="B136" s="114" t="s">
        <v>592</v>
      </c>
      <c r="C136" s="114" t="s">
        <v>593</v>
      </c>
      <c r="D136" s="35" t="s">
        <v>33</v>
      </c>
      <c r="E136" s="35" t="s">
        <v>345</v>
      </c>
      <c r="F136" s="124" t="s">
        <v>346</v>
      </c>
      <c r="G136" s="118" t="s">
        <v>356</v>
      </c>
      <c r="H136" s="115"/>
      <c r="I136" s="115"/>
      <c r="J136" s="124"/>
      <c r="K136" s="124"/>
      <c r="L136" s="124"/>
      <c r="M136" s="124"/>
      <c r="N136" s="124"/>
      <c r="O136" s="124"/>
      <c r="P136" s="124"/>
    </row>
    <row r="137" spans="1:16" s="13" customFormat="1" x14ac:dyDescent="0.2">
      <c r="A137" s="124"/>
      <c r="B137" s="114" t="s">
        <v>594</v>
      </c>
      <c r="C137" s="114" t="s">
        <v>595</v>
      </c>
      <c r="D137" s="35" t="s">
        <v>33</v>
      </c>
      <c r="E137" s="35" t="s">
        <v>345</v>
      </c>
      <c r="F137" s="124" t="s">
        <v>346</v>
      </c>
      <c r="G137" s="118" t="s">
        <v>356</v>
      </c>
      <c r="H137" s="115"/>
      <c r="I137" s="115"/>
      <c r="J137" s="124"/>
      <c r="K137" s="124"/>
      <c r="L137" s="124"/>
      <c r="M137" s="124"/>
      <c r="N137" s="124"/>
      <c r="O137" s="124"/>
      <c r="P137" s="124"/>
    </row>
    <row r="138" spans="1:16" s="13" customFormat="1" x14ac:dyDescent="0.2">
      <c r="A138" s="124"/>
      <c r="B138" s="114" t="s">
        <v>596</v>
      </c>
      <c r="C138" s="114" t="s">
        <v>597</v>
      </c>
      <c r="D138" s="35" t="s">
        <v>33</v>
      </c>
      <c r="E138" s="35" t="s">
        <v>345</v>
      </c>
      <c r="F138" s="124" t="s">
        <v>346</v>
      </c>
      <c r="G138" s="118" t="s">
        <v>356</v>
      </c>
      <c r="H138" s="115"/>
      <c r="I138" s="115"/>
      <c r="J138" s="124"/>
      <c r="K138" s="124"/>
      <c r="L138" s="124"/>
      <c r="M138" s="124"/>
      <c r="N138" s="124"/>
      <c r="O138" s="124"/>
      <c r="P138" s="124"/>
    </row>
    <row r="139" spans="1:16" s="13" customFormat="1" x14ac:dyDescent="0.2">
      <c r="A139" s="124"/>
      <c r="B139" s="114" t="s">
        <v>598</v>
      </c>
      <c r="C139" s="114" t="s">
        <v>599</v>
      </c>
      <c r="D139" s="35" t="s">
        <v>33</v>
      </c>
      <c r="E139" s="35" t="s">
        <v>345</v>
      </c>
      <c r="F139" s="124" t="s">
        <v>346</v>
      </c>
      <c r="G139" s="118" t="s">
        <v>356</v>
      </c>
      <c r="H139" s="115"/>
      <c r="I139" s="115"/>
      <c r="J139" s="124"/>
      <c r="K139" s="124"/>
      <c r="L139" s="124"/>
      <c r="M139" s="124"/>
      <c r="N139" s="124"/>
      <c r="O139" s="124"/>
      <c r="P139" s="124"/>
    </row>
    <row r="140" spans="1:16" s="13" customFormat="1" x14ac:dyDescent="0.2">
      <c r="A140" s="124"/>
      <c r="B140" s="114" t="s">
        <v>600</v>
      </c>
      <c r="C140" s="114" t="s">
        <v>601</v>
      </c>
      <c r="D140" s="35" t="s">
        <v>33</v>
      </c>
      <c r="E140" s="35" t="s">
        <v>345</v>
      </c>
      <c r="F140" s="124" t="s">
        <v>346</v>
      </c>
      <c r="G140" s="118" t="s">
        <v>356</v>
      </c>
      <c r="H140" s="115"/>
      <c r="I140" s="115"/>
      <c r="J140" s="124"/>
      <c r="K140" s="124"/>
      <c r="L140" s="124"/>
      <c r="M140" s="124"/>
      <c r="N140" s="124"/>
      <c r="O140" s="124"/>
      <c r="P140" s="124"/>
    </row>
    <row r="141" spans="1:16" s="13" customFormat="1" x14ac:dyDescent="0.2">
      <c r="A141" s="124"/>
      <c r="B141" s="114" t="s">
        <v>602</v>
      </c>
      <c r="C141" s="114" t="s">
        <v>603</v>
      </c>
      <c r="D141" s="35" t="s">
        <v>33</v>
      </c>
      <c r="E141" s="35" t="s">
        <v>345</v>
      </c>
      <c r="F141" s="124" t="s">
        <v>346</v>
      </c>
      <c r="G141" s="118" t="s">
        <v>356</v>
      </c>
      <c r="H141" s="115"/>
      <c r="I141" s="115"/>
      <c r="J141" s="124"/>
      <c r="K141" s="124"/>
      <c r="L141" s="124"/>
      <c r="M141" s="124"/>
      <c r="N141" s="124"/>
      <c r="O141" s="124"/>
      <c r="P141" s="124"/>
    </row>
    <row r="142" spans="1:16" s="13" customFormat="1" x14ac:dyDescent="0.2">
      <c r="A142" s="124"/>
      <c r="B142" s="114" t="s">
        <v>604</v>
      </c>
      <c r="C142" s="114" t="s">
        <v>605</v>
      </c>
      <c r="D142" s="35" t="s">
        <v>33</v>
      </c>
      <c r="E142" s="35" t="s">
        <v>345</v>
      </c>
      <c r="F142" s="124" t="s">
        <v>346</v>
      </c>
      <c r="G142" s="118" t="s">
        <v>356</v>
      </c>
      <c r="H142" s="115"/>
      <c r="I142" s="115"/>
      <c r="J142" s="124"/>
      <c r="K142" s="124"/>
      <c r="L142" s="124"/>
      <c r="M142" s="124"/>
      <c r="N142" s="124"/>
      <c r="O142" s="124"/>
      <c r="P142" s="124"/>
    </row>
    <row r="143" spans="1:16" x14ac:dyDescent="0.2">
      <c r="A143" s="124"/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</row>
    <row r="144" spans="1:16" x14ac:dyDescent="0.2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</row>
    <row r="145" spans="1:16" s="13" customFormat="1" x14ac:dyDescent="0.2">
      <c r="A145" s="124"/>
      <c r="B145" s="124"/>
      <c r="C145" s="124"/>
      <c r="D145" s="124"/>
      <c r="E145" s="124"/>
      <c r="F145" s="12"/>
      <c r="G145" s="12"/>
      <c r="H145" s="124"/>
      <c r="I145" s="124"/>
      <c r="J145" s="124"/>
      <c r="K145" s="124"/>
      <c r="L145" s="124"/>
      <c r="M145" s="12" t="s">
        <v>606</v>
      </c>
      <c r="N145" s="124"/>
      <c r="O145" s="124"/>
      <c r="P145" s="124"/>
    </row>
    <row r="146" spans="1:16" x14ac:dyDescent="0.2">
      <c r="A146" s="124"/>
      <c r="B146" s="33" t="s">
        <v>607</v>
      </c>
      <c r="C146" s="33" t="s">
        <v>608</v>
      </c>
      <c r="D146" s="34" t="s">
        <v>33</v>
      </c>
      <c r="E146" s="34" t="s">
        <v>609</v>
      </c>
      <c r="F146" s="12" t="s">
        <v>610</v>
      </c>
      <c r="G146" s="12"/>
      <c r="H146" s="124"/>
      <c r="I146" s="124"/>
      <c r="J146" s="124"/>
      <c r="K146" s="124"/>
      <c r="L146" s="124"/>
      <c r="M146" s="33" t="s">
        <v>611</v>
      </c>
      <c r="N146" s="124"/>
      <c r="O146" s="124"/>
      <c r="P146" s="124"/>
    </row>
    <row r="147" spans="1:16" x14ac:dyDescent="0.2">
      <c r="A147" s="124"/>
      <c r="B147" s="33" t="s">
        <v>612</v>
      </c>
      <c r="C147" s="33" t="s">
        <v>613</v>
      </c>
      <c r="D147" s="34" t="s">
        <v>33</v>
      </c>
      <c r="E147" s="34" t="s">
        <v>609</v>
      </c>
      <c r="F147" s="12" t="s">
        <v>614</v>
      </c>
      <c r="G147" s="12"/>
      <c r="H147" s="124"/>
      <c r="I147" s="124"/>
      <c r="J147" s="124"/>
      <c r="K147" s="124"/>
      <c r="L147" s="124"/>
      <c r="M147" s="33" t="s">
        <v>35</v>
      </c>
      <c r="N147" s="124"/>
      <c r="O147" s="124"/>
      <c r="P147" s="124"/>
    </row>
    <row r="148" spans="1:16" x14ac:dyDescent="0.2">
      <c r="A148" s="124"/>
      <c r="B148" s="33" t="s">
        <v>615</v>
      </c>
      <c r="C148" s="33" t="s">
        <v>613</v>
      </c>
      <c r="D148" s="34" t="s">
        <v>33</v>
      </c>
      <c r="E148" s="34" t="s">
        <v>345</v>
      </c>
      <c r="F148" s="12" t="s">
        <v>346</v>
      </c>
      <c r="G148" s="12"/>
      <c r="H148" s="124"/>
      <c r="I148" s="124"/>
      <c r="J148" s="124"/>
      <c r="K148" s="124"/>
      <c r="L148" s="124"/>
      <c r="M148" s="33" t="s">
        <v>35</v>
      </c>
      <c r="N148" s="124"/>
      <c r="O148" s="124"/>
      <c r="P148" s="124"/>
    </row>
    <row r="149" spans="1:16" x14ac:dyDescent="0.2">
      <c r="A149" s="124"/>
      <c r="B149" s="35" t="s">
        <v>616</v>
      </c>
      <c r="C149" s="35" t="s">
        <v>617</v>
      </c>
      <c r="D149" s="36" t="s">
        <v>33</v>
      </c>
      <c r="E149" s="36" t="s">
        <v>345</v>
      </c>
      <c r="F149" s="12" t="s">
        <v>346</v>
      </c>
      <c r="G149" s="12"/>
      <c r="H149" s="124"/>
      <c r="I149" s="124"/>
      <c r="J149" s="124"/>
      <c r="K149" s="124"/>
      <c r="L149" s="124"/>
      <c r="M149" s="35" t="s">
        <v>35</v>
      </c>
      <c r="N149" s="124"/>
      <c r="O149" s="124"/>
      <c r="P149" s="124"/>
    </row>
    <row r="150" spans="1:16" x14ac:dyDescent="0.2">
      <c r="A150" s="124"/>
      <c r="B150" s="35" t="s">
        <v>618</v>
      </c>
      <c r="C150" s="35" t="s">
        <v>619</v>
      </c>
      <c r="D150" s="34" t="s">
        <v>33</v>
      </c>
      <c r="E150" s="34" t="s">
        <v>609</v>
      </c>
      <c r="F150" s="12" t="s">
        <v>620</v>
      </c>
      <c r="G150" s="12"/>
      <c r="H150" s="124"/>
      <c r="I150" s="124"/>
      <c r="J150" s="124"/>
      <c r="K150" s="124"/>
      <c r="L150" s="124"/>
      <c r="M150" s="35" t="s">
        <v>35</v>
      </c>
      <c r="N150" s="124"/>
      <c r="O150" s="124"/>
      <c r="P150" s="124"/>
    </row>
    <row r="151" spans="1:16" s="13" customFormat="1" x14ac:dyDescent="0.2">
      <c r="A151" s="124"/>
      <c r="B151" s="124"/>
      <c r="C151" s="124"/>
      <c r="D151" s="124"/>
      <c r="E151" s="124"/>
      <c r="F151" s="12"/>
      <c r="G151" s="12"/>
      <c r="H151" s="124"/>
      <c r="I151" s="124"/>
      <c r="J151" s="124"/>
      <c r="K151" s="124"/>
      <c r="L151" s="124"/>
      <c r="M151" s="12" t="s">
        <v>621</v>
      </c>
      <c r="N151" s="124"/>
      <c r="O151" s="124"/>
      <c r="P151" s="124"/>
    </row>
    <row r="152" spans="1:16" s="13" customFormat="1" x14ac:dyDescent="0.2">
      <c r="A152" s="124"/>
      <c r="B152" s="124" t="s">
        <v>622</v>
      </c>
      <c r="C152" s="124" t="s">
        <v>192</v>
      </c>
      <c r="D152" s="12" t="s">
        <v>33</v>
      </c>
      <c r="E152" s="12" t="s">
        <v>345</v>
      </c>
      <c r="F152" s="12" t="s">
        <v>623</v>
      </c>
      <c r="G152" s="12"/>
      <c r="H152" s="124"/>
      <c r="I152" s="124"/>
      <c r="J152" s="124"/>
      <c r="K152" s="124"/>
      <c r="L152" s="124"/>
      <c r="M152" s="124" t="s">
        <v>35</v>
      </c>
      <c r="N152" s="124"/>
      <c r="O152" s="124"/>
      <c r="P152" s="124"/>
    </row>
    <row r="153" spans="1:16" s="13" customFormat="1" x14ac:dyDescent="0.2">
      <c r="A153" s="124"/>
      <c r="B153" s="124" t="s">
        <v>624</v>
      </c>
      <c r="C153" s="124" t="s">
        <v>625</v>
      </c>
      <c r="D153" s="12" t="s">
        <v>33</v>
      </c>
      <c r="E153" s="12" t="s">
        <v>345</v>
      </c>
      <c r="F153" s="12" t="s">
        <v>623</v>
      </c>
      <c r="G153" s="12"/>
      <c r="H153" s="124"/>
      <c r="I153" s="124"/>
      <c r="J153" s="124"/>
      <c r="K153" s="124"/>
      <c r="L153" s="124"/>
      <c r="M153" s="124" t="s">
        <v>35</v>
      </c>
      <c r="N153" s="124"/>
      <c r="O153" s="124"/>
      <c r="P153" s="124"/>
    </row>
    <row r="154" spans="1:16" s="13" customFormat="1" x14ac:dyDescent="0.2">
      <c r="A154" s="124"/>
      <c r="B154" s="124" t="s">
        <v>626</v>
      </c>
      <c r="C154" s="124" t="s">
        <v>627</v>
      </c>
      <c r="D154" s="12" t="s">
        <v>33</v>
      </c>
      <c r="E154" s="12" t="s">
        <v>345</v>
      </c>
      <c r="F154" s="12" t="s">
        <v>623</v>
      </c>
      <c r="G154" s="12"/>
      <c r="H154" s="124"/>
      <c r="I154" s="124"/>
      <c r="J154" s="124"/>
      <c r="K154" s="124"/>
      <c r="L154" s="124"/>
      <c r="M154" s="124" t="s">
        <v>628</v>
      </c>
      <c r="N154" s="124"/>
      <c r="O154" s="124"/>
      <c r="P154" s="124"/>
    </row>
    <row r="155" spans="1:16" s="13" customFormat="1" x14ac:dyDescent="0.2">
      <c r="A155" s="124"/>
      <c r="B155" s="124"/>
      <c r="C155" s="124"/>
      <c r="D155" s="124"/>
      <c r="E155" s="124"/>
      <c r="F155" s="8"/>
      <c r="G155" s="8"/>
      <c r="H155" s="124"/>
      <c r="I155" s="124"/>
      <c r="J155" s="124"/>
      <c r="K155" s="124"/>
      <c r="L155" s="124"/>
      <c r="M155" s="12" t="s">
        <v>629</v>
      </c>
      <c r="N155" s="124"/>
      <c r="O155" s="124"/>
      <c r="P155" s="124"/>
    </row>
    <row r="156" spans="1:16" s="13" customFormat="1" x14ac:dyDescent="0.2">
      <c r="A156" s="124"/>
      <c r="B156" s="124" t="s">
        <v>630</v>
      </c>
      <c r="C156" s="124" t="s">
        <v>424</v>
      </c>
      <c r="D156" s="12" t="s">
        <v>33</v>
      </c>
      <c r="E156" s="12" t="s">
        <v>345</v>
      </c>
      <c r="F156" s="12" t="s">
        <v>346</v>
      </c>
      <c r="G156" s="12"/>
      <c r="H156" s="124"/>
      <c r="I156" s="124"/>
      <c r="J156" s="124"/>
      <c r="K156" s="124"/>
      <c r="L156" s="124"/>
      <c r="M156" s="124" t="s">
        <v>35</v>
      </c>
      <c r="N156" s="124"/>
      <c r="O156" s="124"/>
      <c r="P156" s="124"/>
    </row>
    <row r="157" spans="1:16" s="13" customFormat="1" x14ac:dyDescent="0.2">
      <c r="A157" s="124"/>
      <c r="B157" s="124" t="s">
        <v>631</v>
      </c>
      <c r="C157" s="124" t="s">
        <v>426</v>
      </c>
      <c r="D157" s="12"/>
      <c r="E157" s="12"/>
      <c r="F157" s="12"/>
      <c r="G157" s="12"/>
      <c r="H157" s="124"/>
      <c r="I157" s="124"/>
      <c r="J157" s="124"/>
      <c r="K157" s="124"/>
      <c r="L157" s="124"/>
      <c r="M157" s="124" t="s">
        <v>35</v>
      </c>
      <c r="N157" s="124"/>
      <c r="O157" s="124"/>
      <c r="P157" s="124"/>
    </row>
    <row r="158" spans="1:16" s="13" customFormat="1" x14ac:dyDescent="0.2">
      <c r="A158" s="124"/>
      <c r="B158" s="124" t="s">
        <v>632</v>
      </c>
      <c r="C158" s="124" t="s">
        <v>428</v>
      </c>
      <c r="D158" s="12"/>
      <c r="E158" s="12"/>
      <c r="F158" s="12"/>
      <c r="G158" s="12"/>
      <c r="H158" s="124"/>
      <c r="I158" s="124"/>
      <c r="J158" s="124"/>
      <c r="K158" s="124"/>
      <c r="L158" s="124"/>
      <c r="M158" s="124" t="s">
        <v>35</v>
      </c>
      <c r="N158" s="124"/>
      <c r="O158" s="124"/>
      <c r="P158" s="124"/>
    </row>
    <row r="159" spans="1:16" s="13" customFormat="1" x14ac:dyDescent="0.2">
      <c r="A159" s="124"/>
      <c r="B159" s="124" t="s">
        <v>633</v>
      </c>
      <c r="C159" s="124" t="s">
        <v>430</v>
      </c>
      <c r="D159" s="124"/>
      <c r="E159" s="124"/>
      <c r="F159" s="124"/>
      <c r="G159" s="124"/>
      <c r="H159" s="124"/>
      <c r="I159" s="124"/>
      <c r="J159" s="124"/>
      <c r="K159" s="124"/>
      <c r="L159" s="124"/>
      <c r="M159" s="124" t="s">
        <v>35</v>
      </c>
      <c r="N159" s="124"/>
      <c r="O159" s="124"/>
      <c r="P159" s="124"/>
    </row>
    <row r="160" spans="1:16" s="13" customFormat="1" x14ac:dyDescent="0.2">
      <c r="A160" s="124"/>
      <c r="B160" s="124" t="s">
        <v>634</v>
      </c>
      <c r="C160" s="124" t="s">
        <v>432</v>
      </c>
      <c r="D160" s="124"/>
      <c r="E160" s="124"/>
      <c r="F160" s="124"/>
      <c r="G160" s="124"/>
      <c r="H160" s="124"/>
      <c r="I160" s="124"/>
      <c r="J160" s="124"/>
      <c r="K160" s="124"/>
      <c r="L160" s="124"/>
      <c r="M160" s="124" t="s">
        <v>35</v>
      </c>
      <c r="N160" s="124"/>
      <c r="O160" s="124"/>
      <c r="P160" s="124"/>
    </row>
    <row r="161" spans="1:16" s="13" customFormat="1" x14ac:dyDescent="0.2">
      <c r="A161" s="124"/>
      <c r="B161" s="124" t="s">
        <v>635</v>
      </c>
      <c r="C161" s="124" t="s">
        <v>434</v>
      </c>
      <c r="D161" s="12"/>
      <c r="E161" s="12"/>
      <c r="F161" s="12"/>
      <c r="G161" s="12"/>
      <c r="H161" s="124"/>
      <c r="I161" s="124"/>
      <c r="J161" s="124"/>
      <c r="K161" s="124"/>
      <c r="L161" s="124"/>
      <c r="M161" s="124" t="s">
        <v>35</v>
      </c>
      <c r="N161" s="124"/>
      <c r="O161" s="124"/>
      <c r="P161" s="124"/>
    </row>
    <row r="162" spans="1:16" s="13" customFormat="1" x14ac:dyDescent="0.2">
      <c r="A162" s="124"/>
      <c r="B162" s="124" t="s">
        <v>636</v>
      </c>
      <c r="C162" s="124" t="s">
        <v>436</v>
      </c>
      <c r="D162" s="124"/>
      <c r="E162" s="124"/>
      <c r="F162" s="124"/>
      <c r="G162" s="124"/>
      <c r="H162" s="124"/>
      <c r="I162" s="124"/>
      <c r="J162" s="124"/>
      <c r="K162" s="124"/>
      <c r="L162" s="124"/>
      <c r="M162" s="124" t="s">
        <v>35</v>
      </c>
      <c r="N162" s="124"/>
      <c r="O162" s="124"/>
      <c r="P162" s="124"/>
    </row>
    <row r="163" spans="1:16" s="13" customFormat="1" x14ac:dyDescent="0.2">
      <c r="A163" s="124"/>
      <c r="B163" s="124" t="s">
        <v>637</v>
      </c>
      <c r="C163" s="124" t="s">
        <v>438</v>
      </c>
      <c r="D163" s="124"/>
      <c r="E163" s="124"/>
      <c r="F163" s="124"/>
      <c r="G163" s="124"/>
      <c r="H163" s="124"/>
      <c r="I163" s="124"/>
      <c r="J163" s="124"/>
      <c r="K163" s="124"/>
      <c r="L163" s="124"/>
      <c r="M163" s="124" t="s">
        <v>35</v>
      </c>
      <c r="N163" s="124"/>
      <c r="O163" s="124"/>
      <c r="P163" s="124"/>
    </row>
    <row r="164" spans="1:16" s="13" customFormat="1" x14ac:dyDescent="0.2">
      <c r="A164" s="124"/>
      <c r="B164" s="124" t="s">
        <v>638</v>
      </c>
      <c r="C164" s="124" t="s">
        <v>440</v>
      </c>
      <c r="D164" s="124"/>
      <c r="E164" s="124"/>
      <c r="F164" s="124"/>
      <c r="G164" s="124"/>
      <c r="H164" s="124"/>
      <c r="I164" s="124"/>
      <c r="J164" s="124"/>
      <c r="K164" s="124"/>
      <c r="L164" s="124"/>
      <c r="M164" s="124" t="s">
        <v>35</v>
      </c>
      <c r="N164" s="124"/>
      <c r="O164" s="124"/>
      <c r="P164" s="124"/>
    </row>
    <row r="165" spans="1:16" s="13" customFormat="1" x14ac:dyDescent="0.2">
      <c r="A165" s="124"/>
      <c r="B165" s="124" t="s">
        <v>639</v>
      </c>
      <c r="C165" s="124" t="s">
        <v>442</v>
      </c>
      <c r="D165" s="124"/>
      <c r="E165" s="124"/>
      <c r="F165" s="124"/>
      <c r="G165" s="124"/>
      <c r="H165" s="124"/>
      <c r="I165" s="124"/>
      <c r="J165" s="124"/>
      <c r="K165" s="124"/>
      <c r="L165" s="124"/>
      <c r="M165" s="124" t="s">
        <v>35</v>
      </c>
      <c r="N165" s="124"/>
      <c r="O165" s="124"/>
      <c r="P165" s="124"/>
    </row>
    <row r="166" spans="1:16" s="13" customFormat="1" x14ac:dyDescent="0.2">
      <c r="A166" s="124"/>
      <c r="B166" s="124" t="s">
        <v>640</v>
      </c>
      <c r="C166" s="124" t="s">
        <v>444</v>
      </c>
      <c r="D166" s="12"/>
      <c r="E166" s="12"/>
      <c r="F166" s="12"/>
      <c r="G166" s="12"/>
      <c r="H166" s="124"/>
      <c r="I166" s="124"/>
      <c r="J166" s="124"/>
      <c r="K166" s="124"/>
      <c r="L166" s="124"/>
      <c r="M166" s="124" t="s">
        <v>35</v>
      </c>
      <c r="N166" s="124"/>
      <c r="O166" s="124"/>
      <c r="P166" s="124"/>
    </row>
    <row r="167" spans="1:16" s="13" customFormat="1" x14ac:dyDescent="0.2">
      <c r="A167" s="124"/>
      <c r="B167" s="124" t="s">
        <v>641</v>
      </c>
      <c r="C167" s="124" t="s">
        <v>446</v>
      </c>
      <c r="D167" s="124"/>
      <c r="E167" s="124"/>
      <c r="F167" s="124"/>
      <c r="G167" s="124"/>
      <c r="H167" s="124"/>
      <c r="I167" s="124"/>
      <c r="J167" s="124"/>
      <c r="K167" s="124"/>
      <c r="L167" s="124"/>
      <c r="M167" s="124" t="s">
        <v>35</v>
      </c>
      <c r="N167" s="124"/>
      <c r="O167" s="124"/>
      <c r="P167" s="124"/>
    </row>
    <row r="168" spans="1:16" s="13" customFormat="1" x14ac:dyDescent="0.2">
      <c r="A168" s="124"/>
      <c r="B168" s="124" t="s">
        <v>642</v>
      </c>
      <c r="C168" s="124" t="s">
        <v>448</v>
      </c>
      <c r="D168" s="124"/>
      <c r="E168" s="124"/>
      <c r="F168" s="124"/>
      <c r="G168" s="124"/>
      <c r="H168" s="124"/>
      <c r="I168" s="124"/>
      <c r="J168" s="124"/>
      <c r="K168" s="124"/>
      <c r="L168" s="124"/>
      <c r="M168" s="124" t="s">
        <v>35</v>
      </c>
      <c r="N168" s="124"/>
      <c r="O168" s="124"/>
      <c r="P168" s="124"/>
    </row>
    <row r="169" spans="1:16" s="13" customFormat="1" x14ac:dyDescent="0.2">
      <c r="A169" s="124"/>
      <c r="B169" s="124" t="s">
        <v>643</v>
      </c>
      <c r="C169" s="124" t="s">
        <v>450</v>
      </c>
      <c r="D169" s="124"/>
      <c r="E169" s="124"/>
      <c r="F169" s="124"/>
      <c r="G169" s="124"/>
      <c r="H169" s="124"/>
      <c r="I169" s="124"/>
      <c r="J169" s="124"/>
      <c r="K169" s="124"/>
      <c r="L169" s="124"/>
      <c r="M169" s="124" t="s">
        <v>35</v>
      </c>
      <c r="N169" s="124"/>
      <c r="O169" s="124"/>
      <c r="P169" s="124"/>
    </row>
    <row r="170" spans="1:16" s="13" customFormat="1" x14ac:dyDescent="0.2">
      <c r="A170" s="124"/>
      <c r="B170" s="124" t="s">
        <v>644</v>
      </c>
      <c r="C170" s="124" t="s">
        <v>452</v>
      </c>
      <c r="D170" s="124"/>
      <c r="E170" s="124"/>
      <c r="F170" s="124"/>
      <c r="G170" s="124"/>
      <c r="H170" s="124"/>
      <c r="I170" s="124"/>
      <c r="J170" s="124"/>
      <c r="K170" s="124"/>
      <c r="L170" s="124"/>
      <c r="M170" s="124" t="s">
        <v>35</v>
      </c>
      <c r="N170" s="124"/>
      <c r="O170" s="124"/>
      <c r="P170" s="124"/>
    </row>
    <row r="171" spans="1:16" s="13" customFormat="1" x14ac:dyDescent="0.2">
      <c r="A171" s="124"/>
      <c r="B171" s="124" t="s">
        <v>645</v>
      </c>
      <c r="C171" s="124" t="s">
        <v>646</v>
      </c>
      <c r="D171" s="12"/>
      <c r="E171" s="12"/>
      <c r="F171" s="12"/>
      <c r="G171" s="12"/>
      <c r="H171" s="124"/>
      <c r="I171" s="124"/>
      <c r="J171" s="124"/>
      <c r="K171" s="124"/>
      <c r="L171" s="124"/>
      <c r="M171" s="124" t="s">
        <v>628</v>
      </c>
      <c r="N171" s="124"/>
      <c r="O171" s="124"/>
      <c r="P171" s="124"/>
    </row>
    <row r="172" spans="1:16" s="13" customFormat="1" x14ac:dyDescent="0.2">
      <c r="A172" s="124"/>
      <c r="B172" s="124" t="s">
        <v>647</v>
      </c>
      <c r="C172" s="124" t="s">
        <v>648</v>
      </c>
      <c r="D172" s="124"/>
      <c r="E172" s="124"/>
      <c r="F172" s="124"/>
      <c r="G172" s="124"/>
      <c r="H172" s="124"/>
      <c r="I172" s="124"/>
      <c r="J172" s="124"/>
      <c r="K172" s="124"/>
      <c r="L172" s="124"/>
      <c r="M172" s="124" t="s">
        <v>628</v>
      </c>
      <c r="N172" s="124"/>
      <c r="O172" s="124"/>
      <c r="P172" s="124"/>
    </row>
    <row r="173" spans="1:16" s="13" customFormat="1" x14ac:dyDescent="0.2">
      <c r="A173" s="124"/>
      <c r="B173" s="124" t="s">
        <v>649</v>
      </c>
      <c r="C173" s="124" t="s">
        <v>650</v>
      </c>
      <c r="D173" s="124"/>
      <c r="E173" s="124"/>
      <c r="F173" s="124"/>
      <c r="G173" s="124"/>
      <c r="H173" s="124"/>
      <c r="I173" s="124"/>
      <c r="J173" s="124"/>
      <c r="K173" s="124"/>
      <c r="L173" s="124"/>
      <c r="M173" s="124" t="s">
        <v>628</v>
      </c>
      <c r="N173" s="124"/>
      <c r="O173" s="124"/>
      <c r="P173" s="124"/>
    </row>
    <row r="174" spans="1:16" s="13" customFormat="1" x14ac:dyDescent="0.2">
      <c r="A174" s="124"/>
      <c r="B174" s="124" t="s">
        <v>651</v>
      </c>
      <c r="C174" s="124" t="s">
        <v>652</v>
      </c>
      <c r="D174" s="124"/>
      <c r="E174" s="124"/>
      <c r="F174" s="124"/>
      <c r="G174" s="124"/>
      <c r="H174" s="124"/>
      <c r="I174" s="124"/>
      <c r="J174" s="124"/>
      <c r="K174" s="124"/>
      <c r="L174" s="124"/>
      <c r="M174" s="124" t="s">
        <v>628</v>
      </c>
      <c r="N174" s="124"/>
      <c r="O174" s="124"/>
      <c r="P174" s="124"/>
    </row>
    <row r="175" spans="1:16" s="13" customFormat="1" x14ac:dyDescent="0.2">
      <c r="A175" s="124"/>
      <c r="B175" s="124" t="s">
        <v>653</v>
      </c>
      <c r="C175" s="124" t="s">
        <v>654</v>
      </c>
      <c r="D175" s="124"/>
      <c r="E175" s="124"/>
      <c r="F175" s="124"/>
      <c r="G175" s="124"/>
      <c r="H175" s="124"/>
      <c r="I175" s="124"/>
      <c r="J175" s="124"/>
      <c r="K175" s="124"/>
      <c r="L175" s="124"/>
      <c r="M175" s="124" t="s">
        <v>628</v>
      </c>
      <c r="N175" s="124"/>
      <c r="O175" s="124"/>
      <c r="P175" s="124"/>
    </row>
    <row r="176" spans="1:16" s="13" customFormat="1" x14ac:dyDescent="0.2">
      <c r="A176" s="124"/>
      <c r="B176" s="124" t="s">
        <v>655</v>
      </c>
      <c r="C176" s="124" t="s">
        <v>656</v>
      </c>
      <c r="D176" s="12"/>
      <c r="E176" s="12"/>
      <c r="F176" s="12"/>
      <c r="G176" s="12"/>
      <c r="H176" s="124"/>
      <c r="I176" s="124"/>
      <c r="J176" s="124"/>
      <c r="K176" s="124"/>
      <c r="L176" s="124"/>
      <c r="M176" s="124" t="s">
        <v>628</v>
      </c>
      <c r="N176" s="124"/>
      <c r="O176" s="124"/>
      <c r="P176" s="124"/>
    </row>
    <row r="177" spans="1:16" s="13" customFormat="1" x14ac:dyDescent="0.2">
      <c r="A177" s="124"/>
      <c r="B177" s="124" t="s">
        <v>657</v>
      </c>
      <c r="C177" s="124" t="s">
        <v>658</v>
      </c>
      <c r="D177" s="124"/>
      <c r="E177" s="124"/>
      <c r="F177" s="124"/>
      <c r="G177" s="124"/>
      <c r="H177" s="124"/>
      <c r="I177" s="124"/>
      <c r="J177" s="124"/>
      <c r="K177" s="124"/>
      <c r="L177" s="124"/>
      <c r="M177" s="124" t="s">
        <v>628</v>
      </c>
      <c r="N177" s="124"/>
      <c r="O177" s="124"/>
      <c r="P177" s="124"/>
    </row>
    <row r="178" spans="1:16" s="13" customFormat="1" x14ac:dyDescent="0.2">
      <c r="A178" s="124"/>
      <c r="B178" s="124" t="s">
        <v>659</v>
      </c>
      <c r="C178" s="124" t="s">
        <v>660</v>
      </c>
      <c r="D178" s="124"/>
      <c r="E178" s="124"/>
      <c r="F178" s="124"/>
      <c r="G178" s="124"/>
      <c r="H178" s="124"/>
      <c r="I178" s="124"/>
      <c r="J178" s="124"/>
      <c r="K178" s="124"/>
      <c r="L178" s="124"/>
      <c r="M178" s="124" t="s">
        <v>628</v>
      </c>
      <c r="N178" s="124"/>
      <c r="O178" s="124"/>
      <c r="P178" s="124"/>
    </row>
    <row r="179" spans="1:16" s="13" customFormat="1" x14ac:dyDescent="0.2">
      <c r="A179" s="124"/>
      <c r="B179" s="124" t="s">
        <v>661</v>
      </c>
      <c r="C179" s="124" t="s">
        <v>662</v>
      </c>
      <c r="D179" s="124"/>
      <c r="E179" s="124"/>
      <c r="F179" s="124"/>
      <c r="G179" s="124"/>
      <c r="H179" s="124"/>
      <c r="I179" s="124"/>
      <c r="J179" s="124"/>
      <c r="K179" s="124"/>
      <c r="L179" s="124"/>
      <c r="M179" s="124" t="s">
        <v>628</v>
      </c>
      <c r="N179" s="124"/>
      <c r="O179" s="124"/>
      <c r="P179" s="124"/>
    </row>
    <row r="180" spans="1:16" s="13" customFormat="1" x14ac:dyDescent="0.2">
      <c r="A180" s="124"/>
      <c r="B180" s="124" t="s">
        <v>663</v>
      </c>
      <c r="C180" s="124" t="s">
        <v>664</v>
      </c>
      <c r="D180" s="124"/>
      <c r="E180" s="124"/>
      <c r="F180" s="124"/>
      <c r="G180" s="124"/>
      <c r="H180" s="124"/>
      <c r="I180" s="124"/>
      <c r="J180" s="124"/>
      <c r="K180" s="124"/>
      <c r="L180" s="124"/>
      <c r="M180" s="124" t="s">
        <v>628</v>
      </c>
      <c r="N180" s="124"/>
      <c r="O180" s="124"/>
      <c r="P180" s="124"/>
    </row>
    <row r="181" spans="1:16" s="13" customFormat="1" x14ac:dyDescent="0.2">
      <c r="A181" s="124"/>
      <c r="B181" s="124" t="s">
        <v>665</v>
      </c>
      <c r="C181" s="124" t="s">
        <v>666</v>
      </c>
      <c r="D181" s="12"/>
      <c r="E181" s="12"/>
      <c r="F181" s="12"/>
      <c r="G181" s="12"/>
      <c r="H181" s="124"/>
      <c r="I181" s="124"/>
      <c r="J181" s="124"/>
      <c r="K181" s="124"/>
      <c r="L181" s="124"/>
      <c r="M181" s="124" t="s">
        <v>628</v>
      </c>
      <c r="N181" s="124"/>
      <c r="O181" s="124"/>
      <c r="P181" s="124"/>
    </row>
    <row r="182" spans="1:16" s="13" customFormat="1" x14ac:dyDescent="0.2">
      <c r="A182" s="124"/>
      <c r="B182" s="124" t="s">
        <v>667</v>
      </c>
      <c r="C182" s="124" t="s">
        <v>668</v>
      </c>
      <c r="D182" s="124"/>
      <c r="E182" s="124"/>
      <c r="F182" s="124"/>
      <c r="G182" s="124"/>
      <c r="H182" s="124"/>
      <c r="I182" s="124"/>
      <c r="J182" s="124"/>
      <c r="K182" s="124"/>
      <c r="L182" s="124"/>
      <c r="M182" s="124" t="s">
        <v>628</v>
      </c>
      <c r="N182" s="124"/>
      <c r="O182" s="124"/>
      <c r="P182" s="124"/>
    </row>
    <row r="183" spans="1:16" s="13" customFormat="1" x14ac:dyDescent="0.2">
      <c r="A183" s="124"/>
      <c r="B183" s="124" t="s">
        <v>669</v>
      </c>
      <c r="C183" s="124" t="s">
        <v>670</v>
      </c>
      <c r="D183" s="124"/>
      <c r="E183" s="124"/>
      <c r="F183" s="124"/>
      <c r="G183" s="124"/>
      <c r="H183" s="124"/>
      <c r="I183" s="124"/>
      <c r="J183" s="124"/>
      <c r="K183" s="124"/>
      <c r="L183" s="124"/>
      <c r="M183" s="124" t="s">
        <v>628</v>
      </c>
      <c r="N183" s="124"/>
      <c r="O183" s="124"/>
      <c r="P183" s="124"/>
    </row>
    <row r="184" spans="1:16" s="13" customFormat="1" x14ac:dyDescent="0.2">
      <c r="A184" s="124"/>
      <c r="B184" s="124" t="s">
        <v>671</v>
      </c>
      <c r="C184" s="124" t="s">
        <v>672</v>
      </c>
      <c r="D184" s="124"/>
      <c r="E184" s="124"/>
      <c r="F184" s="124"/>
      <c r="G184" s="124"/>
      <c r="H184" s="124"/>
      <c r="I184" s="124"/>
      <c r="J184" s="124"/>
      <c r="K184" s="124"/>
      <c r="L184" s="124"/>
      <c r="M184" s="124" t="s">
        <v>628</v>
      </c>
      <c r="N184" s="124"/>
      <c r="O184" s="124"/>
      <c r="P184" s="124"/>
    </row>
    <row r="185" spans="1:16" s="13" customFormat="1" x14ac:dyDescent="0.2">
      <c r="A185" s="124"/>
      <c r="B185" s="124" t="s">
        <v>673</v>
      </c>
      <c r="C185" s="124" t="s">
        <v>674</v>
      </c>
      <c r="D185" s="124"/>
      <c r="E185" s="124"/>
      <c r="F185" s="124"/>
      <c r="G185" s="124"/>
      <c r="H185" s="124"/>
      <c r="I185" s="124"/>
      <c r="J185" s="124"/>
      <c r="K185" s="124"/>
      <c r="L185" s="124"/>
      <c r="M185" s="124" t="s">
        <v>628</v>
      </c>
      <c r="N185" s="124"/>
      <c r="O185" s="124"/>
      <c r="P185" s="124"/>
    </row>
    <row r="186" spans="1:16" s="13" customFormat="1" x14ac:dyDescent="0.2">
      <c r="A186" s="124"/>
      <c r="B186" s="124" t="s">
        <v>675</v>
      </c>
      <c r="C186" s="124" t="s">
        <v>676</v>
      </c>
      <c r="D186" s="12"/>
      <c r="E186" s="12"/>
      <c r="F186" s="12"/>
      <c r="G186" s="12"/>
      <c r="H186" s="124"/>
      <c r="I186" s="124"/>
      <c r="J186" s="124"/>
      <c r="K186" s="124"/>
      <c r="L186" s="124"/>
      <c r="M186" s="124" t="s">
        <v>628</v>
      </c>
      <c r="N186" s="124"/>
      <c r="O186" s="124"/>
      <c r="P186" s="124"/>
    </row>
    <row r="187" spans="1:16" s="13" customFormat="1" x14ac:dyDescent="0.2">
      <c r="A187" s="124"/>
      <c r="B187" s="124" t="s">
        <v>677</v>
      </c>
      <c r="C187" s="124" t="s">
        <v>678</v>
      </c>
      <c r="D187" s="124"/>
      <c r="E187" s="124"/>
      <c r="F187" s="124"/>
      <c r="G187" s="124"/>
      <c r="H187" s="124"/>
      <c r="I187" s="124"/>
      <c r="J187" s="124"/>
      <c r="K187" s="124"/>
      <c r="L187" s="124"/>
      <c r="M187" s="124" t="s">
        <v>628</v>
      </c>
      <c r="N187" s="124"/>
      <c r="O187" s="124"/>
      <c r="P187" s="124"/>
    </row>
    <row r="188" spans="1:16" s="13" customFormat="1" x14ac:dyDescent="0.2">
      <c r="A188" s="124"/>
      <c r="B188" s="124" t="s">
        <v>679</v>
      </c>
      <c r="C188" s="124" t="s">
        <v>680</v>
      </c>
      <c r="D188" s="124"/>
      <c r="E188" s="124"/>
      <c r="F188" s="124"/>
      <c r="G188" s="124"/>
      <c r="H188" s="124"/>
      <c r="I188" s="124"/>
      <c r="J188" s="124"/>
      <c r="K188" s="124"/>
      <c r="L188" s="124"/>
      <c r="M188" s="124" t="s">
        <v>628</v>
      </c>
      <c r="N188" s="124"/>
      <c r="O188" s="124"/>
      <c r="P188" s="124"/>
    </row>
    <row r="189" spans="1:16" s="13" customFormat="1" x14ac:dyDescent="0.2">
      <c r="A189" s="124"/>
      <c r="B189" s="124" t="s">
        <v>681</v>
      </c>
      <c r="C189" s="124" t="s">
        <v>682</v>
      </c>
      <c r="D189" s="124"/>
      <c r="E189" s="124"/>
      <c r="F189" s="124"/>
      <c r="G189" s="124"/>
      <c r="H189" s="124"/>
      <c r="I189" s="124"/>
      <c r="J189" s="124"/>
      <c r="K189" s="124"/>
      <c r="L189" s="124"/>
      <c r="M189" s="124" t="s">
        <v>628</v>
      </c>
      <c r="N189" s="124"/>
      <c r="O189" s="124"/>
      <c r="P189" s="124"/>
    </row>
    <row r="190" spans="1:16" s="13" customFormat="1" x14ac:dyDescent="0.2">
      <c r="A190" s="124"/>
      <c r="B190" s="124" t="s">
        <v>683</v>
      </c>
      <c r="C190" s="124" t="s">
        <v>684</v>
      </c>
      <c r="D190" s="124"/>
      <c r="E190" s="124"/>
      <c r="F190" s="124"/>
      <c r="G190" s="124"/>
      <c r="H190" s="124"/>
      <c r="I190" s="124"/>
      <c r="J190" s="124"/>
      <c r="K190" s="124"/>
      <c r="L190" s="124"/>
      <c r="M190" s="124" t="s">
        <v>628</v>
      </c>
      <c r="N190" s="124"/>
      <c r="O190" s="124"/>
      <c r="P190" s="124"/>
    </row>
    <row r="191" spans="1:16" s="13" customFormat="1" x14ac:dyDescent="0.2">
      <c r="A191" s="124"/>
      <c r="B191" s="124" t="s">
        <v>685</v>
      </c>
      <c r="C191" s="124" t="s">
        <v>686</v>
      </c>
      <c r="D191" s="12"/>
      <c r="E191" s="12"/>
      <c r="F191" s="12"/>
      <c r="G191" s="12"/>
      <c r="H191" s="124"/>
      <c r="I191" s="124"/>
      <c r="J191" s="124"/>
      <c r="K191" s="124"/>
      <c r="L191" s="124"/>
      <c r="M191" s="124" t="s">
        <v>628</v>
      </c>
      <c r="N191" s="124"/>
      <c r="O191" s="124"/>
      <c r="P191" s="124"/>
    </row>
    <row r="192" spans="1:16" s="13" customFormat="1" x14ac:dyDescent="0.2">
      <c r="A192" s="124"/>
      <c r="B192" s="124" t="s">
        <v>687</v>
      </c>
      <c r="C192" s="124" t="s">
        <v>688</v>
      </c>
      <c r="D192" s="124"/>
      <c r="E192" s="124"/>
      <c r="F192" s="124"/>
      <c r="G192" s="124"/>
      <c r="H192" s="124"/>
      <c r="I192" s="124"/>
      <c r="J192" s="124"/>
      <c r="K192" s="124"/>
      <c r="L192" s="124"/>
      <c r="M192" s="124" t="s">
        <v>628</v>
      </c>
      <c r="N192" s="124"/>
      <c r="O192" s="124"/>
      <c r="P192" s="124"/>
    </row>
    <row r="193" spans="1:16" s="13" customFormat="1" x14ac:dyDescent="0.2">
      <c r="A193" s="124"/>
      <c r="B193" s="124" t="s">
        <v>689</v>
      </c>
      <c r="C193" s="124" t="s">
        <v>690</v>
      </c>
      <c r="D193" s="124"/>
      <c r="E193" s="124"/>
      <c r="F193" s="124"/>
      <c r="G193" s="124"/>
      <c r="H193" s="124"/>
      <c r="I193" s="124"/>
      <c r="J193" s="124"/>
      <c r="K193" s="124"/>
      <c r="L193" s="124"/>
      <c r="M193" s="124" t="s">
        <v>628</v>
      </c>
      <c r="N193" s="124"/>
      <c r="O193" s="124"/>
      <c r="P193" s="124"/>
    </row>
    <row r="194" spans="1:16" s="13" customFormat="1" x14ac:dyDescent="0.2">
      <c r="A194" s="124"/>
      <c r="B194" s="124" t="s">
        <v>691</v>
      </c>
      <c r="C194" s="124" t="s">
        <v>692</v>
      </c>
      <c r="D194" s="124"/>
      <c r="E194" s="124"/>
      <c r="F194" s="124"/>
      <c r="G194" s="124"/>
      <c r="H194" s="124"/>
      <c r="I194" s="124"/>
      <c r="J194" s="124"/>
      <c r="K194" s="124"/>
      <c r="L194" s="124"/>
      <c r="M194" s="124" t="s">
        <v>628</v>
      </c>
      <c r="N194" s="124"/>
      <c r="O194" s="124"/>
      <c r="P194" s="124"/>
    </row>
    <row r="195" spans="1:16" s="13" customFormat="1" x14ac:dyDescent="0.2">
      <c r="A195" s="124"/>
      <c r="B195" s="124" t="s">
        <v>693</v>
      </c>
      <c r="C195" s="124" t="s">
        <v>694</v>
      </c>
      <c r="D195" s="124"/>
      <c r="E195" s="124"/>
      <c r="F195" s="124"/>
      <c r="G195" s="124"/>
      <c r="H195" s="124"/>
      <c r="I195" s="124"/>
      <c r="J195" s="124"/>
      <c r="K195" s="124"/>
      <c r="L195" s="124"/>
      <c r="M195" s="124" t="s">
        <v>628</v>
      </c>
      <c r="N195" s="124"/>
      <c r="O195" s="124"/>
      <c r="P195" s="124"/>
    </row>
    <row r="196" spans="1:16" s="13" customFormat="1" x14ac:dyDescent="0.2">
      <c r="A196" s="124"/>
      <c r="B196" t="s">
        <v>695</v>
      </c>
      <c r="C196" t="s">
        <v>455</v>
      </c>
      <c r="D196" s="12" t="s">
        <v>33</v>
      </c>
      <c r="E196" s="12" t="s">
        <v>345</v>
      </c>
      <c r="F196" s="12" t="s">
        <v>346</v>
      </c>
      <c r="G196" s="12"/>
      <c r="H196" s="124"/>
      <c r="I196" s="124"/>
      <c r="J196" s="124"/>
      <c r="K196" s="124"/>
      <c r="L196" s="124"/>
      <c r="M196" s="124" t="s">
        <v>35</v>
      </c>
      <c r="N196" s="124"/>
      <c r="O196" s="124"/>
      <c r="P196" s="124"/>
    </row>
    <row r="197" spans="1:16" s="13" customFormat="1" x14ac:dyDescent="0.2">
      <c r="A197" s="124"/>
      <c r="B197" t="s">
        <v>696</v>
      </c>
      <c r="C197" t="s">
        <v>457</v>
      </c>
      <c r="D197" s="12"/>
      <c r="E197" s="12"/>
      <c r="F197" s="12"/>
      <c r="G197" s="12"/>
      <c r="H197" s="124"/>
      <c r="I197" s="124"/>
      <c r="J197" s="124"/>
      <c r="K197" s="124"/>
      <c r="L197" s="124"/>
      <c r="M197" s="124" t="s">
        <v>35</v>
      </c>
      <c r="N197" s="124"/>
      <c r="O197" s="124"/>
      <c r="P197" s="124"/>
    </row>
    <row r="198" spans="1:16" s="13" customFormat="1" x14ac:dyDescent="0.2">
      <c r="A198" s="124"/>
      <c r="B198" t="s">
        <v>697</v>
      </c>
      <c r="C198" t="s">
        <v>459</v>
      </c>
      <c r="D198" s="5"/>
      <c r="E198" s="5"/>
      <c r="F198" s="124"/>
      <c r="G198" s="124"/>
      <c r="H198" s="124"/>
      <c r="I198" s="124"/>
      <c r="J198" s="124"/>
      <c r="K198" s="124"/>
      <c r="L198" s="124"/>
      <c r="M198" s="124" t="s">
        <v>35</v>
      </c>
      <c r="N198" s="124"/>
      <c r="O198" s="124"/>
      <c r="P198" s="124"/>
    </row>
    <row r="199" spans="1:16" s="13" customFormat="1" x14ac:dyDescent="0.2">
      <c r="A199" s="124"/>
      <c r="B199" t="s">
        <v>698</v>
      </c>
      <c r="C199" t="s">
        <v>461</v>
      </c>
      <c r="D199" s="8"/>
      <c r="E199" s="2"/>
      <c r="F199" s="2"/>
      <c r="G199" s="2"/>
      <c r="H199" s="124"/>
      <c r="I199" s="124"/>
      <c r="J199" s="124"/>
      <c r="K199" s="124"/>
      <c r="L199" s="124"/>
      <c r="M199" s="124" t="s">
        <v>35</v>
      </c>
      <c r="N199" s="124"/>
      <c r="O199" s="124"/>
      <c r="P199" s="124"/>
    </row>
    <row r="200" spans="1:16" s="13" customFormat="1" x14ac:dyDescent="0.2">
      <c r="A200" s="124"/>
      <c r="B200" t="s">
        <v>699</v>
      </c>
      <c r="C200" t="s">
        <v>463</v>
      </c>
      <c r="D200" s="124"/>
      <c r="E200" s="124"/>
      <c r="F200" s="124"/>
      <c r="G200" s="124"/>
      <c r="H200" s="124"/>
      <c r="I200" s="124"/>
      <c r="J200" s="124"/>
      <c r="K200" s="124"/>
      <c r="L200" s="124"/>
      <c r="M200" s="124" t="s">
        <v>35</v>
      </c>
      <c r="N200" s="124"/>
      <c r="O200" s="124"/>
      <c r="P200" s="124"/>
    </row>
    <row r="201" spans="1:16" s="13" customFormat="1" x14ac:dyDescent="0.2">
      <c r="A201" s="124"/>
      <c r="B201" t="s">
        <v>700</v>
      </c>
      <c r="C201" t="s">
        <v>465</v>
      </c>
      <c r="D201" s="124"/>
      <c r="E201" s="124"/>
      <c r="F201" s="124"/>
      <c r="G201" s="124"/>
      <c r="H201" s="124"/>
      <c r="I201" s="124"/>
      <c r="J201" s="124"/>
      <c r="K201" s="124"/>
      <c r="L201" s="124"/>
      <c r="M201" s="124" t="s">
        <v>35</v>
      </c>
      <c r="N201" s="124"/>
      <c r="O201" s="124"/>
      <c r="P201" s="124"/>
    </row>
    <row r="202" spans="1:16" s="13" customFormat="1" x14ac:dyDescent="0.2">
      <c r="A202" s="124"/>
      <c r="B202" t="s">
        <v>701</v>
      </c>
      <c r="C202" t="s">
        <v>467</v>
      </c>
      <c r="D202" s="124"/>
      <c r="E202" s="124"/>
      <c r="F202" s="124"/>
      <c r="G202" s="124"/>
      <c r="H202" s="124"/>
      <c r="I202" s="124"/>
      <c r="J202" s="124"/>
      <c r="K202" s="124"/>
      <c r="L202" s="124"/>
      <c r="M202" s="124" t="s">
        <v>35</v>
      </c>
      <c r="N202" s="124"/>
      <c r="O202" s="124"/>
      <c r="P202" s="124"/>
    </row>
    <row r="203" spans="1:16" s="13" customFormat="1" x14ac:dyDescent="0.2">
      <c r="A203" s="124"/>
      <c r="B203" t="s">
        <v>702</v>
      </c>
      <c r="C203" t="s">
        <v>469</v>
      </c>
      <c r="D203" s="124"/>
      <c r="E203" s="124"/>
      <c r="F203" s="124"/>
      <c r="G203" s="124"/>
      <c r="H203" s="124"/>
      <c r="I203" s="124"/>
      <c r="J203" s="124"/>
      <c r="K203" s="124"/>
      <c r="L203" s="124"/>
      <c r="M203" s="124" t="s">
        <v>35</v>
      </c>
      <c r="N203" s="124"/>
      <c r="O203" s="124"/>
      <c r="P203" s="124"/>
    </row>
    <row r="204" spans="1:16" s="13" customFormat="1" x14ac:dyDescent="0.2">
      <c r="A204" s="124"/>
      <c r="B204" t="s">
        <v>703</v>
      </c>
      <c r="C204" t="s">
        <v>471</v>
      </c>
      <c r="D204" s="124"/>
      <c r="E204" s="124"/>
      <c r="F204" s="124"/>
      <c r="G204" s="124"/>
      <c r="H204" s="124"/>
      <c r="I204" s="124"/>
      <c r="J204" s="124"/>
      <c r="K204" s="124"/>
      <c r="L204" s="124"/>
      <c r="M204" s="124" t="s">
        <v>35</v>
      </c>
      <c r="N204" s="124"/>
      <c r="O204" s="124"/>
      <c r="P204" s="124"/>
    </row>
    <row r="205" spans="1:16" s="13" customFormat="1" x14ac:dyDescent="0.2">
      <c r="A205" s="124"/>
      <c r="B205" t="s">
        <v>704</v>
      </c>
      <c r="C205" t="s">
        <v>473</v>
      </c>
      <c r="D205" s="124"/>
      <c r="E205" s="124"/>
      <c r="F205" s="124"/>
      <c r="G205" s="124"/>
      <c r="H205" s="124"/>
      <c r="I205" s="124"/>
      <c r="J205" s="124"/>
      <c r="K205" s="124"/>
      <c r="L205" s="124"/>
      <c r="M205" s="124" t="s">
        <v>35</v>
      </c>
      <c r="N205" s="124"/>
      <c r="O205" s="124"/>
      <c r="P205" s="124"/>
    </row>
    <row r="206" spans="1:16" s="13" customFormat="1" x14ac:dyDescent="0.2">
      <c r="A206" s="124"/>
      <c r="B206" t="s">
        <v>705</v>
      </c>
      <c r="C206" t="s">
        <v>475</v>
      </c>
      <c r="D206" s="124"/>
      <c r="E206" s="124"/>
      <c r="F206" s="124"/>
      <c r="G206" s="124"/>
      <c r="H206" s="124"/>
      <c r="I206" s="124"/>
      <c r="J206" s="124"/>
      <c r="K206" s="124"/>
      <c r="L206" s="124"/>
      <c r="M206" s="124" t="s">
        <v>35</v>
      </c>
      <c r="N206" s="124"/>
      <c r="O206" s="124"/>
      <c r="P206" s="124"/>
    </row>
    <row r="207" spans="1:16" s="13" customFormat="1" x14ac:dyDescent="0.2">
      <c r="A207" s="124"/>
      <c r="B207" t="s">
        <v>706</v>
      </c>
      <c r="C207" t="s">
        <v>477</v>
      </c>
      <c r="D207" s="124"/>
      <c r="E207" s="124"/>
      <c r="F207" s="124"/>
      <c r="G207" s="124"/>
      <c r="H207" s="124"/>
      <c r="I207" s="124"/>
      <c r="J207" s="124"/>
      <c r="K207" s="124"/>
      <c r="L207" s="124"/>
      <c r="M207" s="124" t="s">
        <v>35</v>
      </c>
      <c r="N207" s="124"/>
      <c r="O207" s="124"/>
      <c r="P207" s="124"/>
    </row>
    <row r="208" spans="1:16" s="13" customFormat="1" x14ac:dyDescent="0.2">
      <c r="A208" s="124"/>
      <c r="B208" t="s">
        <v>707</v>
      </c>
      <c r="C208" t="s">
        <v>479</v>
      </c>
      <c r="D208" s="124"/>
      <c r="E208" s="124"/>
      <c r="F208" s="124"/>
      <c r="G208" s="124"/>
      <c r="H208" s="124"/>
      <c r="I208" s="124"/>
      <c r="J208" s="124"/>
      <c r="K208" s="124"/>
      <c r="L208" s="124"/>
      <c r="M208" s="124" t="s">
        <v>35</v>
      </c>
      <c r="N208" s="124"/>
      <c r="O208" s="124"/>
      <c r="P208" s="124"/>
    </row>
    <row r="209" spans="1:16" s="13" customFormat="1" x14ac:dyDescent="0.2">
      <c r="A209" s="124"/>
      <c r="B209" t="s">
        <v>708</v>
      </c>
      <c r="C209" t="s">
        <v>481</v>
      </c>
      <c r="D209" s="124"/>
      <c r="E209" s="124"/>
      <c r="F209" s="124"/>
      <c r="G209" s="124"/>
      <c r="H209" s="124"/>
      <c r="I209" s="124"/>
      <c r="J209" s="124"/>
      <c r="K209" s="124"/>
      <c r="L209" s="124"/>
      <c r="M209" s="124" t="s">
        <v>35</v>
      </c>
      <c r="N209" s="124"/>
      <c r="O209" s="124"/>
      <c r="P209" s="124"/>
    </row>
    <row r="210" spans="1:16" s="13" customFormat="1" x14ac:dyDescent="0.2">
      <c r="A210" s="124"/>
      <c r="B210" t="s">
        <v>709</v>
      </c>
      <c r="C210" t="s">
        <v>483</v>
      </c>
      <c r="D210" s="124"/>
      <c r="E210" s="124"/>
      <c r="F210" s="124"/>
      <c r="G210" s="124"/>
      <c r="H210" s="124"/>
      <c r="I210" s="124"/>
      <c r="J210" s="124"/>
      <c r="K210" s="124"/>
      <c r="L210" s="124"/>
      <c r="M210" s="124" t="s">
        <v>35</v>
      </c>
      <c r="N210" s="124"/>
      <c r="O210" s="124"/>
      <c r="P210" s="124"/>
    </row>
    <row r="211" spans="1:16" s="13" customFormat="1" x14ac:dyDescent="0.2">
      <c r="A211" s="124"/>
      <c r="B211" t="s">
        <v>710</v>
      </c>
      <c r="C211" t="s">
        <v>485</v>
      </c>
      <c r="D211" s="124"/>
      <c r="E211" s="124"/>
      <c r="F211" s="124"/>
      <c r="G211" s="124"/>
      <c r="H211" s="124"/>
      <c r="I211" s="124"/>
      <c r="J211" s="124"/>
      <c r="K211" s="124"/>
      <c r="L211" s="124"/>
      <c r="M211" s="124" t="s">
        <v>35</v>
      </c>
      <c r="N211" s="124"/>
      <c r="O211" s="124"/>
      <c r="P211" s="124"/>
    </row>
    <row r="212" spans="1:16" s="13" customFormat="1" x14ac:dyDescent="0.2">
      <c r="A212" s="124"/>
      <c r="B212" t="s">
        <v>711</v>
      </c>
      <c r="C212" t="s">
        <v>487</v>
      </c>
      <c r="D212" s="2"/>
      <c r="E212" s="2"/>
      <c r="F212" s="2"/>
      <c r="G212" s="2"/>
      <c r="H212" s="124"/>
      <c r="I212" s="124"/>
      <c r="J212" s="124"/>
      <c r="K212" s="124"/>
      <c r="L212" s="124"/>
      <c r="M212" s="124" t="s">
        <v>35</v>
      </c>
      <c r="N212" s="124"/>
      <c r="O212" s="124"/>
      <c r="P212" s="124"/>
    </row>
    <row r="213" spans="1:16" s="13" customFormat="1" x14ac:dyDescent="0.2">
      <c r="A213" s="124"/>
      <c r="B213" t="s">
        <v>712</v>
      </c>
      <c r="C213" t="s">
        <v>489</v>
      </c>
      <c r="D213" s="2"/>
      <c r="E213" s="2"/>
      <c r="F213" s="2"/>
      <c r="G213" s="2"/>
      <c r="H213" s="124"/>
      <c r="I213" s="124"/>
      <c r="J213" s="124"/>
      <c r="K213" s="124"/>
      <c r="L213" s="124"/>
      <c r="M213" s="124" t="s">
        <v>35</v>
      </c>
      <c r="N213" s="124"/>
      <c r="O213" s="124"/>
      <c r="P213" s="124"/>
    </row>
    <row r="214" spans="1:16" s="13" customFormat="1" x14ac:dyDescent="0.2">
      <c r="A214" s="124"/>
      <c r="B214" t="s">
        <v>713</v>
      </c>
      <c r="C214" t="s">
        <v>491</v>
      </c>
      <c r="D214" s="124"/>
      <c r="E214" s="124"/>
      <c r="F214" s="124"/>
      <c r="G214" s="124"/>
      <c r="H214" s="124"/>
      <c r="I214" s="124"/>
      <c r="J214" s="124"/>
      <c r="K214" s="124"/>
      <c r="L214" s="124"/>
      <c r="M214" s="124" t="s">
        <v>35</v>
      </c>
      <c r="N214" s="124"/>
      <c r="O214" s="124"/>
      <c r="P214" s="124"/>
    </row>
    <row r="215" spans="1:16" s="13" customFormat="1" x14ac:dyDescent="0.2">
      <c r="A215" s="124"/>
      <c r="B215" t="s">
        <v>714</v>
      </c>
      <c r="C215" t="s">
        <v>493</v>
      </c>
      <c r="D215" s="124"/>
      <c r="E215" s="124"/>
      <c r="F215" s="124"/>
      <c r="G215" s="124"/>
      <c r="H215" s="124"/>
      <c r="I215" s="124"/>
      <c r="J215" s="124"/>
      <c r="K215" s="124"/>
      <c r="L215" s="124"/>
      <c r="M215" s="124" t="s">
        <v>35</v>
      </c>
      <c r="N215" s="124"/>
      <c r="O215" s="124"/>
      <c r="P215" s="124"/>
    </row>
    <row r="216" spans="1:16" s="13" customFormat="1" x14ac:dyDescent="0.2">
      <c r="A216" s="124"/>
      <c r="B216" t="s">
        <v>715</v>
      </c>
      <c r="C216" t="s">
        <v>495</v>
      </c>
      <c r="D216" s="124"/>
      <c r="E216" s="124"/>
      <c r="F216" s="124"/>
      <c r="G216" s="124"/>
      <c r="H216" s="124"/>
      <c r="I216" s="124"/>
      <c r="J216" s="124"/>
      <c r="K216" s="124"/>
      <c r="L216" s="124"/>
      <c r="M216" s="124" t="s">
        <v>35</v>
      </c>
      <c r="N216" s="124"/>
      <c r="O216" s="124"/>
      <c r="P216" s="124"/>
    </row>
    <row r="217" spans="1:16" s="13" customFormat="1" x14ac:dyDescent="0.2">
      <c r="A217" s="124"/>
      <c r="B217" t="s">
        <v>716</v>
      </c>
      <c r="C217" t="s">
        <v>497</v>
      </c>
      <c r="D217" s="124"/>
      <c r="E217" s="124"/>
      <c r="F217" s="124"/>
      <c r="G217" s="124"/>
      <c r="H217" s="124"/>
      <c r="I217" s="124"/>
      <c r="J217" s="124"/>
      <c r="K217" s="124"/>
      <c r="L217" s="124"/>
      <c r="M217" s="124" t="s">
        <v>35</v>
      </c>
      <c r="N217" s="124"/>
      <c r="O217" s="124"/>
      <c r="P217" s="124"/>
    </row>
    <row r="218" spans="1:16" s="13" customFormat="1" x14ac:dyDescent="0.2">
      <c r="A218" s="124"/>
      <c r="B218" t="s">
        <v>717</v>
      </c>
      <c r="C218" t="s">
        <v>499</v>
      </c>
      <c r="D218" s="124"/>
      <c r="E218" s="124"/>
      <c r="F218" s="124"/>
      <c r="G218" s="124"/>
      <c r="H218" s="124"/>
      <c r="I218" s="124"/>
      <c r="J218" s="124"/>
      <c r="K218" s="124"/>
      <c r="L218" s="124"/>
      <c r="M218" s="124" t="s">
        <v>35</v>
      </c>
      <c r="N218" s="124"/>
      <c r="O218" s="124"/>
      <c r="P218" s="124"/>
    </row>
    <row r="219" spans="1:16" s="13" customFormat="1" x14ac:dyDescent="0.2">
      <c r="A219" s="124"/>
      <c r="B219" t="s">
        <v>718</v>
      </c>
      <c r="C219" t="s">
        <v>501</v>
      </c>
      <c r="D219" s="124"/>
      <c r="E219" s="124"/>
      <c r="F219" s="124"/>
      <c r="G219" s="124"/>
      <c r="H219" s="124"/>
      <c r="I219" s="124"/>
      <c r="J219" s="124"/>
      <c r="K219" s="124"/>
      <c r="L219" s="124"/>
      <c r="M219" s="124" t="s">
        <v>35</v>
      </c>
      <c r="N219" s="124"/>
      <c r="O219" s="124"/>
      <c r="P219" s="124"/>
    </row>
    <row r="220" spans="1:16" s="13" customFormat="1" x14ac:dyDescent="0.2">
      <c r="A220" s="124"/>
      <c r="B220" t="s">
        <v>719</v>
      </c>
      <c r="C220" t="s">
        <v>503</v>
      </c>
      <c r="D220" s="124"/>
      <c r="E220" s="124"/>
      <c r="F220" s="124"/>
      <c r="G220" s="124"/>
      <c r="H220" s="124"/>
      <c r="I220" s="124"/>
      <c r="J220" s="124"/>
      <c r="K220" s="124"/>
      <c r="L220" s="124"/>
      <c r="M220" s="124" t="s">
        <v>35</v>
      </c>
      <c r="N220" s="124"/>
      <c r="O220" s="124"/>
      <c r="P220" s="124"/>
    </row>
    <row r="221" spans="1:16" s="13" customFormat="1" x14ac:dyDescent="0.2">
      <c r="A221" s="124"/>
      <c r="B221" t="s">
        <v>720</v>
      </c>
      <c r="C221" t="s">
        <v>505</v>
      </c>
      <c r="D221" s="124"/>
      <c r="E221" s="124"/>
      <c r="F221" s="124"/>
      <c r="G221" s="124"/>
      <c r="H221" s="124"/>
      <c r="I221" s="124"/>
      <c r="J221" s="124"/>
      <c r="K221" s="124"/>
      <c r="L221" s="124"/>
      <c r="M221" s="124" t="s">
        <v>35</v>
      </c>
      <c r="N221" s="124"/>
      <c r="O221" s="124"/>
      <c r="P221" s="124"/>
    </row>
    <row r="222" spans="1:16" s="13" customFormat="1" x14ac:dyDescent="0.2">
      <c r="A222" s="124"/>
      <c r="B222" s="124" t="s">
        <v>721</v>
      </c>
      <c r="C222" s="124" t="s">
        <v>507</v>
      </c>
      <c r="D222" s="124"/>
      <c r="E222" s="124"/>
      <c r="F222" s="124"/>
      <c r="G222" s="124"/>
      <c r="H222" s="124"/>
      <c r="I222" s="124"/>
      <c r="J222" s="124"/>
      <c r="K222" s="124"/>
      <c r="L222" s="124"/>
      <c r="M222" s="124" t="s">
        <v>35</v>
      </c>
      <c r="N222" s="124"/>
      <c r="O222" s="124"/>
      <c r="P222" s="124"/>
    </row>
    <row r="223" spans="1:16" s="13" customFormat="1" x14ac:dyDescent="0.2">
      <c r="A223" s="124"/>
      <c r="B223" s="124" t="s">
        <v>722</v>
      </c>
      <c r="C223" s="124" t="s">
        <v>509</v>
      </c>
      <c r="D223" s="124"/>
      <c r="E223" s="124"/>
      <c r="F223" s="124"/>
      <c r="G223" s="124"/>
      <c r="H223" s="124"/>
      <c r="I223" s="124"/>
      <c r="J223" s="124"/>
      <c r="K223" s="124"/>
      <c r="L223" s="124"/>
      <c r="M223" s="124" t="s">
        <v>35</v>
      </c>
      <c r="N223" s="124"/>
      <c r="O223" s="124"/>
      <c r="P223" s="124"/>
    </row>
    <row r="224" spans="1:16" s="13" customFormat="1" x14ac:dyDescent="0.2">
      <c r="A224" s="124"/>
      <c r="B224" s="124" t="s">
        <v>723</v>
      </c>
      <c r="C224" s="124" t="s">
        <v>511</v>
      </c>
      <c r="D224" s="124"/>
      <c r="E224" s="124"/>
      <c r="F224" s="124"/>
      <c r="G224" s="124"/>
      <c r="H224" s="124"/>
      <c r="I224" s="124"/>
      <c r="J224" s="124"/>
      <c r="K224" s="124"/>
      <c r="L224" s="124"/>
      <c r="M224" s="124" t="s">
        <v>35</v>
      </c>
      <c r="N224" s="124"/>
      <c r="O224" s="124"/>
      <c r="P224" s="124"/>
    </row>
    <row r="225" spans="1:16" s="13" customFormat="1" x14ac:dyDescent="0.2">
      <c r="A225" s="124"/>
      <c r="B225" s="124" t="s">
        <v>724</v>
      </c>
      <c r="C225" s="124" t="s">
        <v>513</v>
      </c>
      <c r="D225" s="124"/>
      <c r="E225" s="124"/>
      <c r="F225" s="124"/>
      <c r="G225" s="124"/>
      <c r="H225" s="124"/>
      <c r="I225" s="124"/>
      <c r="J225" s="124"/>
      <c r="K225" s="124"/>
      <c r="L225" s="124"/>
      <c r="M225" s="124" t="s">
        <v>35</v>
      </c>
      <c r="N225" s="124"/>
      <c r="O225" s="124"/>
      <c r="P225" s="124"/>
    </row>
    <row r="226" spans="1:16" s="13" customFormat="1" x14ac:dyDescent="0.2">
      <c r="A226" s="124"/>
      <c r="B226" s="124" t="s">
        <v>725</v>
      </c>
      <c r="C226" s="124" t="s">
        <v>515</v>
      </c>
      <c r="D226" s="124"/>
      <c r="E226" s="124"/>
      <c r="F226" s="124"/>
      <c r="G226" s="124"/>
      <c r="H226" s="124"/>
      <c r="I226" s="124"/>
      <c r="J226" s="124"/>
      <c r="K226" s="124"/>
      <c r="L226" s="124"/>
      <c r="M226" s="124" t="s">
        <v>35</v>
      </c>
      <c r="N226" s="124"/>
      <c r="O226" s="124"/>
      <c r="P226" s="124"/>
    </row>
    <row r="227" spans="1:16" s="13" customFormat="1" x14ac:dyDescent="0.2">
      <c r="A227" s="124"/>
      <c r="B227" s="124" t="s">
        <v>726</v>
      </c>
      <c r="C227" s="124" t="s">
        <v>517</v>
      </c>
      <c r="D227" s="124"/>
      <c r="E227" s="124"/>
      <c r="F227" s="124"/>
      <c r="G227" s="124"/>
      <c r="H227" s="124"/>
      <c r="I227" s="124"/>
      <c r="J227" s="124"/>
      <c r="K227" s="124"/>
      <c r="L227" s="124"/>
      <c r="M227" s="124" t="s">
        <v>35</v>
      </c>
      <c r="N227" s="124"/>
      <c r="O227" s="124"/>
      <c r="P227" s="124"/>
    </row>
    <row r="228" spans="1:16" s="13" customFormat="1" x14ac:dyDescent="0.2">
      <c r="A228" s="124"/>
      <c r="B228" s="124" t="s">
        <v>727</v>
      </c>
      <c r="C228" s="124" t="s">
        <v>519</v>
      </c>
      <c r="D228" s="124"/>
      <c r="E228" s="124"/>
      <c r="F228" s="124"/>
      <c r="G228" s="124"/>
      <c r="H228" s="124"/>
      <c r="I228" s="124"/>
      <c r="J228" s="124"/>
      <c r="K228" s="124"/>
      <c r="L228" s="124"/>
      <c r="M228" s="124" t="s">
        <v>35</v>
      </c>
      <c r="N228" s="124"/>
      <c r="O228" s="124"/>
      <c r="P228" s="124"/>
    </row>
    <row r="229" spans="1:16" s="13" customFormat="1" x14ac:dyDescent="0.2">
      <c r="A229" s="124"/>
      <c r="B229" s="124" t="s">
        <v>728</v>
      </c>
      <c r="C229" s="124" t="s">
        <v>521</v>
      </c>
      <c r="D229" s="124"/>
      <c r="E229" s="124"/>
      <c r="F229" s="124"/>
      <c r="G229" s="124"/>
      <c r="H229" s="124"/>
      <c r="I229" s="124"/>
      <c r="J229" s="124"/>
      <c r="K229" s="124"/>
      <c r="L229" s="124"/>
      <c r="M229" s="124" t="s">
        <v>35</v>
      </c>
      <c r="N229" s="124"/>
      <c r="O229" s="124"/>
      <c r="P229" s="124"/>
    </row>
    <row r="230" spans="1:16" s="13" customFormat="1" x14ac:dyDescent="0.2">
      <c r="A230" s="124"/>
      <c r="B230" s="124" t="s">
        <v>729</v>
      </c>
      <c r="C230" s="124" t="s">
        <v>523</v>
      </c>
      <c r="D230" s="124"/>
      <c r="E230" s="124"/>
      <c r="F230" s="124"/>
      <c r="G230" s="124"/>
      <c r="H230" s="124"/>
      <c r="I230" s="124"/>
      <c r="J230" s="124"/>
      <c r="K230" s="124"/>
      <c r="L230" s="124"/>
      <c r="M230" s="124" t="s">
        <v>35</v>
      </c>
      <c r="N230" s="124"/>
      <c r="O230" s="124"/>
      <c r="P230" s="124"/>
    </row>
    <row r="231" spans="1:16" s="13" customFormat="1" x14ac:dyDescent="0.2">
      <c r="A231" s="124"/>
      <c r="B231" s="124" t="s">
        <v>730</v>
      </c>
      <c r="C231" s="124" t="s">
        <v>525</v>
      </c>
      <c r="D231" s="124"/>
      <c r="E231" s="124"/>
      <c r="F231" s="124"/>
      <c r="G231" s="124"/>
      <c r="H231" s="124"/>
      <c r="I231" s="124"/>
      <c r="J231" s="124"/>
      <c r="K231" s="124"/>
      <c r="L231" s="124"/>
      <c r="M231" s="124" t="s">
        <v>35</v>
      </c>
      <c r="N231" s="124"/>
      <c r="O231" s="124"/>
      <c r="P231" s="124"/>
    </row>
    <row r="232" spans="1:16" s="13" customFormat="1" x14ac:dyDescent="0.2">
      <c r="A232" s="124"/>
      <c r="B232" s="124" t="s">
        <v>731</v>
      </c>
      <c r="C232" s="124" t="s">
        <v>527</v>
      </c>
      <c r="D232" s="124"/>
      <c r="E232" s="124"/>
      <c r="F232" s="124"/>
      <c r="G232" s="124"/>
      <c r="H232" s="124"/>
      <c r="I232" s="124"/>
      <c r="J232" s="124"/>
      <c r="K232" s="124"/>
      <c r="L232" s="124"/>
      <c r="M232" s="124" t="s">
        <v>35</v>
      </c>
      <c r="N232" s="124"/>
      <c r="O232" s="124"/>
      <c r="P232" s="124"/>
    </row>
    <row r="233" spans="1:16" s="13" customFormat="1" x14ac:dyDescent="0.2">
      <c r="A233" s="124"/>
      <c r="B233" s="124" t="s">
        <v>732</v>
      </c>
      <c r="C233" s="124" t="s">
        <v>529</v>
      </c>
      <c r="D233" s="124"/>
      <c r="E233" s="124"/>
      <c r="F233" s="124"/>
      <c r="G233" s="124"/>
      <c r="H233" s="124"/>
      <c r="I233" s="124"/>
      <c r="J233" s="124"/>
      <c r="K233" s="124"/>
      <c r="L233" s="124"/>
      <c r="M233" s="124" t="s">
        <v>35</v>
      </c>
      <c r="N233" s="124"/>
      <c r="O233" s="124"/>
      <c r="P233" s="124"/>
    </row>
    <row r="234" spans="1:16" s="13" customFormat="1" x14ac:dyDescent="0.2">
      <c r="A234" s="124"/>
      <c r="B234" s="124" t="s">
        <v>733</v>
      </c>
      <c r="C234" s="124" t="s">
        <v>531</v>
      </c>
      <c r="D234" s="124"/>
      <c r="E234" s="124"/>
      <c r="F234" s="124"/>
      <c r="G234" s="124"/>
      <c r="H234" s="124"/>
      <c r="I234" s="124"/>
      <c r="J234" s="124"/>
      <c r="K234" s="124"/>
      <c r="L234" s="124"/>
      <c r="M234" s="124" t="s">
        <v>35</v>
      </c>
      <c r="N234" s="124"/>
      <c r="O234" s="124"/>
      <c r="P234" s="124"/>
    </row>
    <row r="235" spans="1:16" s="13" customFormat="1" x14ac:dyDescent="0.2">
      <c r="A235" s="124"/>
      <c r="B235" s="124" t="s">
        <v>734</v>
      </c>
      <c r="C235" s="124" t="s">
        <v>533</v>
      </c>
      <c r="D235" s="124"/>
      <c r="E235" s="124"/>
      <c r="F235" s="124"/>
      <c r="G235" s="124"/>
      <c r="H235" s="124"/>
      <c r="I235" s="124"/>
      <c r="J235" s="124"/>
      <c r="K235" s="124"/>
      <c r="L235" s="124"/>
      <c r="M235" s="124" t="s">
        <v>35</v>
      </c>
      <c r="N235" s="124"/>
      <c r="O235" s="124"/>
      <c r="P235" s="124"/>
    </row>
    <row r="236" spans="1:16" s="13" customFormat="1" x14ac:dyDescent="0.2">
      <c r="A236" s="124"/>
      <c r="B236" s="124" t="s">
        <v>735</v>
      </c>
      <c r="C236" s="124" t="s">
        <v>535</v>
      </c>
      <c r="D236" s="124"/>
      <c r="E236" s="124"/>
      <c r="F236" s="124"/>
      <c r="G236" s="124"/>
      <c r="H236" s="124"/>
      <c r="I236" s="124"/>
      <c r="J236" s="124"/>
      <c r="K236" s="124"/>
      <c r="L236" s="124"/>
      <c r="M236" s="124" t="s">
        <v>35</v>
      </c>
      <c r="N236" s="124"/>
      <c r="O236" s="124"/>
      <c r="P236" s="124"/>
    </row>
    <row r="237" spans="1:16" s="13" customFormat="1" x14ac:dyDescent="0.2">
      <c r="A237" s="124"/>
      <c r="B237" s="124" t="s">
        <v>736</v>
      </c>
      <c r="C237" s="124" t="s">
        <v>537</v>
      </c>
      <c r="D237" s="124"/>
      <c r="E237" s="124"/>
      <c r="F237" s="124"/>
      <c r="G237" s="124"/>
      <c r="H237" s="124"/>
      <c r="I237" s="124"/>
      <c r="J237" s="124"/>
      <c r="K237" s="124"/>
      <c r="L237" s="124"/>
      <c r="M237" s="124" t="s">
        <v>35</v>
      </c>
      <c r="N237" s="124"/>
      <c r="O237" s="124"/>
      <c r="P237" s="124"/>
    </row>
    <row r="238" spans="1:16" s="13" customFormat="1" x14ac:dyDescent="0.2">
      <c r="A238" s="124"/>
      <c r="B238" s="124" t="s">
        <v>737</v>
      </c>
      <c r="C238" s="124" t="s">
        <v>539</v>
      </c>
      <c r="D238" s="124"/>
      <c r="E238" s="124"/>
      <c r="F238" s="124"/>
      <c r="G238" s="124"/>
      <c r="H238" s="124"/>
      <c r="I238" s="124"/>
      <c r="J238" s="124"/>
      <c r="K238" s="124"/>
      <c r="L238" s="124"/>
      <c r="M238" s="124" t="s">
        <v>35</v>
      </c>
      <c r="N238" s="124"/>
      <c r="O238" s="124"/>
      <c r="P238" s="124"/>
    </row>
    <row r="239" spans="1:16" s="13" customFormat="1" x14ac:dyDescent="0.2">
      <c r="A239" s="124"/>
      <c r="B239" s="124" t="s">
        <v>738</v>
      </c>
      <c r="C239" s="124" t="s">
        <v>541</v>
      </c>
      <c r="D239" s="124"/>
      <c r="E239" s="124"/>
      <c r="F239" s="124"/>
      <c r="G239" s="124"/>
      <c r="H239" s="124"/>
      <c r="I239" s="124"/>
      <c r="J239" s="124"/>
      <c r="K239" s="124"/>
      <c r="L239" s="124"/>
      <c r="M239" s="124" t="s">
        <v>35</v>
      </c>
      <c r="N239" s="124"/>
      <c r="O239" s="124"/>
      <c r="P239" s="124"/>
    </row>
    <row r="240" spans="1:16" s="13" customFormat="1" x14ac:dyDescent="0.2">
      <c r="A240" s="124"/>
      <c r="B240" s="124" t="s">
        <v>739</v>
      </c>
      <c r="C240" s="124" t="s">
        <v>543</v>
      </c>
      <c r="D240" s="124"/>
      <c r="E240" s="124"/>
      <c r="F240" s="124"/>
      <c r="G240" s="124"/>
      <c r="H240" s="124"/>
      <c r="I240" s="124"/>
      <c r="J240" s="124"/>
      <c r="K240" s="124"/>
      <c r="L240" s="124"/>
      <c r="M240" s="124" t="s">
        <v>35</v>
      </c>
      <c r="N240" s="124"/>
      <c r="O240" s="124"/>
      <c r="P240" s="124"/>
    </row>
    <row r="241" spans="1:16" s="13" customFormat="1" x14ac:dyDescent="0.2">
      <c r="A241" s="124"/>
      <c r="B241" s="124" t="s">
        <v>740</v>
      </c>
      <c r="C241" s="124" t="s">
        <v>545</v>
      </c>
      <c r="D241" s="124"/>
      <c r="E241" s="124"/>
      <c r="F241" s="124"/>
      <c r="G241" s="124"/>
      <c r="H241" s="124"/>
      <c r="I241" s="124"/>
      <c r="J241" s="124"/>
      <c r="K241" s="124"/>
      <c r="L241" s="124"/>
      <c r="M241" s="124" t="s">
        <v>35</v>
      </c>
      <c r="N241" s="124"/>
      <c r="O241" s="124"/>
      <c r="P241" s="124"/>
    </row>
    <row r="242" spans="1:16" s="13" customFormat="1" x14ac:dyDescent="0.2">
      <c r="A242" s="124"/>
      <c r="B242" s="124" t="s">
        <v>741</v>
      </c>
      <c r="C242" s="124" t="s">
        <v>547</v>
      </c>
      <c r="D242" s="124"/>
      <c r="E242" s="124"/>
      <c r="F242" s="124"/>
      <c r="G242" s="124"/>
      <c r="H242" s="124"/>
      <c r="I242" s="124"/>
      <c r="J242" s="124"/>
      <c r="K242" s="124"/>
      <c r="L242" s="124"/>
      <c r="M242" s="124" t="s">
        <v>35</v>
      </c>
      <c r="N242" s="124"/>
      <c r="O242" s="124"/>
      <c r="P242" s="124"/>
    </row>
    <row r="243" spans="1:16" s="13" customFormat="1" x14ac:dyDescent="0.2">
      <c r="A243" s="124"/>
      <c r="B243" s="124" t="s">
        <v>742</v>
      </c>
      <c r="C243" s="124" t="s">
        <v>549</v>
      </c>
      <c r="D243" s="124"/>
      <c r="E243" s="124"/>
      <c r="F243" s="124"/>
      <c r="G243" s="124"/>
      <c r="H243" s="124"/>
      <c r="I243" s="124"/>
      <c r="J243" s="124"/>
      <c r="K243" s="124"/>
      <c r="L243" s="124"/>
      <c r="M243" s="124" t="s">
        <v>35</v>
      </c>
      <c r="N243" s="124"/>
      <c r="O243" s="124"/>
      <c r="P243" s="124"/>
    </row>
    <row r="244" spans="1:16" s="13" customFormat="1" x14ac:dyDescent="0.2">
      <c r="A244" s="124"/>
      <c r="B244" s="124" t="s">
        <v>743</v>
      </c>
      <c r="C244" s="124" t="s">
        <v>551</v>
      </c>
      <c r="D244" s="124"/>
      <c r="E244" s="124"/>
      <c r="F244" s="124"/>
      <c r="G244" s="124"/>
      <c r="H244" s="124"/>
      <c r="I244" s="124"/>
      <c r="J244" s="124"/>
      <c r="K244" s="124"/>
      <c r="L244" s="124"/>
      <c r="M244" s="124" t="s">
        <v>35</v>
      </c>
      <c r="N244" s="124"/>
      <c r="O244" s="124"/>
      <c r="P244" s="124"/>
    </row>
    <row r="245" spans="1:16" s="13" customFormat="1" x14ac:dyDescent="0.2">
      <c r="A245" s="124"/>
      <c r="B245" s="124" t="s">
        <v>744</v>
      </c>
      <c r="C245" s="124" t="s">
        <v>553</v>
      </c>
      <c r="D245" s="124"/>
      <c r="E245" s="124"/>
      <c r="F245" s="124"/>
      <c r="G245" s="124"/>
      <c r="H245" s="124"/>
      <c r="I245" s="124"/>
      <c r="J245" s="124"/>
      <c r="K245" s="124"/>
      <c r="L245" s="124"/>
      <c r="M245" s="124" t="s">
        <v>35</v>
      </c>
      <c r="N245" s="124"/>
      <c r="O245" s="124"/>
      <c r="P245" s="124"/>
    </row>
    <row r="246" spans="1:16" s="13" customFormat="1" x14ac:dyDescent="0.2">
      <c r="A246" s="124"/>
      <c r="B246" s="124" t="s">
        <v>745</v>
      </c>
      <c r="C246" s="124" t="s">
        <v>555</v>
      </c>
      <c r="D246" s="124"/>
      <c r="E246" s="124"/>
      <c r="F246" s="124"/>
      <c r="G246" s="124"/>
      <c r="H246" s="124"/>
      <c r="I246" s="124"/>
      <c r="J246" s="124"/>
      <c r="K246" s="124"/>
      <c r="L246" s="124"/>
      <c r="M246" s="124" t="s">
        <v>35</v>
      </c>
      <c r="N246" s="124"/>
      <c r="O246" s="124"/>
      <c r="P246" s="124"/>
    </row>
    <row r="247" spans="1:16" s="13" customFormat="1" x14ac:dyDescent="0.2">
      <c r="A247" s="124"/>
      <c r="B247" s="124" t="s">
        <v>746</v>
      </c>
      <c r="C247" s="124" t="s">
        <v>557</v>
      </c>
      <c r="D247" s="124"/>
      <c r="E247" s="124"/>
      <c r="F247" s="124"/>
      <c r="G247" s="124"/>
      <c r="H247" s="124"/>
      <c r="I247" s="124"/>
      <c r="J247" s="124"/>
      <c r="K247" s="124"/>
      <c r="L247" s="124"/>
      <c r="M247" s="124" t="s">
        <v>35</v>
      </c>
      <c r="N247" s="124"/>
      <c r="O247" s="124"/>
      <c r="P247" s="124"/>
    </row>
    <row r="248" spans="1:16" s="13" customFormat="1" x14ac:dyDescent="0.2">
      <c r="A248" s="124"/>
      <c r="B248" s="124" t="s">
        <v>747</v>
      </c>
      <c r="C248" s="124" t="s">
        <v>559</v>
      </c>
      <c r="D248" s="124"/>
      <c r="E248" s="124"/>
      <c r="F248" s="124"/>
      <c r="G248" s="124"/>
      <c r="H248" s="124"/>
      <c r="I248" s="124"/>
      <c r="J248" s="124"/>
      <c r="K248" s="124"/>
      <c r="L248" s="124"/>
      <c r="M248" s="124" t="s">
        <v>35</v>
      </c>
      <c r="N248" s="124"/>
      <c r="O248" s="124"/>
      <c r="P248" s="124"/>
    </row>
    <row r="249" spans="1:16" s="13" customFormat="1" x14ac:dyDescent="0.2">
      <c r="A249" s="124"/>
      <c r="B249" s="124" t="s">
        <v>748</v>
      </c>
      <c r="C249" s="124" t="s">
        <v>561</v>
      </c>
      <c r="D249" s="124"/>
      <c r="E249" s="124"/>
      <c r="F249" s="124"/>
      <c r="G249" s="124"/>
      <c r="H249" s="124"/>
      <c r="I249" s="124"/>
      <c r="J249" s="124"/>
      <c r="K249" s="124"/>
      <c r="L249" s="124"/>
      <c r="M249" s="124" t="s">
        <v>35</v>
      </c>
      <c r="N249" s="124"/>
      <c r="O249" s="124"/>
      <c r="P249" s="124"/>
    </row>
    <row r="250" spans="1:16" s="13" customFormat="1" x14ac:dyDescent="0.2">
      <c r="A250" s="124"/>
      <c r="B250" s="124" t="s">
        <v>749</v>
      </c>
      <c r="C250" s="124" t="s">
        <v>563</v>
      </c>
      <c r="D250" s="124"/>
      <c r="E250" s="124"/>
      <c r="F250" s="124"/>
      <c r="G250" s="124"/>
      <c r="H250" s="124"/>
      <c r="I250" s="124"/>
      <c r="J250" s="124"/>
      <c r="K250" s="124"/>
      <c r="L250" s="124"/>
      <c r="M250" s="124" t="s">
        <v>35</v>
      </c>
      <c r="N250" s="124"/>
      <c r="O250" s="124"/>
      <c r="P250" s="124"/>
    </row>
    <row r="251" spans="1:16" s="13" customFormat="1" x14ac:dyDescent="0.2">
      <c r="A251" s="124"/>
      <c r="B251" s="124" t="s">
        <v>750</v>
      </c>
      <c r="C251" s="124" t="s">
        <v>565</v>
      </c>
      <c r="D251" s="124"/>
      <c r="E251" s="124"/>
      <c r="F251" s="124"/>
      <c r="G251" s="124"/>
      <c r="H251" s="124"/>
      <c r="I251" s="124"/>
      <c r="J251" s="124"/>
      <c r="K251" s="124"/>
      <c r="L251" s="124"/>
      <c r="M251" s="124" t="s">
        <v>35</v>
      </c>
      <c r="N251" s="124"/>
      <c r="O251" s="124"/>
      <c r="P251" s="124"/>
    </row>
    <row r="252" spans="1:16" s="13" customFormat="1" x14ac:dyDescent="0.2">
      <c r="A252" s="124"/>
      <c r="B252" s="124" t="s">
        <v>751</v>
      </c>
      <c r="C252" s="124" t="s">
        <v>567</v>
      </c>
      <c r="D252" s="124"/>
      <c r="E252" s="124"/>
      <c r="F252" s="124"/>
      <c r="G252" s="124"/>
      <c r="H252" s="124"/>
      <c r="I252" s="124"/>
      <c r="J252" s="124"/>
      <c r="K252" s="124"/>
      <c r="L252" s="124"/>
      <c r="M252" s="124" t="s">
        <v>35</v>
      </c>
      <c r="N252" s="124"/>
      <c r="O252" s="124"/>
      <c r="P252" s="124"/>
    </row>
    <row r="253" spans="1:16" s="13" customFormat="1" x14ac:dyDescent="0.2">
      <c r="A253" s="124"/>
      <c r="B253" s="124" t="s">
        <v>752</v>
      </c>
      <c r="C253" s="124" t="s">
        <v>569</v>
      </c>
      <c r="D253" s="124"/>
      <c r="E253" s="124"/>
      <c r="F253" s="124"/>
      <c r="G253" s="124"/>
      <c r="H253" s="124"/>
      <c r="I253" s="124"/>
      <c r="J253" s="124"/>
      <c r="K253" s="124"/>
      <c r="L253" s="124"/>
      <c r="M253" s="124" t="s">
        <v>35</v>
      </c>
      <c r="N253" s="124"/>
      <c r="O253" s="124"/>
      <c r="P253" s="124"/>
    </row>
    <row r="254" spans="1:16" s="13" customFormat="1" x14ac:dyDescent="0.2">
      <c r="A254" s="124"/>
      <c r="B254" s="124" t="s">
        <v>753</v>
      </c>
      <c r="C254" s="124" t="s">
        <v>571</v>
      </c>
      <c r="D254" s="124"/>
      <c r="E254" s="124"/>
      <c r="F254" s="124"/>
      <c r="G254" s="124"/>
      <c r="H254" s="124"/>
      <c r="I254" s="124"/>
      <c r="J254" s="124"/>
      <c r="K254" s="124"/>
      <c r="L254" s="124"/>
      <c r="M254" s="124" t="s">
        <v>35</v>
      </c>
      <c r="N254" s="124"/>
      <c r="O254" s="124"/>
      <c r="P254" s="124"/>
    </row>
    <row r="255" spans="1:16" s="13" customFormat="1" x14ac:dyDescent="0.2">
      <c r="A255" s="124"/>
      <c r="B255" s="124" t="s">
        <v>754</v>
      </c>
      <c r="C255" s="124" t="s">
        <v>573</v>
      </c>
      <c r="D255" s="124"/>
      <c r="E255" s="124"/>
      <c r="F255" s="124"/>
      <c r="G255" s="124"/>
      <c r="H255" s="124"/>
      <c r="I255" s="124"/>
      <c r="J255" s="124"/>
      <c r="K255" s="124"/>
      <c r="L255" s="124"/>
      <c r="M255" s="124" t="s">
        <v>35</v>
      </c>
      <c r="N255" s="124"/>
      <c r="O255" s="124"/>
      <c r="P255" s="124"/>
    </row>
    <row r="256" spans="1:16" s="13" customFormat="1" x14ac:dyDescent="0.2">
      <c r="A256" s="124"/>
      <c r="B256" s="124" t="s">
        <v>755</v>
      </c>
      <c r="C256" s="124" t="s">
        <v>575</v>
      </c>
      <c r="D256" s="124"/>
      <c r="E256" s="124"/>
      <c r="F256" s="124"/>
      <c r="G256" s="124"/>
      <c r="H256" s="124"/>
      <c r="I256" s="124"/>
      <c r="J256" s="124"/>
      <c r="K256" s="124"/>
      <c r="L256" s="124"/>
      <c r="M256" s="124" t="s">
        <v>35</v>
      </c>
      <c r="N256" s="124"/>
      <c r="O256" s="124"/>
      <c r="P256" s="124"/>
    </row>
    <row r="257" spans="1:16" s="13" customFormat="1" x14ac:dyDescent="0.2">
      <c r="A257" s="124"/>
      <c r="B257" s="124" t="s">
        <v>756</v>
      </c>
      <c r="C257" s="124" t="s">
        <v>577</v>
      </c>
      <c r="D257" s="124"/>
      <c r="E257" s="124"/>
      <c r="F257" s="124"/>
      <c r="G257" s="124"/>
      <c r="H257" s="124"/>
      <c r="I257" s="124"/>
      <c r="J257" s="124"/>
      <c r="K257" s="124"/>
      <c r="L257" s="124"/>
      <c r="M257" s="124" t="s">
        <v>35</v>
      </c>
      <c r="N257" s="124"/>
      <c r="O257" s="124"/>
      <c r="P257" s="124"/>
    </row>
    <row r="258" spans="1:16" s="13" customFormat="1" x14ac:dyDescent="0.2">
      <c r="A258" s="124"/>
      <c r="B258" s="124" t="s">
        <v>757</v>
      </c>
      <c r="C258" s="124" t="s">
        <v>579</v>
      </c>
      <c r="D258" s="124"/>
      <c r="E258" s="124"/>
      <c r="F258" s="124"/>
      <c r="G258" s="124"/>
      <c r="H258" s="124"/>
      <c r="I258" s="124"/>
      <c r="J258" s="124"/>
      <c r="K258" s="124"/>
      <c r="L258" s="124"/>
      <c r="M258" s="124" t="s">
        <v>35</v>
      </c>
      <c r="N258" s="124"/>
      <c r="O258" s="124"/>
      <c r="P258" s="124"/>
    </row>
    <row r="259" spans="1:16" s="13" customFormat="1" x14ac:dyDescent="0.2">
      <c r="A259" s="124"/>
      <c r="B259" s="124" t="s">
        <v>758</v>
      </c>
      <c r="C259" s="124" t="s">
        <v>581</v>
      </c>
      <c r="D259" s="124"/>
      <c r="E259" s="124"/>
      <c r="F259" s="124"/>
      <c r="G259" s="124"/>
      <c r="H259" s="124"/>
      <c r="I259" s="124"/>
      <c r="J259" s="124"/>
      <c r="K259" s="124"/>
      <c r="L259" s="124"/>
      <c r="M259" s="124" t="s">
        <v>35</v>
      </c>
      <c r="N259" s="124"/>
      <c r="O259" s="124"/>
      <c r="P259" s="124"/>
    </row>
    <row r="260" spans="1:16" s="13" customFormat="1" x14ac:dyDescent="0.2">
      <c r="A260" s="124"/>
      <c r="B260" s="124" t="s">
        <v>759</v>
      </c>
      <c r="C260" s="124" t="s">
        <v>583</v>
      </c>
      <c r="D260" s="124"/>
      <c r="E260" s="124"/>
      <c r="F260" s="124"/>
      <c r="G260" s="124"/>
      <c r="H260" s="124"/>
      <c r="I260" s="124"/>
      <c r="J260" s="124"/>
      <c r="K260" s="124"/>
      <c r="L260" s="124"/>
      <c r="M260" s="124" t="s">
        <v>35</v>
      </c>
      <c r="N260" s="124"/>
      <c r="O260" s="124"/>
      <c r="P260" s="124"/>
    </row>
    <row r="261" spans="1:16" s="13" customFormat="1" x14ac:dyDescent="0.2">
      <c r="A261" s="124"/>
      <c r="B261" s="124" t="s">
        <v>760</v>
      </c>
      <c r="C261" s="124" t="s">
        <v>585</v>
      </c>
      <c r="D261" s="124"/>
      <c r="E261" s="124"/>
      <c r="F261" s="124"/>
      <c r="G261" s="124"/>
      <c r="H261" s="124"/>
      <c r="I261" s="124"/>
      <c r="J261" s="124"/>
      <c r="K261" s="124"/>
      <c r="L261" s="124"/>
      <c r="M261" s="124" t="s">
        <v>35</v>
      </c>
      <c r="N261" s="124"/>
      <c r="O261" s="124"/>
      <c r="P261" s="124"/>
    </row>
    <row r="262" spans="1:16" s="13" customFormat="1" x14ac:dyDescent="0.2">
      <c r="A262" s="124"/>
      <c r="B262" s="124" t="s">
        <v>761</v>
      </c>
      <c r="C262" s="124" t="s">
        <v>587</v>
      </c>
      <c r="D262" s="124"/>
      <c r="E262" s="124"/>
      <c r="F262" s="124"/>
      <c r="G262" s="124"/>
      <c r="H262" s="124"/>
      <c r="I262" s="124"/>
      <c r="J262" s="124"/>
      <c r="K262" s="124"/>
      <c r="L262" s="124"/>
      <c r="M262" s="124" t="s">
        <v>35</v>
      </c>
      <c r="N262" s="124"/>
      <c r="O262" s="124"/>
      <c r="P262" s="124"/>
    </row>
    <row r="263" spans="1:16" s="13" customFormat="1" x14ac:dyDescent="0.2">
      <c r="A263" s="124"/>
      <c r="B263" s="124" t="s">
        <v>762</v>
      </c>
      <c r="C263" s="124" t="s">
        <v>589</v>
      </c>
      <c r="D263" s="124"/>
      <c r="E263" s="124"/>
      <c r="F263" s="124"/>
      <c r="G263" s="124"/>
      <c r="H263" s="124"/>
      <c r="I263" s="124"/>
      <c r="J263" s="124"/>
      <c r="K263" s="124"/>
      <c r="L263" s="124"/>
      <c r="M263" s="124" t="s">
        <v>35</v>
      </c>
      <c r="N263" s="124"/>
      <c r="O263" s="124"/>
      <c r="P263" s="124"/>
    </row>
    <row r="264" spans="1:16" s="13" customFormat="1" x14ac:dyDescent="0.2">
      <c r="A264" s="124"/>
      <c r="B264" s="124" t="s">
        <v>763</v>
      </c>
      <c r="C264" s="124" t="s">
        <v>591</v>
      </c>
      <c r="D264" s="124"/>
      <c r="E264" s="124"/>
      <c r="F264" s="124"/>
      <c r="G264" s="124"/>
      <c r="H264" s="124"/>
      <c r="I264" s="124"/>
      <c r="J264" s="124"/>
      <c r="K264" s="124"/>
      <c r="L264" s="124"/>
      <c r="M264" s="124" t="s">
        <v>35</v>
      </c>
      <c r="N264" s="124"/>
      <c r="O264" s="124"/>
      <c r="P264" s="124"/>
    </row>
    <row r="265" spans="1:16" s="13" customFormat="1" x14ac:dyDescent="0.2">
      <c r="A265" s="124"/>
      <c r="B265" s="124" t="s">
        <v>764</v>
      </c>
      <c r="C265" s="124" t="s">
        <v>593</v>
      </c>
      <c r="D265" s="124"/>
      <c r="E265" s="124"/>
      <c r="F265" s="124"/>
      <c r="G265" s="124"/>
      <c r="H265" s="124"/>
      <c r="I265" s="124"/>
      <c r="J265" s="124"/>
      <c r="K265" s="124"/>
      <c r="L265" s="124"/>
      <c r="M265" s="124" t="s">
        <v>35</v>
      </c>
      <c r="N265" s="124"/>
      <c r="O265" s="124"/>
      <c r="P265" s="124"/>
    </row>
    <row r="266" spans="1:16" s="13" customFormat="1" x14ac:dyDescent="0.2">
      <c r="A266" s="124"/>
      <c r="B266" s="124" t="s">
        <v>765</v>
      </c>
      <c r="C266" s="124" t="s">
        <v>595</v>
      </c>
      <c r="D266" s="124"/>
      <c r="E266" s="124"/>
      <c r="F266" s="124"/>
      <c r="G266" s="124"/>
      <c r="H266" s="124"/>
      <c r="I266" s="124"/>
      <c r="J266" s="124"/>
      <c r="K266" s="124"/>
      <c r="L266" s="124"/>
      <c r="M266" s="124" t="s">
        <v>35</v>
      </c>
      <c r="N266" s="124"/>
      <c r="O266" s="124"/>
      <c r="P266" s="124"/>
    </row>
    <row r="267" spans="1:16" s="13" customFormat="1" x14ac:dyDescent="0.2">
      <c r="A267" s="124"/>
      <c r="B267" s="124" t="s">
        <v>766</v>
      </c>
      <c r="C267" s="124" t="s">
        <v>597</v>
      </c>
      <c r="D267" s="124"/>
      <c r="E267" s="124"/>
      <c r="F267" s="124"/>
      <c r="G267" s="124"/>
      <c r="H267" s="124"/>
      <c r="I267" s="124"/>
      <c r="J267" s="124"/>
      <c r="K267" s="124"/>
      <c r="L267" s="124"/>
      <c r="M267" s="124" t="s">
        <v>35</v>
      </c>
      <c r="N267" s="124"/>
      <c r="O267" s="124"/>
      <c r="P267" s="124"/>
    </row>
    <row r="268" spans="1:16" s="13" customFormat="1" x14ac:dyDescent="0.2">
      <c r="A268" s="124"/>
      <c r="B268" s="124" t="s">
        <v>767</v>
      </c>
      <c r="C268" s="124" t="s">
        <v>599</v>
      </c>
      <c r="D268" s="124"/>
      <c r="E268" s="124"/>
      <c r="F268" s="124"/>
      <c r="G268" s="124"/>
      <c r="H268" s="124"/>
      <c r="I268" s="124"/>
      <c r="J268" s="124"/>
      <c r="K268" s="124"/>
      <c r="L268" s="124"/>
      <c r="M268" s="124" t="s">
        <v>35</v>
      </c>
      <c r="N268" s="124"/>
      <c r="O268" s="124"/>
      <c r="P268" s="124"/>
    </row>
    <row r="269" spans="1:16" s="13" customFormat="1" x14ac:dyDescent="0.2">
      <c r="A269" s="124"/>
      <c r="B269" s="124" t="s">
        <v>768</v>
      </c>
      <c r="C269" s="124" t="s">
        <v>601</v>
      </c>
      <c r="D269" s="124"/>
      <c r="E269" s="124"/>
      <c r="F269" s="124"/>
      <c r="G269" s="124"/>
      <c r="H269" s="124"/>
      <c r="I269" s="124"/>
      <c r="J269" s="124"/>
      <c r="K269" s="124"/>
      <c r="L269" s="124"/>
      <c r="M269" s="124" t="s">
        <v>35</v>
      </c>
      <c r="N269" s="124"/>
      <c r="O269" s="124"/>
      <c r="P269" s="124"/>
    </row>
    <row r="270" spans="1:16" s="13" customFormat="1" x14ac:dyDescent="0.2">
      <c r="A270" s="124"/>
      <c r="B270" s="124" t="s">
        <v>769</v>
      </c>
      <c r="C270" s="124" t="s">
        <v>603</v>
      </c>
      <c r="D270" s="124"/>
      <c r="E270" s="124"/>
      <c r="F270" s="124"/>
      <c r="G270" s="124"/>
      <c r="H270" s="124"/>
      <c r="I270" s="124"/>
      <c r="J270" s="124"/>
      <c r="K270" s="124"/>
      <c r="L270" s="124"/>
      <c r="M270" s="124" t="s">
        <v>35</v>
      </c>
      <c r="N270" s="124"/>
      <c r="O270" s="124"/>
      <c r="P270" s="124"/>
    </row>
    <row r="271" spans="1:16" s="13" customFormat="1" x14ac:dyDescent="0.2">
      <c r="A271" s="124"/>
      <c r="B271" s="124" t="s">
        <v>770</v>
      </c>
      <c r="C271" s="124" t="s">
        <v>605</v>
      </c>
      <c r="D271" s="124"/>
      <c r="E271" s="124"/>
      <c r="F271" s="124"/>
      <c r="G271" s="124"/>
      <c r="H271" s="124"/>
      <c r="I271" s="124"/>
      <c r="J271" s="124"/>
      <c r="K271" s="124"/>
      <c r="L271" s="124"/>
      <c r="M271" s="124" t="s">
        <v>35</v>
      </c>
      <c r="N271" s="124"/>
      <c r="O271" s="124"/>
      <c r="P271" s="124"/>
    </row>
    <row r="272" spans="1:16" s="13" customFormat="1" x14ac:dyDescent="0.2">
      <c r="A272" s="124"/>
      <c r="B272" s="124" t="s">
        <v>771</v>
      </c>
      <c r="C272" s="124" t="s">
        <v>772</v>
      </c>
      <c r="D272" s="12" t="s">
        <v>33</v>
      </c>
      <c r="E272" s="12" t="s">
        <v>345</v>
      </c>
      <c r="F272" s="12" t="s">
        <v>346</v>
      </c>
      <c r="G272" s="12"/>
      <c r="H272" s="124"/>
      <c r="I272" s="124"/>
      <c r="J272" s="124"/>
      <c r="K272" s="124"/>
      <c r="L272" s="124"/>
      <c r="M272" s="124" t="s">
        <v>628</v>
      </c>
      <c r="N272" s="124"/>
      <c r="O272" s="124"/>
      <c r="P272" s="124"/>
    </row>
    <row r="273" spans="1:16" s="13" customFormat="1" x14ac:dyDescent="0.2">
      <c r="A273" s="124"/>
      <c r="B273" s="124" t="s">
        <v>773</v>
      </c>
      <c r="C273" s="124" t="s">
        <v>774</v>
      </c>
      <c r="D273" s="124"/>
      <c r="E273" s="124"/>
      <c r="F273" s="124"/>
      <c r="G273" s="124"/>
      <c r="H273" s="124"/>
      <c r="I273" s="124"/>
      <c r="J273" s="124"/>
      <c r="K273" s="124"/>
      <c r="L273" s="124"/>
      <c r="M273" s="124" t="s">
        <v>628</v>
      </c>
      <c r="N273" s="124"/>
      <c r="O273" s="124"/>
      <c r="P273" s="124"/>
    </row>
    <row r="274" spans="1:16" s="13" customFormat="1" x14ac:dyDescent="0.2">
      <c r="A274" s="124"/>
      <c r="B274" s="124" t="s">
        <v>775</v>
      </c>
      <c r="C274" s="124" t="s">
        <v>776</v>
      </c>
      <c r="D274" s="124"/>
      <c r="E274" s="124"/>
      <c r="F274" s="124"/>
      <c r="G274" s="124"/>
      <c r="H274" s="124"/>
      <c r="I274" s="124"/>
      <c r="J274" s="124"/>
      <c r="K274" s="124"/>
      <c r="L274" s="124"/>
      <c r="M274" s="124" t="s">
        <v>628</v>
      </c>
      <c r="N274" s="124"/>
      <c r="O274" s="124"/>
      <c r="P274" s="124"/>
    </row>
    <row r="275" spans="1:16" s="13" customFormat="1" x14ac:dyDescent="0.2">
      <c r="A275" s="124"/>
      <c r="B275" s="124" t="s">
        <v>777</v>
      </c>
      <c r="C275" s="124" t="s">
        <v>778</v>
      </c>
      <c r="D275" s="124"/>
      <c r="E275" s="124"/>
      <c r="F275" s="124"/>
      <c r="G275" s="124"/>
      <c r="H275" s="124"/>
      <c r="I275" s="124"/>
      <c r="J275" s="124"/>
      <c r="K275" s="124"/>
      <c r="L275" s="124"/>
      <c r="M275" s="124" t="s">
        <v>628</v>
      </c>
      <c r="N275" s="124"/>
      <c r="O275" s="124"/>
      <c r="P275" s="124"/>
    </row>
    <row r="276" spans="1:16" s="13" customFormat="1" x14ac:dyDescent="0.2">
      <c r="A276" s="124"/>
      <c r="B276" s="124" t="s">
        <v>779</v>
      </c>
      <c r="C276" s="124" t="s">
        <v>780</v>
      </c>
      <c r="D276" s="124"/>
      <c r="E276" s="124"/>
      <c r="F276" s="124"/>
      <c r="G276" s="124"/>
      <c r="H276" s="124"/>
      <c r="I276" s="124"/>
      <c r="J276" s="124"/>
      <c r="K276" s="124"/>
      <c r="L276" s="124"/>
      <c r="M276" s="124" t="s">
        <v>628</v>
      </c>
      <c r="N276" s="124"/>
      <c r="O276" s="124"/>
      <c r="P276" s="124"/>
    </row>
    <row r="277" spans="1:16" s="13" customFormat="1" x14ac:dyDescent="0.2">
      <c r="A277" s="124"/>
      <c r="B277" s="124" t="s">
        <v>781</v>
      </c>
      <c r="C277" s="124" t="s">
        <v>782</v>
      </c>
      <c r="D277" s="124"/>
      <c r="E277" s="124"/>
      <c r="F277" s="124"/>
      <c r="G277" s="124"/>
      <c r="H277" s="124"/>
      <c r="I277" s="124"/>
      <c r="J277" s="124"/>
      <c r="K277" s="124"/>
      <c r="L277" s="124"/>
      <c r="M277" s="124" t="s">
        <v>628</v>
      </c>
      <c r="N277" s="124"/>
      <c r="O277" s="124"/>
      <c r="P277" s="124"/>
    </row>
    <row r="278" spans="1:16" s="13" customFormat="1" x14ac:dyDescent="0.2">
      <c r="A278" s="124"/>
      <c r="B278" s="124" t="s">
        <v>783</v>
      </c>
      <c r="C278" s="124" t="s">
        <v>784</v>
      </c>
      <c r="D278" s="124"/>
      <c r="E278" s="124"/>
      <c r="F278" s="124"/>
      <c r="G278" s="124"/>
      <c r="H278" s="124"/>
      <c r="I278" s="124"/>
      <c r="J278" s="124"/>
      <c r="K278" s="124"/>
      <c r="L278" s="124"/>
      <c r="M278" s="124" t="s">
        <v>628</v>
      </c>
      <c r="N278" s="124"/>
      <c r="O278" s="124"/>
      <c r="P278" s="124"/>
    </row>
    <row r="279" spans="1:16" s="13" customFormat="1" x14ac:dyDescent="0.2">
      <c r="A279" s="124"/>
      <c r="B279" s="124" t="s">
        <v>785</v>
      </c>
      <c r="C279" s="124" t="s">
        <v>786</v>
      </c>
      <c r="D279" s="124"/>
      <c r="E279" s="124"/>
      <c r="F279" s="124"/>
      <c r="G279" s="124"/>
      <c r="H279" s="124"/>
      <c r="I279" s="124"/>
      <c r="J279" s="124"/>
      <c r="K279" s="124"/>
      <c r="L279" s="124"/>
      <c r="M279" s="124" t="s">
        <v>628</v>
      </c>
      <c r="N279" s="124"/>
      <c r="O279" s="124"/>
      <c r="P279" s="124"/>
    </row>
    <row r="280" spans="1:16" s="13" customFormat="1" x14ac:dyDescent="0.2">
      <c r="A280" s="124"/>
      <c r="B280" s="124" t="s">
        <v>787</v>
      </c>
      <c r="C280" s="124" t="s">
        <v>788</v>
      </c>
      <c r="D280" s="124"/>
      <c r="E280" s="124"/>
      <c r="F280" s="124"/>
      <c r="G280" s="124"/>
      <c r="H280" s="124"/>
      <c r="I280" s="124"/>
      <c r="J280" s="124"/>
      <c r="K280" s="124"/>
      <c r="L280" s="124"/>
      <c r="M280" s="124" t="s">
        <v>628</v>
      </c>
      <c r="N280" s="124"/>
      <c r="O280" s="124"/>
      <c r="P280" s="124"/>
    </row>
    <row r="281" spans="1:16" s="13" customFormat="1" x14ac:dyDescent="0.2">
      <c r="A281" s="124"/>
      <c r="B281" s="124" t="s">
        <v>789</v>
      </c>
      <c r="C281" s="124" t="s">
        <v>790</v>
      </c>
      <c r="D281" s="124"/>
      <c r="E281" s="124"/>
      <c r="F281" s="124"/>
      <c r="G281" s="124"/>
      <c r="H281" s="124"/>
      <c r="I281" s="124"/>
      <c r="J281" s="124"/>
      <c r="K281" s="124"/>
      <c r="L281" s="124"/>
      <c r="M281" s="124" t="s">
        <v>628</v>
      </c>
      <c r="N281" s="124"/>
      <c r="O281" s="124"/>
      <c r="P281" s="124"/>
    </row>
    <row r="282" spans="1:16" s="13" customFormat="1" x14ac:dyDescent="0.2">
      <c r="A282" s="124"/>
      <c r="B282" s="124" t="s">
        <v>791</v>
      </c>
      <c r="C282" s="124" t="s">
        <v>792</v>
      </c>
      <c r="D282" s="124"/>
      <c r="E282" s="124"/>
      <c r="F282" s="124"/>
      <c r="G282" s="124"/>
      <c r="H282" s="124"/>
      <c r="I282" s="124"/>
      <c r="J282" s="124"/>
      <c r="K282" s="124"/>
      <c r="L282" s="124"/>
      <c r="M282" s="124" t="s">
        <v>628</v>
      </c>
      <c r="N282" s="124"/>
      <c r="O282" s="124"/>
      <c r="P282" s="124"/>
    </row>
    <row r="283" spans="1:16" s="13" customFormat="1" x14ac:dyDescent="0.2">
      <c r="A283" s="124"/>
      <c r="B283" s="124" t="s">
        <v>793</v>
      </c>
      <c r="C283" s="124" t="s">
        <v>794</v>
      </c>
      <c r="D283" s="124"/>
      <c r="E283" s="124"/>
      <c r="F283" s="124"/>
      <c r="G283" s="124"/>
      <c r="H283" s="124"/>
      <c r="I283" s="124"/>
      <c r="J283" s="124"/>
      <c r="K283" s="124"/>
      <c r="L283" s="124"/>
      <c r="M283" s="124" t="s">
        <v>628</v>
      </c>
      <c r="N283" s="124"/>
      <c r="O283" s="124"/>
      <c r="P283" s="124"/>
    </row>
    <row r="284" spans="1:16" s="13" customFormat="1" x14ac:dyDescent="0.2">
      <c r="A284" s="124"/>
      <c r="B284" s="124" t="s">
        <v>795</v>
      </c>
      <c r="C284" s="124" t="s">
        <v>796</v>
      </c>
      <c r="D284" s="124"/>
      <c r="E284" s="124"/>
      <c r="F284" s="124"/>
      <c r="G284" s="124"/>
      <c r="H284" s="124"/>
      <c r="I284" s="124"/>
      <c r="J284" s="124"/>
      <c r="K284" s="124"/>
      <c r="L284" s="124"/>
      <c r="M284" s="124" t="s">
        <v>628</v>
      </c>
      <c r="N284" s="124"/>
      <c r="O284" s="124"/>
      <c r="P284" s="124"/>
    </row>
    <row r="285" spans="1:16" s="13" customFormat="1" x14ac:dyDescent="0.2">
      <c r="A285" s="124"/>
      <c r="B285" s="124" t="s">
        <v>797</v>
      </c>
      <c r="C285" s="124" t="s">
        <v>798</v>
      </c>
      <c r="D285" s="124"/>
      <c r="E285" s="124"/>
      <c r="F285" s="124"/>
      <c r="G285" s="124"/>
      <c r="H285" s="124"/>
      <c r="I285" s="124"/>
      <c r="J285" s="124"/>
      <c r="K285" s="124"/>
      <c r="L285" s="124"/>
      <c r="M285" s="124" t="s">
        <v>628</v>
      </c>
      <c r="N285" s="124"/>
      <c r="O285" s="124"/>
      <c r="P285" s="124"/>
    </row>
    <row r="286" spans="1:16" s="13" customFormat="1" x14ac:dyDescent="0.2">
      <c r="A286" s="124"/>
      <c r="B286" s="124" t="s">
        <v>799</v>
      </c>
      <c r="C286" s="124" t="s">
        <v>800</v>
      </c>
      <c r="D286" s="124"/>
      <c r="E286" s="124"/>
      <c r="F286" s="124"/>
      <c r="G286" s="124"/>
      <c r="H286" s="124"/>
      <c r="I286" s="124"/>
      <c r="J286" s="124"/>
      <c r="K286" s="124"/>
      <c r="L286" s="124"/>
      <c r="M286" s="124" t="s">
        <v>628</v>
      </c>
      <c r="N286" s="124"/>
      <c r="O286" s="124"/>
      <c r="P286" s="124"/>
    </row>
    <row r="287" spans="1:16" s="13" customFormat="1" x14ac:dyDescent="0.2">
      <c r="A287" s="124"/>
      <c r="B287" s="124" t="s">
        <v>801</v>
      </c>
      <c r="C287" s="124" t="s">
        <v>802</v>
      </c>
      <c r="D287" s="124"/>
      <c r="E287" s="124"/>
      <c r="F287" s="124"/>
      <c r="G287" s="124"/>
      <c r="H287" s="124"/>
      <c r="I287" s="124"/>
      <c r="J287" s="124"/>
      <c r="K287" s="124"/>
      <c r="L287" s="124"/>
      <c r="M287" s="124" t="s">
        <v>628</v>
      </c>
      <c r="N287" s="124"/>
      <c r="O287" s="124"/>
      <c r="P287" s="124"/>
    </row>
    <row r="288" spans="1:16" s="13" customFormat="1" x14ac:dyDescent="0.2">
      <c r="A288" s="124"/>
      <c r="B288" s="124" t="s">
        <v>803</v>
      </c>
      <c r="C288" s="124" t="s">
        <v>804</v>
      </c>
      <c r="D288" s="124"/>
      <c r="E288" s="124"/>
      <c r="F288" s="124"/>
      <c r="G288" s="124"/>
      <c r="H288" s="124"/>
      <c r="I288" s="124"/>
      <c r="J288" s="124"/>
      <c r="K288" s="124"/>
      <c r="L288" s="124"/>
      <c r="M288" s="124" t="s">
        <v>628</v>
      </c>
      <c r="N288" s="124"/>
      <c r="O288" s="124"/>
      <c r="P288" s="124"/>
    </row>
    <row r="289" spans="1:16" s="13" customFormat="1" x14ac:dyDescent="0.2">
      <c r="A289" s="124"/>
      <c r="B289" s="124" t="s">
        <v>805</v>
      </c>
      <c r="C289" s="124" t="s">
        <v>806</v>
      </c>
      <c r="D289" s="124"/>
      <c r="E289" s="124"/>
      <c r="F289" s="124"/>
      <c r="G289" s="124"/>
      <c r="H289" s="124"/>
      <c r="I289" s="124"/>
      <c r="J289" s="124"/>
      <c r="K289" s="124"/>
      <c r="L289" s="124"/>
      <c r="M289" s="124" t="s">
        <v>628</v>
      </c>
      <c r="N289" s="124"/>
      <c r="O289" s="124"/>
      <c r="P289" s="124"/>
    </row>
    <row r="290" spans="1:16" s="13" customFormat="1" x14ac:dyDescent="0.2">
      <c r="A290" s="124"/>
      <c r="B290" s="124" t="s">
        <v>807</v>
      </c>
      <c r="C290" s="124" t="s">
        <v>808</v>
      </c>
      <c r="D290" s="124"/>
      <c r="E290" s="124"/>
      <c r="F290" s="124"/>
      <c r="G290" s="124"/>
      <c r="H290" s="124"/>
      <c r="I290" s="124"/>
      <c r="J290" s="124"/>
      <c r="K290" s="124"/>
      <c r="L290" s="124"/>
      <c r="M290" s="124" t="s">
        <v>628</v>
      </c>
      <c r="N290" s="124"/>
      <c r="O290" s="124"/>
      <c r="P290" s="124"/>
    </row>
    <row r="291" spans="1:16" s="13" customFormat="1" x14ac:dyDescent="0.2">
      <c r="A291" s="124"/>
      <c r="B291" s="124" t="s">
        <v>809</v>
      </c>
      <c r="C291" s="124" t="s">
        <v>810</v>
      </c>
      <c r="D291" s="124"/>
      <c r="E291" s="124"/>
      <c r="F291" s="124"/>
      <c r="G291" s="124"/>
      <c r="H291" s="124"/>
      <c r="I291" s="124"/>
      <c r="J291" s="124"/>
      <c r="K291" s="124"/>
      <c r="L291" s="124"/>
      <c r="M291" s="124" t="s">
        <v>628</v>
      </c>
      <c r="N291" s="124"/>
      <c r="O291" s="124"/>
      <c r="P291" s="124"/>
    </row>
    <row r="292" spans="1:16" s="13" customFormat="1" x14ac:dyDescent="0.2">
      <c r="A292" s="124"/>
      <c r="B292" s="124" t="s">
        <v>811</v>
      </c>
      <c r="C292" s="124" t="s">
        <v>812</v>
      </c>
      <c r="D292" s="124"/>
      <c r="E292" s="124"/>
      <c r="F292" s="124"/>
      <c r="G292" s="124"/>
      <c r="H292" s="124"/>
      <c r="I292" s="124"/>
      <c r="J292" s="124"/>
      <c r="K292" s="124"/>
      <c r="L292" s="124"/>
      <c r="M292" s="124" t="s">
        <v>628</v>
      </c>
      <c r="N292" s="124"/>
      <c r="O292" s="124"/>
      <c r="P292" s="124"/>
    </row>
    <row r="293" spans="1:16" s="13" customFormat="1" x14ac:dyDescent="0.2">
      <c r="A293" s="124"/>
      <c r="B293" s="124" t="s">
        <v>813</v>
      </c>
      <c r="C293" s="124" t="s">
        <v>814</v>
      </c>
      <c r="D293" s="124"/>
      <c r="E293" s="124"/>
      <c r="F293" s="124"/>
      <c r="G293" s="124"/>
      <c r="H293" s="124"/>
      <c r="I293" s="124"/>
      <c r="J293" s="124"/>
      <c r="K293" s="124"/>
      <c r="L293" s="124"/>
      <c r="M293" s="124" t="s">
        <v>628</v>
      </c>
      <c r="N293" s="124"/>
      <c r="O293" s="124"/>
      <c r="P293" s="124"/>
    </row>
    <row r="294" spans="1:16" s="13" customFormat="1" x14ac:dyDescent="0.2">
      <c r="A294" s="124"/>
      <c r="B294" s="124" t="s">
        <v>815</v>
      </c>
      <c r="C294" s="124" t="s">
        <v>816</v>
      </c>
      <c r="D294" s="124"/>
      <c r="E294" s="124"/>
      <c r="F294" s="124"/>
      <c r="G294" s="124"/>
      <c r="H294" s="124"/>
      <c r="I294" s="124"/>
      <c r="J294" s="124"/>
      <c r="K294" s="124"/>
      <c r="L294" s="124"/>
      <c r="M294" s="124" t="s">
        <v>628</v>
      </c>
      <c r="N294" s="124"/>
      <c r="O294" s="124"/>
      <c r="P294" s="124"/>
    </row>
    <row r="295" spans="1:16" s="13" customFormat="1" x14ac:dyDescent="0.2">
      <c r="A295" s="124"/>
      <c r="B295" s="124" t="s">
        <v>817</v>
      </c>
      <c r="C295" s="124" t="s">
        <v>818</v>
      </c>
      <c r="D295" s="124"/>
      <c r="E295" s="124"/>
      <c r="F295" s="124"/>
      <c r="G295" s="124"/>
      <c r="H295" s="124"/>
      <c r="I295" s="124"/>
      <c r="J295" s="124"/>
      <c r="K295" s="124"/>
      <c r="L295" s="124"/>
      <c r="M295" s="124" t="s">
        <v>628</v>
      </c>
      <c r="N295" s="124"/>
      <c r="O295" s="124"/>
      <c r="P295" s="124"/>
    </row>
    <row r="296" spans="1:16" s="13" customFormat="1" x14ac:dyDescent="0.2">
      <c r="A296" s="124"/>
      <c r="B296" s="124" t="s">
        <v>819</v>
      </c>
      <c r="C296" s="124" t="s">
        <v>820</v>
      </c>
      <c r="D296" s="124"/>
      <c r="E296" s="124"/>
      <c r="F296" s="124"/>
      <c r="G296" s="124"/>
      <c r="H296" s="124"/>
      <c r="I296" s="124"/>
      <c r="J296" s="124"/>
      <c r="K296" s="124"/>
      <c r="L296" s="124"/>
      <c r="M296" s="124" t="s">
        <v>628</v>
      </c>
      <c r="N296" s="124"/>
      <c r="O296" s="124"/>
      <c r="P296" s="124"/>
    </row>
    <row r="297" spans="1:16" x14ac:dyDescent="0.2">
      <c r="A297" s="124"/>
      <c r="B297" s="1"/>
      <c r="C297" s="1"/>
      <c r="D297" s="11"/>
      <c r="E297" s="11"/>
      <c r="F297" s="12"/>
      <c r="G297" s="12"/>
      <c r="H297" s="124"/>
      <c r="I297" s="124"/>
      <c r="J297" s="124"/>
      <c r="K297" s="124"/>
      <c r="L297" s="124"/>
      <c r="M297" s="12" t="s">
        <v>821</v>
      </c>
      <c r="N297" s="124"/>
      <c r="O297" s="124"/>
      <c r="P297" s="124"/>
    </row>
    <row r="298" spans="1:16" x14ac:dyDescent="0.2">
      <c r="A298" s="124"/>
      <c r="B298" s="37" t="s">
        <v>822</v>
      </c>
      <c r="C298" s="124" t="s">
        <v>823</v>
      </c>
      <c r="D298" s="12" t="s">
        <v>60</v>
      </c>
      <c r="E298" s="12" t="s">
        <v>824</v>
      </c>
      <c r="F298" s="12" t="s">
        <v>825</v>
      </c>
      <c r="G298" s="12"/>
      <c r="H298" s="124"/>
      <c r="I298" s="124"/>
      <c r="J298" s="124"/>
      <c r="K298" s="124"/>
      <c r="L298" s="124"/>
      <c r="M298" s="124" t="s">
        <v>57</v>
      </c>
      <c r="N298" s="124"/>
      <c r="O298" s="124"/>
      <c r="P298" s="124"/>
    </row>
    <row r="299" spans="1:16" x14ac:dyDescent="0.2">
      <c r="A299" s="124"/>
      <c r="B299" s="124" t="s">
        <v>826</v>
      </c>
      <c r="C299" s="124" t="s">
        <v>827</v>
      </c>
      <c r="D299" s="12" t="s">
        <v>60</v>
      </c>
      <c r="E299" s="12" t="s">
        <v>824</v>
      </c>
      <c r="F299" s="12"/>
      <c r="G299" s="12"/>
      <c r="H299" s="124"/>
      <c r="I299" s="124"/>
      <c r="J299" s="124"/>
      <c r="K299" s="124"/>
      <c r="L299" s="124"/>
      <c r="M299" s="124" t="s">
        <v>57</v>
      </c>
      <c r="N299" s="124"/>
      <c r="O299" s="124"/>
      <c r="P299" s="124"/>
    </row>
    <row r="300" spans="1:16" x14ac:dyDescent="0.2">
      <c r="A300" s="124"/>
      <c r="B300" s="124" t="s">
        <v>828</v>
      </c>
      <c r="C300" s="124" t="s">
        <v>829</v>
      </c>
      <c r="D300" s="12" t="s">
        <v>60</v>
      </c>
      <c r="E300" s="12" t="s">
        <v>824</v>
      </c>
      <c r="F300" s="12" t="s">
        <v>623</v>
      </c>
      <c r="G300" s="12"/>
      <c r="H300" s="124"/>
      <c r="I300" s="124"/>
      <c r="J300" s="124"/>
      <c r="K300" s="124"/>
      <c r="L300" s="124"/>
      <c r="M300" s="124" t="s">
        <v>57</v>
      </c>
      <c r="N300" s="124"/>
      <c r="O300" s="124"/>
      <c r="P300" s="124"/>
    </row>
    <row r="301" spans="1:16" x14ac:dyDescent="0.2">
      <c r="A301" s="124"/>
      <c r="B301" s="124" t="s">
        <v>830</v>
      </c>
      <c r="C301" s="124" t="s">
        <v>831</v>
      </c>
      <c r="D301" s="12" t="s">
        <v>60</v>
      </c>
      <c r="E301" s="12" t="s">
        <v>824</v>
      </c>
      <c r="F301" s="12"/>
      <c r="G301" s="12"/>
      <c r="H301" s="124"/>
      <c r="I301" s="124"/>
      <c r="J301" s="124"/>
      <c r="K301" s="124"/>
      <c r="L301" s="124"/>
      <c r="M301" s="124" t="s">
        <v>57</v>
      </c>
      <c r="N301" s="124"/>
      <c r="O301" s="124"/>
      <c r="P301" s="124"/>
    </row>
    <row r="302" spans="1:16" x14ac:dyDescent="0.2">
      <c r="A302" s="124"/>
      <c r="B302" s="124" t="s">
        <v>832</v>
      </c>
      <c r="C302" s="124" t="s">
        <v>833</v>
      </c>
      <c r="D302" s="12" t="s">
        <v>60</v>
      </c>
      <c r="E302" s="12" t="s">
        <v>824</v>
      </c>
      <c r="F302" s="12"/>
      <c r="G302" s="12"/>
      <c r="H302" s="124"/>
      <c r="I302" s="124"/>
      <c r="J302" s="124"/>
      <c r="K302" s="124"/>
      <c r="L302" s="124"/>
      <c r="M302" s="124" t="s">
        <v>57</v>
      </c>
      <c r="N302" s="124"/>
      <c r="O302" s="124"/>
      <c r="P302" s="124"/>
    </row>
    <row r="303" spans="1:16" x14ac:dyDescent="0.2">
      <c r="A303" s="124"/>
      <c r="B303" s="106" t="s">
        <v>834</v>
      </c>
      <c r="C303" s="106" t="s">
        <v>835</v>
      </c>
      <c r="D303" s="107" t="s">
        <v>60</v>
      </c>
      <c r="E303" s="107" t="s">
        <v>824</v>
      </c>
      <c r="F303" s="107" t="s">
        <v>836</v>
      </c>
      <c r="G303" s="107"/>
      <c r="H303" s="124"/>
      <c r="I303" s="124"/>
      <c r="J303" s="124"/>
      <c r="K303" s="124"/>
      <c r="L303" s="124"/>
      <c r="M303" s="106" t="s">
        <v>57</v>
      </c>
      <c r="N303" s="124"/>
      <c r="O303" s="124"/>
      <c r="P303" s="124"/>
    </row>
    <row r="304" spans="1:16" x14ac:dyDescent="0.2">
      <c r="A304" s="124"/>
      <c r="B304" s="106" t="s">
        <v>837</v>
      </c>
      <c r="C304" s="106" t="s">
        <v>838</v>
      </c>
      <c r="D304" s="107" t="s">
        <v>60</v>
      </c>
      <c r="E304" s="107" t="s">
        <v>824</v>
      </c>
      <c r="F304" s="107" t="s">
        <v>836</v>
      </c>
      <c r="G304" s="107"/>
      <c r="H304" s="124"/>
      <c r="I304" s="124"/>
      <c r="J304" s="124"/>
      <c r="K304" s="124"/>
      <c r="L304" s="124"/>
      <c r="M304" s="106" t="s">
        <v>35</v>
      </c>
      <c r="N304" s="124"/>
      <c r="O304" s="124"/>
      <c r="P304" s="124"/>
    </row>
    <row r="305" spans="1:16" x14ac:dyDescent="0.2">
      <c r="A305" s="124"/>
      <c r="B305" s="106" t="s">
        <v>839</v>
      </c>
      <c r="C305" s="106" t="s">
        <v>840</v>
      </c>
      <c r="D305" s="107" t="s">
        <v>60</v>
      </c>
      <c r="E305" s="107" t="s">
        <v>824</v>
      </c>
      <c r="F305" s="107" t="s">
        <v>836</v>
      </c>
      <c r="G305" s="107"/>
      <c r="H305" s="124"/>
      <c r="I305" s="124"/>
      <c r="J305" s="124"/>
      <c r="K305" s="124"/>
      <c r="L305" s="124"/>
      <c r="M305" s="106" t="s">
        <v>35</v>
      </c>
      <c r="N305" s="124"/>
      <c r="O305" s="124"/>
      <c r="P305" s="124"/>
    </row>
    <row r="306" spans="1:16" x14ac:dyDescent="0.2">
      <c r="A306" s="124"/>
      <c r="B306" s="106" t="s">
        <v>841</v>
      </c>
      <c r="C306" s="106" t="s">
        <v>842</v>
      </c>
      <c r="D306" s="107" t="s">
        <v>60</v>
      </c>
      <c r="E306" s="107" t="s">
        <v>824</v>
      </c>
      <c r="F306" s="107" t="s">
        <v>836</v>
      </c>
      <c r="G306" s="107"/>
      <c r="H306" s="124"/>
      <c r="I306" s="124"/>
      <c r="J306" s="124"/>
      <c r="K306" s="124"/>
      <c r="L306" s="124"/>
      <c r="M306" s="106" t="s">
        <v>35</v>
      </c>
      <c r="N306" s="124"/>
      <c r="O306" s="124"/>
      <c r="P306" s="124"/>
    </row>
    <row r="307" spans="1:16" x14ac:dyDescent="0.2">
      <c r="A307" s="124"/>
      <c r="B307" s="124"/>
      <c r="C307" s="124"/>
      <c r="D307" s="12"/>
      <c r="E307" s="12"/>
      <c r="F307" s="12"/>
      <c r="G307" s="12"/>
      <c r="H307" s="124"/>
      <c r="I307" s="124"/>
      <c r="J307" s="124"/>
      <c r="K307" s="124"/>
      <c r="L307" s="124"/>
      <c r="M307" s="12" t="s">
        <v>843</v>
      </c>
      <c r="N307" s="124"/>
      <c r="O307" s="124"/>
      <c r="P307" s="124"/>
    </row>
    <row r="308" spans="1:16" x14ac:dyDescent="0.2">
      <c r="A308" s="124"/>
      <c r="B308" s="124" t="s">
        <v>844</v>
      </c>
      <c r="C308" s="124" t="s">
        <v>845</v>
      </c>
      <c r="D308" s="12" t="s">
        <v>60</v>
      </c>
      <c r="E308" s="12" t="s">
        <v>824</v>
      </c>
      <c r="F308" s="12" t="s">
        <v>614</v>
      </c>
      <c r="G308" s="12"/>
      <c r="H308" s="124"/>
      <c r="I308" s="124"/>
      <c r="J308" s="124"/>
      <c r="K308" s="124"/>
      <c r="L308" s="124"/>
      <c r="M308" s="124" t="s">
        <v>57</v>
      </c>
      <c r="N308" s="124"/>
      <c r="O308" s="124"/>
      <c r="P308" s="124"/>
    </row>
    <row r="309" spans="1:16" x14ac:dyDescent="0.2">
      <c r="A309" s="124"/>
      <c r="B309" s="124" t="s">
        <v>846</v>
      </c>
      <c r="C309" s="124" t="s">
        <v>847</v>
      </c>
      <c r="D309" s="12" t="s">
        <v>60</v>
      </c>
      <c r="E309" s="12" t="s">
        <v>824</v>
      </c>
      <c r="F309" s="12"/>
      <c r="G309" s="12"/>
      <c r="H309" s="124"/>
      <c r="I309" s="124"/>
      <c r="J309" s="124"/>
      <c r="K309" s="124"/>
      <c r="L309" s="124"/>
      <c r="M309" s="124" t="s">
        <v>57</v>
      </c>
      <c r="N309" s="124"/>
      <c r="O309" s="124"/>
      <c r="P309" s="124"/>
    </row>
    <row r="310" spans="1:16" x14ac:dyDescent="0.2">
      <c r="A310" s="124"/>
      <c r="B310" s="124" t="s">
        <v>848</v>
      </c>
      <c r="C310" s="124" t="s">
        <v>849</v>
      </c>
      <c r="D310" s="12" t="s">
        <v>60</v>
      </c>
      <c r="E310" s="12" t="s">
        <v>824</v>
      </c>
      <c r="F310" s="12"/>
      <c r="G310" s="12"/>
      <c r="H310" s="124"/>
      <c r="I310" s="124"/>
      <c r="J310" s="124"/>
      <c r="K310" s="124"/>
      <c r="L310" s="124"/>
      <c r="M310" s="124" t="s">
        <v>57</v>
      </c>
      <c r="N310" s="124"/>
      <c r="O310" s="124"/>
      <c r="P310" s="124"/>
    </row>
    <row r="311" spans="1:16" x14ac:dyDescent="0.2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" t="s">
        <v>850</v>
      </c>
      <c r="N311" s="124"/>
      <c r="O311" s="124"/>
      <c r="P311" s="124"/>
    </row>
    <row r="312" spans="1:16" x14ac:dyDescent="0.2">
      <c r="A312" s="124"/>
      <c r="B312" s="124" t="s">
        <v>851</v>
      </c>
      <c r="C312" s="124" t="s">
        <v>852</v>
      </c>
      <c r="D312" s="12" t="s">
        <v>33</v>
      </c>
      <c r="E312" s="12" t="s">
        <v>345</v>
      </c>
      <c r="F312" s="12" t="s">
        <v>346</v>
      </c>
      <c r="G312" s="12"/>
      <c r="H312" s="124"/>
      <c r="I312" s="124"/>
      <c r="J312" s="124"/>
      <c r="K312" s="124"/>
      <c r="L312" s="124"/>
      <c r="M312" s="124" t="s">
        <v>35</v>
      </c>
      <c r="N312" s="124"/>
      <c r="O312" s="124"/>
      <c r="P312" s="124"/>
    </row>
    <row r="313" spans="1:16" x14ac:dyDescent="0.2">
      <c r="A313" s="124"/>
      <c r="B313" s="124" t="s">
        <v>853</v>
      </c>
      <c r="C313" s="124" t="s">
        <v>854</v>
      </c>
      <c r="D313" s="12" t="s">
        <v>33</v>
      </c>
      <c r="E313" s="12" t="s">
        <v>345</v>
      </c>
      <c r="F313" s="12" t="s">
        <v>346</v>
      </c>
      <c r="G313" s="12"/>
      <c r="H313" s="124"/>
      <c r="I313" s="124"/>
      <c r="J313" s="124"/>
      <c r="K313" s="124"/>
      <c r="L313" s="124"/>
      <c r="M313" s="124" t="s">
        <v>35</v>
      </c>
      <c r="N313" s="124"/>
      <c r="O313" s="124"/>
      <c r="P313" s="124"/>
    </row>
    <row r="314" spans="1:16" x14ac:dyDescent="0.2">
      <c r="A314" s="124"/>
      <c r="B314" s="124" t="s">
        <v>376</v>
      </c>
      <c r="C314" s="124" t="s">
        <v>377</v>
      </c>
      <c r="D314" s="12" t="s">
        <v>33</v>
      </c>
      <c r="E314" s="12" t="s">
        <v>345</v>
      </c>
      <c r="F314" s="12" t="s">
        <v>346</v>
      </c>
      <c r="G314" s="12"/>
      <c r="H314" s="124"/>
      <c r="I314" s="124"/>
      <c r="J314" s="124"/>
      <c r="K314" s="124"/>
      <c r="L314" s="124"/>
      <c r="M314" s="124" t="s">
        <v>35</v>
      </c>
      <c r="N314" s="124"/>
      <c r="O314" s="124"/>
      <c r="P314" s="124"/>
    </row>
    <row r="315" spans="1:16" s="25" customFormat="1" x14ac:dyDescent="0.2">
      <c r="B315" s="25" t="s">
        <v>855</v>
      </c>
      <c r="C315" s="25" t="s">
        <v>856</v>
      </c>
      <c r="D315" s="38" t="s">
        <v>33</v>
      </c>
      <c r="E315" s="38" t="s">
        <v>345</v>
      </c>
      <c r="F315" s="12" t="s">
        <v>346</v>
      </c>
      <c r="G315" s="12"/>
      <c r="M315" s="25" t="s">
        <v>628</v>
      </c>
    </row>
    <row r="316" spans="1:16" s="25" customFormat="1" x14ac:dyDescent="0.2">
      <c r="B316" s="25" t="s">
        <v>857</v>
      </c>
      <c r="C316" s="25" t="s">
        <v>858</v>
      </c>
      <c r="D316" s="38" t="s">
        <v>33</v>
      </c>
      <c r="E316" s="38" t="s">
        <v>345</v>
      </c>
      <c r="F316" s="12" t="s">
        <v>346</v>
      </c>
      <c r="G316" s="12"/>
      <c r="M316" s="25" t="s">
        <v>628</v>
      </c>
    </row>
    <row r="317" spans="1:16" x14ac:dyDescent="0.2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" t="s">
        <v>859</v>
      </c>
      <c r="N317" s="124"/>
      <c r="O317" s="124"/>
      <c r="P317" s="124"/>
    </row>
    <row r="318" spans="1:16" s="25" customFormat="1" x14ac:dyDescent="0.2">
      <c r="B318" s="25" t="s">
        <v>860</v>
      </c>
      <c r="C318" s="25" t="s">
        <v>861</v>
      </c>
      <c r="D318" s="38" t="s">
        <v>33</v>
      </c>
      <c r="E318" s="38" t="s">
        <v>345</v>
      </c>
      <c r="F318" s="38"/>
      <c r="G318" s="38"/>
      <c r="M318" s="124" t="s">
        <v>606</v>
      </c>
    </row>
    <row r="319" spans="1:16" s="25" customFormat="1" x14ac:dyDescent="0.2">
      <c r="B319" s="25" t="s">
        <v>862</v>
      </c>
      <c r="C319" s="25" t="s">
        <v>863</v>
      </c>
      <c r="D319" s="38" t="s">
        <v>33</v>
      </c>
      <c r="E319" s="38" t="s">
        <v>345</v>
      </c>
      <c r="F319" s="38"/>
      <c r="G319" s="38"/>
      <c r="M319" s="124" t="s">
        <v>606</v>
      </c>
    </row>
    <row r="320" spans="1:16" x14ac:dyDescent="0.2">
      <c r="A320" s="124"/>
      <c r="B320" s="124" t="s">
        <v>864</v>
      </c>
      <c r="C320" s="124" t="s">
        <v>865</v>
      </c>
      <c r="D320" s="12" t="s">
        <v>33</v>
      </c>
      <c r="E320" s="12" t="s">
        <v>345</v>
      </c>
      <c r="F320" s="12"/>
      <c r="G320" s="12"/>
      <c r="H320" s="124"/>
      <c r="I320" s="124"/>
      <c r="J320" s="124"/>
      <c r="K320" s="124"/>
      <c r="L320" s="124"/>
      <c r="M320" s="124" t="s">
        <v>606</v>
      </c>
      <c r="N320" s="124"/>
      <c r="O320" s="124"/>
      <c r="P320" s="124"/>
    </row>
    <row r="321" spans="1:16" x14ac:dyDescent="0.2">
      <c r="A321" s="124"/>
      <c r="B321" s="124" t="s">
        <v>866</v>
      </c>
      <c r="C321" s="124" t="s">
        <v>402</v>
      </c>
      <c r="D321" s="12" t="s">
        <v>33</v>
      </c>
      <c r="E321" s="12" t="s">
        <v>345</v>
      </c>
      <c r="F321" s="12"/>
      <c r="G321" s="12"/>
      <c r="H321" s="124"/>
      <c r="I321" s="124"/>
      <c r="J321" s="124"/>
      <c r="K321" s="124"/>
      <c r="L321" s="124"/>
      <c r="M321" s="124" t="s">
        <v>35</v>
      </c>
      <c r="N321" s="124"/>
      <c r="O321" s="124"/>
      <c r="P321" s="124"/>
    </row>
    <row r="322" spans="1:16" x14ac:dyDescent="0.2">
      <c r="A322" s="124"/>
      <c r="B322" s="124" t="s">
        <v>867</v>
      </c>
      <c r="C322" s="124" t="s">
        <v>868</v>
      </c>
      <c r="D322" s="12" t="s">
        <v>33</v>
      </c>
      <c r="E322" s="12" t="s">
        <v>345</v>
      </c>
      <c r="F322" s="12"/>
      <c r="G322" s="12"/>
      <c r="H322" s="124"/>
      <c r="I322" s="124"/>
      <c r="J322" s="124"/>
      <c r="K322" s="124"/>
      <c r="L322" s="124"/>
      <c r="M322" s="124" t="s">
        <v>606</v>
      </c>
      <c r="N322" s="124"/>
      <c r="O322" s="124"/>
      <c r="P322" s="124"/>
    </row>
    <row r="323" spans="1:16" x14ac:dyDescent="0.2">
      <c r="A323" s="124"/>
      <c r="B323" s="124" t="s">
        <v>869</v>
      </c>
      <c r="C323" s="124" t="s">
        <v>870</v>
      </c>
      <c r="D323" s="12" t="s">
        <v>33</v>
      </c>
      <c r="E323" s="12" t="s">
        <v>345</v>
      </c>
      <c r="F323" s="12"/>
      <c r="G323" s="12"/>
      <c r="H323" s="124"/>
      <c r="I323" s="124"/>
      <c r="J323" s="124"/>
      <c r="K323" s="124"/>
      <c r="L323" s="124"/>
      <c r="M323" s="124" t="s">
        <v>606</v>
      </c>
      <c r="N323" s="124"/>
      <c r="O323" s="124"/>
      <c r="P323" s="124"/>
    </row>
    <row r="324" spans="1:16" x14ac:dyDescent="0.2">
      <c r="A324" s="124"/>
      <c r="B324" s="124" t="s">
        <v>871</v>
      </c>
      <c r="C324" s="124" t="s">
        <v>872</v>
      </c>
      <c r="D324" s="12" t="s">
        <v>33</v>
      </c>
      <c r="E324" s="12" t="s">
        <v>345</v>
      </c>
      <c r="F324" s="12"/>
      <c r="G324" s="12"/>
      <c r="H324" s="124"/>
      <c r="I324" s="124"/>
      <c r="J324" s="124"/>
      <c r="K324" s="124"/>
      <c r="L324" s="124"/>
      <c r="M324" s="124" t="s">
        <v>606</v>
      </c>
      <c r="N324" s="124"/>
      <c r="O324" s="124"/>
      <c r="P324" s="124"/>
    </row>
    <row r="325" spans="1:16" x14ac:dyDescent="0.2">
      <c r="A325" s="124"/>
      <c r="B325" s="124" t="s">
        <v>873</v>
      </c>
      <c r="C325" s="124" t="s">
        <v>874</v>
      </c>
      <c r="D325" s="12" t="s">
        <v>33</v>
      </c>
      <c r="E325" s="12" t="s">
        <v>345</v>
      </c>
      <c r="F325" s="12"/>
      <c r="G325" s="12"/>
      <c r="H325" s="124"/>
      <c r="I325" s="124"/>
      <c r="J325" s="124"/>
      <c r="K325" s="124"/>
      <c r="L325" s="124"/>
      <c r="M325" s="124" t="s">
        <v>606</v>
      </c>
      <c r="N325" s="124"/>
      <c r="O325" s="124"/>
      <c r="P325" s="124"/>
    </row>
    <row r="326" spans="1:16" x14ac:dyDescent="0.2">
      <c r="A326" s="124"/>
      <c r="B326" s="124" t="s">
        <v>875</v>
      </c>
      <c r="C326" s="124" t="s">
        <v>876</v>
      </c>
      <c r="D326" s="12" t="s">
        <v>33</v>
      </c>
      <c r="E326" s="12" t="s">
        <v>345</v>
      </c>
      <c r="F326" s="12"/>
      <c r="G326" s="12"/>
      <c r="H326" s="124"/>
      <c r="I326" s="124"/>
      <c r="J326" s="124"/>
      <c r="K326" s="124"/>
      <c r="L326" s="124"/>
      <c r="M326" s="124" t="s">
        <v>606</v>
      </c>
      <c r="N326" s="124"/>
      <c r="O326" s="124"/>
      <c r="P326" s="124"/>
    </row>
    <row r="327" spans="1:16" x14ac:dyDescent="0.2">
      <c r="A327" s="124"/>
      <c r="B327" s="124" t="s">
        <v>877</v>
      </c>
      <c r="C327" s="124" t="s">
        <v>404</v>
      </c>
      <c r="D327" s="12" t="s">
        <v>33</v>
      </c>
      <c r="E327" s="12" t="s">
        <v>345</v>
      </c>
      <c r="F327" s="12"/>
      <c r="G327" s="12"/>
      <c r="H327" s="124"/>
      <c r="I327" s="124"/>
      <c r="J327" s="124"/>
      <c r="K327" s="124"/>
      <c r="L327" s="124"/>
      <c r="M327" s="124" t="s">
        <v>606</v>
      </c>
      <c r="N327" s="124"/>
      <c r="O327" s="124"/>
      <c r="P327" s="124"/>
    </row>
    <row r="328" spans="1:16" x14ac:dyDescent="0.2">
      <c r="A328" s="124"/>
      <c r="B328" s="124" t="s">
        <v>878</v>
      </c>
      <c r="C328" s="124" t="s">
        <v>879</v>
      </c>
      <c r="D328" s="12" t="s">
        <v>33</v>
      </c>
      <c r="E328" s="12" t="s">
        <v>345</v>
      </c>
      <c r="F328" s="12"/>
      <c r="G328" s="12"/>
      <c r="H328" s="124"/>
      <c r="I328" s="124"/>
      <c r="J328" s="124"/>
      <c r="K328" s="124"/>
      <c r="L328" s="124"/>
      <c r="M328" s="124" t="s">
        <v>606</v>
      </c>
      <c r="N328" s="124"/>
      <c r="O328" s="124"/>
      <c r="P328" s="124"/>
    </row>
    <row r="329" spans="1:16" x14ac:dyDescent="0.2">
      <c r="A329" s="124"/>
      <c r="B329" s="124" t="s">
        <v>880</v>
      </c>
      <c r="C329" s="124" t="s">
        <v>881</v>
      </c>
      <c r="D329" s="12" t="s">
        <v>33</v>
      </c>
      <c r="E329" s="12" t="s">
        <v>345</v>
      </c>
      <c r="F329" s="12"/>
      <c r="G329" s="12"/>
      <c r="H329" s="124"/>
      <c r="I329" s="124"/>
      <c r="J329" s="124"/>
      <c r="K329" s="124"/>
      <c r="L329" s="124"/>
      <c r="M329" s="124" t="s">
        <v>606</v>
      </c>
      <c r="N329" s="124"/>
      <c r="O329" s="124"/>
      <c r="P329" s="124"/>
    </row>
    <row r="330" spans="1:16" x14ac:dyDescent="0.2">
      <c r="A330" s="124"/>
      <c r="B330" s="124" t="s">
        <v>882</v>
      </c>
      <c r="C330" s="124" t="s">
        <v>883</v>
      </c>
      <c r="D330" s="12" t="s">
        <v>33</v>
      </c>
      <c r="E330" s="12" t="s">
        <v>345</v>
      </c>
      <c r="F330" s="12"/>
      <c r="G330" s="12"/>
      <c r="H330" s="124"/>
      <c r="I330" s="124"/>
      <c r="J330" s="124"/>
      <c r="K330" s="124"/>
      <c r="L330" s="124"/>
      <c r="M330" s="124" t="s">
        <v>606</v>
      </c>
      <c r="N330" s="124"/>
      <c r="O330" s="124"/>
      <c r="P330" s="124"/>
    </row>
    <row r="331" spans="1:16" x14ac:dyDescent="0.2">
      <c r="A331" s="124"/>
      <c r="B331" s="124" t="s">
        <v>884</v>
      </c>
      <c r="C331" s="124" t="s">
        <v>885</v>
      </c>
      <c r="D331" s="12" t="s">
        <v>33</v>
      </c>
      <c r="E331" s="12" t="s">
        <v>345</v>
      </c>
      <c r="F331" s="12"/>
      <c r="G331" s="12"/>
      <c r="H331" s="124"/>
      <c r="I331" s="124"/>
      <c r="J331" s="124"/>
      <c r="K331" s="124"/>
      <c r="L331" s="124"/>
      <c r="M331" s="124" t="s">
        <v>606</v>
      </c>
      <c r="N331" s="124"/>
      <c r="O331" s="124"/>
      <c r="P331" s="124"/>
    </row>
    <row r="332" spans="1:16" s="25" customFormat="1" x14ac:dyDescent="0.2">
      <c r="B332" s="25" t="s">
        <v>886</v>
      </c>
      <c r="C332" s="25" t="s">
        <v>887</v>
      </c>
      <c r="D332" s="38" t="s">
        <v>33</v>
      </c>
      <c r="E332" s="38" t="s">
        <v>345</v>
      </c>
      <c r="F332" s="38"/>
      <c r="G332" s="38"/>
      <c r="M332" s="124" t="s">
        <v>606</v>
      </c>
    </row>
    <row r="333" spans="1:16" s="25" customFormat="1" x14ac:dyDescent="0.2">
      <c r="B333" s="25" t="s">
        <v>888</v>
      </c>
      <c r="C333" s="25" t="s">
        <v>889</v>
      </c>
      <c r="D333" s="38" t="s">
        <v>33</v>
      </c>
      <c r="E333" s="38" t="s">
        <v>345</v>
      </c>
      <c r="F333" s="38"/>
      <c r="G333" s="38"/>
      <c r="M333" s="124" t="s">
        <v>606</v>
      </c>
    </row>
    <row r="334" spans="1:16" x14ac:dyDescent="0.2">
      <c r="A334" s="124"/>
      <c r="B334" s="124" t="s">
        <v>890</v>
      </c>
      <c r="C334" s="124" t="s">
        <v>891</v>
      </c>
      <c r="D334" s="12" t="s">
        <v>33</v>
      </c>
      <c r="E334" s="12" t="s">
        <v>345</v>
      </c>
      <c r="F334" s="12"/>
      <c r="G334" s="12"/>
      <c r="H334" s="124"/>
      <c r="I334" s="124"/>
      <c r="J334" s="124"/>
      <c r="K334" s="124"/>
      <c r="L334" s="124"/>
      <c r="M334" s="124" t="s">
        <v>606</v>
      </c>
      <c r="N334" s="124"/>
      <c r="O334" s="124"/>
      <c r="P334" s="124"/>
    </row>
    <row r="335" spans="1:16" x14ac:dyDescent="0.2">
      <c r="A335" s="124"/>
      <c r="B335" s="124" t="s">
        <v>892</v>
      </c>
      <c r="C335" s="124" t="s">
        <v>406</v>
      </c>
      <c r="D335" s="12" t="s">
        <v>33</v>
      </c>
      <c r="E335" s="12" t="s">
        <v>345</v>
      </c>
      <c r="F335" s="12"/>
      <c r="G335" s="12"/>
      <c r="H335" s="124"/>
      <c r="I335" s="124"/>
      <c r="J335" s="124"/>
      <c r="K335" s="124"/>
      <c r="L335" s="124"/>
      <c r="M335" s="124" t="s">
        <v>35</v>
      </c>
      <c r="N335" s="124"/>
      <c r="O335" s="124"/>
      <c r="P335" s="124"/>
    </row>
    <row r="336" spans="1:16" x14ac:dyDescent="0.2">
      <c r="A336" s="124"/>
      <c r="B336" s="124" t="s">
        <v>893</v>
      </c>
      <c r="C336" s="124" t="s">
        <v>408</v>
      </c>
      <c r="D336" s="12" t="s">
        <v>33</v>
      </c>
      <c r="E336" s="12" t="s">
        <v>345</v>
      </c>
      <c r="F336" s="12"/>
      <c r="G336" s="12"/>
      <c r="H336" s="124"/>
      <c r="I336" s="124"/>
      <c r="J336" s="124"/>
      <c r="K336" s="124"/>
      <c r="L336" s="124"/>
      <c r="M336" s="124" t="s">
        <v>35</v>
      </c>
      <c r="N336" s="124"/>
      <c r="O336" s="124"/>
      <c r="P336" s="124"/>
    </row>
    <row r="337" spans="1:16" x14ac:dyDescent="0.2">
      <c r="A337" s="124"/>
      <c r="B337" s="124" t="s">
        <v>894</v>
      </c>
      <c r="C337" s="124" t="s">
        <v>895</v>
      </c>
      <c r="D337" s="12" t="s">
        <v>33</v>
      </c>
      <c r="E337" s="12" t="s">
        <v>345</v>
      </c>
      <c r="F337" s="12"/>
      <c r="G337" s="12"/>
      <c r="H337" s="124"/>
      <c r="I337" s="124"/>
      <c r="J337" s="124"/>
      <c r="K337" s="124"/>
      <c r="L337" s="124"/>
      <c r="M337" s="124" t="s">
        <v>606</v>
      </c>
      <c r="N337" s="124"/>
      <c r="O337" s="124"/>
      <c r="P337" s="124"/>
    </row>
    <row r="338" spans="1:16" x14ac:dyDescent="0.2">
      <c r="A338" s="124"/>
      <c r="B338" s="124" t="s">
        <v>896</v>
      </c>
      <c r="C338" s="124" t="s">
        <v>897</v>
      </c>
      <c r="D338" s="12" t="s">
        <v>33</v>
      </c>
      <c r="E338" s="12" t="s">
        <v>345</v>
      </c>
      <c r="F338" s="12"/>
      <c r="G338" s="12"/>
      <c r="H338" s="124"/>
      <c r="I338" s="124"/>
      <c r="J338" s="124"/>
      <c r="K338" s="124"/>
      <c r="L338" s="124"/>
      <c r="M338" s="124" t="s">
        <v>606</v>
      </c>
      <c r="N338" s="124"/>
      <c r="O338" s="124"/>
      <c r="P338" s="124"/>
    </row>
    <row r="339" spans="1:16" x14ac:dyDescent="0.2">
      <c r="A339" s="124"/>
      <c r="B339" s="124" t="s">
        <v>898</v>
      </c>
      <c r="C339" s="124" t="s">
        <v>899</v>
      </c>
      <c r="D339" s="12" t="s">
        <v>33</v>
      </c>
      <c r="E339" s="12" t="s">
        <v>345</v>
      </c>
      <c r="F339" s="12"/>
      <c r="G339" s="12"/>
      <c r="H339" s="124"/>
      <c r="I339" s="124"/>
      <c r="J339" s="124"/>
      <c r="K339" s="124"/>
      <c r="L339" s="124"/>
      <c r="M339" s="124" t="s">
        <v>606</v>
      </c>
      <c r="N339" s="124"/>
      <c r="O339" s="124"/>
      <c r="P339" s="124"/>
    </row>
    <row r="340" spans="1:16" x14ac:dyDescent="0.2">
      <c r="A340" s="124"/>
      <c r="B340" s="124" t="s">
        <v>900</v>
      </c>
      <c r="C340" s="124" t="s">
        <v>901</v>
      </c>
      <c r="D340" s="12" t="s">
        <v>33</v>
      </c>
      <c r="E340" s="12" t="s">
        <v>345</v>
      </c>
      <c r="F340" s="12"/>
      <c r="G340" s="12"/>
      <c r="H340" s="124"/>
      <c r="I340" s="124"/>
      <c r="J340" s="124"/>
      <c r="K340" s="124"/>
      <c r="L340" s="124"/>
      <c r="M340" s="124" t="s">
        <v>606</v>
      </c>
      <c r="N340" s="124"/>
      <c r="O340" s="124"/>
      <c r="P340" s="124"/>
    </row>
    <row r="341" spans="1:16" x14ac:dyDescent="0.2">
      <c r="A341" s="124"/>
      <c r="B341" s="124" t="s">
        <v>902</v>
      </c>
      <c r="C341" s="124" t="s">
        <v>903</v>
      </c>
      <c r="D341" s="12" t="s">
        <v>33</v>
      </c>
      <c r="E341" s="12" t="s">
        <v>345</v>
      </c>
      <c r="F341" s="12"/>
      <c r="G341" s="12"/>
      <c r="H341" s="124"/>
      <c r="I341" s="124"/>
      <c r="J341" s="124"/>
      <c r="K341" s="124"/>
      <c r="L341" s="124"/>
      <c r="M341" s="124" t="s">
        <v>606</v>
      </c>
      <c r="N341" s="124"/>
      <c r="O341" s="124"/>
      <c r="P341" s="124"/>
    </row>
    <row r="342" spans="1:16" x14ac:dyDescent="0.2">
      <c r="A342" s="124"/>
      <c r="B342" s="124" t="s">
        <v>904</v>
      </c>
      <c r="C342" s="124" t="s">
        <v>905</v>
      </c>
      <c r="D342" s="12" t="s">
        <v>33</v>
      </c>
      <c r="E342" s="12" t="s">
        <v>345</v>
      </c>
      <c r="F342" s="12"/>
      <c r="G342" s="12"/>
      <c r="H342" s="124"/>
      <c r="I342" s="124"/>
      <c r="J342" s="124"/>
      <c r="K342" s="124"/>
      <c r="L342" s="124"/>
      <c r="M342" s="124" t="s">
        <v>606</v>
      </c>
      <c r="N342" s="124"/>
      <c r="O342" s="124"/>
      <c r="P342" s="124"/>
    </row>
    <row r="343" spans="1:16" x14ac:dyDescent="0.2">
      <c r="A343" s="124"/>
      <c r="B343" s="124" t="s">
        <v>906</v>
      </c>
      <c r="C343" s="124" t="s">
        <v>907</v>
      </c>
      <c r="D343" s="12" t="s">
        <v>33</v>
      </c>
      <c r="E343" s="12" t="s">
        <v>345</v>
      </c>
      <c r="F343" s="12"/>
      <c r="G343" s="12"/>
      <c r="H343" s="124"/>
      <c r="I343" s="124"/>
      <c r="J343" s="124"/>
      <c r="K343" s="124"/>
      <c r="L343" s="124"/>
      <c r="M343" s="124" t="s">
        <v>606</v>
      </c>
      <c r="N343" s="124"/>
      <c r="O343" s="124"/>
      <c r="P343" s="124"/>
    </row>
    <row r="344" spans="1:16" x14ac:dyDescent="0.2">
      <c r="A344" s="124"/>
      <c r="B344" s="25" t="s">
        <v>908</v>
      </c>
      <c r="C344" s="25" t="s">
        <v>909</v>
      </c>
      <c r="D344" s="38" t="s">
        <v>33</v>
      </c>
      <c r="E344" s="38" t="s">
        <v>345</v>
      </c>
      <c r="F344" s="38"/>
      <c r="G344" s="38"/>
      <c r="H344" s="124"/>
      <c r="I344" s="124"/>
      <c r="J344" s="124"/>
      <c r="K344" s="124"/>
      <c r="L344" s="124"/>
      <c r="M344" s="124" t="s">
        <v>606</v>
      </c>
      <c r="N344" s="124"/>
      <c r="O344" s="124"/>
      <c r="P344" s="124"/>
    </row>
    <row r="345" spans="1:16" x14ac:dyDescent="0.2">
      <c r="A345" s="124"/>
      <c r="B345" s="124" t="s">
        <v>910</v>
      </c>
      <c r="C345" s="124" t="s">
        <v>911</v>
      </c>
      <c r="D345" s="12" t="s">
        <v>33</v>
      </c>
      <c r="E345" s="12" t="s">
        <v>345</v>
      </c>
      <c r="F345" s="12"/>
      <c r="G345" s="12"/>
      <c r="H345" s="124"/>
      <c r="I345" s="124"/>
      <c r="J345" s="124"/>
      <c r="K345" s="124"/>
      <c r="L345" s="124"/>
      <c r="M345" s="124" t="s">
        <v>606</v>
      </c>
      <c r="N345" s="124"/>
      <c r="O345" s="124"/>
      <c r="P345" s="124"/>
    </row>
    <row r="346" spans="1:16" s="25" customFormat="1" x14ac:dyDescent="0.2">
      <c r="B346" s="25" t="s">
        <v>912</v>
      </c>
      <c r="C346" s="25" t="s">
        <v>913</v>
      </c>
      <c r="D346" s="38" t="s">
        <v>33</v>
      </c>
      <c r="E346" s="38" t="s">
        <v>345</v>
      </c>
      <c r="F346" s="38"/>
      <c r="G346" s="38"/>
      <c r="M346" s="124" t="s">
        <v>606</v>
      </c>
    </row>
    <row r="347" spans="1:16" s="25" customFormat="1" x14ac:dyDescent="0.2">
      <c r="B347" s="25" t="s">
        <v>914</v>
      </c>
      <c r="C347" s="25" t="s">
        <v>915</v>
      </c>
      <c r="D347" s="38" t="s">
        <v>33</v>
      </c>
      <c r="E347" s="38" t="s">
        <v>345</v>
      </c>
      <c r="F347" s="38"/>
      <c r="G347" s="38"/>
      <c r="M347" s="124" t="s">
        <v>606</v>
      </c>
    </row>
    <row r="348" spans="1:16" s="25" customFormat="1" x14ac:dyDescent="0.2">
      <c r="B348" s="25" t="s">
        <v>916</v>
      </c>
      <c r="C348" s="25" t="s">
        <v>917</v>
      </c>
      <c r="D348" s="38" t="s">
        <v>33</v>
      </c>
      <c r="E348" s="38" t="s">
        <v>345</v>
      </c>
      <c r="F348" s="38"/>
      <c r="G348" s="38"/>
      <c r="M348" s="124" t="s">
        <v>606</v>
      </c>
    </row>
    <row r="349" spans="1:16" s="25" customFormat="1" x14ac:dyDescent="0.2">
      <c r="B349" s="25" t="s">
        <v>918</v>
      </c>
      <c r="C349" s="25" t="s">
        <v>919</v>
      </c>
      <c r="D349" s="38" t="s">
        <v>33</v>
      </c>
      <c r="E349" s="38" t="s">
        <v>345</v>
      </c>
      <c r="F349" s="38"/>
      <c r="G349" s="38"/>
      <c r="M349" s="124" t="s">
        <v>606</v>
      </c>
    </row>
    <row r="350" spans="1:16" x14ac:dyDescent="0.2">
      <c r="A350" s="124"/>
      <c r="B350" s="25" t="s">
        <v>920</v>
      </c>
      <c r="C350" s="25" t="s">
        <v>921</v>
      </c>
      <c r="D350" s="38" t="s">
        <v>33</v>
      </c>
      <c r="E350" s="38" t="s">
        <v>345</v>
      </c>
      <c r="F350" s="38"/>
      <c r="G350" s="38"/>
      <c r="H350" s="124"/>
      <c r="I350" s="124"/>
      <c r="J350" s="124"/>
      <c r="K350" s="124"/>
      <c r="L350" s="124"/>
      <c r="M350" s="124" t="s">
        <v>606</v>
      </c>
      <c r="N350" s="124"/>
      <c r="O350" s="124"/>
      <c r="P350" s="124"/>
    </row>
    <row r="351" spans="1:16" x14ac:dyDescent="0.2">
      <c r="A351" s="124"/>
      <c r="B351" s="124" t="s">
        <v>922</v>
      </c>
      <c r="C351" s="124" t="s">
        <v>923</v>
      </c>
      <c r="D351" s="12" t="s">
        <v>33</v>
      </c>
      <c r="E351" s="12" t="s">
        <v>345</v>
      </c>
      <c r="F351" s="12"/>
      <c r="G351" s="12"/>
      <c r="H351" s="124"/>
      <c r="I351" s="124"/>
      <c r="J351" s="124"/>
      <c r="K351" s="124"/>
      <c r="L351" s="124"/>
      <c r="M351" s="124" t="s">
        <v>606</v>
      </c>
      <c r="N351" s="124"/>
      <c r="O351" s="124"/>
      <c r="P351" s="124"/>
    </row>
    <row r="352" spans="1:16" x14ac:dyDescent="0.2">
      <c r="A352" s="124"/>
      <c r="B352" s="124" t="s">
        <v>924</v>
      </c>
      <c r="C352" s="124" t="s">
        <v>925</v>
      </c>
      <c r="D352" s="12" t="s">
        <v>33</v>
      </c>
      <c r="E352" s="12" t="s">
        <v>345</v>
      </c>
      <c r="F352" s="12"/>
      <c r="G352" s="12"/>
      <c r="H352" s="124"/>
      <c r="I352" s="124"/>
      <c r="J352" s="124"/>
      <c r="K352" s="124"/>
      <c r="L352" s="124"/>
      <c r="M352" s="124" t="s">
        <v>606</v>
      </c>
      <c r="N352" s="124"/>
      <c r="O352" s="124"/>
      <c r="P352" s="124"/>
    </row>
    <row r="353" spans="1:16" x14ac:dyDescent="0.2">
      <c r="A353" s="124"/>
      <c r="B353" s="124" t="s">
        <v>926</v>
      </c>
      <c r="C353" s="124" t="s">
        <v>927</v>
      </c>
      <c r="D353" s="12" t="s">
        <v>33</v>
      </c>
      <c r="E353" s="12" t="s">
        <v>345</v>
      </c>
      <c r="F353" s="12"/>
      <c r="G353" s="12"/>
      <c r="H353" s="124"/>
      <c r="I353" s="124"/>
      <c r="J353" s="124"/>
      <c r="K353" s="124"/>
      <c r="L353" s="124"/>
      <c r="M353" s="124" t="s">
        <v>606</v>
      </c>
      <c r="N353" s="124"/>
      <c r="O353" s="124"/>
      <c r="P353" s="124"/>
    </row>
    <row r="354" spans="1:16" x14ac:dyDescent="0.2">
      <c r="A354" s="124"/>
      <c r="B354" s="124" t="s">
        <v>928</v>
      </c>
      <c r="C354" s="124" t="s">
        <v>929</v>
      </c>
      <c r="D354" s="12" t="s">
        <v>33</v>
      </c>
      <c r="E354" s="12" t="s">
        <v>345</v>
      </c>
      <c r="F354" s="12"/>
      <c r="G354" s="12"/>
      <c r="H354" s="124"/>
      <c r="I354" s="124"/>
      <c r="J354" s="124"/>
      <c r="K354" s="124"/>
      <c r="L354" s="124"/>
      <c r="M354" s="124" t="s">
        <v>606</v>
      </c>
      <c r="N354" s="124"/>
      <c r="O354" s="124"/>
      <c r="P354" s="124"/>
    </row>
    <row r="355" spans="1:16" x14ac:dyDescent="0.2">
      <c r="A355" s="124"/>
      <c r="B355" s="25" t="s">
        <v>930</v>
      </c>
      <c r="C355" s="25" t="s">
        <v>931</v>
      </c>
      <c r="D355" s="38" t="s">
        <v>33</v>
      </c>
      <c r="E355" s="38" t="s">
        <v>345</v>
      </c>
      <c r="F355" s="38"/>
      <c r="G355" s="38"/>
      <c r="H355" s="124"/>
      <c r="I355" s="124"/>
      <c r="J355" s="124"/>
      <c r="K355" s="124"/>
      <c r="L355" s="124"/>
      <c r="M355" s="124" t="s">
        <v>606</v>
      </c>
      <c r="N355" s="124"/>
      <c r="O355" s="124"/>
      <c r="P355" s="124"/>
    </row>
    <row r="356" spans="1:16" x14ac:dyDescent="0.2">
      <c r="A356" s="124"/>
      <c r="B356" s="124" t="s">
        <v>932</v>
      </c>
      <c r="C356" s="124" t="s">
        <v>933</v>
      </c>
      <c r="D356" s="12" t="s">
        <v>33</v>
      </c>
      <c r="E356" s="12" t="s">
        <v>345</v>
      </c>
      <c r="F356" s="12"/>
      <c r="G356" s="12"/>
      <c r="H356" s="124"/>
      <c r="I356" s="124"/>
      <c r="J356" s="124"/>
      <c r="K356" s="124"/>
      <c r="L356" s="124"/>
      <c r="M356" s="124" t="s">
        <v>606</v>
      </c>
      <c r="N356" s="124"/>
      <c r="O356" s="124"/>
      <c r="P356" s="124"/>
    </row>
    <row r="357" spans="1:16" x14ac:dyDescent="0.2">
      <c r="A357" s="124"/>
      <c r="B357" s="25" t="s">
        <v>934</v>
      </c>
      <c r="C357" s="25" t="s">
        <v>935</v>
      </c>
      <c r="D357" s="38" t="s">
        <v>33</v>
      </c>
      <c r="E357" s="38" t="s">
        <v>345</v>
      </c>
      <c r="F357" s="38"/>
      <c r="G357" s="38"/>
      <c r="H357" s="124"/>
      <c r="I357" s="124"/>
      <c r="J357" s="124"/>
      <c r="K357" s="124"/>
      <c r="L357" s="124"/>
      <c r="M357" s="124" t="s">
        <v>606</v>
      </c>
      <c r="N357" s="124"/>
      <c r="O357" s="124"/>
      <c r="P357" s="124"/>
    </row>
    <row r="358" spans="1:16" x14ac:dyDescent="0.2">
      <c r="A358" s="124"/>
      <c r="B358" s="124" t="s">
        <v>936</v>
      </c>
      <c r="C358" s="124" t="s">
        <v>937</v>
      </c>
      <c r="D358" s="12" t="s">
        <v>33</v>
      </c>
      <c r="E358" s="12" t="s">
        <v>345</v>
      </c>
      <c r="F358" s="12"/>
      <c r="G358" s="12"/>
      <c r="H358" s="124"/>
      <c r="I358" s="124"/>
      <c r="J358" s="124"/>
      <c r="K358" s="124"/>
      <c r="L358" s="124"/>
      <c r="M358" s="124" t="s">
        <v>606</v>
      </c>
      <c r="N358" s="124"/>
      <c r="O358" s="124"/>
      <c r="P358" s="124"/>
    </row>
    <row r="359" spans="1:16" x14ac:dyDescent="0.2">
      <c r="A359" s="124"/>
      <c r="B359" s="25" t="s">
        <v>938</v>
      </c>
      <c r="C359" s="25" t="s">
        <v>939</v>
      </c>
      <c r="D359" s="38" t="s">
        <v>33</v>
      </c>
      <c r="E359" s="38" t="s">
        <v>345</v>
      </c>
      <c r="F359" s="38"/>
      <c r="G359" s="38"/>
      <c r="H359" s="124"/>
      <c r="I359" s="124"/>
      <c r="J359" s="124"/>
      <c r="K359" s="124"/>
      <c r="L359" s="124"/>
      <c r="M359" s="124" t="s">
        <v>606</v>
      </c>
      <c r="N359" s="124"/>
      <c r="O359" s="124"/>
      <c r="P359" s="124"/>
    </row>
    <row r="360" spans="1:16" x14ac:dyDescent="0.2">
      <c r="A360" s="124"/>
      <c r="B360" s="124" t="s">
        <v>940</v>
      </c>
      <c r="C360" s="124" t="s">
        <v>941</v>
      </c>
      <c r="D360" s="12" t="s">
        <v>33</v>
      </c>
      <c r="E360" s="12" t="s">
        <v>345</v>
      </c>
      <c r="F360" s="12"/>
      <c r="G360" s="12"/>
      <c r="H360" s="124"/>
      <c r="I360" s="124"/>
      <c r="J360" s="124"/>
      <c r="K360" s="124"/>
      <c r="L360" s="124"/>
      <c r="M360" s="124" t="s">
        <v>606</v>
      </c>
      <c r="N360" s="124"/>
      <c r="O360" s="124"/>
      <c r="P360" s="124"/>
    </row>
    <row r="361" spans="1:16" x14ac:dyDescent="0.2">
      <c r="A361" s="124"/>
      <c r="B361" s="124" t="s">
        <v>942</v>
      </c>
      <c r="C361" s="124" t="s">
        <v>410</v>
      </c>
      <c r="D361" s="12" t="s">
        <v>33</v>
      </c>
      <c r="E361" s="12" t="s">
        <v>345</v>
      </c>
      <c r="F361" s="12"/>
      <c r="G361" s="12"/>
      <c r="H361" s="124"/>
      <c r="I361" s="124"/>
      <c r="J361" s="124"/>
      <c r="K361" s="124"/>
      <c r="L361" s="124"/>
      <c r="M361" s="124" t="s">
        <v>35</v>
      </c>
      <c r="N361" s="124"/>
      <c r="O361" s="124"/>
      <c r="P361" s="124"/>
    </row>
    <row r="362" spans="1:16" x14ac:dyDescent="0.2">
      <c r="A362" s="124"/>
      <c r="B362" s="124" t="s">
        <v>943</v>
      </c>
      <c r="C362" s="124" t="s">
        <v>412</v>
      </c>
      <c r="D362" s="12" t="s">
        <v>33</v>
      </c>
      <c r="E362" s="12" t="s">
        <v>345</v>
      </c>
      <c r="F362" s="12"/>
      <c r="G362" s="12"/>
      <c r="H362" s="124"/>
      <c r="I362" s="124"/>
      <c r="J362" s="124"/>
      <c r="K362" s="124"/>
      <c r="L362" s="124"/>
      <c r="M362" s="124" t="s">
        <v>35</v>
      </c>
      <c r="N362" s="124"/>
      <c r="O362" s="124"/>
      <c r="P362" s="124"/>
    </row>
    <row r="363" spans="1:16" x14ac:dyDescent="0.2">
      <c r="A363" s="124"/>
      <c r="B363" s="124" t="s">
        <v>944</v>
      </c>
      <c r="C363" s="124" t="s">
        <v>414</v>
      </c>
      <c r="D363" s="12" t="s">
        <v>33</v>
      </c>
      <c r="E363" s="12" t="s">
        <v>345</v>
      </c>
      <c r="F363" s="12"/>
      <c r="G363" s="12"/>
      <c r="H363" s="124"/>
      <c r="I363" s="124"/>
      <c r="J363" s="124"/>
      <c r="K363" s="124"/>
      <c r="L363" s="124"/>
      <c r="M363" s="124" t="s">
        <v>35</v>
      </c>
      <c r="N363" s="124"/>
      <c r="O363" s="124"/>
      <c r="P363" s="124"/>
    </row>
    <row r="364" spans="1:16" x14ac:dyDescent="0.2">
      <c r="A364" s="124"/>
      <c r="B364" s="124" t="s">
        <v>945</v>
      </c>
      <c r="C364" s="124" t="s">
        <v>946</v>
      </c>
      <c r="D364" s="12" t="s">
        <v>33</v>
      </c>
      <c r="E364" s="12" t="s">
        <v>345</v>
      </c>
      <c r="F364" s="12"/>
      <c r="G364" s="12"/>
      <c r="H364" s="124"/>
      <c r="I364" s="124"/>
      <c r="J364" s="124"/>
      <c r="K364" s="124"/>
      <c r="L364" s="124"/>
      <c r="M364" s="124" t="s">
        <v>606</v>
      </c>
      <c r="N364" s="124"/>
      <c r="O364" s="124"/>
      <c r="P364" s="124"/>
    </row>
    <row r="365" spans="1:16" x14ac:dyDescent="0.2">
      <c r="A365" s="124"/>
      <c r="B365" s="124" t="s">
        <v>947</v>
      </c>
      <c r="C365" s="124" t="s">
        <v>948</v>
      </c>
      <c r="D365" s="12" t="s">
        <v>33</v>
      </c>
      <c r="E365" s="12" t="s">
        <v>345</v>
      </c>
      <c r="F365" s="12"/>
      <c r="G365" s="12"/>
      <c r="H365" s="124"/>
      <c r="I365" s="124"/>
      <c r="J365" s="124"/>
      <c r="K365" s="124"/>
      <c r="L365" s="124"/>
      <c r="M365" s="124" t="s">
        <v>606</v>
      </c>
      <c r="N365" s="124"/>
      <c r="O365" s="124"/>
      <c r="P365" s="124"/>
    </row>
    <row r="366" spans="1:16" x14ac:dyDescent="0.2">
      <c r="A366" s="124"/>
      <c r="B366" s="124" t="s">
        <v>949</v>
      </c>
      <c r="C366" s="124" t="s">
        <v>950</v>
      </c>
      <c r="D366" s="12" t="s">
        <v>33</v>
      </c>
      <c r="E366" s="12" t="s">
        <v>345</v>
      </c>
      <c r="F366" s="12"/>
      <c r="G366" s="12"/>
      <c r="H366" s="124"/>
      <c r="I366" s="124"/>
      <c r="J366" s="124"/>
      <c r="K366" s="124"/>
      <c r="L366" s="124"/>
      <c r="M366" s="124" t="s">
        <v>606</v>
      </c>
      <c r="N366" s="124"/>
      <c r="O366" s="124"/>
      <c r="P366" s="124"/>
    </row>
    <row r="367" spans="1:16" x14ac:dyDescent="0.2">
      <c r="A367" s="124"/>
      <c r="B367" s="124" t="s">
        <v>951</v>
      </c>
      <c r="C367" s="124" t="s">
        <v>952</v>
      </c>
      <c r="D367" s="12" t="s">
        <v>33</v>
      </c>
      <c r="E367" s="12" t="s">
        <v>345</v>
      </c>
      <c r="F367" s="12"/>
      <c r="G367" s="12"/>
      <c r="H367" s="124"/>
      <c r="I367" s="124"/>
      <c r="J367" s="124"/>
      <c r="K367" s="124"/>
      <c r="L367" s="124"/>
      <c r="M367" s="124" t="s">
        <v>606</v>
      </c>
      <c r="N367" s="124"/>
      <c r="O367" s="124"/>
      <c r="P367" s="124"/>
    </row>
    <row r="368" spans="1:16" x14ac:dyDescent="0.2">
      <c r="A368" s="124"/>
      <c r="B368" s="124" t="s">
        <v>953</v>
      </c>
      <c r="C368" s="124" t="s">
        <v>954</v>
      </c>
      <c r="D368" s="12" t="s">
        <v>33</v>
      </c>
      <c r="E368" s="12" t="s">
        <v>345</v>
      </c>
      <c r="F368" s="12"/>
      <c r="G368" s="12"/>
      <c r="H368" s="124"/>
      <c r="I368" s="124"/>
      <c r="J368" s="124"/>
      <c r="K368" s="124"/>
      <c r="L368" s="124"/>
      <c r="M368" s="124" t="s">
        <v>606</v>
      </c>
      <c r="N368" s="124"/>
      <c r="O368" s="124"/>
      <c r="P368" s="124"/>
    </row>
    <row r="369" spans="1:16" x14ac:dyDescent="0.2">
      <c r="A369" s="124"/>
      <c r="B369" s="124" t="s">
        <v>955</v>
      </c>
      <c r="C369" s="124" t="s">
        <v>416</v>
      </c>
      <c r="D369" s="12" t="s">
        <v>33</v>
      </c>
      <c r="E369" s="12" t="s">
        <v>345</v>
      </c>
      <c r="F369" s="12"/>
      <c r="G369" s="12"/>
      <c r="H369" s="124"/>
      <c r="I369" s="124"/>
      <c r="J369" s="124"/>
      <c r="K369" s="124"/>
      <c r="L369" s="124"/>
      <c r="M369" s="124" t="s">
        <v>35</v>
      </c>
      <c r="N369" s="124"/>
      <c r="O369" s="124"/>
      <c r="P369" s="124"/>
    </row>
    <row r="370" spans="1:16" x14ac:dyDescent="0.2">
      <c r="A370" s="124"/>
      <c r="B370" s="124" t="s">
        <v>956</v>
      </c>
      <c r="C370" s="124" t="s">
        <v>418</v>
      </c>
      <c r="D370" s="12" t="s">
        <v>33</v>
      </c>
      <c r="E370" s="12" t="s">
        <v>345</v>
      </c>
      <c r="F370" s="12"/>
      <c r="G370" s="12"/>
      <c r="H370" s="124"/>
      <c r="I370" s="124"/>
      <c r="J370" s="124"/>
      <c r="K370" s="124"/>
      <c r="L370" s="124"/>
      <c r="M370" s="124" t="s">
        <v>35</v>
      </c>
      <c r="N370" s="124"/>
      <c r="O370" s="124"/>
      <c r="P370" s="124"/>
    </row>
    <row r="371" spans="1:16" x14ac:dyDescent="0.2">
      <c r="A371" s="124"/>
      <c r="B371" s="124" t="s">
        <v>957</v>
      </c>
      <c r="C371" s="124" t="s">
        <v>958</v>
      </c>
      <c r="D371" s="12" t="s">
        <v>33</v>
      </c>
      <c r="E371" s="12" t="s">
        <v>345</v>
      </c>
      <c r="F371" s="12"/>
      <c r="G371" s="12"/>
      <c r="H371" s="124"/>
      <c r="I371" s="124"/>
      <c r="J371" s="124"/>
      <c r="K371" s="124"/>
      <c r="L371" s="124"/>
      <c r="M371" s="124" t="s">
        <v>606</v>
      </c>
      <c r="N371" s="124"/>
      <c r="O371" s="124"/>
      <c r="P371" s="124"/>
    </row>
    <row r="372" spans="1:16" s="25" customFormat="1" x14ac:dyDescent="0.2">
      <c r="B372" s="25" t="s">
        <v>959</v>
      </c>
      <c r="C372" s="25" t="s">
        <v>960</v>
      </c>
      <c r="D372" s="38" t="s">
        <v>33</v>
      </c>
      <c r="E372" s="38" t="s">
        <v>345</v>
      </c>
      <c r="F372" s="38"/>
      <c r="G372" s="38"/>
      <c r="M372" s="124" t="s">
        <v>606</v>
      </c>
    </row>
    <row r="373" spans="1:16" s="25" customFormat="1" x14ac:dyDescent="0.2">
      <c r="B373" s="25" t="s">
        <v>961</v>
      </c>
      <c r="C373" s="25" t="s">
        <v>962</v>
      </c>
      <c r="D373" s="38" t="s">
        <v>33</v>
      </c>
      <c r="E373" s="38" t="s">
        <v>345</v>
      </c>
      <c r="F373" s="38"/>
      <c r="G373" s="38"/>
      <c r="M373" s="124" t="s">
        <v>606</v>
      </c>
    </row>
    <row r="374" spans="1:16" x14ac:dyDescent="0.2">
      <c r="A374" s="124"/>
      <c r="B374" s="124" t="s">
        <v>963</v>
      </c>
      <c r="C374" s="124" t="s">
        <v>964</v>
      </c>
      <c r="D374" s="12" t="s">
        <v>33</v>
      </c>
      <c r="E374" s="12" t="s">
        <v>345</v>
      </c>
      <c r="F374" s="12"/>
      <c r="G374" s="12"/>
      <c r="H374" s="124"/>
      <c r="I374" s="124"/>
      <c r="J374" s="124"/>
      <c r="K374" s="124"/>
      <c r="L374" s="124"/>
      <c r="M374" s="124" t="s">
        <v>606</v>
      </c>
      <c r="N374" s="124"/>
      <c r="O374" s="124"/>
      <c r="P374" s="124"/>
    </row>
    <row r="375" spans="1:16" x14ac:dyDescent="0.2">
      <c r="A375" s="124"/>
      <c r="B375" s="124" t="s">
        <v>965</v>
      </c>
      <c r="C375" s="124" t="s">
        <v>966</v>
      </c>
      <c r="D375" s="12" t="s">
        <v>33</v>
      </c>
      <c r="E375" s="12" t="s">
        <v>345</v>
      </c>
      <c r="F375" s="12"/>
      <c r="G375" s="12"/>
      <c r="H375" s="124"/>
      <c r="I375" s="124"/>
      <c r="J375" s="124"/>
      <c r="K375" s="124"/>
      <c r="L375" s="124"/>
      <c r="M375" s="124" t="s">
        <v>606</v>
      </c>
      <c r="N375" s="124"/>
      <c r="O375" s="124"/>
      <c r="P375" s="124"/>
    </row>
    <row r="376" spans="1:16" x14ac:dyDescent="0.2">
      <c r="A376" s="124"/>
      <c r="B376" s="124" t="s">
        <v>967</v>
      </c>
      <c r="C376" s="124" t="s">
        <v>968</v>
      </c>
      <c r="D376" s="12" t="s">
        <v>33</v>
      </c>
      <c r="E376" s="12" t="s">
        <v>345</v>
      </c>
      <c r="F376" s="12"/>
      <c r="G376" s="12"/>
      <c r="H376" s="124"/>
      <c r="I376" s="124"/>
      <c r="J376" s="124"/>
      <c r="K376" s="124"/>
      <c r="L376" s="124"/>
      <c r="M376" s="124" t="s">
        <v>606</v>
      </c>
      <c r="N376" s="124"/>
      <c r="O376" s="124"/>
      <c r="P376" s="124"/>
    </row>
    <row r="377" spans="1:16" x14ac:dyDescent="0.2">
      <c r="A377" s="124"/>
      <c r="B377" s="124" t="s">
        <v>969</v>
      </c>
      <c r="C377" s="124" t="s">
        <v>420</v>
      </c>
      <c r="D377" s="12" t="s">
        <v>33</v>
      </c>
      <c r="E377" s="12" t="s">
        <v>345</v>
      </c>
      <c r="F377" s="12"/>
      <c r="G377" s="12"/>
      <c r="H377" s="124"/>
      <c r="I377" s="124"/>
      <c r="J377" s="124"/>
      <c r="K377" s="124"/>
      <c r="L377" s="124"/>
      <c r="M377" s="124" t="s">
        <v>35</v>
      </c>
      <c r="N377" s="124"/>
      <c r="O377" s="124"/>
      <c r="P377" s="124"/>
    </row>
    <row r="378" spans="1:16" x14ac:dyDescent="0.2">
      <c r="A378" s="124"/>
      <c r="B378" s="124" t="s">
        <v>970</v>
      </c>
      <c r="C378" s="124" t="s">
        <v>971</v>
      </c>
      <c r="D378" s="12" t="s">
        <v>33</v>
      </c>
      <c r="E378" s="12" t="s">
        <v>345</v>
      </c>
      <c r="F378" s="12"/>
      <c r="G378" s="12"/>
      <c r="H378" s="124"/>
      <c r="I378" s="124"/>
      <c r="J378" s="124"/>
      <c r="K378" s="124"/>
      <c r="L378" s="124"/>
      <c r="M378" s="124" t="s">
        <v>606</v>
      </c>
      <c r="N378" s="124"/>
      <c r="O378" s="124"/>
      <c r="P378" s="124"/>
    </row>
    <row r="379" spans="1:16" x14ac:dyDescent="0.2">
      <c r="A379" s="124"/>
      <c r="B379" s="124" t="s">
        <v>972</v>
      </c>
      <c r="C379" s="124" t="s">
        <v>973</v>
      </c>
      <c r="D379" s="12" t="s">
        <v>33</v>
      </c>
      <c r="E379" s="12" t="s">
        <v>345</v>
      </c>
      <c r="F379" s="12"/>
      <c r="G379" s="12"/>
      <c r="H379" s="124"/>
      <c r="I379" s="124"/>
      <c r="J379" s="124"/>
      <c r="K379" s="124"/>
      <c r="L379" s="124"/>
      <c r="M379" s="124" t="s">
        <v>606</v>
      </c>
      <c r="N379" s="124"/>
      <c r="O379" s="124"/>
      <c r="P379" s="124"/>
    </row>
    <row r="380" spans="1:16" x14ac:dyDescent="0.2">
      <c r="A380" s="124"/>
      <c r="B380" s="124" t="s">
        <v>974</v>
      </c>
      <c r="C380" s="124" t="s">
        <v>975</v>
      </c>
      <c r="D380" s="12" t="s">
        <v>33</v>
      </c>
      <c r="E380" s="12" t="s">
        <v>345</v>
      </c>
      <c r="F380" s="12"/>
      <c r="G380" s="12"/>
      <c r="H380" s="124"/>
      <c r="I380" s="124"/>
      <c r="J380" s="124"/>
      <c r="K380" s="124"/>
      <c r="L380" s="124"/>
      <c r="M380" s="124" t="s">
        <v>606</v>
      </c>
      <c r="N380" s="124"/>
      <c r="O380" s="124"/>
      <c r="P380" s="124"/>
    </row>
    <row r="381" spans="1:16" x14ac:dyDescent="0.2">
      <c r="A381" s="124"/>
      <c r="B381" s="124" t="s">
        <v>976</v>
      </c>
      <c r="C381" s="124" t="s">
        <v>977</v>
      </c>
      <c r="D381" s="12" t="s">
        <v>33</v>
      </c>
      <c r="E381" s="12" t="s">
        <v>345</v>
      </c>
      <c r="F381" s="12"/>
      <c r="G381" s="12"/>
      <c r="H381" s="124"/>
      <c r="I381" s="124"/>
      <c r="J381" s="124"/>
      <c r="K381" s="124"/>
      <c r="L381" s="124"/>
      <c r="M381" s="124" t="s">
        <v>606</v>
      </c>
      <c r="N381" s="124"/>
      <c r="O381" s="124"/>
      <c r="P381" s="124"/>
    </row>
    <row r="382" spans="1:16" x14ac:dyDescent="0.2">
      <c r="A382" s="124"/>
      <c r="B382" s="124" t="s">
        <v>978</v>
      </c>
      <c r="C382" s="124" t="s">
        <v>979</v>
      </c>
      <c r="D382" s="12" t="s">
        <v>33</v>
      </c>
      <c r="E382" s="12" t="s">
        <v>345</v>
      </c>
      <c r="F382" s="12"/>
      <c r="G382" s="12"/>
      <c r="H382" s="124"/>
      <c r="I382" s="124"/>
      <c r="J382" s="124"/>
      <c r="K382" s="124"/>
      <c r="L382" s="124"/>
      <c r="M382" s="124" t="s">
        <v>606</v>
      </c>
      <c r="N382" s="124"/>
      <c r="O382" s="124"/>
      <c r="P382" s="124"/>
    </row>
    <row r="383" spans="1:16" x14ac:dyDescent="0.2">
      <c r="A383" s="124"/>
      <c r="B383" s="124" t="s">
        <v>980</v>
      </c>
      <c r="C383" s="124" t="s">
        <v>981</v>
      </c>
      <c r="D383" s="12" t="s">
        <v>33</v>
      </c>
      <c r="E383" s="12" t="s">
        <v>345</v>
      </c>
      <c r="F383" s="12"/>
      <c r="G383" s="12"/>
      <c r="H383" s="124"/>
      <c r="I383" s="124"/>
      <c r="J383" s="124"/>
      <c r="K383" s="124"/>
      <c r="L383" s="124"/>
      <c r="M383" s="124" t="s">
        <v>606</v>
      </c>
      <c r="N383" s="124"/>
      <c r="O383" s="124"/>
      <c r="P383" s="124"/>
    </row>
    <row r="384" spans="1:16" x14ac:dyDescent="0.2">
      <c r="A384" s="124"/>
      <c r="B384" s="124" t="s">
        <v>982</v>
      </c>
      <c r="C384" s="124" t="s">
        <v>983</v>
      </c>
      <c r="D384" s="12" t="s">
        <v>33</v>
      </c>
      <c r="E384" s="12" t="s">
        <v>345</v>
      </c>
      <c r="F384" s="12"/>
      <c r="G384" s="12"/>
      <c r="H384" s="124"/>
      <c r="I384" s="124"/>
      <c r="J384" s="124"/>
      <c r="K384" s="124"/>
      <c r="L384" s="124"/>
      <c r="M384" s="124" t="s">
        <v>606</v>
      </c>
      <c r="N384" s="124"/>
      <c r="O384" s="124"/>
      <c r="P384" s="124"/>
    </row>
    <row r="385" spans="1:16" x14ac:dyDescent="0.2">
      <c r="A385" s="124"/>
      <c r="B385" s="25" t="s">
        <v>984</v>
      </c>
      <c r="C385" s="25" t="s">
        <v>985</v>
      </c>
      <c r="D385" s="38" t="s">
        <v>33</v>
      </c>
      <c r="E385" s="38" t="s">
        <v>345</v>
      </c>
      <c r="F385" s="38"/>
      <c r="G385" s="38"/>
      <c r="H385" s="124"/>
      <c r="I385" s="124"/>
      <c r="J385" s="124"/>
      <c r="K385" s="124"/>
      <c r="L385" s="124"/>
      <c r="M385" s="124" t="s">
        <v>606</v>
      </c>
      <c r="N385" s="124"/>
      <c r="O385" s="124"/>
      <c r="P385" s="124"/>
    </row>
    <row r="386" spans="1:16" x14ac:dyDescent="0.2">
      <c r="A386" s="124"/>
      <c r="B386" s="124" t="s">
        <v>986</v>
      </c>
      <c r="C386" s="124" t="s">
        <v>987</v>
      </c>
      <c r="D386" s="12" t="s">
        <v>33</v>
      </c>
      <c r="E386" s="12" t="s">
        <v>345</v>
      </c>
      <c r="F386" s="12"/>
      <c r="G386" s="12"/>
      <c r="H386" s="124"/>
      <c r="I386" s="124"/>
      <c r="J386" s="124"/>
      <c r="K386" s="124"/>
      <c r="L386" s="124"/>
      <c r="M386" s="124" t="s">
        <v>606</v>
      </c>
      <c r="N386" s="124"/>
      <c r="O386" s="124"/>
      <c r="P386" s="124"/>
    </row>
    <row r="387" spans="1:16" x14ac:dyDescent="0.2">
      <c r="A387" s="124"/>
      <c r="B387" s="25" t="s">
        <v>988</v>
      </c>
      <c r="C387" s="25" t="s">
        <v>989</v>
      </c>
      <c r="D387" s="38" t="s">
        <v>33</v>
      </c>
      <c r="E387" s="38" t="s">
        <v>345</v>
      </c>
      <c r="F387" s="38"/>
      <c r="G387" s="38"/>
      <c r="H387" s="124"/>
      <c r="I387" s="124"/>
      <c r="J387" s="124"/>
      <c r="K387" s="124"/>
      <c r="L387" s="124"/>
      <c r="M387" s="124" t="s">
        <v>606</v>
      </c>
      <c r="N387" s="124"/>
      <c r="O387" s="124"/>
      <c r="P387" s="124"/>
    </row>
    <row r="388" spans="1:16" s="25" customFormat="1" x14ac:dyDescent="0.2">
      <c r="B388" s="25" t="s">
        <v>990</v>
      </c>
      <c r="C388" s="25" t="s">
        <v>991</v>
      </c>
      <c r="D388" s="38" t="s">
        <v>33</v>
      </c>
      <c r="E388" s="38" t="s">
        <v>345</v>
      </c>
      <c r="F388" s="38"/>
      <c r="G388" s="38"/>
      <c r="M388" s="124" t="s">
        <v>606</v>
      </c>
    </row>
    <row r="389" spans="1:16" s="25" customFormat="1" x14ac:dyDescent="0.2">
      <c r="B389" s="25" t="s">
        <v>992</v>
      </c>
      <c r="C389" s="25" t="s">
        <v>993</v>
      </c>
      <c r="D389" s="38" t="s">
        <v>33</v>
      </c>
      <c r="E389" s="38" t="s">
        <v>345</v>
      </c>
      <c r="F389" s="38"/>
      <c r="G389" s="38"/>
      <c r="M389" s="124" t="s">
        <v>606</v>
      </c>
    </row>
    <row r="390" spans="1:16" x14ac:dyDescent="0.2">
      <c r="A390" s="124"/>
      <c r="B390" s="25" t="s">
        <v>994</v>
      </c>
      <c r="C390" s="25" t="s">
        <v>995</v>
      </c>
      <c r="D390" s="38" t="s">
        <v>33</v>
      </c>
      <c r="E390" s="38" t="s">
        <v>345</v>
      </c>
      <c r="F390" s="38"/>
      <c r="G390" s="38"/>
      <c r="H390" s="124"/>
      <c r="I390" s="124"/>
      <c r="J390" s="124"/>
      <c r="K390" s="124"/>
      <c r="L390" s="124"/>
      <c r="M390" s="124" t="s">
        <v>606</v>
      </c>
      <c r="N390" s="124"/>
      <c r="O390" s="124"/>
      <c r="P390" s="124"/>
    </row>
    <row r="391" spans="1:16" x14ac:dyDescent="0.2">
      <c r="A391" s="124"/>
      <c r="B391" s="124" t="s">
        <v>996</v>
      </c>
      <c r="C391" s="124" t="s">
        <v>997</v>
      </c>
      <c r="D391" s="12" t="s">
        <v>33</v>
      </c>
      <c r="E391" s="12" t="s">
        <v>345</v>
      </c>
      <c r="F391" s="12"/>
      <c r="G391" s="12"/>
      <c r="H391" s="124"/>
      <c r="I391" s="124"/>
      <c r="J391" s="124"/>
      <c r="K391" s="124"/>
      <c r="L391" s="124"/>
      <c r="M391" s="124" t="s">
        <v>606</v>
      </c>
      <c r="N391" s="124"/>
      <c r="O391" s="124"/>
      <c r="P391" s="124"/>
    </row>
    <row r="392" spans="1:16" x14ac:dyDescent="0.2">
      <c r="A392" s="124"/>
      <c r="B392" s="25" t="s">
        <v>998</v>
      </c>
      <c r="C392" s="25" t="s">
        <v>999</v>
      </c>
      <c r="D392" s="38" t="s">
        <v>33</v>
      </c>
      <c r="E392" s="38" t="s">
        <v>345</v>
      </c>
      <c r="F392" s="38"/>
      <c r="G392" s="38"/>
      <c r="H392" s="124"/>
      <c r="I392" s="124"/>
      <c r="J392" s="124"/>
      <c r="K392" s="124"/>
      <c r="L392" s="124"/>
      <c r="M392" s="124" t="s">
        <v>606</v>
      </c>
      <c r="N392" s="124"/>
      <c r="O392" s="124"/>
      <c r="P392" s="124"/>
    </row>
    <row r="393" spans="1:16" x14ac:dyDescent="0.2">
      <c r="A393" s="124"/>
      <c r="B393" s="124" t="s">
        <v>1000</v>
      </c>
      <c r="C393" s="124" t="s">
        <v>1001</v>
      </c>
      <c r="D393" s="12" t="s">
        <v>33</v>
      </c>
      <c r="E393" s="12" t="s">
        <v>345</v>
      </c>
      <c r="F393" s="12"/>
      <c r="G393" s="12"/>
      <c r="H393" s="124"/>
      <c r="I393" s="124"/>
      <c r="J393" s="124"/>
      <c r="K393" s="124"/>
      <c r="L393" s="124"/>
      <c r="M393" s="124" t="s">
        <v>606</v>
      </c>
      <c r="N393" s="124"/>
      <c r="O393" s="124"/>
      <c r="P393" s="124"/>
    </row>
    <row r="394" spans="1:16" s="25" customFormat="1" x14ac:dyDescent="0.2">
      <c r="B394" s="25" t="s">
        <v>1002</v>
      </c>
      <c r="C394" s="25" t="s">
        <v>1003</v>
      </c>
      <c r="D394" s="38" t="s">
        <v>33</v>
      </c>
      <c r="E394" s="38" t="s">
        <v>345</v>
      </c>
      <c r="F394" s="38"/>
      <c r="G394" s="38"/>
      <c r="M394" s="124" t="s">
        <v>606</v>
      </c>
    </row>
    <row r="395" spans="1:16" s="25" customFormat="1" x14ac:dyDescent="0.2">
      <c r="B395" s="25" t="s">
        <v>1004</v>
      </c>
      <c r="C395" s="25" t="s">
        <v>1005</v>
      </c>
      <c r="D395" s="38" t="s">
        <v>33</v>
      </c>
      <c r="E395" s="38" t="s">
        <v>345</v>
      </c>
      <c r="F395" s="38"/>
      <c r="G395" s="38"/>
      <c r="M395" s="124" t="s">
        <v>606</v>
      </c>
    </row>
    <row r="396" spans="1:16" s="25" customFormat="1" x14ac:dyDescent="0.2">
      <c r="B396" s="25" t="s">
        <v>1006</v>
      </c>
      <c r="C396" s="25" t="s">
        <v>1007</v>
      </c>
      <c r="D396" s="38" t="s">
        <v>33</v>
      </c>
      <c r="E396" s="38" t="s">
        <v>345</v>
      </c>
      <c r="F396" s="38"/>
      <c r="G396" s="38"/>
      <c r="M396" s="124" t="s">
        <v>606</v>
      </c>
    </row>
    <row r="397" spans="1:16" s="25" customFormat="1" x14ac:dyDescent="0.2">
      <c r="B397" s="25" t="s">
        <v>1008</v>
      </c>
      <c r="C397" s="25" t="s">
        <v>1009</v>
      </c>
      <c r="D397" s="38" t="s">
        <v>33</v>
      </c>
      <c r="E397" s="38" t="s">
        <v>345</v>
      </c>
      <c r="F397" s="38"/>
      <c r="G397" s="38"/>
      <c r="M397" s="124" t="s">
        <v>606</v>
      </c>
    </row>
    <row r="398" spans="1:16" s="25" customFormat="1" x14ac:dyDescent="0.2">
      <c r="B398" s="25" t="s">
        <v>1010</v>
      </c>
      <c r="C398" s="25" t="s">
        <v>1011</v>
      </c>
      <c r="D398" s="38" t="s">
        <v>33</v>
      </c>
      <c r="E398" s="38" t="s">
        <v>345</v>
      </c>
      <c r="F398" s="38"/>
      <c r="G398" s="38"/>
      <c r="M398" s="124" t="s">
        <v>606</v>
      </c>
    </row>
    <row r="399" spans="1:16" s="25" customFormat="1" x14ac:dyDescent="0.2">
      <c r="B399" s="25" t="s">
        <v>1012</v>
      </c>
      <c r="C399" s="25" t="s">
        <v>1013</v>
      </c>
      <c r="D399" s="38" t="s">
        <v>33</v>
      </c>
      <c r="E399" s="38" t="s">
        <v>345</v>
      </c>
      <c r="F399" s="38"/>
      <c r="G399" s="38"/>
      <c r="M399" s="124" t="s">
        <v>606</v>
      </c>
    </row>
    <row r="400" spans="1:16" s="25" customFormat="1" x14ac:dyDescent="0.2">
      <c r="B400" s="25" t="s">
        <v>1014</v>
      </c>
      <c r="C400" s="25" t="s">
        <v>1015</v>
      </c>
      <c r="D400" s="38" t="s">
        <v>33</v>
      </c>
      <c r="E400" s="38" t="s">
        <v>345</v>
      </c>
      <c r="F400" s="38"/>
      <c r="G400" s="38"/>
      <c r="M400" s="124" t="s">
        <v>606</v>
      </c>
    </row>
    <row r="401" spans="1:16" s="25" customFormat="1" x14ac:dyDescent="0.2">
      <c r="B401" s="25" t="s">
        <v>1016</v>
      </c>
      <c r="C401" s="25" t="s">
        <v>1017</v>
      </c>
      <c r="D401" s="38" t="s">
        <v>33</v>
      </c>
      <c r="E401" s="38" t="s">
        <v>345</v>
      </c>
      <c r="F401" s="38"/>
      <c r="G401" s="38"/>
      <c r="M401" s="124" t="s">
        <v>606</v>
      </c>
    </row>
    <row r="402" spans="1:16" s="25" customFormat="1" x14ac:dyDescent="0.2">
      <c r="B402" s="124" t="s">
        <v>1018</v>
      </c>
      <c r="C402" s="124" t="s">
        <v>344</v>
      </c>
      <c r="D402" s="38" t="s">
        <v>33</v>
      </c>
      <c r="E402" s="38" t="s">
        <v>345</v>
      </c>
      <c r="F402" s="38"/>
      <c r="G402" s="38"/>
      <c r="M402" s="124" t="s">
        <v>606</v>
      </c>
    </row>
    <row r="403" spans="1:16" s="25" customFormat="1" x14ac:dyDescent="0.2">
      <c r="B403" s="124" t="s">
        <v>1019</v>
      </c>
      <c r="C403" s="124" t="s">
        <v>349</v>
      </c>
      <c r="D403" s="38" t="s">
        <v>33</v>
      </c>
      <c r="E403" s="38" t="s">
        <v>345</v>
      </c>
      <c r="F403" s="38"/>
      <c r="G403" s="38"/>
      <c r="M403" s="124" t="s">
        <v>606</v>
      </c>
    </row>
    <row r="404" spans="1:16" s="25" customFormat="1" x14ac:dyDescent="0.2">
      <c r="B404" s="124" t="s">
        <v>1020</v>
      </c>
      <c r="C404" s="124" t="s">
        <v>351</v>
      </c>
      <c r="D404" s="38" t="s">
        <v>33</v>
      </c>
      <c r="E404" s="38" t="s">
        <v>345</v>
      </c>
      <c r="F404" s="38"/>
      <c r="G404" s="38"/>
      <c r="M404" s="124" t="s">
        <v>606</v>
      </c>
    </row>
    <row r="405" spans="1:16" x14ac:dyDescent="0.2">
      <c r="A405" s="124"/>
      <c r="B405" s="124"/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" t="s">
        <v>621</v>
      </c>
      <c r="N405" s="124"/>
      <c r="O405" s="124"/>
      <c r="P405" s="124"/>
    </row>
    <row r="406" spans="1:16" x14ac:dyDescent="0.2">
      <c r="A406" s="124"/>
      <c r="B406" s="124" t="s">
        <v>1021</v>
      </c>
      <c r="C406" s="124" t="s">
        <v>1022</v>
      </c>
      <c r="D406" s="12" t="s">
        <v>33</v>
      </c>
      <c r="E406" s="12" t="s">
        <v>345</v>
      </c>
      <c r="F406" s="12" t="s">
        <v>346</v>
      </c>
      <c r="G406" s="12"/>
      <c r="H406" s="124"/>
      <c r="I406" s="124"/>
      <c r="J406" s="124"/>
      <c r="K406" s="124"/>
      <c r="L406" s="124"/>
      <c r="M406" s="35" t="s">
        <v>193</v>
      </c>
      <c r="N406" s="124"/>
      <c r="O406" s="124"/>
      <c r="P406" s="124"/>
    </row>
    <row r="407" spans="1:16" x14ac:dyDescent="0.2">
      <c r="A407" s="124"/>
      <c r="B407" s="124" t="s">
        <v>1023</v>
      </c>
      <c r="C407" s="124" t="s">
        <v>1024</v>
      </c>
      <c r="D407" s="12" t="s">
        <v>33</v>
      </c>
      <c r="E407" s="12" t="s">
        <v>345</v>
      </c>
      <c r="F407" s="12" t="s">
        <v>346</v>
      </c>
      <c r="G407" s="12"/>
      <c r="H407" s="124"/>
      <c r="I407" s="124"/>
      <c r="J407" s="124"/>
      <c r="K407" s="124"/>
      <c r="L407" s="124"/>
      <c r="M407" s="35" t="s">
        <v>30</v>
      </c>
      <c r="N407" s="124"/>
      <c r="O407" s="124"/>
      <c r="P407" s="124"/>
    </row>
    <row r="408" spans="1:16" x14ac:dyDescent="0.2">
      <c r="A408" s="124"/>
      <c r="B408" s="124" t="s">
        <v>1025</v>
      </c>
      <c r="C408" s="124" t="s">
        <v>1026</v>
      </c>
      <c r="D408" s="12" t="s">
        <v>33</v>
      </c>
      <c r="E408" s="12" t="s">
        <v>345</v>
      </c>
      <c r="F408" s="12"/>
      <c r="G408" s="12"/>
      <c r="H408" s="124"/>
      <c r="I408" s="124"/>
      <c r="J408" s="124"/>
      <c r="K408" s="124"/>
      <c r="L408" s="124"/>
      <c r="M408" s="35" t="s">
        <v>30</v>
      </c>
      <c r="N408" s="124"/>
      <c r="O408" s="124"/>
      <c r="P408" s="124"/>
    </row>
    <row r="409" spans="1:16" x14ac:dyDescent="0.2">
      <c r="A409" s="124"/>
      <c r="B409" s="124" t="s">
        <v>1027</v>
      </c>
      <c r="C409" s="124" t="s">
        <v>1028</v>
      </c>
      <c r="D409" s="12" t="s">
        <v>33</v>
      </c>
      <c r="E409" s="12" t="s">
        <v>345</v>
      </c>
      <c r="F409" s="12"/>
      <c r="G409" s="12"/>
      <c r="H409" s="124"/>
      <c r="I409" s="124"/>
      <c r="J409" s="124"/>
      <c r="K409" s="124"/>
      <c r="L409" s="124"/>
      <c r="M409" s="35" t="s">
        <v>193</v>
      </c>
      <c r="N409" s="124"/>
      <c r="O409" s="124"/>
      <c r="P409" s="124"/>
    </row>
    <row r="410" spans="1:16" x14ac:dyDescent="0.2">
      <c r="A410" s="124"/>
      <c r="B410" s="124" t="s">
        <v>1029</v>
      </c>
      <c r="C410" s="124" t="s">
        <v>1030</v>
      </c>
      <c r="D410" s="12" t="s">
        <v>33</v>
      </c>
      <c r="E410" s="12" t="s">
        <v>345</v>
      </c>
      <c r="F410" s="12"/>
      <c r="G410" s="12"/>
      <c r="H410" s="124"/>
      <c r="I410" s="124"/>
      <c r="J410" s="124"/>
      <c r="K410" s="124"/>
      <c r="L410" s="124"/>
      <c r="M410" s="35" t="s">
        <v>30</v>
      </c>
      <c r="N410" s="124"/>
      <c r="O410" s="124"/>
      <c r="P410" s="124"/>
    </row>
    <row r="411" spans="1:16" x14ac:dyDescent="0.2">
      <c r="A411" s="124"/>
      <c r="B411" s="124" t="s">
        <v>1031</v>
      </c>
      <c r="C411" s="124" t="s">
        <v>1032</v>
      </c>
      <c r="D411" s="12" t="s">
        <v>33</v>
      </c>
      <c r="E411" s="12" t="s">
        <v>345</v>
      </c>
      <c r="F411" s="12"/>
      <c r="G411" s="12"/>
      <c r="H411" s="124"/>
      <c r="I411" s="124"/>
      <c r="J411" s="124"/>
      <c r="K411" s="124"/>
      <c r="L411" s="124"/>
      <c r="M411" s="35" t="s">
        <v>193</v>
      </c>
      <c r="N411" s="124"/>
      <c r="O411" s="124"/>
      <c r="P411" s="124"/>
    </row>
    <row r="412" spans="1:16" x14ac:dyDescent="0.2">
      <c r="A412" s="124"/>
      <c r="B412" s="124" t="s">
        <v>1033</v>
      </c>
      <c r="C412" s="124" t="s">
        <v>1034</v>
      </c>
      <c r="D412" s="12" t="s">
        <v>33</v>
      </c>
      <c r="E412" s="12" t="s">
        <v>345</v>
      </c>
      <c r="F412" s="12"/>
      <c r="G412" s="12"/>
      <c r="H412" s="124"/>
      <c r="I412" s="124"/>
      <c r="J412" s="124"/>
      <c r="K412" s="124"/>
      <c r="L412" s="124"/>
      <c r="M412" s="35" t="s">
        <v>30</v>
      </c>
      <c r="N412" s="124"/>
      <c r="O412" s="124"/>
      <c r="P412" s="124"/>
    </row>
    <row r="413" spans="1:16" x14ac:dyDescent="0.2">
      <c r="A413" s="124"/>
      <c r="B413" s="124" t="s">
        <v>1035</v>
      </c>
      <c r="C413" s="124" t="s">
        <v>1036</v>
      </c>
      <c r="D413" s="12" t="s">
        <v>33</v>
      </c>
      <c r="E413" s="12" t="s">
        <v>345</v>
      </c>
      <c r="F413" s="12"/>
      <c r="G413" s="12"/>
      <c r="H413" s="124"/>
      <c r="I413" s="124"/>
      <c r="J413" s="124"/>
      <c r="K413" s="124"/>
      <c r="L413" s="124"/>
      <c r="M413" s="35" t="s">
        <v>30</v>
      </c>
      <c r="N413" s="124"/>
      <c r="O413" s="124"/>
      <c r="P413" s="124"/>
    </row>
    <row r="414" spans="1:16" x14ac:dyDescent="0.2">
      <c r="A414" s="124"/>
      <c r="B414" s="124" t="s">
        <v>1037</v>
      </c>
      <c r="C414" s="124" t="s">
        <v>1038</v>
      </c>
      <c r="D414" s="12" t="s">
        <v>33</v>
      </c>
      <c r="E414" s="12" t="s">
        <v>345</v>
      </c>
      <c r="F414" s="12"/>
      <c r="G414" s="12"/>
      <c r="H414" s="124"/>
      <c r="I414" s="124"/>
      <c r="J414" s="124"/>
      <c r="K414" s="124"/>
      <c r="L414" s="124"/>
      <c r="M414" s="35" t="s">
        <v>30</v>
      </c>
      <c r="N414" s="124"/>
      <c r="O414" s="124"/>
      <c r="P414" s="124"/>
    </row>
    <row r="415" spans="1:16" x14ac:dyDescent="0.2">
      <c r="A415" s="124"/>
      <c r="B415" s="124" t="s">
        <v>1039</v>
      </c>
      <c r="C415" s="124" t="s">
        <v>1040</v>
      </c>
      <c r="D415" s="12" t="s">
        <v>33</v>
      </c>
      <c r="E415" s="12" t="s">
        <v>345</v>
      </c>
      <c r="F415" s="12"/>
      <c r="G415" s="12"/>
      <c r="H415" s="124"/>
      <c r="I415" s="124"/>
      <c r="J415" s="124"/>
      <c r="K415" s="124"/>
      <c r="L415" s="124"/>
      <c r="M415" s="35" t="s">
        <v>193</v>
      </c>
      <c r="N415" s="124"/>
      <c r="O415" s="124"/>
      <c r="P415" s="124"/>
    </row>
    <row r="416" spans="1:16" x14ac:dyDescent="0.2">
      <c r="A416" s="124"/>
      <c r="B416" s="124" t="s">
        <v>1041</v>
      </c>
      <c r="C416" s="124" t="s">
        <v>1042</v>
      </c>
      <c r="D416" s="12" t="s">
        <v>33</v>
      </c>
      <c r="E416" s="12" t="s">
        <v>345</v>
      </c>
      <c r="F416" s="12"/>
      <c r="G416" s="12"/>
      <c r="H416" s="124"/>
      <c r="I416" s="124"/>
      <c r="J416" s="124"/>
      <c r="K416" s="124"/>
      <c r="L416" s="124"/>
      <c r="M416" s="35" t="s">
        <v>193</v>
      </c>
      <c r="N416" s="124"/>
      <c r="O416" s="124"/>
      <c r="P416" s="124"/>
    </row>
    <row r="417" spans="1:16" x14ac:dyDescent="0.2">
      <c r="A417" s="124"/>
      <c r="B417" s="124" t="s">
        <v>1043</v>
      </c>
      <c r="C417" s="124" t="s">
        <v>391</v>
      </c>
      <c r="D417" s="12" t="s">
        <v>33</v>
      </c>
      <c r="E417" s="12" t="s">
        <v>345</v>
      </c>
      <c r="F417" s="12"/>
      <c r="G417" s="12"/>
      <c r="H417" s="124"/>
      <c r="I417" s="124"/>
      <c r="J417" s="124"/>
      <c r="K417" s="124"/>
      <c r="L417" s="124"/>
      <c r="M417" s="35" t="s">
        <v>35</v>
      </c>
      <c r="N417" s="124"/>
      <c r="O417" s="124"/>
      <c r="P417" s="124"/>
    </row>
    <row r="418" spans="1:16" x14ac:dyDescent="0.2">
      <c r="A418" s="124"/>
      <c r="B418" s="106" t="s">
        <v>1044</v>
      </c>
      <c r="C418" s="106" t="s">
        <v>393</v>
      </c>
      <c r="D418" s="107" t="s">
        <v>33</v>
      </c>
      <c r="E418" s="107" t="s">
        <v>345</v>
      </c>
      <c r="F418" s="107" t="s">
        <v>394</v>
      </c>
      <c r="G418" s="107"/>
      <c r="H418" s="124"/>
      <c r="I418" s="124"/>
      <c r="J418" s="124"/>
      <c r="K418" s="124"/>
      <c r="L418" s="124"/>
      <c r="M418" s="108" t="s">
        <v>35</v>
      </c>
      <c r="N418" s="124"/>
      <c r="O418" s="124"/>
      <c r="P418" s="124"/>
    </row>
    <row r="419" spans="1:16" x14ac:dyDescent="0.2">
      <c r="A419" s="124"/>
      <c r="B419" s="124" t="s">
        <v>622</v>
      </c>
      <c r="C419" s="124" t="s">
        <v>192</v>
      </c>
      <c r="D419" s="12" t="s">
        <v>33</v>
      </c>
      <c r="E419" s="12" t="s">
        <v>345</v>
      </c>
      <c r="F419" s="12" t="s">
        <v>346</v>
      </c>
      <c r="G419" s="12"/>
      <c r="H419" s="124"/>
      <c r="I419" s="124"/>
      <c r="J419" s="124"/>
      <c r="K419" s="124"/>
      <c r="L419" s="124"/>
      <c r="M419" s="35" t="s">
        <v>35</v>
      </c>
      <c r="N419" s="124"/>
      <c r="O419" s="124"/>
      <c r="P419" s="124"/>
    </row>
    <row r="420" spans="1:16" x14ac:dyDescent="0.2">
      <c r="A420" s="124"/>
      <c r="B420" s="124" t="s">
        <v>624</v>
      </c>
      <c r="C420" s="124" t="s">
        <v>625</v>
      </c>
      <c r="D420" s="12" t="s">
        <v>33</v>
      </c>
      <c r="E420" s="12" t="s">
        <v>345</v>
      </c>
      <c r="F420" s="12"/>
      <c r="G420" s="12"/>
      <c r="H420" s="124"/>
      <c r="I420" s="124"/>
      <c r="J420" s="124"/>
      <c r="K420" s="124"/>
      <c r="L420" s="124"/>
      <c r="M420" s="35" t="s">
        <v>35</v>
      </c>
      <c r="N420" s="124"/>
      <c r="O420" s="124"/>
      <c r="P420" s="124"/>
    </row>
    <row r="421" spans="1:16" x14ac:dyDescent="0.2">
      <c r="A421" s="124"/>
      <c r="B421" s="124" t="s">
        <v>1045</v>
      </c>
      <c r="C421" s="124" t="s">
        <v>195</v>
      </c>
      <c r="D421" s="12" t="s">
        <v>33</v>
      </c>
      <c r="E421" s="12" t="s">
        <v>345</v>
      </c>
      <c r="F421" s="12"/>
      <c r="G421" s="12"/>
      <c r="H421" s="124"/>
      <c r="I421" s="124"/>
      <c r="J421" s="124"/>
      <c r="K421" s="124"/>
      <c r="L421" s="124"/>
      <c r="M421" s="35" t="s">
        <v>193</v>
      </c>
      <c r="N421" s="124"/>
      <c r="O421" s="124"/>
      <c r="P421" s="124"/>
    </row>
    <row r="422" spans="1:16" x14ac:dyDescent="0.2">
      <c r="A422" s="124"/>
      <c r="B422" s="124" t="s">
        <v>626</v>
      </c>
      <c r="C422" s="124" t="s">
        <v>627</v>
      </c>
      <c r="D422" s="12" t="s">
        <v>33</v>
      </c>
      <c r="E422" s="12" t="s">
        <v>345</v>
      </c>
      <c r="F422" s="12"/>
      <c r="G422" s="12"/>
      <c r="H422" s="124"/>
      <c r="I422" s="124"/>
      <c r="J422" s="124"/>
      <c r="K422" s="124"/>
      <c r="L422" s="124"/>
      <c r="M422" s="35" t="s">
        <v>628</v>
      </c>
      <c r="N422" s="124"/>
      <c r="O422" s="124"/>
      <c r="P422" s="124"/>
    </row>
    <row r="423" spans="1:16" x14ac:dyDescent="0.2">
      <c r="A423" s="124"/>
      <c r="B423" s="124" t="s">
        <v>1046</v>
      </c>
      <c r="C423" s="124" t="s">
        <v>1047</v>
      </c>
      <c r="D423" s="12" t="s">
        <v>33</v>
      </c>
      <c r="E423" s="12" t="s">
        <v>345</v>
      </c>
      <c r="F423" s="27"/>
      <c r="G423" s="27"/>
      <c r="H423" s="124"/>
      <c r="I423" s="124"/>
      <c r="J423" s="124"/>
      <c r="K423" s="124"/>
      <c r="L423" s="124"/>
      <c r="M423" s="35" t="s">
        <v>193</v>
      </c>
      <c r="N423" s="124"/>
      <c r="O423" s="124"/>
      <c r="P423" s="124"/>
    </row>
    <row r="424" spans="1:16" x14ac:dyDescent="0.2">
      <c r="A424" s="124"/>
      <c r="B424" s="124" t="s">
        <v>1048</v>
      </c>
      <c r="C424" s="124" t="s">
        <v>1049</v>
      </c>
      <c r="D424" s="12" t="s">
        <v>33</v>
      </c>
      <c r="E424" s="12" t="s">
        <v>345</v>
      </c>
      <c r="F424" s="27"/>
      <c r="G424" s="27"/>
      <c r="H424" s="124"/>
      <c r="I424" s="124"/>
      <c r="J424" s="124"/>
      <c r="K424" s="124"/>
      <c r="L424" s="124"/>
      <c r="M424" s="35" t="s">
        <v>193</v>
      </c>
      <c r="N424" s="124"/>
      <c r="O424" s="124"/>
      <c r="P424" s="124"/>
    </row>
    <row r="425" spans="1:16" x14ac:dyDescent="0.2">
      <c r="A425" s="124"/>
      <c r="B425" s="124" t="s">
        <v>1050</v>
      </c>
      <c r="C425" s="124" t="s">
        <v>1051</v>
      </c>
      <c r="D425" s="12" t="s">
        <v>33</v>
      </c>
      <c r="E425" s="12" t="s">
        <v>345</v>
      </c>
      <c r="F425" s="27"/>
      <c r="G425" s="27"/>
      <c r="H425" s="124"/>
      <c r="I425" s="124"/>
      <c r="J425" s="124"/>
      <c r="K425" s="124"/>
      <c r="L425" s="124"/>
      <c r="M425" s="35" t="s">
        <v>193</v>
      </c>
      <c r="N425" s="124"/>
      <c r="O425" s="124"/>
      <c r="P425" s="124"/>
    </row>
    <row r="426" spans="1:16" x14ac:dyDescent="0.2">
      <c r="A426" s="124"/>
      <c r="B426" s="124" t="s">
        <v>1052</v>
      </c>
      <c r="C426" s="124" t="s">
        <v>1053</v>
      </c>
      <c r="D426" s="12" t="s">
        <v>33</v>
      </c>
      <c r="E426" s="12" t="s">
        <v>345</v>
      </c>
      <c r="F426" s="27"/>
      <c r="G426" s="27"/>
      <c r="H426" s="124"/>
      <c r="I426" s="124"/>
      <c r="J426" s="124"/>
      <c r="K426" s="124"/>
      <c r="L426" s="124"/>
      <c r="M426" s="35" t="s">
        <v>193</v>
      </c>
      <c r="N426" s="124"/>
      <c r="O426" s="124"/>
      <c r="P426" s="124"/>
    </row>
    <row r="427" spans="1:16" x14ac:dyDescent="0.2">
      <c r="A427" s="124"/>
      <c r="B427" s="124"/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" t="s">
        <v>1054</v>
      </c>
      <c r="N427" s="124"/>
      <c r="O427" s="124"/>
      <c r="P427" s="124"/>
    </row>
    <row r="428" spans="1:16" x14ac:dyDescent="0.2">
      <c r="A428" s="124"/>
      <c r="B428" s="124" t="s">
        <v>1055</v>
      </c>
      <c r="C428" s="124" t="s">
        <v>360</v>
      </c>
      <c r="D428" s="27" t="s">
        <v>33</v>
      </c>
      <c r="E428" s="12" t="s">
        <v>345</v>
      </c>
      <c r="F428" s="12"/>
      <c r="G428" s="12"/>
      <c r="H428" s="124"/>
      <c r="I428" s="124"/>
      <c r="J428" s="124"/>
      <c r="K428" s="124"/>
      <c r="L428" s="124"/>
      <c r="M428" s="124" t="s">
        <v>30</v>
      </c>
      <c r="N428" s="124"/>
      <c r="O428" s="124"/>
      <c r="P428" s="124"/>
    </row>
    <row r="429" spans="1:16" x14ac:dyDescent="0.2">
      <c r="A429" s="124"/>
      <c r="B429" s="124" t="s">
        <v>1056</v>
      </c>
      <c r="C429" s="124" t="s">
        <v>367</v>
      </c>
      <c r="D429" s="12" t="s">
        <v>33</v>
      </c>
      <c r="E429" s="12" t="s">
        <v>345</v>
      </c>
      <c r="F429" s="12"/>
      <c r="G429" s="12"/>
      <c r="H429" s="124"/>
      <c r="I429" s="124"/>
      <c r="J429" s="124"/>
      <c r="K429" s="124"/>
      <c r="L429" s="124"/>
      <c r="M429" s="124" t="s">
        <v>30</v>
      </c>
      <c r="N429" s="124"/>
      <c r="O429" s="124"/>
      <c r="P429" s="124"/>
    </row>
    <row r="430" spans="1:16" x14ac:dyDescent="0.2">
      <c r="A430" s="124"/>
      <c r="B430" s="124" t="s">
        <v>1057</v>
      </c>
      <c r="C430" s="124" t="s">
        <v>373</v>
      </c>
      <c r="D430" s="12" t="s">
        <v>33</v>
      </c>
      <c r="E430" s="12" t="s">
        <v>345</v>
      </c>
      <c r="F430" s="12"/>
      <c r="G430" s="12"/>
      <c r="H430" s="124"/>
      <c r="I430" s="124"/>
      <c r="J430" s="124"/>
      <c r="K430" s="124"/>
      <c r="L430" s="124"/>
      <c r="M430" s="124" t="s">
        <v>628</v>
      </c>
      <c r="N430" s="124"/>
      <c r="O430" s="124"/>
      <c r="P430" s="124"/>
    </row>
    <row r="431" spans="1:16" x14ac:dyDescent="0.2">
      <c r="A431" s="124"/>
      <c r="B431" s="124" t="s">
        <v>1058</v>
      </c>
      <c r="C431" s="124" t="s">
        <v>375</v>
      </c>
      <c r="D431" s="12" t="s">
        <v>33</v>
      </c>
      <c r="E431" s="12" t="s">
        <v>345</v>
      </c>
      <c r="F431" s="12"/>
      <c r="G431" s="12"/>
      <c r="H431" s="124"/>
      <c r="I431" s="124"/>
      <c r="J431" s="124"/>
      <c r="K431" s="124"/>
      <c r="L431" s="124"/>
      <c r="M431" s="124" t="s">
        <v>628</v>
      </c>
      <c r="N431" s="124"/>
      <c r="O431" s="124"/>
      <c r="P431" s="124"/>
    </row>
    <row r="432" spans="1:16" x14ac:dyDescent="0.2">
      <c r="A432" s="124"/>
      <c r="B432" s="124" t="s">
        <v>1059</v>
      </c>
      <c r="C432" s="124" t="s">
        <v>371</v>
      </c>
      <c r="D432" s="12" t="s">
        <v>33</v>
      </c>
      <c r="E432" s="12" t="s">
        <v>345</v>
      </c>
      <c r="F432" s="12"/>
      <c r="G432" s="12"/>
      <c r="H432" s="124"/>
      <c r="I432" s="124"/>
      <c r="J432" s="124"/>
      <c r="K432" s="124"/>
      <c r="L432" s="124"/>
      <c r="M432" s="124" t="s">
        <v>193</v>
      </c>
      <c r="N432" s="124"/>
      <c r="O432" s="124"/>
      <c r="P432" s="124"/>
    </row>
    <row r="433" spans="1:16" x14ac:dyDescent="0.2">
      <c r="A433" s="124"/>
      <c r="B433" s="124" t="s">
        <v>1060</v>
      </c>
      <c r="C433" s="124" t="s">
        <v>1061</v>
      </c>
      <c r="D433" s="12" t="s">
        <v>33</v>
      </c>
      <c r="E433" s="12" t="s">
        <v>345</v>
      </c>
      <c r="F433" s="12"/>
      <c r="G433" s="12"/>
      <c r="H433" s="124"/>
      <c r="I433" s="124"/>
      <c r="J433" s="124"/>
      <c r="K433" s="124"/>
      <c r="L433" s="124"/>
      <c r="M433" s="124" t="s">
        <v>193</v>
      </c>
      <c r="N433" s="124"/>
      <c r="O433" s="124"/>
      <c r="P433" s="124"/>
    </row>
    <row r="434" spans="1:16" x14ac:dyDescent="0.2">
      <c r="A434" s="124"/>
      <c r="B434" s="124" t="s">
        <v>1062</v>
      </c>
      <c r="C434" s="124" t="s">
        <v>353</v>
      </c>
      <c r="D434" s="12" t="s">
        <v>33</v>
      </c>
      <c r="E434" s="12" t="s">
        <v>345</v>
      </c>
      <c r="F434" s="12"/>
      <c r="G434" s="12"/>
      <c r="H434" s="124"/>
      <c r="I434" s="124"/>
      <c r="J434" s="124"/>
      <c r="K434" s="124"/>
      <c r="L434" s="124"/>
      <c r="M434" s="124" t="s">
        <v>193</v>
      </c>
      <c r="N434" s="124"/>
      <c r="O434" s="124"/>
      <c r="P434" s="124"/>
    </row>
    <row r="435" spans="1:16" x14ac:dyDescent="0.2">
      <c r="A435" s="124"/>
      <c r="B435" s="124" t="s">
        <v>1063</v>
      </c>
      <c r="C435" s="124" t="s">
        <v>369</v>
      </c>
      <c r="D435" s="12" t="s">
        <v>33</v>
      </c>
      <c r="E435" s="12" t="s">
        <v>345</v>
      </c>
      <c r="F435" s="12"/>
      <c r="G435" s="12"/>
      <c r="H435" s="124"/>
      <c r="I435" s="124"/>
      <c r="J435" s="124"/>
      <c r="K435" s="124"/>
      <c r="L435" s="124"/>
      <c r="M435" s="124" t="s">
        <v>193</v>
      </c>
      <c r="N435" s="124"/>
      <c r="O435" s="124"/>
      <c r="P435" s="124"/>
    </row>
    <row r="436" spans="1:16" x14ac:dyDescent="0.2">
      <c r="A436" s="124"/>
      <c r="B436" s="124" t="s">
        <v>1064</v>
      </c>
      <c r="C436" s="124" t="s">
        <v>1047</v>
      </c>
      <c r="D436" s="12" t="s">
        <v>33</v>
      </c>
      <c r="E436" s="12" t="s">
        <v>345</v>
      </c>
      <c r="F436" s="27"/>
      <c r="G436" s="27"/>
      <c r="H436" s="124"/>
      <c r="I436" s="124"/>
      <c r="J436" s="124"/>
      <c r="K436" s="124"/>
      <c r="L436" s="124"/>
      <c r="M436" s="124" t="s">
        <v>193</v>
      </c>
      <c r="N436" s="124"/>
      <c r="O436" s="124"/>
      <c r="P436" s="124"/>
    </row>
    <row r="437" spans="1:16" x14ac:dyDescent="0.2">
      <c r="A437" s="124"/>
      <c r="B437" s="124" t="s">
        <v>1065</v>
      </c>
      <c r="C437" s="124" t="s">
        <v>1049</v>
      </c>
      <c r="D437" s="12" t="s">
        <v>33</v>
      </c>
      <c r="E437" s="12" t="s">
        <v>345</v>
      </c>
      <c r="F437" s="27"/>
      <c r="G437" s="27"/>
      <c r="H437" s="124"/>
      <c r="I437" s="124"/>
      <c r="J437" s="124"/>
      <c r="K437" s="124"/>
      <c r="L437" s="124"/>
      <c r="M437" s="124" t="s">
        <v>193</v>
      </c>
      <c r="N437" s="124"/>
      <c r="O437" s="124"/>
      <c r="P437" s="124"/>
    </row>
    <row r="438" spans="1:16" x14ac:dyDescent="0.2">
      <c r="A438" s="124"/>
      <c r="B438" s="124" t="s">
        <v>1066</v>
      </c>
      <c r="C438" s="124" t="s">
        <v>1067</v>
      </c>
      <c r="D438" s="12" t="s">
        <v>33</v>
      </c>
      <c r="E438" s="12" t="s">
        <v>345</v>
      </c>
      <c r="F438" s="27"/>
      <c r="G438" s="27"/>
      <c r="H438" s="124"/>
      <c r="I438" s="124"/>
      <c r="J438" s="124"/>
      <c r="K438" s="124"/>
      <c r="L438" s="124"/>
      <c r="M438" s="124" t="s">
        <v>193</v>
      </c>
      <c r="N438" s="124"/>
      <c r="O438" s="124"/>
      <c r="P438" s="124"/>
    </row>
    <row r="439" spans="1:16" x14ac:dyDescent="0.2">
      <c r="A439" s="124"/>
      <c r="B439" s="124" t="s">
        <v>1068</v>
      </c>
      <c r="C439" s="124" t="s">
        <v>1051</v>
      </c>
      <c r="D439" s="12" t="s">
        <v>33</v>
      </c>
      <c r="E439" s="12" t="s">
        <v>345</v>
      </c>
      <c r="F439" s="27"/>
      <c r="G439" s="27"/>
      <c r="H439" s="124"/>
      <c r="I439" s="124"/>
      <c r="J439" s="124"/>
      <c r="K439" s="124"/>
      <c r="L439" s="124"/>
      <c r="M439" s="124" t="s">
        <v>193</v>
      </c>
      <c r="N439" s="124"/>
      <c r="O439" s="124"/>
      <c r="P439" s="124"/>
    </row>
    <row r="440" spans="1:16" x14ac:dyDescent="0.2">
      <c r="A440" s="124"/>
      <c r="B440" s="124" t="s">
        <v>1069</v>
      </c>
      <c r="C440" s="124" t="s">
        <v>1070</v>
      </c>
      <c r="D440" s="12" t="s">
        <v>33</v>
      </c>
      <c r="E440" s="12" t="s">
        <v>345</v>
      </c>
      <c r="F440" s="27"/>
      <c r="G440" s="27"/>
      <c r="H440" s="124"/>
      <c r="I440" s="124"/>
      <c r="J440" s="124"/>
      <c r="K440" s="124"/>
      <c r="L440" s="124"/>
      <c r="M440" s="124" t="s">
        <v>193</v>
      </c>
      <c r="N440" s="124"/>
      <c r="O440" s="124"/>
      <c r="P440" s="124"/>
    </row>
    <row r="441" spans="1:16" x14ac:dyDescent="0.2">
      <c r="A441" s="124"/>
      <c r="B441" s="124" t="s">
        <v>1071</v>
      </c>
      <c r="C441" s="124" t="s">
        <v>355</v>
      </c>
      <c r="D441" s="12" t="s">
        <v>33</v>
      </c>
      <c r="E441" s="12" t="s">
        <v>345</v>
      </c>
      <c r="F441" s="12"/>
      <c r="G441" s="12"/>
      <c r="H441" s="124"/>
      <c r="I441" s="124"/>
      <c r="J441" s="124"/>
      <c r="K441" s="124"/>
      <c r="L441" s="124"/>
      <c r="M441" s="124" t="s">
        <v>30</v>
      </c>
      <c r="N441" s="124"/>
      <c r="O441" s="124"/>
      <c r="P441" s="124"/>
    </row>
    <row r="442" spans="1:16" x14ac:dyDescent="0.2">
      <c r="A442" s="124"/>
      <c r="B442" s="124" t="s">
        <v>1072</v>
      </c>
      <c r="C442" s="124" t="s">
        <v>362</v>
      </c>
      <c r="D442" s="12" t="s">
        <v>33</v>
      </c>
      <c r="E442" s="12" t="s">
        <v>345</v>
      </c>
      <c r="F442" s="12"/>
      <c r="G442" s="12"/>
      <c r="H442" s="124"/>
      <c r="I442" s="124"/>
      <c r="J442" s="124"/>
      <c r="K442" s="124"/>
      <c r="L442" s="124"/>
      <c r="M442" s="124" t="s">
        <v>30</v>
      </c>
      <c r="N442" s="124"/>
      <c r="O442" s="124"/>
      <c r="P442" s="124"/>
    </row>
    <row r="443" spans="1:16" x14ac:dyDescent="0.2">
      <c r="A443" s="124"/>
      <c r="B443" s="124" t="s">
        <v>357</v>
      </c>
      <c r="C443" s="124" t="s">
        <v>355</v>
      </c>
      <c r="D443" s="12" t="s">
        <v>33</v>
      </c>
      <c r="E443" s="12" t="s">
        <v>345</v>
      </c>
      <c r="F443" s="12"/>
      <c r="G443" s="12"/>
      <c r="H443" s="124"/>
      <c r="I443" s="124"/>
      <c r="J443" s="124"/>
      <c r="K443" s="124"/>
      <c r="L443" s="124"/>
      <c r="M443" s="124" t="s">
        <v>30</v>
      </c>
      <c r="N443" s="124"/>
      <c r="O443" s="124"/>
      <c r="P443" s="124"/>
    </row>
    <row r="444" spans="1:16" x14ac:dyDescent="0.2">
      <c r="A444" s="124"/>
      <c r="B444" s="124" t="s">
        <v>363</v>
      </c>
      <c r="C444" s="124" t="s">
        <v>362</v>
      </c>
      <c r="D444" s="12" t="s">
        <v>33</v>
      </c>
      <c r="E444" s="12" t="s">
        <v>345</v>
      </c>
      <c r="F444" s="12"/>
      <c r="G444" s="12"/>
      <c r="H444" s="124"/>
      <c r="I444" s="124"/>
      <c r="J444" s="124"/>
      <c r="K444" s="124"/>
      <c r="L444" s="124"/>
      <c r="M444" s="124" t="s">
        <v>30</v>
      </c>
      <c r="N444" s="124"/>
      <c r="O444" s="124"/>
      <c r="P444" s="124"/>
    </row>
    <row r="445" spans="1:16" x14ac:dyDescent="0.2">
      <c r="A445" s="124"/>
      <c r="B445" s="124" t="s">
        <v>1073</v>
      </c>
      <c r="C445" s="124" t="s">
        <v>355</v>
      </c>
      <c r="D445" s="12" t="s">
        <v>33</v>
      </c>
      <c r="E445" s="12" t="s">
        <v>345</v>
      </c>
      <c r="F445" s="12"/>
      <c r="G445" s="12"/>
      <c r="H445" s="124"/>
      <c r="I445" s="124"/>
      <c r="J445" s="124"/>
      <c r="K445" s="124"/>
      <c r="L445" s="124"/>
      <c r="M445" s="124" t="s">
        <v>30</v>
      </c>
      <c r="N445" s="124"/>
      <c r="O445" s="124"/>
      <c r="P445" s="124"/>
    </row>
    <row r="446" spans="1:16" x14ac:dyDescent="0.2">
      <c r="A446" s="124"/>
      <c r="B446" s="124" t="s">
        <v>1074</v>
      </c>
      <c r="C446" s="124" t="s">
        <v>362</v>
      </c>
      <c r="D446" s="12" t="s">
        <v>33</v>
      </c>
      <c r="E446" s="12" t="s">
        <v>345</v>
      </c>
      <c r="F446" s="12"/>
      <c r="G446" s="12"/>
      <c r="H446" s="124"/>
      <c r="I446" s="124"/>
      <c r="J446" s="124"/>
      <c r="K446" s="124"/>
      <c r="L446" s="124"/>
      <c r="M446" s="124" t="s">
        <v>30</v>
      </c>
      <c r="N446" s="124"/>
      <c r="O446" s="124"/>
      <c r="P446" s="124"/>
    </row>
    <row r="447" spans="1:16" x14ac:dyDescent="0.2">
      <c r="A447" s="124"/>
      <c r="B447" s="124"/>
      <c r="C447" s="124"/>
      <c r="D447" s="12"/>
      <c r="E447" s="12"/>
      <c r="F447" s="12"/>
      <c r="G447" s="12"/>
      <c r="H447" s="124"/>
      <c r="I447" s="124"/>
      <c r="J447" s="124"/>
      <c r="K447" s="124"/>
      <c r="L447" s="124"/>
      <c r="M447" s="12" t="s">
        <v>1075</v>
      </c>
      <c r="N447" s="124"/>
      <c r="O447" s="124"/>
      <c r="P447" s="124"/>
    </row>
    <row r="448" spans="1:16" x14ac:dyDescent="0.2">
      <c r="A448" s="124"/>
      <c r="B448" s="124" t="s">
        <v>1076</v>
      </c>
      <c r="C448" s="124" t="s">
        <v>1077</v>
      </c>
      <c r="D448" s="12" t="s">
        <v>33</v>
      </c>
      <c r="E448" s="12" t="s">
        <v>609</v>
      </c>
      <c r="F448" s="12" t="s">
        <v>623</v>
      </c>
      <c r="G448" s="12"/>
      <c r="H448" s="124"/>
      <c r="I448" s="124"/>
      <c r="J448" s="124"/>
      <c r="K448" s="124"/>
      <c r="L448" s="124"/>
      <c r="M448" s="124" t="s">
        <v>193</v>
      </c>
      <c r="N448" s="124"/>
      <c r="O448" s="124"/>
      <c r="P448" s="124"/>
    </row>
    <row r="449" spans="1:16" x14ac:dyDescent="0.2">
      <c r="A449" s="124"/>
      <c r="B449" s="124" t="s">
        <v>1078</v>
      </c>
      <c r="C449" s="124" t="s">
        <v>1079</v>
      </c>
      <c r="D449" s="12" t="s">
        <v>33</v>
      </c>
      <c r="E449" s="12" t="s">
        <v>609</v>
      </c>
      <c r="F449" s="12" t="s">
        <v>623</v>
      </c>
      <c r="G449" s="12"/>
      <c r="H449" s="124"/>
      <c r="I449" s="124"/>
      <c r="J449" s="124"/>
      <c r="K449" s="124"/>
      <c r="L449" s="124"/>
      <c r="M449" s="124" t="s">
        <v>193</v>
      </c>
      <c r="N449" s="124"/>
      <c r="O449" s="124"/>
      <c r="P449" s="124"/>
    </row>
    <row r="450" spans="1:16" x14ac:dyDescent="0.2">
      <c r="A450" s="124"/>
      <c r="B450" s="124" t="s">
        <v>1080</v>
      </c>
      <c r="C450" s="124" t="s">
        <v>1081</v>
      </c>
      <c r="D450" s="12" t="s">
        <v>33</v>
      </c>
      <c r="E450" s="12" t="s">
        <v>609</v>
      </c>
      <c r="F450" s="12" t="s">
        <v>623</v>
      </c>
      <c r="G450" s="12"/>
      <c r="H450" s="124"/>
      <c r="I450" s="124"/>
      <c r="J450" s="124"/>
      <c r="K450" s="124"/>
      <c r="L450" s="124"/>
      <c r="M450" s="124" t="s">
        <v>193</v>
      </c>
      <c r="N450" s="124"/>
      <c r="O450" s="124"/>
      <c r="P450" s="124"/>
    </row>
    <row r="451" spans="1:16" x14ac:dyDescent="0.2">
      <c r="A451" s="124"/>
      <c r="B451" s="124" t="s">
        <v>1082</v>
      </c>
      <c r="C451" s="124" t="s">
        <v>1083</v>
      </c>
      <c r="D451" s="12" t="s">
        <v>33</v>
      </c>
      <c r="E451" s="12" t="s">
        <v>609</v>
      </c>
      <c r="F451" s="12" t="s">
        <v>623</v>
      </c>
      <c r="G451" s="12"/>
      <c r="H451" s="124"/>
      <c r="I451" s="124"/>
      <c r="J451" s="124"/>
      <c r="K451" s="124"/>
      <c r="L451" s="124"/>
      <c r="M451" s="124" t="s">
        <v>193</v>
      </c>
      <c r="N451" s="124"/>
      <c r="O451" s="124"/>
      <c r="P451" s="124"/>
    </row>
    <row r="452" spans="1:16" x14ac:dyDescent="0.2">
      <c r="A452" s="124"/>
      <c r="B452" s="124" t="s">
        <v>1084</v>
      </c>
      <c r="C452" s="124" t="s">
        <v>1085</v>
      </c>
      <c r="D452" s="12" t="s">
        <v>33</v>
      </c>
      <c r="E452" s="12" t="s">
        <v>609</v>
      </c>
      <c r="F452" s="12" t="s">
        <v>623</v>
      </c>
      <c r="G452" s="12"/>
      <c r="H452" s="124"/>
      <c r="I452" s="124"/>
      <c r="J452" s="124"/>
      <c r="K452" s="124"/>
      <c r="L452" s="124"/>
      <c r="M452" s="124" t="s">
        <v>193</v>
      </c>
      <c r="N452" s="124"/>
      <c r="O452" s="124"/>
      <c r="P452" s="124"/>
    </row>
    <row r="453" spans="1:16" x14ac:dyDescent="0.2">
      <c r="A453" s="124"/>
      <c r="B453" s="124" t="s">
        <v>1086</v>
      </c>
      <c r="C453" s="124" t="s">
        <v>1087</v>
      </c>
      <c r="D453" s="12" t="s">
        <v>33</v>
      </c>
      <c r="E453" s="12" t="s">
        <v>609</v>
      </c>
      <c r="F453" s="12" t="s">
        <v>623</v>
      </c>
      <c r="G453" s="12"/>
      <c r="H453" s="124"/>
      <c r="I453" s="124"/>
      <c r="J453" s="124"/>
      <c r="K453" s="124"/>
      <c r="L453" s="124"/>
      <c r="M453" s="124" t="s">
        <v>193</v>
      </c>
      <c r="N453" s="124"/>
      <c r="O453" s="124"/>
      <c r="P453" s="124"/>
    </row>
    <row r="454" spans="1:16" x14ac:dyDescent="0.2">
      <c r="A454" s="124"/>
      <c r="B454" s="124" t="s">
        <v>1088</v>
      </c>
      <c r="C454" s="124" t="s">
        <v>1089</v>
      </c>
      <c r="D454" s="12" t="s">
        <v>33</v>
      </c>
      <c r="E454" s="12" t="s">
        <v>609</v>
      </c>
      <c r="F454" s="12" t="s">
        <v>623</v>
      </c>
      <c r="G454" s="12"/>
      <c r="H454" s="124"/>
      <c r="I454" s="124"/>
      <c r="J454" s="124"/>
      <c r="K454" s="124"/>
      <c r="L454" s="124"/>
      <c r="M454" s="124" t="s">
        <v>193</v>
      </c>
      <c r="N454" s="124"/>
      <c r="O454" s="124"/>
      <c r="P454" s="124"/>
    </row>
    <row r="455" spans="1:16" x14ac:dyDescent="0.2">
      <c r="A455" s="124"/>
      <c r="B455" s="124" t="s">
        <v>1090</v>
      </c>
      <c r="C455" s="124" t="s">
        <v>1091</v>
      </c>
      <c r="D455" s="12" t="s">
        <v>33</v>
      </c>
      <c r="E455" s="12" t="s">
        <v>609</v>
      </c>
      <c r="F455" s="12" t="s">
        <v>623</v>
      </c>
      <c r="G455" s="12"/>
      <c r="H455" s="124"/>
      <c r="I455" s="124"/>
      <c r="J455" s="124"/>
      <c r="K455" s="124"/>
      <c r="L455" s="124"/>
      <c r="M455" s="124" t="s">
        <v>193</v>
      </c>
      <c r="N455" s="124"/>
      <c r="O455" s="124"/>
      <c r="P455" s="124"/>
    </row>
    <row r="456" spans="1:16" x14ac:dyDescent="0.2">
      <c r="A456" s="124"/>
      <c r="B456" s="124" t="s">
        <v>1092</v>
      </c>
      <c r="C456" s="124" t="s">
        <v>1093</v>
      </c>
      <c r="D456" s="12" t="s">
        <v>33</v>
      </c>
      <c r="E456" s="12" t="s">
        <v>609</v>
      </c>
      <c r="F456" s="12" t="s">
        <v>623</v>
      </c>
      <c r="G456" s="12"/>
      <c r="H456" s="124"/>
      <c r="I456" s="124"/>
      <c r="J456" s="124"/>
      <c r="K456" s="124"/>
      <c r="L456" s="124"/>
      <c r="M456" s="124" t="s">
        <v>193</v>
      </c>
      <c r="N456" s="124"/>
      <c r="O456" s="124"/>
      <c r="P456" s="124"/>
    </row>
    <row r="457" spans="1:16" x14ac:dyDescent="0.2">
      <c r="A457" s="124"/>
      <c r="B457" s="124" t="s">
        <v>1094</v>
      </c>
      <c r="C457" s="124" t="s">
        <v>1095</v>
      </c>
      <c r="D457" s="12" t="s">
        <v>33</v>
      </c>
      <c r="E457" s="12" t="s">
        <v>609</v>
      </c>
      <c r="F457" s="12" t="s">
        <v>623</v>
      </c>
      <c r="G457" s="12"/>
      <c r="H457" s="124"/>
      <c r="I457" s="124"/>
      <c r="J457" s="124"/>
      <c r="K457" s="124"/>
      <c r="L457" s="124"/>
      <c r="M457" s="124" t="s">
        <v>193</v>
      </c>
      <c r="N457" s="124"/>
      <c r="O457" s="124"/>
      <c r="P457" s="124"/>
    </row>
    <row r="458" spans="1:16" x14ac:dyDescent="0.2">
      <c r="A458" s="124"/>
      <c r="B458" s="124" t="s">
        <v>1096</v>
      </c>
      <c r="C458" s="124" t="s">
        <v>1097</v>
      </c>
      <c r="D458" s="12" t="s">
        <v>33</v>
      </c>
      <c r="E458" s="12" t="s">
        <v>609</v>
      </c>
      <c r="F458" s="12" t="s">
        <v>623</v>
      </c>
      <c r="G458" s="12"/>
      <c r="H458" s="124"/>
      <c r="I458" s="124"/>
      <c r="J458" s="124"/>
      <c r="K458" s="124"/>
      <c r="L458" s="124"/>
      <c r="M458" s="124" t="s">
        <v>193</v>
      </c>
      <c r="N458" s="124"/>
      <c r="O458" s="124"/>
      <c r="P458" s="124"/>
    </row>
    <row r="459" spans="1:16" x14ac:dyDescent="0.2">
      <c r="A459" s="124"/>
      <c r="B459" s="124" t="s">
        <v>1098</v>
      </c>
      <c r="C459" s="124" t="s">
        <v>1099</v>
      </c>
      <c r="D459" s="12" t="s">
        <v>33</v>
      </c>
      <c r="E459" s="12" t="s">
        <v>609</v>
      </c>
      <c r="F459" s="12" t="s">
        <v>623</v>
      </c>
      <c r="G459" s="12"/>
      <c r="H459" s="124"/>
      <c r="I459" s="124"/>
      <c r="J459" s="124"/>
      <c r="K459" s="124"/>
      <c r="L459" s="124"/>
      <c r="M459" s="124" t="s">
        <v>193</v>
      </c>
      <c r="N459" s="124"/>
      <c r="O459" s="124"/>
      <c r="P459" s="124"/>
    </row>
    <row r="460" spans="1:16" x14ac:dyDescent="0.2">
      <c r="A460" s="124"/>
      <c r="B460" s="124" t="s">
        <v>1100</v>
      </c>
      <c r="C460" s="124" t="s">
        <v>1101</v>
      </c>
      <c r="D460" s="12" t="s">
        <v>33</v>
      </c>
      <c r="E460" s="12" t="s">
        <v>609</v>
      </c>
      <c r="F460" s="12" t="s">
        <v>623</v>
      </c>
      <c r="G460" s="12"/>
      <c r="H460" s="124"/>
      <c r="I460" s="124"/>
      <c r="J460" s="124"/>
      <c r="K460" s="124"/>
      <c r="L460" s="124"/>
      <c r="M460" s="124" t="s">
        <v>193</v>
      </c>
      <c r="N460" s="124"/>
      <c r="O460" s="124"/>
      <c r="P460" s="124"/>
    </row>
    <row r="461" spans="1:16" x14ac:dyDescent="0.2">
      <c r="A461" s="124"/>
      <c r="B461" s="124" t="s">
        <v>1102</v>
      </c>
      <c r="C461" s="124" t="s">
        <v>1103</v>
      </c>
      <c r="D461" s="12" t="s">
        <v>33</v>
      </c>
      <c r="E461" s="12" t="s">
        <v>609</v>
      </c>
      <c r="F461" s="12" t="s">
        <v>623</v>
      </c>
      <c r="G461" s="12"/>
      <c r="H461" s="124"/>
      <c r="I461" s="124"/>
      <c r="J461" s="124"/>
      <c r="K461" s="124"/>
      <c r="L461" s="124"/>
      <c r="M461" s="124" t="s">
        <v>193</v>
      </c>
      <c r="N461" s="124"/>
      <c r="O461" s="124"/>
      <c r="P461" s="124"/>
    </row>
    <row r="462" spans="1:16" x14ac:dyDescent="0.2">
      <c r="A462" s="124"/>
      <c r="B462" s="124" t="s">
        <v>1104</v>
      </c>
      <c r="C462" s="124" t="s">
        <v>1105</v>
      </c>
      <c r="D462" s="12" t="s">
        <v>33</v>
      </c>
      <c r="E462" s="12" t="s">
        <v>609</v>
      </c>
      <c r="F462" s="12" t="s">
        <v>623</v>
      </c>
      <c r="G462" s="12"/>
      <c r="H462" s="124"/>
      <c r="I462" s="124"/>
      <c r="J462" s="124"/>
      <c r="K462" s="124"/>
      <c r="L462" s="124"/>
      <c r="M462" s="124" t="s">
        <v>193</v>
      </c>
      <c r="N462" s="124"/>
      <c r="O462" s="124"/>
      <c r="P462" s="124"/>
    </row>
    <row r="463" spans="1:16" x14ac:dyDescent="0.2">
      <c r="A463" s="124"/>
      <c r="B463" s="124" t="s">
        <v>1106</v>
      </c>
      <c r="C463" s="124" t="s">
        <v>1107</v>
      </c>
      <c r="D463" s="12" t="s">
        <v>33</v>
      </c>
      <c r="E463" s="12" t="s">
        <v>609</v>
      </c>
      <c r="F463" s="12" t="s">
        <v>623</v>
      </c>
      <c r="G463" s="12"/>
      <c r="H463" s="124"/>
      <c r="I463" s="124"/>
      <c r="J463" s="124"/>
      <c r="K463" s="124"/>
      <c r="L463" s="124"/>
      <c r="M463" s="124" t="s">
        <v>193</v>
      </c>
      <c r="N463" s="124"/>
      <c r="O463" s="124"/>
      <c r="P463" s="124"/>
    </row>
    <row r="464" spans="1:16" x14ac:dyDescent="0.2">
      <c r="A464" s="124"/>
      <c r="B464" s="124" t="s">
        <v>1108</v>
      </c>
      <c r="C464" s="124" t="s">
        <v>1109</v>
      </c>
      <c r="D464" s="12" t="s">
        <v>33</v>
      </c>
      <c r="E464" s="12" t="s">
        <v>609</v>
      </c>
      <c r="F464" s="12" t="s">
        <v>623</v>
      </c>
      <c r="G464" s="12"/>
      <c r="H464" s="124"/>
      <c r="I464" s="124"/>
      <c r="J464" s="124"/>
      <c r="K464" s="124"/>
      <c r="L464" s="124"/>
      <c r="M464" s="124" t="s">
        <v>193</v>
      </c>
      <c r="N464" s="124"/>
      <c r="O464" s="124"/>
      <c r="P464" s="124"/>
    </row>
    <row r="465" spans="1:16" x14ac:dyDescent="0.2">
      <c r="A465" s="124"/>
      <c r="B465" s="124" t="s">
        <v>1110</v>
      </c>
      <c r="C465" s="124" t="s">
        <v>1111</v>
      </c>
      <c r="D465" s="12" t="s">
        <v>33</v>
      </c>
      <c r="E465" s="12" t="s">
        <v>609</v>
      </c>
      <c r="F465" s="12" t="s">
        <v>623</v>
      </c>
      <c r="G465" s="12"/>
      <c r="H465" s="124"/>
      <c r="I465" s="124"/>
      <c r="J465" s="124"/>
      <c r="K465" s="124"/>
      <c r="L465" s="124"/>
      <c r="M465" s="124" t="s">
        <v>193</v>
      </c>
      <c r="N465" s="124"/>
      <c r="O465" s="124"/>
      <c r="P465" s="124"/>
    </row>
    <row r="466" spans="1:16" x14ac:dyDescent="0.2">
      <c r="A466" s="124"/>
      <c r="B466" s="124" t="s">
        <v>1112</v>
      </c>
      <c r="C466" s="124" t="s">
        <v>1113</v>
      </c>
      <c r="D466" s="12" t="s">
        <v>33</v>
      </c>
      <c r="E466" s="12" t="s">
        <v>609</v>
      </c>
      <c r="F466" s="12" t="s">
        <v>623</v>
      </c>
      <c r="G466" s="12"/>
      <c r="H466" s="124"/>
      <c r="I466" s="124"/>
      <c r="J466" s="124"/>
      <c r="K466" s="124"/>
      <c r="L466" s="124"/>
      <c r="M466" s="124" t="s">
        <v>193</v>
      </c>
      <c r="N466" s="124"/>
      <c r="O466" s="124"/>
      <c r="P466" s="124"/>
    </row>
    <row r="467" spans="1:16" x14ac:dyDescent="0.2">
      <c r="A467" s="124"/>
      <c r="B467" s="124" t="s">
        <v>1114</v>
      </c>
      <c r="C467" s="124" t="s">
        <v>1115</v>
      </c>
      <c r="D467" s="12" t="s">
        <v>33</v>
      </c>
      <c r="E467" s="12" t="s">
        <v>609</v>
      </c>
      <c r="F467" s="12" t="s">
        <v>623</v>
      </c>
      <c r="G467" s="12"/>
      <c r="H467" s="124"/>
      <c r="I467" s="124"/>
      <c r="J467" s="124"/>
      <c r="K467" s="124"/>
      <c r="L467" s="124"/>
      <c r="M467" s="124" t="s">
        <v>193</v>
      </c>
      <c r="N467" s="124"/>
      <c r="O467" s="124"/>
      <c r="P467" s="124"/>
    </row>
    <row r="468" spans="1:16" x14ac:dyDescent="0.2">
      <c r="A468" s="124"/>
      <c r="B468" s="124" t="s">
        <v>1116</v>
      </c>
      <c r="C468" s="124" t="s">
        <v>1117</v>
      </c>
      <c r="D468" s="12" t="s">
        <v>33</v>
      </c>
      <c r="E468" s="12" t="s">
        <v>609</v>
      </c>
      <c r="F468" s="12" t="s">
        <v>623</v>
      </c>
      <c r="G468" s="12"/>
      <c r="H468" s="124"/>
      <c r="I468" s="124"/>
      <c r="J468" s="124"/>
      <c r="K468" s="124"/>
      <c r="L468" s="124"/>
      <c r="M468" s="124" t="s">
        <v>193</v>
      </c>
      <c r="N468" s="124"/>
      <c r="O468" s="124"/>
      <c r="P468" s="124"/>
    </row>
    <row r="469" spans="1:16" x14ac:dyDescent="0.2">
      <c r="A469" s="124"/>
      <c r="B469" s="124" t="s">
        <v>1118</v>
      </c>
      <c r="C469" s="124" t="s">
        <v>1119</v>
      </c>
      <c r="D469" s="12" t="s">
        <v>33</v>
      </c>
      <c r="E469" s="12" t="s">
        <v>609</v>
      </c>
      <c r="F469" s="12" t="s">
        <v>623</v>
      </c>
      <c r="G469" s="12"/>
      <c r="H469" s="124"/>
      <c r="I469" s="124"/>
      <c r="J469" s="124"/>
      <c r="K469" s="124"/>
      <c r="L469" s="124"/>
      <c r="M469" s="124" t="s">
        <v>193</v>
      </c>
      <c r="N469" s="124"/>
      <c r="O469" s="124"/>
      <c r="P469" s="124"/>
    </row>
    <row r="470" spans="1:16" x14ac:dyDescent="0.2">
      <c r="A470" s="124"/>
      <c r="B470" s="124" t="s">
        <v>1120</v>
      </c>
      <c r="C470" s="124" t="s">
        <v>1121</v>
      </c>
      <c r="D470" s="12" t="s">
        <v>33</v>
      </c>
      <c r="E470" s="12" t="s">
        <v>609</v>
      </c>
      <c r="F470" s="12" t="s">
        <v>623</v>
      </c>
      <c r="G470" s="12"/>
      <c r="H470" s="124"/>
      <c r="I470" s="124"/>
      <c r="J470" s="124"/>
      <c r="K470" s="124"/>
      <c r="L470" s="124"/>
      <c r="M470" s="124" t="s">
        <v>193</v>
      </c>
      <c r="N470" s="124"/>
      <c r="O470" s="124"/>
      <c r="P470" s="124"/>
    </row>
    <row r="471" spans="1:16" x14ac:dyDescent="0.2">
      <c r="A471" s="124"/>
      <c r="B471" s="124" t="s">
        <v>1122</v>
      </c>
      <c r="C471" s="124" t="s">
        <v>1123</v>
      </c>
      <c r="D471" s="12" t="s">
        <v>33</v>
      </c>
      <c r="E471" s="12" t="s">
        <v>609</v>
      </c>
      <c r="F471" s="12" t="s">
        <v>623</v>
      </c>
      <c r="G471" s="12"/>
      <c r="H471" s="124"/>
      <c r="I471" s="124"/>
      <c r="J471" s="124"/>
      <c r="K471" s="124"/>
      <c r="L471" s="124"/>
      <c r="M471" s="124" t="s">
        <v>193</v>
      </c>
      <c r="N471" s="124"/>
      <c r="O471" s="124"/>
      <c r="P471" s="124"/>
    </row>
    <row r="472" spans="1:16" x14ac:dyDescent="0.2">
      <c r="A472" s="124"/>
      <c r="B472" s="124" t="s">
        <v>1124</v>
      </c>
      <c r="C472" s="124" t="s">
        <v>1125</v>
      </c>
      <c r="D472" s="12" t="s">
        <v>33</v>
      </c>
      <c r="E472" s="12" t="s">
        <v>609</v>
      </c>
      <c r="F472" s="12" t="s">
        <v>623</v>
      </c>
      <c r="G472" s="12"/>
      <c r="H472" s="124"/>
      <c r="I472" s="124"/>
      <c r="J472" s="124"/>
      <c r="K472" s="124"/>
      <c r="L472" s="124"/>
      <c r="M472" s="124" t="s">
        <v>193</v>
      </c>
      <c r="N472" s="124"/>
      <c r="O472" s="124"/>
      <c r="P472" s="124"/>
    </row>
    <row r="473" spans="1:16" x14ac:dyDescent="0.2">
      <c r="A473" s="124"/>
      <c r="B473" s="124" t="s">
        <v>1126</v>
      </c>
      <c r="C473" s="124" t="s">
        <v>1127</v>
      </c>
      <c r="D473" s="12" t="s">
        <v>33</v>
      </c>
      <c r="E473" s="12" t="s">
        <v>609</v>
      </c>
      <c r="F473" s="12" t="s">
        <v>623</v>
      </c>
      <c r="G473" s="12"/>
      <c r="H473" s="124"/>
      <c r="I473" s="124"/>
      <c r="J473" s="124"/>
      <c r="K473" s="124"/>
      <c r="L473" s="124"/>
      <c r="M473" s="124" t="s">
        <v>193</v>
      </c>
      <c r="N473" s="124"/>
      <c r="O473" s="124"/>
      <c r="P473" s="124"/>
    </row>
    <row r="474" spans="1:16" x14ac:dyDescent="0.2">
      <c r="A474" s="124"/>
      <c r="B474" s="124" t="s">
        <v>1128</v>
      </c>
      <c r="C474" s="124" t="s">
        <v>1129</v>
      </c>
      <c r="D474" s="12" t="s">
        <v>33</v>
      </c>
      <c r="E474" s="12" t="s">
        <v>609</v>
      </c>
      <c r="F474" s="12" t="s">
        <v>623</v>
      </c>
      <c r="G474" s="12"/>
      <c r="H474" s="124"/>
      <c r="I474" s="124"/>
      <c r="J474" s="124"/>
      <c r="K474" s="124"/>
      <c r="L474" s="124"/>
      <c r="M474" s="124" t="s">
        <v>193</v>
      </c>
      <c r="N474" s="124"/>
      <c r="O474" s="124"/>
      <c r="P474" s="124"/>
    </row>
    <row r="475" spans="1:16" x14ac:dyDescent="0.2">
      <c r="A475" s="124"/>
      <c r="B475" s="124" t="s">
        <v>1130</v>
      </c>
      <c r="C475" s="124" t="s">
        <v>1131</v>
      </c>
      <c r="D475" s="12" t="s">
        <v>33</v>
      </c>
      <c r="E475" s="12" t="s">
        <v>609</v>
      </c>
      <c r="F475" s="12" t="s">
        <v>623</v>
      </c>
      <c r="G475" s="12"/>
      <c r="H475" s="124"/>
      <c r="I475" s="124"/>
      <c r="J475" s="124"/>
      <c r="K475" s="124"/>
      <c r="L475" s="124"/>
      <c r="M475" s="124" t="s">
        <v>193</v>
      </c>
      <c r="N475" s="124"/>
      <c r="O475" s="124"/>
      <c r="P475" s="124"/>
    </row>
    <row r="476" spans="1:16" x14ac:dyDescent="0.2">
      <c r="A476" s="124"/>
      <c r="B476" s="124" t="s">
        <v>1132</v>
      </c>
      <c r="C476" s="124" t="s">
        <v>1133</v>
      </c>
      <c r="D476" s="12" t="s">
        <v>33</v>
      </c>
      <c r="E476" s="12" t="s">
        <v>609</v>
      </c>
      <c r="F476" s="12" t="s">
        <v>623</v>
      </c>
      <c r="G476" s="12"/>
      <c r="H476" s="124"/>
      <c r="I476" s="124"/>
      <c r="J476" s="124"/>
      <c r="K476" s="124"/>
      <c r="L476" s="124"/>
      <c r="M476" s="124" t="s">
        <v>193</v>
      </c>
      <c r="N476" s="124"/>
      <c r="O476" s="124"/>
      <c r="P476" s="124"/>
    </row>
    <row r="477" spans="1:16" x14ac:dyDescent="0.2">
      <c r="A477" s="124"/>
      <c r="B477" s="124" t="s">
        <v>1134</v>
      </c>
      <c r="C477" s="124" t="s">
        <v>1135</v>
      </c>
      <c r="D477" s="12" t="s">
        <v>33</v>
      </c>
      <c r="E477" s="12" t="s">
        <v>609</v>
      </c>
      <c r="F477" s="12" t="s">
        <v>623</v>
      </c>
      <c r="G477" s="12"/>
      <c r="H477" s="124"/>
      <c r="I477" s="124"/>
      <c r="J477" s="124"/>
      <c r="K477" s="124"/>
      <c r="L477" s="124"/>
      <c r="M477" s="124" t="s">
        <v>193</v>
      </c>
      <c r="N477" s="124"/>
      <c r="O477" s="124"/>
      <c r="P477" s="124"/>
    </row>
    <row r="478" spans="1:16" x14ac:dyDescent="0.2">
      <c r="A478" s="124"/>
      <c r="B478" s="124"/>
      <c r="C478" s="124"/>
      <c r="D478" s="124"/>
      <c r="E478" s="124"/>
      <c r="F478" s="124"/>
      <c r="G478" s="124"/>
      <c r="H478" s="124"/>
      <c r="I478" s="124"/>
      <c r="J478" s="124"/>
      <c r="K478" s="124"/>
      <c r="L478" s="124"/>
      <c r="M478" s="12" t="s">
        <v>1136</v>
      </c>
      <c r="N478" s="124"/>
      <c r="O478" s="124"/>
      <c r="P478" s="124"/>
    </row>
    <row r="479" spans="1:16" x14ac:dyDescent="0.2">
      <c r="A479" s="124"/>
      <c r="B479" s="124" t="s">
        <v>1137</v>
      </c>
      <c r="C479" s="124" t="s">
        <v>1138</v>
      </c>
      <c r="D479" s="27" t="s">
        <v>33</v>
      </c>
      <c r="E479" s="27" t="s">
        <v>609</v>
      </c>
      <c r="F479" s="12" t="s">
        <v>623</v>
      </c>
      <c r="G479" s="12"/>
      <c r="H479" s="124"/>
      <c r="I479" s="124"/>
      <c r="J479" s="124"/>
      <c r="K479" s="124"/>
      <c r="L479" s="124"/>
      <c r="M479" s="124" t="s">
        <v>35</v>
      </c>
      <c r="N479" s="124"/>
      <c r="O479" s="124"/>
      <c r="P479" s="124"/>
    </row>
    <row r="480" spans="1:16" x14ac:dyDescent="0.2">
      <c r="A480" s="124"/>
      <c r="B480" s="124" t="s">
        <v>1139</v>
      </c>
      <c r="C480" s="124" t="s">
        <v>1140</v>
      </c>
      <c r="D480" s="27" t="s">
        <v>33</v>
      </c>
      <c r="E480" s="27" t="s">
        <v>609</v>
      </c>
      <c r="F480" s="12" t="s">
        <v>623</v>
      </c>
      <c r="G480" s="12"/>
      <c r="H480" s="124"/>
      <c r="I480" s="124"/>
      <c r="J480" s="124"/>
      <c r="K480" s="124"/>
      <c r="L480" s="124"/>
      <c r="M480" s="124" t="s">
        <v>35</v>
      </c>
      <c r="N480" s="124"/>
      <c r="O480" s="124"/>
      <c r="P480" s="124"/>
    </row>
    <row r="481" spans="1:16" x14ac:dyDescent="0.2">
      <c r="A481" s="124"/>
      <c r="B481" s="124" t="s">
        <v>1141</v>
      </c>
      <c r="C481" s="124" t="s">
        <v>1142</v>
      </c>
      <c r="D481" s="27" t="s">
        <v>33</v>
      </c>
      <c r="E481" s="27" t="s">
        <v>609</v>
      </c>
      <c r="F481" s="12" t="s">
        <v>623</v>
      </c>
      <c r="G481" s="12"/>
      <c r="H481" s="124"/>
      <c r="I481" s="124"/>
      <c r="J481" s="124"/>
      <c r="K481" s="124"/>
      <c r="L481" s="124"/>
      <c r="M481" s="124" t="s">
        <v>35</v>
      </c>
      <c r="N481" s="124"/>
      <c r="O481" s="124"/>
      <c r="P481" s="124"/>
    </row>
    <row r="482" spans="1:16" x14ac:dyDescent="0.2">
      <c r="A482" s="124"/>
      <c r="B482" s="124" t="s">
        <v>1143</v>
      </c>
      <c r="C482" s="124" t="s">
        <v>1144</v>
      </c>
      <c r="D482" s="27" t="s">
        <v>33</v>
      </c>
      <c r="E482" s="27" t="s">
        <v>609</v>
      </c>
      <c r="F482" s="12" t="s">
        <v>623</v>
      </c>
      <c r="G482" s="12"/>
      <c r="H482" s="124"/>
      <c r="I482" s="124"/>
      <c r="J482" s="124"/>
      <c r="K482" s="124"/>
      <c r="L482" s="124"/>
      <c r="M482" s="124" t="s">
        <v>35</v>
      </c>
      <c r="N482" s="124"/>
      <c r="O482" s="124"/>
      <c r="P482" s="124"/>
    </row>
    <row r="483" spans="1:16" x14ac:dyDescent="0.2">
      <c r="A483" s="124"/>
      <c r="B483" s="124" t="s">
        <v>1145</v>
      </c>
      <c r="C483" s="124" t="s">
        <v>1146</v>
      </c>
      <c r="D483" s="27" t="s">
        <v>33</v>
      </c>
      <c r="E483" s="27" t="s">
        <v>609</v>
      </c>
      <c r="F483" s="12" t="s">
        <v>623</v>
      </c>
      <c r="G483" s="12"/>
      <c r="H483" s="124"/>
      <c r="I483" s="124"/>
      <c r="J483" s="124"/>
      <c r="K483" s="124"/>
      <c r="L483" s="124"/>
      <c r="M483" s="124" t="s">
        <v>35</v>
      </c>
      <c r="N483" s="124"/>
      <c r="O483" s="124"/>
      <c r="P483" s="124"/>
    </row>
    <row r="484" spans="1:16" x14ac:dyDescent="0.2">
      <c r="A484" s="124"/>
      <c r="B484" s="124" t="s">
        <v>1147</v>
      </c>
      <c r="C484" s="124" t="s">
        <v>1148</v>
      </c>
      <c r="D484" s="27" t="s">
        <v>33</v>
      </c>
      <c r="E484" s="27" t="s">
        <v>609</v>
      </c>
      <c r="F484" s="12" t="s">
        <v>623</v>
      </c>
      <c r="G484" s="12"/>
      <c r="H484" s="124"/>
      <c r="I484" s="124"/>
      <c r="J484" s="124"/>
      <c r="K484" s="124"/>
      <c r="L484" s="124"/>
      <c r="M484" s="124" t="s">
        <v>35</v>
      </c>
      <c r="N484" s="124"/>
      <c r="O484" s="124"/>
      <c r="P484" s="124"/>
    </row>
    <row r="485" spans="1:16" x14ac:dyDescent="0.2">
      <c r="A485" s="124"/>
      <c r="B485" s="124" t="s">
        <v>1149</v>
      </c>
      <c r="C485" s="124" t="s">
        <v>1150</v>
      </c>
      <c r="D485" s="27" t="s">
        <v>33</v>
      </c>
      <c r="E485" s="27" t="s">
        <v>609</v>
      </c>
      <c r="F485" s="12" t="s">
        <v>623</v>
      </c>
      <c r="G485" s="12"/>
      <c r="H485" s="124"/>
      <c r="I485" s="124"/>
      <c r="J485" s="124"/>
      <c r="K485" s="124"/>
      <c r="L485" s="124"/>
      <c r="M485" s="124" t="s">
        <v>35</v>
      </c>
      <c r="N485" s="124"/>
      <c r="O485" s="124"/>
      <c r="P485" s="124"/>
    </row>
    <row r="486" spans="1:16" x14ac:dyDescent="0.2">
      <c r="A486" s="124"/>
      <c r="B486" s="124" t="s">
        <v>1151</v>
      </c>
      <c r="C486" s="124" t="s">
        <v>1152</v>
      </c>
      <c r="D486" s="27" t="s">
        <v>33</v>
      </c>
      <c r="E486" s="27" t="s">
        <v>609</v>
      </c>
      <c r="F486" s="12" t="s">
        <v>623</v>
      </c>
      <c r="G486" s="12"/>
      <c r="H486" s="124"/>
      <c r="I486" s="124"/>
      <c r="J486" s="124"/>
      <c r="K486" s="124"/>
      <c r="L486" s="124"/>
      <c r="M486" s="124" t="s">
        <v>35</v>
      </c>
      <c r="N486" s="124"/>
      <c r="O486" s="124"/>
      <c r="P486" s="124"/>
    </row>
    <row r="487" spans="1:16" x14ac:dyDescent="0.2">
      <c r="A487" s="124"/>
      <c r="B487" s="124" t="s">
        <v>1153</v>
      </c>
      <c r="C487" s="124" t="s">
        <v>1154</v>
      </c>
      <c r="D487" s="27" t="s">
        <v>33</v>
      </c>
      <c r="E487" s="27" t="s">
        <v>609</v>
      </c>
      <c r="F487" s="12" t="s">
        <v>623</v>
      </c>
      <c r="G487" s="12"/>
      <c r="H487" s="124"/>
      <c r="I487" s="124"/>
      <c r="J487" s="124"/>
      <c r="K487" s="124"/>
      <c r="L487" s="124"/>
      <c r="M487" s="124" t="s">
        <v>35</v>
      </c>
      <c r="N487" s="124"/>
      <c r="O487" s="124"/>
      <c r="P487" s="124"/>
    </row>
    <row r="488" spans="1:16" x14ac:dyDescent="0.2">
      <c r="A488" s="124"/>
      <c r="B488" s="124" t="s">
        <v>1155</v>
      </c>
      <c r="C488" s="124" t="s">
        <v>1156</v>
      </c>
      <c r="D488" s="27" t="s">
        <v>33</v>
      </c>
      <c r="E488" s="27" t="s">
        <v>609</v>
      </c>
      <c r="F488" s="12" t="s">
        <v>623</v>
      </c>
      <c r="G488" s="12"/>
      <c r="H488" s="124"/>
      <c r="I488" s="124"/>
      <c r="J488" s="124"/>
      <c r="K488" s="124"/>
      <c r="L488" s="124"/>
      <c r="M488" s="124" t="s">
        <v>35</v>
      </c>
      <c r="N488" s="124"/>
      <c r="O488" s="124"/>
      <c r="P488" s="124"/>
    </row>
    <row r="489" spans="1:16" x14ac:dyDescent="0.2">
      <c r="A489" s="124"/>
      <c r="B489" s="124" t="s">
        <v>1157</v>
      </c>
      <c r="C489" s="124" t="s">
        <v>1158</v>
      </c>
      <c r="D489" s="27" t="s">
        <v>33</v>
      </c>
      <c r="E489" s="27" t="s">
        <v>609</v>
      </c>
      <c r="F489" s="12" t="s">
        <v>623</v>
      </c>
      <c r="G489" s="12"/>
      <c r="H489" s="124"/>
      <c r="I489" s="124"/>
      <c r="J489" s="124"/>
      <c r="K489" s="124"/>
      <c r="L489" s="124"/>
      <c r="M489" s="124" t="s">
        <v>35</v>
      </c>
      <c r="N489" s="124"/>
      <c r="O489" s="124"/>
      <c r="P489" s="124"/>
    </row>
    <row r="490" spans="1:16" x14ac:dyDescent="0.2">
      <c r="A490" s="124"/>
      <c r="B490" s="124" t="s">
        <v>1159</v>
      </c>
      <c r="C490" s="124" t="s">
        <v>1160</v>
      </c>
      <c r="D490" s="27" t="s">
        <v>33</v>
      </c>
      <c r="E490" s="27" t="s">
        <v>609</v>
      </c>
      <c r="F490" s="12" t="s">
        <v>623</v>
      </c>
      <c r="G490" s="12"/>
      <c r="H490" s="124"/>
      <c r="I490" s="124"/>
      <c r="J490" s="124"/>
      <c r="K490" s="124"/>
      <c r="L490" s="124"/>
      <c r="M490" s="124" t="s">
        <v>35</v>
      </c>
      <c r="N490" s="124"/>
      <c r="O490" s="124"/>
      <c r="P490" s="124"/>
    </row>
    <row r="491" spans="1:16" x14ac:dyDescent="0.2">
      <c r="A491" s="124"/>
      <c r="B491" s="124" t="s">
        <v>1161</v>
      </c>
      <c r="C491" s="124" t="s">
        <v>1162</v>
      </c>
      <c r="D491" s="27" t="s">
        <v>33</v>
      </c>
      <c r="E491" s="27" t="s">
        <v>609</v>
      </c>
      <c r="F491" s="12" t="s">
        <v>623</v>
      </c>
      <c r="G491" s="12"/>
      <c r="H491" s="124"/>
      <c r="I491" s="124"/>
      <c r="J491" s="124"/>
      <c r="K491" s="124"/>
      <c r="L491" s="124"/>
      <c r="M491" s="124" t="s">
        <v>35</v>
      </c>
      <c r="N491" s="124"/>
      <c r="O491" s="124"/>
      <c r="P491" s="124"/>
    </row>
    <row r="492" spans="1:16" x14ac:dyDescent="0.2">
      <c r="A492" s="124"/>
      <c r="B492" s="124" t="s">
        <v>1163</v>
      </c>
      <c r="C492" s="124" t="s">
        <v>1164</v>
      </c>
      <c r="D492" s="27" t="s">
        <v>33</v>
      </c>
      <c r="E492" s="27" t="s">
        <v>609</v>
      </c>
      <c r="F492" s="12" t="s">
        <v>623</v>
      </c>
      <c r="G492" s="12"/>
      <c r="H492" s="124"/>
      <c r="I492" s="124"/>
      <c r="J492" s="124"/>
      <c r="K492" s="124"/>
      <c r="L492" s="124"/>
      <c r="M492" s="124" t="s">
        <v>35</v>
      </c>
      <c r="N492" s="124"/>
      <c r="O492" s="124"/>
      <c r="P492" s="124"/>
    </row>
    <row r="493" spans="1:16" x14ac:dyDescent="0.2">
      <c r="A493" s="124"/>
      <c r="B493" s="124" t="s">
        <v>1165</v>
      </c>
      <c r="C493" s="124" t="s">
        <v>1166</v>
      </c>
      <c r="D493" s="27" t="s">
        <v>33</v>
      </c>
      <c r="E493" s="27" t="s">
        <v>609</v>
      </c>
      <c r="F493" s="12" t="s">
        <v>623</v>
      </c>
      <c r="G493" s="12"/>
      <c r="H493" s="124"/>
      <c r="I493" s="124"/>
      <c r="J493" s="124"/>
      <c r="K493" s="124"/>
      <c r="L493" s="124"/>
      <c r="M493" s="124" t="s">
        <v>35</v>
      </c>
      <c r="N493" s="124"/>
      <c r="O493" s="124"/>
      <c r="P493" s="124"/>
    </row>
    <row r="494" spans="1:16" x14ac:dyDescent="0.2">
      <c r="A494" s="124"/>
      <c r="B494" s="124" t="s">
        <v>1167</v>
      </c>
      <c r="C494" s="124" t="s">
        <v>1168</v>
      </c>
      <c r="D494" s="27" t="s">
        <v>33</v>
      </c>
      <c r="E494" s="27" t="s">
        <v>609</v>
      </c>
      <c r="F494" s="12" t="s">
        <v>623</v>
      </c>
      <c r="G494" s="12"/>
      <c r="H494" s="124"/>
      <c r="I494" s="124"/>
      <c r="J494" s="124"/>
      <c r="K494" s="124"/>
      <c r="L494" s="124"/>
      <c r="M494" s="124" t="s">
        <v>35</v>
      </c>
      <c r="N494" s="124"/>
      <c r="O494" s="124"/>
      <c r="P494" s="124"/>
    </row>
    <row r="495" spans="1:16" x14ac:dyDescent="0.2">
      <c r="A495" s="124"/>
      <c r="B495" s="124" t="s">
        <v>1169</v>
      </c>
      <c r="C495" s="124" t="s">
        <v>1170</v>
      </c>
      <c r="D495" s="27" t="s">
        <v>33</v>
      </c>
      <c r="E495" s="27" t="s">
        <v>609</v>
      </c>
      <c r="F495" s="12" t="s">
        <v>623</v>
      </c>
      <c r="G495" s="12"/>
      <c r="H495" s="124"/>
      <c r="I495" s="124"/>
      <c r="J495" s="124"/>
      <c r="K495" s="124"/>
      <c r="L495" s="124"/>
      <c r="M495" s="124" t="s">
        <v>35</v>
      </c>
      <c r="N495" s="124"/>
      <c r="O495" s="124"/>
      <c r="P495" s="124"/>
    </row>
    <row r="496" spans="1:16" x14ac:dyDescent="0.2">
      <c r="A496" s="124"/>
      <c r="B496" s="124" t="s">
        <v>1171</v>
      </c>
      <c r="C496" s="124" t="s">
        <v>1172</v>
      </c>
      <c r="D496" s="27" t="s">
        <v>33</v>
      </c>
      <c r="E496" s="27" t="s">
        <v>609</v>
      </c>
      <c r="F496" s="12" t="s">
        <v>623</v>
      </c>
      <c r="G496" s="12"/>
      <c r="H496" s="124"/>
      <c r="I496" s="124"/>
      <c r="J496" s="124"/>
      <c r="K496" s="124"/>
      <c r="L496" s="124"/>
      <c r="M496" s="124" t="s">
        <v>35</v>
      </c>
      <c r="N496" s="124"/>
      <c r="O496" s="124"/>
      <c r="P496" s="124"/>
    </row>
    <row r="497" spans="1:16" x14ac:dyDescent="0.2">
      <c r="A497" s="124"/>
      <c r="B497" s="124" t="s">
        <v>1173</v>
      </c>
      <c r="C497" s="124" t="s">
        <v>1174</v>
      </c>
      <c r="D497" s="27" t="s">
        <v>33</v>
      </c>
      <c r="E497" s="27" t="s">
        <v>609</v>
      </c>
      <c r="F497" s="12" t="s">
        <v>623</v>
      </c>
      <c r="G497" s="12"/>
      <c r="H497" s="124"/>
      <c r="I497" s="124"/>
      <c r="J497" s="124"/>
      <c r="K497" s="124"/>
      <c r="L497" s="124"/>
      <c r="M497" s="124" t="s">
        <v>35</v>
      </c>
      <c r="N497" s="124"/>
      <c r="O497" s="124"/>
      <c r="P497" s="124"/>
    </row>
    <row r="498" spans="1:16" x14ac:dyDescent="0.2">
      <c r="A498" s="124"/>
      <c r="B498" s="124" t="s">
        <v>1175</v>
      </c>
      <c r="C498" s="124" t="s">
        <v>1176</v>
      </c>
      <c r="D498" s="27" t="s">
        <v>33</v>
      </c>
      <c r="E498" s="27" t="s">
        <v>609</v>
      </c>
      <c r="F498" s="12" t="s">
        <v>623</v>
      </c>
      <c r="G498" s="12"/>
      <c r="H498" s="124"/>
      <c r="I498" s="124"/>
      <c r="J498" s="124"/>
      <c r="K498" s="124"/>
      <c r="L498" s="124"/>
      <c r="M498" s="124" t="s">
        <v>35</v>
      </c>
      <c r="N498" s="124"/>
      <c r="O498" s="124"/>
      <c r="P498" s="124"/>
    </row>
    <row r="499" spans="1:16" x14ac:dyDescent="0.2">
      <c r="A499" s="124"/>
      <c r="B499" s="124" t="s">
        <v>1177</v>
      </c>
      <c r="C499" s="124" t="s">
        <v>1178</v>
      </c>
      <c r="D499" s="27" t="s">
        <v>33</v>
      </c>
      <c r="E499" s="27" t="s">
        <v>609</v>
      </c>
      <c r="F499" s="12" t="s">
        <v>623</v>
      </c>
      <c r="G499" s="12"/>
      <c r="H499" s="124"/>
      <c r="I499" s="124"/>
      <c r="J499" s="124"/>
      <c r="K499" s="124"/>
      <c r="L499" s="124"/>
      <c r="M499" s="124" t="s">
        <v>35</v>
      </c>
      <c r="N499" s="124"/>
      <c r="O499" s="124"/>
      <c r="P499" s="124"/>
    </row>
    <row r="500" spans="1:16" x14ac:dyDescent="0.2">
      <c r="A500" s="124"/>
      <c r="B500" s="124" t="s">
        <v>1179</v>
      </c>
      <c r="C500" s="124" t="s">
        <v>1180</v>
      </c>
      <c r="D500" s="27" t="s">
        <v>33</v>
      </c>
      <c r="E500" s="27" t="s">
        <v>609</v>
      </c>
      <c r="F500" s="12" t="s">
        <v>623</v>
      </c>
      <c r="G500" s="12"/>
      <c r="H500" s="124"/>
      <c r="I500" s="124"/>
      <c r="J500" s="124"/>
      <c r="K500" s="124"/>
      <c r="L500" s="124"/>
      <c r="M500" s="124" t="s">
        <v>35</v>
      </c>
      <c r="N500" s="124"/>
      <c r="O500" s="124"/>
      <c r="P500" s="124"/>
    </row>
    <row r="501" spans="1:16" x14ac:dyDescent="0.2">
      <c r="A501" s="124"/>
      <c r="B501" s="124" t="s">
        <v>1181</v>
      </c>
      <c r="C501" s="124" t="s">
        <v>1182</v>
      </c>
      <c r="D501" s="27" t="s">
        <v>33</v>
      </c>
      <c r="E501" s="27" t="s">
        <v>609</v>
      </c>
      <c r="F501" s="12" t="s">
        <v>623</v>
      </c>
      <c r="G501" s="12"/>
      <c r="H501" s="124"/>
      <c r="I501" s="124"/>
      <c r="J501" s="124"/>
      <c r="K501" s="124"/>
      <c r="L501" s="124"/>
      <c r="M501" s="124" t="s">
        <v>35</v>
      </c>
      <c r="N501" s="124"/>
      <c r="O501" s="124"/>
      <c r="P501" s="124"/>
    </row>
    <row r="502" spans="1:16" x14ac:dyDescent="0.2">
      <c r="A502" s="124"/>
      <c r="B502" s="124" t="s">
        <v>1183</v>
      </c>
      <c r="C502" s="124" t="s">
        <v>1184</v>
      </c>
      <c r="D502" s="27" t="s">
        <v>33</v>
      </c>
      <c r="E502" s="27" t="s">
        <v>609</v>
      </c>
      <c r="F502" s="12" t="s">
        <v>623</v>
      </c>
      <c r="G502" s="12"/>
      <c r="H502" s="124"/>
      <c r="I502" s="124"/>
      <c r="J502" s="124"/>
      <c r="K502" s="124"/>
      <c r="L502" s="124"/>
      <c r="M502" s="124" t="s">
        <v>35</v>
      </c>
      <c r="N502" s="124"/>
      <c r="O502" s="124"/>
      <c r="P502" s="124"/>
    </row>
    <row r="503" spans="1:16" x14ac:dyDescent="0.2">
      <c r="A503" s="124"/>
      <c r="B503" s="124" t="s">
        <v>1185</v>
      </c>
      <c r="C503" s="124" t="s">
        <v>1186</v>
      </c>
      <c r="D503" s="27" t="s">
        <v>33</v>
      </c>
      <c r="E503" s="27" t="s">
        <v>609</v>
      </c>
      <c r="F503" s="12" t="s">
        <v>623</v>
      </c>
      <c r="G503" s="12"/>
      <c r="H503" s="124"/>
      <c r="I503" s="124"/>
      <c r="J503" s="124"/>
      <c r="K503" s="124"/>
      <c r="L503" s="124"/>
      <c r="M503" s="124" t="s">
        <v>35</v>
      </c>
      <c r="N503" s="124"/>
      <c r="O503" s="124"/>
      <c r="P503" s="124"/>
    </row>
    <row r="504" spans="1:16" x14ac:dyDescent="0.2">
      <c r="A504" s="124"/>
      <c r="B504" s="124" t="s">
        <v>1187</v>
      </c>
      <c r="C504" s="124" t="s">
        <v>1188</v>
      </c>
      <c r="D504" s="27" t="s">
        <v>33</v>
      </c>
      <c r="E504" s="27" t="s">
        <v>609</v>
      </c>
      <c r="F504" s="12" t="s">
        <v>623</v>
      </c>
      <c r="G504" s="12"/>
      <c r="H504" s="124"/>
      <c r="I504" s="124"/>
      <c r="J504" s="124"/>
      <c r="K504" s="124"/>
      <c r="L504" s="124"/>
      <c r="M504" s="124" t="s">
        <v>35</v>
      </c>
      <c r="N504" s="124"/>
      <c r="O504" s="124"/>
      <c r="P504" s="124"/>
    </row>
    <row r="505" spans="1:16" x14ac:dyDescent="0.2">
      <c r="A505" s="124"/>
      <c r="B505" s="124" t="s">
        <v>1189</v>
      </c>
      <c r="C505" s="124" t="s">
        <v>1190</v>
      </c>
      <c r="D505" s="27" t="s">
        <v>33</v>
      </c>
      <c r="E505" s="27" t="s">
        <v>609</v>
      </c>
      <c r="F505" s="12" t="s">
        <v>623</v>
      </c>
      <c r="G505" s="12"/>
      <c r="H505" s="124"/>
      <c r="I505" s="124"/>
      <c r="J505" s="124"/>
      <c r="K505" s="124"/>
      <c r="L505" s="124"/>
      <c r="M505" s="124" t="s">
        <v>35</v>
      </c>
      <c r="N505" s="124"/>
      <c r="O505" s="124"/>
      <c r="P505" s="124"/>
    </row>
    <row r="506" spans="1:16" x14ac:dyDescent="0.2">
      <c r="A506" s="124"/>
      <c r="B506" s="124" t="s">
        <v>1191</v>
      </c>
      <c r="C506" s="124" t="s">
        <v>1192</v>
      </c>
      <c r="D506" s="27" t="s">
        <v>33</v>
      </c>
      <c r="E506" s="27" t="s">
        <v>609</v>
      </c>
      <c r="F506" s="12" t="s">
        <v>623</v>
      </c>
      <c r="G506" s="12"/>
      <c r="H506" s="124"/>
      <c r="I506" s="124"/>
      <c r="J506" s="124"/>
      <c r="K506" s="124"/>
      <c r="L506" s="124"/>
      <c r="M506" s="124" t="s">
        <v>35</v>
      </c>
      <c r="N506" s="124"/>
      <c r="O506" s="124"/>
      <c r="P506" s="124"/>
    </row>
    <row r="507" spans="1:16" x14ac:dyDescent="0.2">
      <c r="A507" s="124"/>
      <c r="B507" s="124"/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" t="s">
        <v>1193</v>
      </c>
      <c r="N507" s="124"/>
      <c r="O507" s="124"/>
      <c r="P507" s="124"/>
    </row>
    <row r="508" spans="1:16" x14ac:dyDescent="0.2">
      <c r="A508" s="124"/>
      <c r="B508" s="124" t="s">
        <v>1194</v>
      </c>
      <c r="C508" s="124" t="s">
        <v>1195</v>
      </c>
      <c r="D508" s="27" t="s">
        <v>33</v>
      </c>
      <c r="E508" s="27" t="s">
        <v>609</v>
      </c>
      <c r="F508" s="12" t="s">
        <v>623</v>
      </c>
      <c r="G508" s="12"/>
      <c r="H508" s="124"/>
      <c r="I508" s="124"/>
      <c r="J508" s="124"/>
      <c r="K508" s="124"/>
      <c r="L508" s="124"/>
      <c r="M508" s="124" t="s">
        <v>35</v>
      </c>
      <c r="N508" s="124"/>
      <c r="O508" s="124"/>
      <c r="P508" s="124"/>
    </row>
    <row r="509" spans="1:16" x14ac:dyDescent="0.2">
      <c r="A509" s="124"/>
      <c r="B509" s="124" t="s">
        <v>1196</v>
      </c>
      <c r="C509" s="124" t="s">
        <v>1197</v>
      </c>
      <c r="D509" s="27" t="s">
        <v>33</v>
      </c>
      <c r="E509" s="27" t="s">
        <v>609</v>
      </c>
      <c r="F509" s="12" t="s">
        <v>623</v>
      </c>
      <c r="G509" s="12"/>
      <c r="H509" s="124"/>
      <c r="I509" s="124"/>
      <c r="J509" s="124"/>
      <c r="K509" s="124"/>
      <c r="L509" s="124"/>
      <c r="M509" s="124" t="s">
        <v>35</v>
      </c>
      <c r="N509" s="124"/>
      <c r="O509" s="124"/>
      <c r="P509" s="124"/>
    </row>
    <row r="510" spans="1:16" x14ac:dyDescent="0.2">
      <c r="A510" s="124"/>
      <c r="B510" s="124" t="s">
        <v>1198</v>
      </c>
      <c r="C510" s="124" t="s">
        <v>1199</v>
      </c>
      <c r="D510" s="27" t="s">
        <v>33</v>
      </c>
      <c r="E510" s="27" t="s">
        <v>609</v>
      </c>
      <c r="F510" s="12" t="s">
        <v>623</v>
      </c>
      <c r="G510" s="12"/>
      <c r="H510" s="124"/>
      <c r="I510" s="124"/>
      <c r="J510" s="124"/>
      <c r="K510" s="124"/>
      <c r="L510" s="124"/>
      <c r="M510" s="124" t="s">
        <v>35</v>
      </c>
      <c r="N510" s="124"/>
      <c r="O510" s="124"/>
      <c r="P510" s="124"/>
    </row>
    <row r="511" spans="1:16" x14ac:dyDescent="0.2">
      <c r="A511" s="124"/>
      <c r="B511" s="124" t="s">
        <v>1200</v>
      </c>
      <c r="C511" s="124" t="s">
        <v>1201</v>
      </c>
      <c r="D511" s="27" t="s">
        <v>33</v>
      </c>
      <c r="E511" s="27" t="s">
        <v>609</v>
      </c>
      <c r="F511" s="12" t="s">
        <v>623</v>
      </c>
      <c r="G511" s="12"/>
      <c r="H511" s="124"/>
      <c r="I511" s="124"/>
      <c r="J511" s="124"/>
      <c r="K511" s="124"/>
      <c r="L511" s="124"/>
      <c r="M511" s="124" t="s">
        <v>35</v>
      </c>
      <c r="N511" s="124"/>
      <c r="O511" s="124"/>
      <c r="P511" s="124"/>
    </row>
    <row r="512" spans="1:16" x14ac:dyDescent="0.2">
      <c r="A512" s="124"/>
      <c r="B512" s="124" t="s">
        <v>1202</v>
      </c>
      <c r="C512" s="124" t="s">
        <v>1203</v>
      </c>
      <c r="D512" s="27" t="s">
        <v>33</v>
      </c>
      <c r="E512" s="27" t="s">
        <v>609</v>
      </c>
      <c r="F512" s="12" t="s">
        <v>623</v>
      </c>
      <c r="G512" s="12"/>
      <c r="H512" s="124"/>
      <c r="I512" s="124"/>
      <c r="J512" s="124"/>
      <c r="K512" s="124"/>
      <c r="L512" s="124"/>
      <c r="M512" s="124" t="s">
        <v>35</v>
      </c>
      <c r="N512" s="124"/>
      <c r="O512" s="124"/>
      <c r="P512" s="124"/>
    </row>
    <row r="513" spans="1:16" x14ac:dyDescent="0.2">
      <c r="A513" s="124"/>
      <c r="B513" s="124" t="s">
        <v>1204</v>
      </c>
      <c r="C513" s="124" t="s">
        <v>1205</v>
      </c>
      <c r="D513" s="27" t="s">
        <v>33</v>
      </c>
      <c r="E513" s="27" t="s">
        <v>609</v>
      </c>
      <c r="F513" s="12" t="s">
        <v>623</v>
      </c>
      <c r="G513" s="12"/>
      <c r="H513" s="124"/>
      <c r="I513" s="124"/>
      <c r="J513" s="124"/>
      <c r="K513" s="124"/>
      <c r="L513" s="124"/>
      <c r="M513" s="124" t="s">
        <v>35</v>
      </c>
      <c r="N513" s="124"/>
      <c r="O513" s="124"/>
      <c r="P513" s="124"/>
    </row>
    <row r="514" spans="1:16" x14ac:dyDescent="0.2">
      <c r="A514" s="124"/>
      <c r="B514" s="124" t="s">
        <v>1206</v>
      </c>
      <c r="C514" s="124" t="s">
        <v>1207</v>
      </c>
      <c r="D514" s="27" t="s">
        <v>33</v>
      </c>
      <c r="E514" s="27" t="s">
        <v>609</v>
      </c>
      <c r="F514" s="12" t="s">
        <v>623</v>
      </c>
      <c r="G514" s="12"/>
      <c r="H514" s="124"/>
      <c r="I514" s="124"/>
      <c r="J514" s="124"/>
      <c r="K514" s="124"/>
      <c r="L514" s="124"/>
      <c r="M514" s="124" t="s">
        <v>35</v>
      </c>
      <c r="N514" s="124"/>
      <c r="O514" s="124"/>
      <c r="P514" s="124"/>
    </row>
    <row r="515" spans="1:16" x14ac:dyDescent="0.2">
      <c r="A515" s="124"/>
      <c r="B515" s="124" t="s">
        <v>1208</v>
      </c>
      <c r="C515" s="124" t="s">
        <v>1209</v>
      </c>
      <c r="D515" s="27" t="s">
        <v>33</v>
      </c>
      <c r="E515" s="27" t="s">
        <v>609</v>
      </c>
      <c r="F515" s="12" t="s">
        <v>623</v>
      </c>
      <c r="G515" s="12"/>
      <c r="H515" s="124"/>
      <c r="I515" s="124"/>
      <c r="J515" s="124"/>
      <c r="K515" s="124"/>
      <c r="L515" s="124"/>
      <c r="M515" s="124" t="s">
        <v>35</v>
      </c>
      <c r="N515" s="124"/>
      <c r="O515" s="124"/>
      <c r="P515" s="124"/>
    </row>
    <row r="516" spans="1:16" x14ac:dyDescent="0.2">
      <c r="A516" s="124"/>
      <c r="B516" s="124" t="s">
        <v>1210</v>
      </c>
      <c r="C516" s="124" t="s">
        <v>1211</v>
      </c>
      <c r="D516" s="27" t="s">
        <v>33</v>
      </c>
      <c r="E516" s="27" t="s">
        <v>609</v>
      </c>
      <c r="F516" s="12" t="s">
        <v>623</v>
      </c>
      <c r="G516" s="12"/>
      <c r="H516" s="124"/>
      <c r="I516" s="124"/>
      <c r="J516" s="124"/>
      <c r="K516" s="124"/>
      <c r="L516" s="124"/>
      <c r="M516" s="124" t="s">
        <v>35</v>
      </c>
      <c r="N516" s="124"/>
      <c r="O516" s="124"/>
      <c r="P516" s="124"/>
    </row>
    <row r="517" spans="1:16" x14ac:dyDescent="0.2">
      <c r="A517" s="124"/>
      <c r="B517" s="124" t="s">
        <v>1212</v>
      </c>
      <c r="C517" s="124" t="s">
        <v>1213</v>
      </c>
      <c r="D517" s="27" t="s">
        <v>33</v>
      </c>
      <c r="E517" s="27" t="s">
        <v>609</v>
      </c>
      <c r="F517" s="12" t="s">
        <v>623</v>
      </c>
      <c r="G517" s="12"/>
      <c r="H517" s="124"/>
      <c r="I517" s="124"/>
      <c r="J517" s="124"/>
      <c r="K517" s="124"/>
      <c r="L517" s="124"/>
      <c r="M517" s="124" t="s">
        <v>35</v>
      </c>
      <c r="N517" s="124"/>
      <c r="O517" s="124"/>
      <c r="P517" s="124"/>
    </row>
    <row r="518" spans="1:16" x14ac:dyDescent="0.2">
      <c r="A518" s="124"/>
      <c r="B518" s="124" t="s">
        <v>1214</v>
      </c>
      <c r="C518" s="124" t="s">
        <v>1215</v>
      </c>
      <c r="D518" s="27" t="s">
        <v>33</v>
      </c>
      <c r="E518" s="27" t="s">
        <v>609</v>
      </c>
      <c r="F518" s="12" t="s">
        <v>623</v>
      </c>
      <c r="G518" s="12"/>
      <c r="H518" s="124"/>
      <c r="I518" s="124"/>
      <c r="J518" s="124"/>
      <c r="K518" s="124"/>
      <c r="L518" s="124"/>
      <c r="M518" s="124" t="s">
        <v>35</v>
      </c>
      <c r="N518" s="124"/>
      <c r="O518" s="124"/>
      <c r="P518" s="124"/>
    </row>
    <row r="519" spans="1:16" x14ac:dyDescent="0.2">
      <c r="A519" s="124"/>
      <c r="B519" s="124" t="s">
        <v>1216</v>
      </c>
      <c r="C519" s="124" t="s">
        <v>1217</v>
      </c>
      <c r="D519" s="27" t="s">
        <v>33</v>
      </c>
      <c r="E519" s="27" t="s">
        <v>609</v>
      </c>
      <c r="F519" s="12" t="s">
        <v>623</v>
      </c>
      <c r="G519" s="12"/>
      <c r="H519" s="124"/>
      <c r="I519" s="124"/>
      <c r="J519" s="124"/>
      <c r="K519" s="124"/>
      <c r="L519" s="124"/>
      <c r="M519" s="124" t="s">
        <v>35</v>
      </c>
      <c r="N519" s="124"/>
      <c r="O519" s="124"/>
      <c r="P519" s="124"/>
    </row>
    <row r="520" spans="1:16" x14ac:dyDescent="0.2">
      <c r="A520" s="124"/>
      <c r="B520" s="124" t="s">
        <v>1218</v>
      </c>
      <c r="C520" s="124" t="s">
        <v>1219</v>
      </c>
      <c r="D520" s="27" t="s">
        <v>33</v>
      </c>
      <c r="E520" s="27" t="s">
        <v>609</v>
      </c>
      <c r="F520" s="12" t="s">
        <v>623</v>
      </c>
      <c r="G520" s="12"/>
      <c r="H520" s="124"/>
      <c r="I520" s="124"/>
      <c r="J520" s="124"/>
      <c r="K520" s="124"/>
      <c r="L520" s="124"/>
      <c r="M520" s="124" t="s">
        <v>35</v>
      </c>
      <c r="N520" s="124"/>
      <c r="O520" s="124"/>
      <c r="P520" s="124"/>
    </row>
    <row r="521" spans="1:16" x14ac:dyDescent="0.2">
      <c r="A521" s="124"/>
      <c r="B521" s="124" t="s">
        <v>1220</v>
      </c>
      <c r="C521" s="124" t="s">
        <v>1221</v>
      </c>
      <c r="D521" s="27" t="s">
        <v>33</v>
      </c>
      <c r="E521" s="27" t="s">
        <v>609</v>
      </c>
      <c r="F521" s="12" t="s">
        <v>623</v>
      </c>
      <c r="G521" s="12"/>
      <c r="H521" s="124"/>
      <c r="I521" s="124"/>
      <c r="J521" s="124"/>
      <c r="K521" s="124"/>
      <c r="L521" s="124"/>
      <c r="M521" s="124" t="s">
        <v>35</v>
      </c>
      <c r="N521" s="124"/>
      <c r="O521" s="124"/>
      <c r="P521" s="124"/>
    </row>
    <row r="522" spans="1:16" x14ac:dyDescent="0.2">
      <c r="A522" s="124"/>
      <c r="B522" s="124" t="s">
        <v>1222</v>
      </c>
      <c r="C522" s="124" t="s">
        <v>1223</v>
      </c>
      <c r="D522" s="27" t="s">
        <v>33</v>
      </c>
      <c r="E522" s="27" t="s">
        <v>609</v>
      </c>
      <c r="F522" s="12" t="s">
        <v>623</v>
      </c>
      <c r="G522" s="12"/>
      <c r="H522" s="124"/>
      <c r="I522" s="124"/>
      <c r="J522" s="124"/>
      <c r="K522" s="124"/>
      <c r="L522" s="124"/>
      <c r="M522" s="124" t="s">
        <v>35</v>
      </c>
      <c r="N522" s="124"/>
      <c r="O522" s="124"/>
      <c r="P522" s="124"/>
    </row>
    <row r="523" spans="1:16" x14ac:dyDescent="0.2">
      <c r="A523" s="124"/>
      <c r="B523" s="124" t="s">
        <v>1224</v>
      </c>
      <c r="C523" s="124" t="s">
        <v>1225</v>
      </c>
      <c r="D523" s="27" t="s">
        <v>33</v>
      </c>
      <c r="E523" s="27" t="s">
        <v>609</v>
      </c>
      <c r="F523" s="12" t="s">
        <v>623</v>
      </c>
      <c r="G523" s="12"/>
      <c r="H523" s="124"/>
      <c r="I523" s="124"/>
      <c r="J523" s="124"/>
      <c r="K523" s="124"/>
      <c r="L523" s="124"/>
      <c r="M523" s="124" t="s">
        <v>35</v>
      </c>
      <c r="N523" s="124"/>
      <c r="O523" s="124"/>
      <c r="P523" s="124"/>
    </row>
    <row r="524" spans="1:16" x14ac:dyDescent="0.2">
      <c r="A524" s="124"/>
      <c r="B524" s="124" t="s">
        <v>1226</v>
      </c>
      <c r="C524" s="124" t="s">
        <v>1227</v>
      </c>
      <c r="D524" s="27" t="s">
        <v>33</v>
      </c>
      <c r="E524" s="27" t="s">
        <v>609</v>
      </c>
      <c r="F524" s="12" t="s">
        <v>623</v>
      </c>
      <c r="G524" s="12"/>
      <c r="H524" s="124"/>
      <c r="I524" s="124"/>
      <c r="J524" s="124"/>
      <c r="K524" s="124"/>
      <c r="L524" s="124"/>
      <c r="M524" s="124" t="s">
        <v>35</v>
      </c>
      <c r="N524" s="124"/>
      <c r="O524" s="124"/>
      <c r="P524" s="124"/>
    </row>
    <row r="525" spans="1:16" x14ac:dyDescent="0.2">
      <c r="A525" s="124"/>
      <c r="B525" s="124" t="s">
        <v>1228</v>
      </c>
      <c r="C525" s="124" t="s">
        <v>1229</v>
      </c>
      <c r="D525" s="27" t="s">
        <v>33</v>
      </c>
      <c r="E525" s="27" t="s">
        <v>609</v>
      </c>
      <c r="F525" s="12" t="s">
        <v>623</v>
      </c>
      <c r="G525" s="12"/>
      <c r="H525" s="124"/>
      <c r="I525" s="124"/>
      <c r="J525" s="124"/>
      <c r="K525" s="124"/>
      <c r="L525" s="124"/>
      <c r="M525" s="124" t="s">
        <v>35</v>
      </c>
      <c r="N525" s="124"/>
      <c r="O525" s="124"/>
      <c r="P525" s="124"/>
    </row>
    <row r="526" spans="1:16" x14ac:dyDescent="0.2">
      <c r="A526" s="124"/>
      <c r="B526" s="124" t="s">
        <v>1230</v>
      </c>
      <c r="C526" s="124" t="s">
        <v>1231</v>
      </c>
      <c r="D526" s="27" t="s">
        <v>33</v>
      </c>
      <c r="E526" s="27" t="s">
        <v>609</v>
      </c>
      <c r="F526" s="12" t="s">
        <v>623</v>
      </c>
      <c r="G526" s="12"/>
      <c r="H526" s="124"/>
      <c r="I526" s="124"/>
      <c r="J526" s="124"/>
      <c r="K526" s="124"/>
      <c r="L526" s="124"/>
      <c r="M526" s="124" t="s">
        <v>35</v>
      </c>
      <c r="N526" s="124"/>
      <c r="O526" s="124"/>
      <c r="P526" s="124"/>
    </row>
    <row r="527" spans="1:16" x14ac:dyDescent="0.2">
      <c r="A527" s="124"/>
      <c r="B527" s="124" t="s">
        <v>1232</v>
      </c>
      <c r="C527" s="124" t="s">
        <v>1233</v>
      </c>
      <c r="D527" s="27" t="s">
        <v>33</v>
      </c>
      <c r="E527" s="27" t="s">
        <v>609</v>
      </c>
      <c r="F527" s="12" t="s">
        <v>623</v>
      </c>
      <c r="G527" s="12"/>
      <c r="H527" s="124"/>
      <c r="I527" s="124"/>
      <c r="J527" s="124"/>
      <c r="K527" s="124"/>
      <c r="L527" s="124"/>
      <c r="M527" s="124" t="s">
        <v>35</v>
      </c>
      <c r="N527" s="124"/>
      <c r="O527" s="124"/>
      <c r="P527" s="124"/>
    </row>
    <row r="528" spans="1:16" x14ac:dyDescent="0.2">
      <c r="A528" s="124"/>
      <c r="B528" s="124" t="s">
        <v>1234</v>
      </c>
      <c r="C528" s="124" t="s">
        <v>1235</v>
      </c>
      <c r="D528" s="27" t="s">
        <v>33</v>
      </c>
      <c r="E528" s="27" t="s">
        <v>609</v>
      </c>
      <c r="F528" s="12" t="s">
        <v>623</v>
      </c>
      <c r="G528" s="12"/>
      <c r="H528" s="124"/>
      <c r="I528" s="124"/>
      <c r="J528" s="124"/>
      <c r="K528" s="124"/>
      <c r="L528" s="124"/>
      <c r="M528" s="124" t="s">
        <v>35</v>
      </c>
      <c r="N528" s="124"/>
      <c r="O528" s="124"/>
      <c r="P528" s="124"/>
    </row>
    <row r="529" spans="1:16" x14ac:dyDescent="0.2">
      <c r="A529" s="124"/>
      <c r="B529" s="124" t="s">
        <v>1236</v>
      </c>
      <c r="C529" s="124" t="s">
        <v>1237</v>
      </c>
      <c r="D529" s="27" t="s">
        <v>33</v>
      </c>
      <c r="E529" s="27" t="s">
        <v>609</v>
      </c>
      <c r="F529" s="12" t="s">
        <v>623</v>
      </c>
      <c r="G529" s="12"/>
      <c r="H529" s="124"/>
      <c r="I529" s="124"/>
      <c r="J529" s="124"/>
      <c r="K529" s="124"/>
      <c r="L529" s="124"/>
      <c r="M529" s="124" t="s">
        <v>35</v>
      </c>
      <c r="N529" s="124"/>
      <c r="O529" s="124"/>
      <c r="P529" s="124"/>
    </row>
    <row r="530" spans="1:16" x14ac:dyDescent="0.2">
      <c r="A530" s="124"/>
      <c r="B530" s="124" t="s">
        <v>1238</v>
      </c>
      <c r="C530" s="124" t="s">
        <v>1239</v>
      </c>
      <c r="D530" s="27" t="s">
        <v>33</v>
      </c>
      <c r="E530" s="27" t="s">
        <v>609</v>
      </c>
      <c r="F530" s="12" t="s">
        <v>623</v>
      </c>
      <c r="G530" s="12"/>
      <c r="H530" s="124"/>
      <c r="I530" s="124"/>
      <c r="J530" s="124"/>
      <c r="K530" s="124"/>
      <c r="L530" s="124"/>
      <c r="M530" s="124" t="s">
        <v>35</v>
      </c>
      <c r="N530" s="124"/>
      <c r="O530" s="124"/>
      <c r="P530" s="124"/>
    </row>
    <row r="531" spans="1:16" x14ac:dyDescent="0.2">
      <c r="A531" s="124"/>
      <c r="B531" s="124" t="s">
        <v>1240</v>
      </c>
      <c r="C531" s="124" t="s">
        <v>1241</v>
      </c>
      <c r="D531" s="27" t="s">
        <v>33</v>
      </c>
      <c r="E531" s="27" t="s">
        <v>609</v>
      </c>
      <c r="F531" s="12" t="s">
        <v>623</v>
      </c>
      <c r="G531" s="12"/>
      <c r="H531" s="124"/>
      <c r="I531" s="124"/>
      <c r="J531" s="124"/>
      <c r="K531" s="124"/>
      <c r="L531" s="124"/>
      <c r="M531" s="124" t="s">
        <v>35</v>
      </c>
      <c r="N531" s="124"/>
      <c r="O531" s="124"/>
      <c r="P531" s="124"/>
    </row>
    <row r="532" spans="1:16" x14ac:dyDescent="0.2">
      <c r="A532" s="124"/>
      <c r="B532" s="124" t="s">
        <v>1242</v>
      </c>
      <c r="C532" s="124" t="s">
        <v>1243</v>
      </c>
      <c r="D532" s="27" t="s">
        <v>33</v>
      </c>
      <c r="E532" s="27" t="s">
        <v>609</v>
      </c>
      <c r="F532" s="12" t="s">
        <v>623</v>
      </c>
      <c r="G532" s="12"/>
      <c r="H532" s="124"/>
      <c r="I532" s="124"/>
      <c r="J532" s="124"/>
      <c r="K532" s="124"/>
      <c r="L532" s="124"/>
      <c r="M532" s="124" t="s">
        <v>35</v>
      </c>
      <c r="N532" s="124"/>
      <c r="O532" s="124"/>
      <c r="P532" s="124"/>
    </row>
    <row r="533" spans="1:16" x14ac:dyDescent="0.2">
      <c r="A533" s="124"/>
      <c r="B533" s="124" t="s">
        <v>1244</v>
      </c>
      <c r="C533" s="124" t="s">
        <v>1245</v>
      </c>
      <c r="D533" s="27" t="s">
        <v>33</v>
      </c>
      <c r="E533" s="27" t="s">
        <v>609</v>
      </c>
      <c r="F533" s="12" t="s">
        <v>623</v>
      </c>
      <c r="G533" s="12"/>
      <c r="H533" s="124"/>
      <c r="I533" s="124"/>
      <c r="J533" s="124"/>
      <c r="K533" s="124"/>
      <c r="L533" s="124"/>
      <c r="M533" s="124" t="s">
        <v>35</v>
      </c>
      <c r="N533" s="124"/>
      <c r="O533" s="124"/>
      <c r="P533" s="124"/>
    </row>
    <row r="534" spans="1:16" x14ac:dyDescent="0.2">
      <c r="A534" s="124"/>
      <c r="B534" s="124" t="s">
        <v>1246</v>
      </c>
      <c r="C534" s="124" t="s">
        <v>1247</v>
      </c>
      <c r="D534" s="27" t="s">
        <v>33</v>
      </c>
      <c r="E534" s="27" t="s">
        <v>609</v>
      </c>
      <c r="F534" s="12" t="s">
        <v>623</v>
      </c>
      <c r="G534" s="12"/>
      <c r="H534" s="124"/>
      <c r="I534" s="124"/>
      <c r="J534" s="124"/>
      <c r="K534" s="124"/>
      <c r="L534" s="124"/>
      <c r="M534" s="124" t="s">
        <v>35</v>
      </c>
      <c r="N534" s="124"/>
      <c r="O534" s="124"/>
      <c r="P534" s="124"/>
    </row>
    <row r="535" spans="1:16" x14ac:dyDescent="0.2">
      <c r="A535" s="124"/>
      <c r="B535" s="124" t="s">
        <v>1248</v>
      </c>
      <c r="C535" s="124" t="s">
        <v>1249</v>
      </c>
      <c r="D535" s="27" t="s">
        <v>33</v>
      </c>
      <c r="E535" s="27" t="s">
        <v>609</v>
      </c>
      <c r="F535" s="12" t="s">
        <v>623</v>
      </c>
      <c r="G535" s="12"/>
      <c r="H535" s="124"/>
      <c r="I535" s="124"/>
      <c r="J535" s="124"/>
      <c r="K535" s="124"/>
      <c r="L535" s="124"/>
      <c r="M535" s="124" t="s">
        <v>35</v>
      </c>
      <c r="N535" s="124"/>
      <c r="O535" s="124"/>
      <c r="P535" s="124"/>
    </row>
    <row r="536" spans="1:16" x14ac:dyDescent="0.2">
      <c r="A536" s="124"/>
      <c r="B536" s="124" t="s">
        <v>1250</v>
      </c>
      <c r="C536" s="124" t="s">
        <v>1251</v>
      </c>
      <c r="D536" s="27" t="s">
        <v>33</v>
      </c>
      <c r="E536" s="27" t="s">
        <v>609</v>
      </c>
      <c r="F536" s="12" t="s">
        <v>623</v>
      </c>
      <c r="G536" s="12"/>
      <c r="H536" s="124"/>
      <c r="I536" s="124"/>
      <c r="J536" s="124"/>
      <c r="K536" s="124"/>
      <c r="L536" s="124"/>
      <c r="M536" s="124" t="s">
        <v>35</v>
      </c>
      <c r="N536" s="124"/>
      <c r="O536" s="124"/>
      <c r="P536" s="124"/>
    </row>
    <row r="537" spans="1:16" x14ac:dyDescent="0.2">
      <c r="A537" s="124"/>
      <c r="B537" s="124" t="s">
        <v>1252</v>
      </c>
      <c r="C537" s="124" t="s">
        <v>1253</v>
      </c>
      <c r="D537" s="27" t="s">
        <v>33</v>
      </c>
      <c r="E537" s="27" t="s">
        <v>609</v>
      </c>
      <c r="F537" s="12" t="s">
        <v>623</v>
      </c>
      <c r="G537" s="12"/>
      <c r="H537" s="124"/>
      <c r="I537" s="124"/>
      <c r="J537" s="124"/>
      <c r="K537" s="124"/>
      <c r="L537" s="124"/>
      <c r="M537" s="124" t="s">
        <v>35</v>
      </c>
      <c r="N537" s="124"/>
      <c r="O537" s="124"/>
      <c r="P537" s="124"/>
    </row>
    <row r="538" spans="1:16" x14ac:dyDescent="0.2">
      <c r="A538" s="124"/>
      <c r="B538" s="124" t="s">
        <v>1254</v>
      </c>
      <c r="C538" s="124" t="s">
        <v>1255</v>
      </c>
      <c r="D538" s="27" t="s">
        <v>33</v>
      </c>
      <c r="E538" s="27" t="s">
        <v>609</v>
      </c>
      <c r="F538" s="12" t="s">
        <v>623</v>
      </c>
      <c r="G538" s="12"/>
      <c r="H538" s="124"/>
      <c r="I538" s="124"/>
      <c r="J538" s="124"/>
      <c r="K538" s="124"/>
      <c r="L538" s="124"/>
      <c r="M538" s="124" t="s">
        <v>35</v>
      </c>
      <c r="N538" s="124"/>
      <c r="O538" s="124"/>
      <c r="P538" s="124"/>
    </row>
    <row r="539" spans="1:16" x14ac:dyDescent="0.2">
      <c r="A539" s="124"/>
      <c r="B539" s="124" t="s">
        <v>1256</v>
      </c>
      <c r="C539" s="124" t="s">
        <v>1257</v>
      </c>
      <c r="D539" s="27" t="s">
        <v>33</v>
      </c>
      <c r="E539" s="27" t="s">
        <v>609</v>
      </c>
      <c r="F539" s="12" t="s">
        <v>623</v>
      </c>
      <c r="G539" s="12"/>
      <c r="H539" s="124"/>
      <c r="I539" s="124"/>
      <c r="J539" s="124"/>
      <c r="K539" s="124"/>
      <c r="L539" s="124"/>
      <c r="M539" s="124" t="s">
        <v>35</v>
      </c>
      <c r="N539" s="124"/>
      <c r="O539" s="124"/>
      <c r="P539" s="124"/>
    </row>
    <row r="540" spans="1:16" x14ac:dyDescent="0.2">
      <c r="A540" s="124"/>
      <c r="B540" s="124" t="s">
        <v>1258</v>
      </c>
      <c r="C540" s="124" t="s">
        <v>1259</v>
      </c>
      <c r="D540" s="27" t="s">
        <v>33</v>
      </c>
      <c r="E540" s="27" t="s">
        <v>609</v>
      </c>
      <c r="F540" s="12" t="s">
        <v>623</v>
      </c>
      <c r="G540" s="12"/>
      <c r="H540" s="124"/>
      <c r="I540" s="124"/>
      <c r="J540" s="124"/>
      <c r="K540" s="124"/>
      <c r="L540" s="124"/>
      <c r="M540" s="124" t="s">
        <v>35</v>
      </c>
      <c r="N540" s="124"/>
      <c r="O540" s="124"/>
      <c r="P540" s="124"/>
    </row>
    <row r="541" spans="1:16" x14ac:dyDescent="0.2">
      <c r="A541" s="124"/>
      <c r="B541" s="124" t="s">
        <v>1260</v>
      </c>
      <c r="C541" s="124" t="s">
        <v>1261</v>
      </c>
      <c r="D541" s="27" t="s">
        <v>33</v>
      </c>
      <c r="E541" s="27" t="s">
        <v>609</v>
      </c>
      <c r="F541" s="12" t="s">
        <v>623</v>
      </c>
      <c r="G541" s="12"/>
      <c r="H541" s="124"/>
      <c r="I541" s="124"/>
      <c r="J541" s="124"/>
      <c r="K541" s="124"/>
      <c r="L541" s="124"/>
      <c r="M541" s="124" t="s">
        <v>35</v>
      </c>
      <c r="N541" s="124"/>
      <c r="O541" s="124"/>
      <c r="P541" s="124"/>
    </row>
    <row r="542" spans="1:16" x14ac:dyDescent="0.2">
      <c r="A542" s="124"/>
      <c r="B542" s="124" t="s">
        <v>1262</v>
      </c>
      <c r="C542" s="124" t="s">
        <v>1263</v>
      </c>
      <c r="D542" s="27" t="s">
        <v>33</v>
      </c>
      <c r="E542" s="27" t="s">
        <v>609</v>
      </c>
      <c r="F542" s="12" t="s">
        <v>623</v>
      </c>
      <c r="G542" s="12"/>
      <c r="H542" s="124"/>
      <c r="I542" s="124"/>
      <c r="J542" s="124"/>
      <c r="K542" s="124"/>
      <c r="L542" s="124"/>
      <c r="M542" s="124" t="s">
        <v>35</v>
      </c>
      <c r="N542" s="124"/>
      <c r="O542" s="124"/>
      <c r="P542" s="124"/>
    </row>
    <row r="543" spans="1:16" x14ac:dyDescent="0.2">
      <c r="A543" s="124"/>
      <c r="B543" s="124" t="s">
        <v>1264</v>
      </c>
      <c r="C543" s="124" t="s">
        <v>1265</v>
      </c>
      <c r="D543" s="27" t="s">
        <v>33</v>
      </c>
      <c r="E543" s="27" t="s">
        <v>609</v>
      </c>
      <c r="F543" s="12" t="s">
        <v>623</v>
      </c>
      <c r="G543" s="12"/>
      <c r="H543" s="124"/>
      <c r="I543" s="124"/>
      <c r="J543" s="124"/>
      <c r="K543" s="124"/>
      <c r="L543" s="124"/>
      <c r="M543" s="124" t="s">
        <v>35</v>
      </c>
      <c r="N543" s="124"/>
      <c r="O543" s="124"/>
      <c r="P543" s="124"/>
    </row>
    <row r="544" spans="1:16" x14ac:dyDescent="0.2">
      <c r="A544" s="124"/>
      <c r="B544" s="124" t="s">
        <v>1266</v>
      </c>
      <c r="C544" s="124" t="s">
        <v>1267</v>
      </c>
      <c r="D544" s="27" t="s">
        <v>33</v>
      </c>
      <c r="E544" s="27" t="s">
        <v>609</v>
      </c>
      <c r="F544" s="12" t="s">
        <v>623</v>
      </c>
      <c r="G544" s="12"/>
      <c r="H544" s="124"/>
      <c r="I544" s="124"/>
      <c r="J544" s="124"/>
      <c r="K544" s="124"/>
      <c r="L544" s="124"/>
      <c r="M544" s="124" t="s">
        <v>35</v>
      </c>
      <c r="N544" s="124"/>
      <c r="O544" s="124"/>
      <c r="P544" s="124"/>
    </row>
    <row r="545" spans="1:16" x14ac:dyDescent="0.2">
      <c r="A545" s="124"/>
      <c r="B545" s="124" t="s">
        <v>1268</v>
      </c>
      <c r="C545" s="124" t="s">
        <v>1269</v>
      </c>
      <c r="D545" s="27" t="s">
        <v>33</v>
      </c>
      <c r="E545" s="27" t="s">
        <v>609</v>
      </c>
      <c r="F545" s="12" t="s">
        <v>623</v>
      </c>
      <c r="G545" s="12"/>
      <c r="H545" s="124"/>
      <c r="I545" s="124"/>
      <c r="J545" s="124"/>
      <c r="K545" s="124"/>
      <c r="L545" s="124"/>
      <c r="M545" s="124" t="s">
        <v>35</v>
      </c>
      <c r="N545" s="124"/>
      <c r="O545" s="124"/>
      <c r="P545" s="124"/>
    </row>
    <row r="546" spans="1:16" x14ac:dyDescent="0.2">
      <c r="A546" s="124"/>
      <c r="B546" s="124" t="s">
        <v>1270</v>
      </c>
      <c r="C546" s="124" t="s">
        <v>1271</v>
      </c>
      <c r="D546" s="27" t="s">
        <v>33</v>
      </c>
      <c r="E546" s="27" t="s">
        <v>609</v>
      </c>
      <c r="F546" s="12" t="s">
        <v>623</v>
      </c>
      <c r="G546" s="12"/>
      <c r="H546" s="124"/>
      <c r="I546" s="124"/>
      <c r="J546" s="124"/>
      <c r="K546" s="124"/>
      <c r="L546" s="124"/>
      <c r="M546" s="124" t="s">
        <v>35</v>
      </c>
      <c r="N546" s="124"/>
      <c r="O546" s="124"/>
      <c r="P546" s="124"/>
    </row>
    <row r="547" spans="1:16" x14ac:dyDescent="0.2">
      <c r="A547" s="124"/>
      <c r="B547" s="124" t="s">
        <v>1272</v>
      </c>
      <c r="C547" s="124" t="s">
        <v>1273</v>
      </c>
      <c r="D547" s="27" t="s">
        <v>33</v>
      </c>
      <c r="E547" s="27" t="s">
        <v>609</v>
      </c>
      <c r="F547" s="12" t="s">
        <v>623</v>
      </c>
      <c r="G547" s="12"/>
      <c r="H547" s="124"/>
      <c r="I547" s="124"/>
      <c r="J547" s="124"/>
      <c r="K547" s="124"/>
      <c r="L547" s="124"/>
      <c r="M547" s="124" t="s">
        <v>35</v>
      </c>
      <c r="N547" s="124"/>
      <c r="O547" s="124"/>
      <c r="P547" s="124"/>
    </row>
    <row r="548" spans="1:16" x14ac:dyDescent="0.2">
      <c r="A548" s="124"/>
      <c r="B548" s="124" t="s">
        <v>1274</v>
      </c>
      <c r="C548" s="124" t="s">
        <v>1275</v>
      </c>
      <c r="D548" s="27" t="s">
        <v>33</v>
      </c>
      <c r="E548" s="27" t="s">
        <v>609</v>
      </c>
      <c r="F548" s="12" t="s">
        <v>623</v>
      </c>
      <c r="G548" s="12"/>
      <c r="H548" s="124"/>
      <c r="I548" s="124"/>
      <c r="J548" s="124"/>
      <c r="K548" s="124"/>
      <c r="L548" s="124"/>
      <c r="M548" s="124" t="s">
        <v>35</v>
      </c>
      <c r="N548" s="124"/>
      <c r="O548" s="124"/>
      <c r="P548" s="124"/>
    </row>
    <row r="549" spans="1:16" x14ac:dyDescent="0.2">
      <c r="A549" s="124"/>
      <c r="B549" s="124" t="s">
        <v>1276</v>
      </c>
      <c r="C549" s="124" t="s">
        <v>1277</v>
      </c>
      <c r="D549" s="27" t="s">
        <v>33</v>
      </c>
      <c r="E549" s="27" t="s">
        <v>609</v>
      </c>
      <c r="F549" s="12" t="s">
        <v>623</v>
      </c>
      <c r="G549" s="12"/>
      <c r="H549" s="124"/>
      <c r="I549" s="124"/>
      <c r="J549" s="124"/>
      <c r="K549" s="124"/>
      <c r="L549" s="124"/>
      <c r="M549" s="124" t="s">
        <v>35</v>
      </c>
      <c r="N549" s="124"/>
      <c r="O549" s="124"/>
      <c r="P549" s="124"/>
    </row>
    <row r="550" spans="1:16" x14ac:dyDescent="0.2">
      <c r="A550" s="124"/>
      <c r="B550" s="124" t="s">
        <v>1278</v>
      </c>
      <c r="C550" s="124" t="s">
        <v>1279</v>
      </c>
      <c r="D550" s="27" t="s">
        <v>33</v>
      </c>
      <c r="E550" s="27" t="s">
        <v>609</v>
      </c>
      <c r="F550" s="12" t="s">
        <v>623</v>
      </c>
      <c r="G550" s="12"/>
      <c r="H550" s="124"/>
      <c r="I550" s="124"/>
      <c r="J550" s="124"/>
      <c r="K550" s="124"/>
      <c r="L550" s="124"/>
      <c r="M550" s="124" t="s">
        <v>35</v>
      </c>
      <c r="N550" s="124"/>
      <c r="O550" s="124"/>
      <c r="P550" s="124"/>
    </row>
    <row r="551" spans="1:16" x14ac:dyDescent="0.2">
      <c r="A551" s="124"/>
      <c r="B551" s="124" t="s">
        <v>1280</v>
      </c>
      <c r="C551" s="124" t="s">
        <v>1281</v>
      </c>
      <c r="D551" s="27" t="s">
        <v>33</v>
      </c>
      <c r="E551" s="27" t="s">
        <v>609</v>
      </c>
      <c r="F551" s="12" t="s">
        <v>623</v>
      </c>
      <c r="G551" s="12"/>
      <c r="H551" s="124"/>
      <c r="I551" s="124"/>
      <c r="J551" s="124"/>
      <c r="K551" s="124"/>
      <c r="L551" s="124"/>
      <c r="M551" s="124" t="s">
        <v>35</v>
      </c>
      <c r="N551" s="124"/>
      <c r="O551" s="124"/>
      <c r="P551" s="124"/>
    </row>
    <row r="552" spans="1:16" x14ac:dyDescent="0.2">
      <c r="A552" s="124"/>
      <c r="B552" s="124" t="s">
        <v>1282</v>
      </c>
      <c r="C552" s="124" t="s">
        <v>1283</v>
      </c>
      <c r="D552" s="27" t="s">
        <v>33</v>
      </c>
      <c r="E552" s="27" t="s">
        <v>609</v>
      </c>
      <c r="F552" s="12" t="s">
        <v>623</v>
      </c>
      <c r="G552" s="12"/>
      <c r="H552" s="124"/>
      <c r="I552" s="124"/>
      <c r="J552" s="124"/>
      <c r="K552" s="124"/>
      <c r="L552" s="124"/>
      <c r="M552" s="124" t="s">
        <v>35</v>
      </c>
      <c r="N552" s="124"/>
      <c r="O552" s="124"/>
      <c r="P552" s="124"/>
    </row>
    <row r="553" spans="1:16" x14ac:dyDescent="0.2">
      <c r="A553" s="124"/>
      <c r="B553" s="124" t="s">
        <v>1284</v>
      </c>
      <c r="C553" s="124" t="s">
        <v>1285</v>
      </c>
      <c r="D553" s="27" t="s">
        <v>33</v>
      </c>
      <c r="E553" s="27" t="s">
        <v>609</v>
      </c>
      <c r="F553" s="12" t="s">
        <v>623</v>
      </c>
      <c r="G553" s="12"/>
      <c r="H553" s="124"/>
      <c r="I553" s="124"/>
      <c r="J553" s="124"/>
      <c r="K553" s="124"/>
      <c r="L553" s="124"/>
      <c r="M553" s="124" t="s">
        <v>35</v>
      </c>
      <c r="N553" s="124"/>
      <c r="O553" s="124"/>
      <c r="P553" s="124"/>
    </row>
    <row r="554" spans="1:16" x14ac:dyDescent="0.2">
      <c r="A554" s="124"/>
      <c r="B554" s="124" t="s">
        <v>1286</v>
      </c>
      <c r="C554" s="124" t="s">
        <v>1287</v>
      </c>
      <c r="D554" s="27" t="s">
        <v>33</v>
      </c>
      <c r="E554" s="27" t="s">
        <v>609</v>
      </c>
      <c r="F554" s="12" t="s">
        <v>623</v>
      </c>
      <c r="G554" s="12"/>
      <c r="H554" s="124"/>
      <c r="I554" s="124"/>
      <c r="J554" s="124"/>
      <c r="K554" s="124"/>
      <c r="L554" s="124"/>
      <c r="M554" s="124" t="s">
        <v>35</v>
      </c>
      <c r="N554" s="124"/>
      <c r="O554" s="124"/>
      <c r="P554" s="124"/>
    </row>
    <row r="555" spans="1:16" x14ac:dyDescent="0.2">
      <c r="A555" s="124"/>
      <c r="B555" s="124" t="s">
        <v>1288</v>
      </c>
      <c r="C555" s="124" t="s">
        <v>1289</v>
      </c>
      <c r="D555" s="27" t="s">
        <v>33</v>
      </c>
      <c r="E555" s="27" t="s">
        <v>609</v>
      </c>
      <c r="F555" s="12" t="s">
        <v>623</v>
      </c>
      <c r="G555" s="12"/>
      <c r="H555" s="124"/>
      <c r="I555" s="124"/>
      <c r="J555" s="124"/>
      <c r="K555" s="124"/>
      <c r="L555" s="124"/>
      <c r="M555" s="124" t="s">
        <v>35</v>
      </c>
      <c r="N555" s="124"/>
      <c r="O555" s="124"/>
      <c r="P555" s="124"/>
    </row>
    <row r="556" spans="1:16" x14ac:dyDescent="0.2">
      <c r="A556" s="124"/>
      <c r="B556" s="124" t="s">
        <v>1290</v>
      </c>
      <c r="C556" s="124" t="s">
        <v>1291</v>
      </c>
      <c r="D556" s="27" t="s">
        <v>33</v>
      </c>
      <c r="E556" s="27" t="s">
        <v>609</v>
      </c>
      <c r="F556" s="12" t="s">
        <v>623</v>
      </c>
      <c r="G556" s="12"/>
      <c r="H556" s="124"/>
      <c r="I556" s="124"/>
      <c r="J556" s="124"/>
      <c r="K556" s="124"/>
      <c r="L556" s="124"/>
      <c r="M556" s="124" t="s">
        <v>35</v>
      </c>
      <c r="N556" s="124"/>
      <c r="O556" s="124"/>
      <c r="P556" s="124"/>
    </row>
    <row r="557" spans="1:16" x14ac:dyDescent="0.2">
      <c r="A557" s="124"/>
      <c r="B557" s="124" t="s">
        <v>1292</v>
      </c>
      <c r="C557" s="124" t="s">
        <v>1293</v>
      </c>
      <c r="D557" s="27" t="s">
        <v>33</v>
      </c>
      <c r="E557" s="27" t="s">
        <v>609</v>
      </c>
      <c r="F557" s="12" t="s">
        <v>623</v>
      </c>
      <c r="G557" s="12"/>
      <c r="H557" s="124"/>
      <c r="I557" s="124"/>
      <c r="J557" s="124"/>
      <c r="K557" s="124"/>
      <c r="L557" s="124"/>
      <c r="M557" s="124" t="s">
        <v>35</v>
      </c>
      <c r="N557" s="124"/>
      <c r="O557" s="124"/>
      <c r="P557" s="124"/>
    </row>
    <row r="558" spans="1:16" x14ac:dyDescent="0.2">
      <c r="A558" s="124"/>
      <c r="B558" s="124" t="s">
        <v>1294</v>
      </c>
      <c r="C558" s="124" t="s">
        <v>1295</v>
      </c>
      <c r="D558" s="27" t="s">
        <v>33</v>
      </c>
      <c r="E558" s="27" t="s">
        <v>609</v>
      </c>
      <c r="F558" s="12" t="s">
        <v>623</v>
      </c>
      <c r="G558" s="12"/>
      <c r="H558" s="124"/>
      <c r="I558" s="124"/>
      <c r="J558" s="124"/>
      <c r="K558" s="124"/>
      <c r="L558" s="124"/>
      <c r="M558" s="124" t="s">
        <v>35</v>
      </c>
      <c r="N558" s="124"/>
      <c r="O558" s="124"/>
      <c r="P558" s="124"/>
    </row>
    <row r="559" spans="1:16" x14ac:dyDescent="0.2">
      <c r="A559" s="124"/>
      <c r="B559" s="124" t="s">
        <v>1296</v>
      </c>
      <c r="C559" s="124" t="s">
        <v>1297</v>
      </c>
      <c r="D559" s="27" t="s">
        <v>33</v>
      </c>
      <c r="E559" s="27" t="s">
        <v>609</v>
      </c>
      <c r="F559" s="12" t="s">
        <v>623</v>
      </c>
      <c r="G559" s="12"/>
      <c r="H559" s="124"/>
      <c r="I559" s="124"/>
      <c r="J559" s="124"/>
      <c r="K559" s="124"/>
      <c r="L559" s="124"/>
      <c r="M559" s="124" t="s">
        <v>35</v>
      </c>
      <c r="N559" s="124"/>
      <c r="O559" s="124"/>
      <c r="P559" s="124"/>
    </row>
    <row r="560" spans="1:16" x14ac:dyDescent="0.2">
      <c r="A560" s="124"/>
      <c r="B560" s="124" t="s">
        <v>1298</v>
      </c>
      <c r="C560" s="124" t="s">
        <v>1299</v>
      </c>
      <c r="D560" s="27" t="s">
        <v>33</v>
      </c>
      <c r="E560" s="27" t="s">
        <v>609</v>
      </c>
      <c r="F560" s="12" t="s">
        <v>623</v>
      </c>
      <c r="G560" s="12"/>
      <c r="H560" s="124"/>
      <c r="I560" s="124"/>
      <c r="J560" s="124"/>
      <c r="K560" s="124"/>
      <c r="L560" s="124"/>
      <c r="M560" s="124" t="s">
        <v>35</v>
      </c>
      <c r="N560" s="124"/>
      <c r="O560" s="124"/>
      <c r="P560" s="124"/>
    </row>
    <row r="561" spans="1:16" x14ac:dyDescent="0.2">
      <c r="A561" s="124"/>
      <c r="B561" s="124" t="s">
        <v>1300</v>
      </c>
      <c r="C561" s="124" t="s">
        <v>1301</v>
      </c>
      <c r="D561" s="27" t="s">
        <v>33</v>
      </c>
      <c r="E561" s="27" t="s">
        <v>609</v>
      </c>
      <c r="F561" s="12" t="s">
        <v>623</v>
      </c>
      <c r="G561" s="12"/>
      <c r="H561" s="124"/>
      <c r="I561" s="124"/>
      <c r="J561" s="124"/>
      <c r="K561" s="124"/>
      <c r="L561" s="124"/>
      <c r="M561" s="124" t="s">
        <v>35</v>
      </c>
      <c r="N561" s="124"/>
      <c r="O561" s="124"/>
      <c r="P561" s="124"/>
    </row>
    <row r="562" spans="1:16" x14ac:dyDescent="0.2">
      <c r="A562" s="124"/>
      <c r="B562" s="124"/>
      <c r="C562" s="124"/>
      <c r="D562" s="1"/>
      <c r="E562" s="1"/>
      <c r="F562" s="1"/>
      <c r="G562" s="1"/>
      <c r="H562" s="124"/>
      <c r="I562" s="124"/>
      <c r="J562" s="124"/>
      <c r="K562" s="124"/>
      <c r="L562" s="124"/>
      <c r="M562" s="27" t="s">
        <v>1302</v>
      </c>
      <c r="N562" s="124"/>
      <c r="O562" s="124"/>
      <c r="P562" s="124"/>
    </row>
    <row r="563" spans="1:16" x14ac:dyDescent="0.2">
      <c r="A563" s="124"/>
      <c r="B563" s="124" t="s">
        <v>1303</v>
      </c>
      <c r="C563" s="124" t="s">
        <v>1304</v>
      </c>
      <c r="D563" s="27" t="s">
        <v>33</v>
      </c>
      <c r="E563" s="27" t="s">
        <v>609</v>
      </c>
      <c r="F563" s="12" t="s">
        <v>623</v>
      </c>
      <c r="G563" s="12"/>
      <c r="H563" s="124"/>
      <c r="I563" s="124"/>
      <c r="J563" s="124"/>
      <c r="K563" s="124"/>
      <c r="L563" s="124"/>
      <c r="M563" s="124" t="s">
        <v>35</v>
      </c>
      <c r="N563" s="124"/>
      <c r="O563" s="124"/>
      <c r="P563" s="124"/>
    </row>
    <row r="564" spans="1:16" x14ac:dyDescent="0.2">
      <c r="A564" s="124"/>
      <c r="B564" s="124" t="s">
        <v>1305</v>
      </c>
      <c r="C564" s="124" t="s">
        <v>1306</v>
      </c>
      <c r="D564" s="27" t="s">
        <v>33</v>
      </c>
      <c r="E564" s="27" t="s">
        <v>609</v>
      </c>
      <c r="F564" s="12" t="s">
        <v>623</v>
      </c>
      <c r="G564" s="12"/>
      <c r="H564" s="124"/>
      <c r="I564" s="124"/>
      <c r="J564" s="124"/>
      <c r="K564" s="124"/>
      <c r="L564" s="124"/>
      <c r="M564" s="124" t="s">
        <v>35</v>
      </c>
      <c r="N564" s="124"/>
      <c r="O564" s="124"/>
      <c r="P564" s="124"/>
    </row>
    <row r="565" spans="1:16" x14ac:dyDescent="0.2">
      <c r="A565" s="124"/>
      <c r="B565" s="124" t="s">
        <v>1307</v>
      </c>
      <c r="C565" s="124" t="s">
        <v>1308</v>
      </c>
      <c r="D565" s="27" t="s">
        <v>33</v>
      </c>
      <c r="E565" s="27" t="s">
        <v>609</v>
      </c>
      <c r="F565" s="12" t="s">
        <v>623</v>
      </c>
      <c r="G565" s="12"/>
      <c r="H565" s="124"/>
      <c r="I565" s="124"/>
      <c r="J565" s="124"/>
      <c r="K565" s="124"/>
      <c r="L565" s="124"/>
      <c r="M565" s="124" t="s">
        <v>35</v>
      </c>
      <c r="N565" s="124"/>
      <c r="O565" s="124"/>
      <c r="P565" s="124"/>
    </row>
    <row r="566" spans="1:16" x14ac:dyDescent="0.2">
      <c r="A566" s="124"/>
      <c r="B566" s="124" t="s">
        <v>1309</v>
      </c>
      <c r="C566" s="124" t="s">
        <v>1310</v>
      </c>
      <c r="D566" s="27" t="s">
        <v>33</v>
      </c>
      <c r="E566" s="27" t="s">
        <v>609</v>
      </c>
      <c r="F566" s="12" t="s">
        <v>623</v>
      </c>
      <c r="G566" s="12"/>
      <c r="H566" s="124"/>
      <c r="I566" s="124"/>
      <c r="J566" s="124"/>
      <c r="K566" s="124"/>
      <c r="L566" s="124"/>
      <c r="M566" s="124" t="s">
        <v>35</v>
      </c>
      <c r="N566" s="124"/>
      <c r="O566" s="124"/>
      <c r="P566" s="124"/>
    </row>
    <row r="567" spans="1:16" x14ac:dyDescent="0.2">
      <c r="A567" s="124"/>
      <c r="B567" s="124" t="s">
        <v>1311</v>
      </c>
      <c r="C567" s="124" t="s">
        <v>1312</v>
      </c>
      <c r="D567" s="27" t="s">
        <v>33</v>
      </c>
      <c r="E567" s="27" t="s">
        <v>609</v>
      </c>
      <c r="F567" s="12" t="s">
        <v>623</v>
      </c>
      <c r="G567" s="12"/>
      <c r="H567" s="124"/>
      <c r="I567" s="124"/>
      <c r="J567" s="124"/>
      <c r="K567" s="124"/>
      <c r="L567" s="124"/>
      <c r="M567" s="124" t="s">
        <v>35</v>
      </c>
      <c r="N567" s="124"/>
      <c r="O567" s="124"/>
      <c r="P567" s="124"/>
    </row>
    <row r="568" spans="1:16" x14ac:dyDescent="0.2">
      <c r="A568" s="124"/>
      <c r="B568" s="124" t="s">
        <v>1313</v>
      </c>
      <c r="C568" s="124" t="s">
        <v>1314</v>
      </c>
      <c r="D568" s="27" t="s">
        <v>33</v>
      </c>
      <c r="E568" s="27" t="s">
        <v>609</v>
      </c>
      <c r="F568" s="12" t="s">
        <v>623</v>
      </c>
      <c r="G568" s="12"/>
      <c r="H568" s="124"/>
      <c r="I568" s="124"/>
      <c r="J568" s="124"/>
      <c r="K568" s="124"/>
      <c r="L568" s="124"/>
      <c r="M568" s="124" t="s">
        <v>35</v>
      </c>
      <c r="N568" s="124"/>
      <c r="O568" s="124"/>
      <c r="P568" s="124"/>
    </row>
    <row r="569" spans="1:16" x14ac:dyDescent="0.2">
      <c r="A569" s="124"/>
      <c r="B569" s="124" t="s">
        <v>1315</v>
      </c>
      <c r="C569" s="124" t="s">
        <v>1316</v>
      </c>
      <c r="D569" s="27" t="s">
        <v>33</v>
      </c>
      <c r="E569" s="27" t="s">
        <v>609</v>
      </c>
      <c r="F569" s="12" t="s">
        <v>623</v>
      </c>
      <c r="G569" s="12"/>
      <c r="H569" s="124"/>
      <c r="I569" s="124"/>
      <c r="J569" s="124"/>
      <c r="K569" s="124"/>
      <c r="L569" s="124"/>
      <c r="M569" s="124" t="s">
        <v>35</v>
      </c>
      <c r="N569" s="124"/>
      <c r="O569" s="124"/>
      <c r="P569" s="124"/>
    </row>
    <row r="570" spans="1:16" x14ac:dyDescent="0.2">
      <c r="A570" s="124"/>
      <c r="B570" s="124" t="s">
        <v>1317</v>
      </c>
      <c r="C570" s="124" t="s">
        <v>1318</v>
      </c>
      <c r="D570" s="27" t="s">
        <v>33</v>
      </c>
      <c r="E570" s="27" t="s">
        <v>609</v>
      </c>
      <c r="F570" s="12" t="s">
        <v>623</v>
      </c>
      <c r="G570" s="12"/>
      <c r="H570" s="124"/>
      <c r="I570" s="124"/>
      <c r="J570" s="124"/>
      <c r="K570" s="124"/>
      <c r="L570" s="124"/>
      <c r="M570" s="124" t="s">
        <v>35</v>
      </c>
      <c r="N570" s="124"/>
      <c r="O570" s="124"/>
      <c r="P570" s="124"/>
    </row>
    <row r="571" spans="1:16" x14ac:dyDescent="0.2">
      <c r="A571" s="124"/>
      <c r="B571" s="124" t="s">
        <v>1319</v>
      </c>
      <c r="C571" s="124" t="s">
        <v>1320</v>
      </c>
      <c r="D571" s="27" t="s">
        <v>33</v>
      </c>
      <c r="E571" s="27" t="s">
        <v>609</v>
      </c>
      <c r="F571" s="12" t="s">
        <v>623</v>
      </c>
      <c r="G571" s="12"/>
      <c r="H571" s="124"/>
      <c r="I571" s="124"/>
      <c r="J571" s="124"/>
      <c r="K571" s="124"/>
      <c r="L571" s="124"/>
      <c r="M571" s="124" t="s">
        <v>35</v>
      </c>
      <c r="N571" s="124"/>
      <c r="O571" s="124"/>
      <c r="P571" s="124"/>
    </row>
    <row r="572" spans="1:16" x14ac:dyDescent="0.2">
      <c r="A572" s="124"/>
      <c r="B572" s="124" t="s">
        <v>1321</v>
      </c>
      <c r="C572" s="124" t="s">
        <v>1322</v>
      </c>
      <c r="D572" s="27" t="s">
        <v>33</v>
      </c>
      <c r="E572" s="27" t="s">
        <v>609</v>
      </c>
      <c r="F572" s="12" t="s">
        <v>623</v>
      </c>
      <c r="G572" s="12"/>
      <c r="H572" s="124"/>
      <c r="I572" s="124"/>
      <c r="J572" s="124"/>
      <c r="K572" s="124"/>
      <c r="L572" s="124"/>
      <c r="M572" s="124" t="s">
        <v>35</v>
      </c>
      <c r="N572" s="124"/>
      <c r="O572" s="124"/>
      <c r="P572" s="124"/>
    </row>
    <row r="573" spans="1:16" x14ac:dyDescent="0.2">
      <c r="A573" s="124"/>
      <c r="B573" s="124" t="s">
        <v>1323</v>
      </c>
      <c r="C573" s="124" t="s">
        <v>1324</v>
      </c>
      <c r="D573" s="27" t="s">
        <v>33</v>
      </c>
      <c r="E573" s="27" t="s">
        <v>609</v>
      </c>
      <c r="F573" s="12" t="s">
        <v>623</v>
      </c>
      <c r="G573" s="12"/>
      <c r="H573" s="124"/>
      <c r="I573" s="124"/>
      <c r="J573" s="124"/>
      <c r="K573" s="124"/>
      <c r="L573" s="124"/>
      <c r="M573" s="124" t="s">
        <v>35</v>
      </c>
      <c r="N573" s="124"/>
      <c r="O573" s="124"/>
      <c r="P573" s="124"/>
    </row>
    <row r="574" spans="1:16" x14ac:dyDescent="0.2">
      <c r="A574" s="124"/>
      <c r="B574" s="124" t="s">
        <v>1325</v>
      </c>
      <c r="C574" s="124" t="s">
        <v>1326</v>
      </c>
      <c r="D574" s="27" t="s">
        <v>33</v>
      </c>
      <c r="E574" s="27" t="s">
        <v>609</v>
      </c>
      <c r="F574" s="12" t="s">
        <v>623</v>
      </c>
      <c r="G574" s="12"/>
      <c r="H574" s="124"/>
      <c r="I574" s="124"/>
      <c r="J574" s="124"/>
      <c r="K574" s="124"/>
      <c r="L574" s="124"/>
      <c r="M574" s="124" t="s">
        <v>35</v>
      </c>
      <c r="N574" s="124"/>
      <c r="O574" s="124"/>
      <c r="P574" s="124"/>
    </row>
    <row r="575" spans="1:16" x14ac:dyDescent="0.2">
      <c r="A575" s="124"/>
      <c r="B575" s="124" t="s">
        <v>1327</v>
      </c>
      <c r="C575" s="124" t="s">
        <v>1328</v>
      </c>
      <c r="D575" s="27" t="s">
        <v>33</v>
      </c>
      <c r="E575" s="27" t="s">
        <v>609</v>
      </c>
      <c r="F575" s="12" t="s">
        <v>623</v>
      </c>
      <c r="G575" s="12"/>
      <c r="H575" s="124"/>
      <c r="I575" s="124"/>
      <c r="J575" s="124"/>
      <c r="K575" s="124"/>
      <c r="L575" s="124"/>
      <c r="M575" s="124" t="s">
        <v>35</v>
      </c>
      <c r="N575" s="124"/>
      <c r="O575" s="124"/>
      <c r="P575" s="124"/>
    </row>
    <row r="576" spans="1:16" x14ac:dyDescent="0.2">
      <c r="A576" s="124"/>
      <c r="B576" s="124" t="s">
        <v>1329</v>
      </c>
      <c r="C576" s="124" t="s">
        <v>1330</v>
      </c>
      <c r="D576" s="27" t="s">
        <v>33</v>
      </c>
      <c r="E576" s="27" t="s">
        <v>609</v>
      </c>
      <c r="F576" s="12" t="s">
        <v>623</v>
      </c>
      <c r="G576" s="12"/>
      <c r="H576" s="124"/>
      <c r="I576" s="124"/>
      <c r="J576" s="124"/>
      <c r="K576" s="124"/>
      <c r="L576" s="124"/>
      <c r="M576" s="124" t="s">
        <v>35</v>
      </c>
      <c r="N576" s="124"/>
      <c r="O576" s="124"/>
      <c r="P576" s="124"/>
    </row>
    <row r="577" spans="1:16" x14ac:dyDescent="0.2">
      <c r="A577" s="124"/>
      <c r="B577" s="124" t="s">
        <v>1331</v>
      </c>
      <c r="C577" s="124" t="s">
        <v>1332</v>
      </c>
      <c r="D577" s="27" t="s">
        <v>33</v>
      </c>
      <c r="E577" s="27" t="s">
        <v>609</v>
      </c>
      <c r="F577" s="12" t="s">
        <v>623</v>
      </c>
      <c r="G577" s="12"/>
      <c r="H577" s="124"/>
      <c r="I577" s="124"/>
      <c r="J577" s="124"/>
      <c r="K577" s="124"/>
      <c r="L577" s="124"/>
      <c r="M577" s="124" t="s">
        <v>35</v>
      </c>
      <c r="N577" s="124"/>
      <c r="O577" s="124"/>
      <c r="P577" s="124"/>
    </row>
    <row r="578" spans="1:16" x14ac:dyDescent="0.2">
      <c r="A578" s="124"/>
      <c r="B578" s="124" t="s">
        <v>1333</v>
      </c>
      <c r="C578" s="124" t="s">
        <v>1334</v>
      </c>
      <c r="D578" s="27" t="s">
        <v>33</v>
      </c>
      <c r="E578" s="27" t="s">
        <v>609</v>
      </c>
      <c r="F578" s="12" t="s">
        <v>623</v>
      </c>
      <c r="G578" s="12"/>
      <c r="H578" s="124"/>
      <c r="I578" s="124"/>
      <c r="J578" s="124"/>
      <c r="K578" s="124"/>
      <c r="L578" s="124"/>
      <c r="M578" s="124" t="s">
        <v>35</v>
      </c>
      <c r="N578" s="124"/>
      <c r="O578" s="124"/>
      <c r="P578" s="124"/>
    </row>
    <row r="579" spans="1:16" x14ac:dyDescent="0.2">
      <c r="A579" s="124"/>
      <c r="B579" s="124" t="s">
        <v>1335</v>
      </c>
      <c r="C579" s="124" t="s">
        <v>1336</v>
      </c>
      <c r="D579" s="27" t="s">
        <v>33</v>
      </c>
      <c r="E579" s="27" t="s">
        <v>609</v>
      </c>
      <c r="F579" s="12" t="s">
        <v>623</v>
      </c>
      <c r="G579" s="12"/>
      <c r="H579" s="124"/>
      <c r="I579" s="124"/>
      <c r="J579" s="124"/>
      <c r="K579" s="124"/>
      <c r="L579" s="124"/>
      <c r="M579" s="124" t="s">
        <v>35</v>
      </c>
      <c r="N579" s="124"/>
      <c r="O579" s="124"/>
      <c r="P579" s="124"/>
    </row>
    <row r="580" spans="1:16" x14ac:dyDescent="0.2">
      <c r="A580" s="124"/>
      <c r="B580" s="124" t="s">
        <v>1337</v>
      </c>
      <c r="C580" s="124" t="s">
        <v>1338</v>
      </c>
      <c r="D580" s="27" t="s">
        <v>33</v>
      </c>
      <c r="E580" s="27" t="s">
        <v>609</v>
      </c>
      <c r="F580" s="12" t="s">
        <v>623</v>
      </c>
      <c r="G580" s="12"/>
      <c r="H580" s="124"/>
      <c r="I580" s="124"/>
      <c r="J580" s="124"/>
      <c r="K580" s="124"/>
      <c r="L580" s="124"/>
      <c r="M580" s="124" t="s">
        <v>35</v>
      </c>
      <c r="N580" s="124"/>
      <c r="O580" s="124"/>
      <c r="P580" s="124"/>
    </row>
    <row r="581" spans="1:16" x14ac:dyDescent="0.2">
      <c r="A581" s="124"/>
      <c r="B581" s="124" t="s">
        <v>1339</v>
      </c>
      <c r="C581" s="124" t="s">
        <v>1340</v>
      </c>
      <c r="D581" s="27" t="s">
        <v>33</v>
      </c>
      <c r="E581" s="27" t="s">
        <v>609</v>
      </c>
      <c r="F581" s="12" t="s">
        <v>623</v>
      </c>
      <c r="G581" s="12"/>
      <c r="H581" s="124"/>
      <c r="I581" s="124"/>
      <c r="J581" s="124"/>
      <c r="K581" s="124"/>
      <c r="L581" s="124"/>
      <c r="M581" s="124" t="s">
        <v>35</v>
      </c>
      <c r="N581" s="124"/>
      <c r="O581" s="124"/>
      <c r="P581" s="124"/>
    </row>
    <row r="582" spans="1:16" x14ac:dyDescent="0.2">
      <c r="A582" s="124"/>
      <c r="B582" s="124" t="s">
        <v>1341</v>
      </c>
      <c r="C582" s="124" t="s">
        <v>1342</v>
      </c>
      <c r="D582" s="27" t="s">
        <v>33</v>
      </c>
      <c r="E582" s="27" t="s">
        <v>609</v>
      </c>
      <c r="F582" s="12" t="s">
        <v>623</v>
      </c>
      <c r="G582" s="12"/>
      <c r="H582" s="124"/>
      <c r="I582" s="124"/>
      <c r="J582" s="124"/>
      <c r="K582" s="124"/>
      <c r="L582" s="124"/>
      <c r="M582" s="124" t="s">
        <v>35</v>
      </c>
      <c r="N582" s="124"/>
      <c r="O582" s="124"/>
      <c r="P582" s="124"/>
    </row>
    <row r="583" spans="1:16" x14ac:dyDescent="0.2">
      <c r="A583" s="124"/>
      <c r="B583" s="124" t="s">
        <v>1343</v>
      </c>
      <c r="C583" s="124" t="s">
        <v>1344</v>
      </c>
      <c r="D583" s="27" t="s">
        <v>33</v>
      </c>
      <c r="E583" s="27" t="s">
        <v>609</v>
      </c>
      <c r="F583" s="12" t="s">
        <v>623</v>
      </c>
      <c r="G583" s="12"/>
      <c r="H583" s="124"/>
      <c r="I583" s="124"/>
      <c r="J583" s="124"/>
      <c r="K583" s="124"/>
      <c r="L583" s="124"/>
      <c r="M583" s="124" t="s">
        <v>35</v>
      </c>
      <c r="N583" s="124"/>
      <c r="O583" s="124"/>
      <c r="P583" s="124"/>
    </row>
    <row r="584" spans="1:16" x14ac:dyDescent="0.2">
      <c r="A584" s="124"/>
      <c r="B584" s="124" t="s">
        <v>1345</v>
      </c>
      <c r="C584" s="124" t="s">
        <v>1346</v>
      </c>
      <c r="D584" s="27" t="s">
        <v>33</v>
      </c>
      <c r="E584" s="27" t="s">
        <v>609</v>
      </c>
      <c r="F584" s="12" t="s">
        <v>623</v>
      </c>
      <c r="G584" s="12"/>
      <c r="H584" s="124"/>
      <c r="I584" s="124"/>
      <c r="J584" s="124"/>
      <c r="K584" s="124"/>
      <c r="L584" s="124"/>
      <c r="M584" s="124" t="s">
        <v>35</v>
      </c>
      <c r="N584" s="124"/>
      <c r="O584" s="124"/>
      <c r="P584" s="124"/>
    </row>
    <row r="585" spans="1:16" x14ac:dyDescent="0.2">
      <c r="A585" s="124"/>
      <c r="B585" s="124" t="s">
        <v>1347</v>
      </c>
      <c r="C585" s="124" t="s">
        <v>1348</v>
      </c>
      <c r="D585" s="27" t="s">
        <v>33</v>
      </c>
      <c r="E585" s="27" t="s">
        <v>609</v>
      </c>
      <c r="F585" s="12" t="s">
        <v>623</v>
      </c>
      <c r="G585" s="12"/>
      <c r="H585" s="124"/>
      <c r="I585" s="124"/>
      <c r="J585" s="124"/>
      <c r="K585" s="124"/>
      <c r="L585" s="124"/>
      <c r="M585" s="124" t="s">
        <v>35</v>
      </c>
      <c r="N585" s="124"/>
      <c r="O585" s="124"/>
      <c r="P585" s="124"/>
    </row>
    <row r="586" spans="1:16" x14ac:dyDescent="0.2">
      <c r="A586" s="124"/>
      <c r="B586" s="124" t="s">
        <v>1349</v>
      </c>
      <c r="C586" s="124" t="s">
        <v>1350</v>
      </c>
      <c r="D586" s="27" t="s">
        <v>33</v>
      </c>
      <c r="E586" s="27" t="s">
        <v>609</v>
      </c>
      <c r="F586" s="12" t="s">
        <v>623</v>
      </c>
      <c r="G586" s="12"/>
      <c r="H586" s="124"/>
      <c r="I586" s="124"/>
      <c r="J586" s="124"/>
      <c r="K586" s="124"/>
      <c r="L586" s="124"/>
      <c r="M586" s="124" t="s">
        <v>35</v>
      </c>
      <c r="N586" s="124"/>
      <c r="O586" s="124"/>
      <c r="P586" s="124"/>
    </row>
    <row r="587" spans="1:16" x14ac:dyDescent="0.2">
      <c r="A587" s="124"/>
      <c r="B587" s="124" t="s">
        <v>1351</v>
      </c>
      <c r="C587" s="124" t="s">
        <v>1352</v>
      </c>
      <c r="D587" s="27" t="s">
        <v>33</v>
      </c>
      <c r="E587" s="27" t="s">
        <v>609</v>
      </c>
      <c r="F587" s="12" t="s">
        <v>623</v>
      </c>
      <c r="G587" s="12"/>
      <c r="H587" s="124"/>
      <c r="I587" s="124"/>
      <c r="J587" s="124"/>
      <c r="K587" s="124"/>
      <c r="L587" s="124"/>
      <c r="M587" s="124" t="s">
        <v>35</v>
      </c>
      <c r="N587" s="124"/>
      <c r="O587" s="124"/>
      <c r="P587" s="124"/>
    </row>
    <row r="588" spans="1:16" x14ac:dyDescent="0.2">
      <c r="A588" s="124"/>
      <c r="B588" s="124" t="s">
        <v>1353</v>
      </c>
      <c r="C588" s="124" t="s">
        <v>1354</v>
      </c>
      <c r="D588" s="27" t="s">
        <v>33</v>
      </c>
      <c r="E588" s="27" t="s">
        <v>609</v>
      </c>
      <c r="F588" s="12" t="s">
        <v>623</v>
      </c>
      <c r="G588" s="12"/>
      <c r="H588" s="124"/>
      <c r="I588" s="124"/>
      <c r="J588" s="124"/>
      <c r="K588" s="124"/>
      <c r="L588" s="124"/>
      <c r="M588" s="124" t="s">
        <v>35</v>
      </c>
      <c r="N588" s="124"/>
      <c r="O588" s="124"/>
      <c r="P588" s="124"/>
    </row>
    <row r="589" spans="1:16" x14ac:dyDescent="0.2">
      <c r="A589" s="124"/>
      <c r="B589" s="124" t="s">
        <v>1355</v>
      </c>
      <c r="C589" s="124" t="s">
        <v>1356</v>
      </c>
      <c r="D589" s="27" t="s">
        <v>33</v>
      </c>
      <c r="E589" s="27" t="s">
        <v>609</v>
      </c>
      <c r="F589" s="12" t="s">
        <v>623</v>
      </c>
      <c r="G589" s="12"/>
      <c r="H589" s="124"/>
      <c r="I589" s="124"/>
      <c r="J589" s="124"/>
      <c r="K589" s="124"/>
      <c r="L589" s="124"/>
      <c r="M589" s="124" t="s">
        <v>35</v>
      </c>
      <c r="N589" s="124"/>
      <c r="O589" s="124"/>
      <c r="P589" s="124"/>
    </row>
    <row r="590" spans="1:16" x14ac:dyDescent="0.2">
      <c r="A590" s="124"/>
      <c r="B590" s="124" t="s">
        <v>1357</v>
      </c>
      <c r="C590" s="124" t="s">
        <v>1358</v>
      </c>
      <c r="D590" s="27" t="s">
        <v>33</v>
      </c>
      <c r="E590" s="27" t="s">
        <v>609</v>
      </c>
      <c r="F590" s="12" t="s">
        <v>623</v>
      </c>
      <c r="G590" s="12"/>
      <c r="H590" s="124"/>
      <c r="I590" s="124"/>
      <c r="J590" s="124"/>
      <c r="K590" s="124"/>
      <c r="L590" s="124"/>
      <c r="M590" s="124" t="s">
        <v>35</v>
      </c>
      <c r="N590" s="124"/>
      <c r="O590" s="124"/>
      <c r="P590" s="124"/>
    </row>
    <row r="591" spans="1:16" x14ac:dyDescent="0.2">
      <c r="A591" s="124"/>
      <c r="B591" s="124" t="s">
        <v>1359</v>
      </c>
      <c r="C591" s="124" t="s">
        <v>1360</v>
      </c>
      <c r="D591" s="27" t="s">
        <v>33</v>
      </c>
      <c r="E591" s="27" t="s">
        <v>609</v>
      </c>
      <c r="F591" s="12" t="s">
        <v>623</v>
      </c>
      <c r="G591" s="12"/>
      <c r="H591" s="124"/>
      <c r="I591" s="124"/>
      <c r="J591" s="124"/>
      <c r="K591" s="124"/>
      <c r="L591" s="124"/>
      <c r="M591" s="124" t="s">
        <v>35</v>
      </c>
      <c r="N591" s="124"/>
      <c r="O591" s="124"/>
      <c r="P591" s="124"/>
    </row>
    <row r="592" spans="1:16" x14ac:dyDescent="0.2">
      <c r="A592" s="124"/>
      <c r="B592" s="124" t="s">
        <v>1361</v>
      </c>
      <c r="C592" s="124" t="s">
        <v>1362</v>
      </c>
      <c r="D592" s="27" t="s">
        <v>33</v>
      </c>
      <c r="E592" s="27" t="s">
        <v>609</v>
      </c>
      <c r="F592" s="12" t="s">
        <v>623</v>
      </c>
      <c r="G592" s="12"/>
      <c r="H592" s="124"/>
      <c r="I592" s="124"/>
      <c r="J592" s="124"/>
      <c r="K592" s="124"/>
      <c r="L592" s="124"/>
      <c r="M592" s="124" t="s">
        <v>35</v>
      </c>
      <c r="N592" s="124"/>
      <c r="O592" s="124"/>
      <c r="P592" s="124"/>
    </row>
    <row r="593" spans="1:16" x14ac:dyDescent="0.2">
      <c r="A593" s="124"/>
      <c r="B593" s="124" t="s">
        <v>1363</v>
      </c>
      <c r="C593" s="124" t="s">
        <v>1364</v>
      </c>
      <c r="D593" s="27" t="s">
        <v>33</v>
      </c>
      <c r="E593" s="27" t="s">
        <v>609</v>
      </c>
      <c r="F593" s="12" t="s">
        <v>623</v>
      </c>
      <c r="G593" s="12"/>
      <c r="H593" s="124"/>
      <c r="I593" s="124"/>
      <c r="J593" s="124"/>
      <c r="K593" s="124"/>
      <c r="L593" s="124"/>
      <c r="M593" s="124" t="s">
        <v>35</v>
      </c>
      <c r="N593" s="124"/>
      <c r="O593" s="124"/>
      <c r="P593" s="124"/>
    </row>
    <row r="594" spans="1:16" x14ac:dyDescent="0.2">
      <c r="A594" s="124"/>
      <c r="B594" s="124" t="s">
        <v>1365</v>
      </c>
      <c r="C594" s="124" t="s">
        <v>1366</v>
      </c>
      <c r="D594" s="27" t="s">
        <v>33</v>
      </c>
      <c r="E594" s="27" t="s">
        <v>609</v>
      </c>
      <c r="F594" s="12" t="s">
        <v>623</v>
      </c>
      <c r="G594" s="12"/>
      <c r="H594" s="124"/>
      <c r="I594" s="124"/>
      <c r="J594" s="124"/>
      <c r="K594" s="124"/>
      <c r="L594" s="124"/>
      <c r="M594" s="124" t="s">
        <v>35</v>
      </c>
      <c r="N594" s="124"/>
      <c r="O594" s="124"/>
      <c r="P594" s="124"/>
    </row>
    <row r="595" spans="1:16" x14ac:dyDescent="0.2">
      <c r="A595" s="124"/>
      <c r="B595" s="124" t="s">
        <v>1367</v>
      </c>
      <c r="C595" s="124" t="s">
        <v>1368</v>
      </c>
      <c r="D595" s="27" t="s">
        <v>33</v>
      </c>
      <c r="E595" s="27" t="s">
        <v>609</v>
      </c>
      <c r="F595" s="12" t="s">
        <v>623</v>
      </c>
      <c r="G595" s="12"/>
      <c r="H595" s="124"/>
      <c r="I595" s="124"/>
      <c r="J595" s="124"/>
      <c r="K595" s="124"/>
      <c r="L595" s="124"/>
      <c r="M595" s="124" t="s">
        <v>35</v>
      </c>
      <c r="N595" s="124"/>
      <c r="O595" s="124"/>
      <c r="P595" s="124"/>
    </row>
    <row r="596" spans="1:16" x14ac:dyDescent="0.2">
      <c r="A596" s="124"/>
      <c r="B596" s="124" t="s">
        <v>1369</v>
      </c>
      <c r="C596" s="124" t="s">
        <v>1370</v>
      </c>
      <c r="D596" s="27" t="s">
        <v>33</v>
      </c>
      <c r="E596" s="27" t="s">
        <v>609</v>
      </c>
      <c r="F596" s="12" t="s">
        <v>623</v>
      </c>
      <c r="G596" s="12"/>
      <c r="H596" s="124"/>
      <c r="I596" s="124"/>
      <c r="J596" s="124"/>
      <c r="K596" s="124"/>
      <c r="L596" s="124"/>
      <c r="M596" s="124" t="s">
        <v>35</v>
      </c>
      <c r="N596" s="124"/>
      <c r="O596" s="124"/>
      <c r="P596" s="124"/>
    </row>
    <row r="597" spans="1:16" x14ac:dyDescent="0.2">
      <c r="A597" s="124"/>
      <c r="B597" s="124" t="s">
        <v>1371</v>
      </c>
      <c r="C597" s="124" t="s">
        <v>1372</v>
      </c>
      <c r="D597" s="27" t="s">
        <v>33</v>
      </c>
      <c r="E597" s="27" t="s">
        <v>609</v>
      </c>
      <c r="F597" s="12" t="s">
        <v>623</v>
      </c>
      <c r="G597" s="12"/>
      <c r="H597" s="124"/>
      <c r="I597" s="124"/>
      <c r="J597" s="124"/>
      <c r="K597" s="124"/>
      <c r="L597" s="124"/>
      <c r="M597" s="124" t="s">
        <v>35</v>
      </c>
      <c r="N597" s="124"/>
      <c r="O597" s="124"/>
      <c r="P597" s="124"/>
    </row>
    <row r="598" spans="1:16" x14ac:dyDescent="0.2">
      <c r="A598" s="124"/>
      <c r="B598" s="124" t="s">
        <v>1373</v>
      </c>
      <c r="C598" s="124" t="s">
        <v>1374</v>
      </c>
      <c r="D598" s="27" t="s">
        <v>33</v>
      </c>
      <c r="E598" s="27" t="s">
        <v>609</v>
      </c>
      <c r="F598" s="12" t="s">
        <v>623</v>
      </c>
      <c r="G598" s="12"/>
      <c r="H598" s="124"/>
      <c r="I598" s="124"/>
      <c r="J598" s="124"/>
      <c r="K598" s="124"/>
      <c r="L598" s="124"/>
      <c r="M598" s="124" t="s">
        <v>35</v>
      </c>
      <c r="N598" s="124"/>
      <c r="O598" s="124"/>
      <c r="P598" s="124"/>
    </row>
    <row r="599" spans="1:16" x14ac:dyDescent="0.2">
      <c r="A599" s="124"/>
      <c r="B599" s="124"/>
      <c r="C599" s="124"/>
      <c r="D599" s="124"/>
      <c r="E599" s="124"/>
      <c r="F599" s="124"/>
      <c r="G599" s="124"/>
      <c r="H599" s="124"/>
      <c r="I599" s="124"/>
      <c r="J599" s="124"/>
      <c r="K599" s="124"/>
      <c r="L599" s="124"/>
      <c r="M599" s="12" t="s">
        <v>1375</v>
      </c>
      <c r="N599" s="124"/>
      <c r="O599" s="124"/>
      <c r="P599" s="124"/>
    </row>
    <row r="600" spans="1:16" x14ac:dyDescent="0.2">
      <c r="A600" s="124"/>
      <c r="B600" s="124" t="s">
        <v>1376</v>
      </c>
      <c r="C600" s="124" t="s">
        <v>1377</v>
      </c>
      <c r="D600" s="12" t="s">
        <v>33</v>
      </c>
      <c r="E600" s="12" t="s">
        <v>609</v>
      </c>
      <c r="F600" s="12" t="s">
        <v>623</v>
      </c>
      <c r="G600" s="12"/>
      <c r="H600" s="124"/>
      <c r="I600" s="124"/>
      <c r="J600" s="124"/>
      <c r="K600" s="124"/>
      <c r="L600" s="124"/>
      <c r="M600" s="124" t="s">
        <v>35</v>
      </c>
      <c r="N600" s="124"/>
      <c r="O600" s="124"/>
      <c r="P600" s="124"/>
    </row>
    <row r="601" spans="1:16" x14ac:dyDescent="0.2">
      <c r="A601" s="124"/>
      <c r="B601" s="124" t="s">
        <v>1378</v>
      </c>
      <c r="C601" s="124" t="s">
        <v>1379</v>
      </c>
      <c r="D601" s="12" t="s">
        <v>33</v>
      </c>
      <c r="E601" s="12" t="s">
        <v>609</v>
      </c>
      <c r="F601" s="12" t="s">
        <v>623</v>
      </c>
      <c r="G601" s="12"/>
      <c r="H601" s="124"/>
      <c r="I601" s="124"/>
      <c r="J601" s="124"/>
      <c r="K601" s="124"/>
      <c r="L601" s="124"/>
      <c r="M601" s="124" t="s">
        <v>35</v>
      </c>
      <c r="N601" s="124"/>
      <c r="O601" s="124"/>
      <c r="P601" s="124"/>
    </row>
    <row r="602" spans="1:16" x14ac:dyDescent="0.2">
      <c r="A602" s="124"/>
      <c r="B602" s="124" t="s">
        <v>1380</v>
      </c>
      <c r="C602" s="124" t="s">
        <v>1381</v>
      </c>
      <c r="D602" s="12" t="s">
        <v>33</v>
      </c>
      <c r="E602" s="12" t="s">
        <v>609</v>
      </c>
      <c r="F602" s="12" t="s">
        <v>623</v>
      </c>
      <c r="G602" s="12"/>
      <c r="H602" s="124"/>
      <c r="I602" s="124"/>
      <c r="J602" s="124"/>
      <c r="K602" s="124"/>
      <c r="L602" s="124"/>
      <c r="M602" s="124" t="s">
        <v>35</v>
      </c>
      <c r="N602" s="124"/>
      <c r="O602" s="124"/>
      <c r="P602" s="124"/>
    </row>
    <row r="603" spans="1:16" x14ac:dyDescent="0.2">
      <c r="A603" s="124"/>
      <c r="B603" s="124" t="s">
        <v>1382</v>
      </c>
      <c r="C603" s="124" t="s">
        <v>1383</v>
      </c>
      <c r="D603" s="12" t="s">
        <v>33</v>
      </c>
      <c r="E603" s="12" t="s">
        <v>609</v>
      </c>
      <c r="F603" s="12" t="s">
        <v>623</v>
      </c>
      <c r="G603" s="12"/>
      <c r="H603" s="124"/>
      <c r="I603" s="124"/>
      <c r="J603" s="124"/>
      <c r="K603" s="124"/>
      <c r="L603" s="124"/>
      <c r="M603" s="124" t="s">
        <v>35</v>
      </c>
      <c r="N603" s="124"/>
      <c r="O603" s="124"/>
      <c r="P603" s="124"/>
    </row>
    <row r="604" spans="1:16" x14ac:dyDescent="0.2">
      <c r="A604" s="124"/>
      <c r="B604" s="124" t="s">
        <v>1384</v>
      </c>
      <c r="C604" s="124" t="s">
        <v>1385</v>
      </c>
      <c r="D604" s="12" t="s">
        <v>33</v>
      </c>
      <c r="E604" s="12" t="s">
        <v>609</v>
      </c>
      <c r="F604" s="12" t="s">
        <v>623</v>
      </c>
      <c r="G604" s="12"/>
      <c r="H604" s="124"/>
      <c r="I604" s="124"/>
      <c r="J604" s="124"/>
      <c r="K604" s="124"/>
      <c r="L604" s="124"/>
      <c r="M604" s="124" t="s">
        <v>35</v>
      </c>
      <c r="N604" s="124"/>
      <c r="O604" s="124"/>
      <c r="P604" s="124"/>
    </row>
    <row r="605" spans="1:16" x14ac:dyDescent="0.2">
      <c r="A605" s="124"/>
      <c r="B605" s="124" t="s">
        <v>1386</v>
      </c>
      <c r="C605" s="124" t="s">
        <v>1387</v>
      </c>
      <c r="D605" s="12" t="s">
        <v>33</v>
      </c>
      <c r="E605" s="12" t="s">
        <v>609</v>
      </c>
      <c r="F605" s="12" t="s">
        <v>623</v>
      </c>
      <c r="G605" s="12"/>
      <c r="H605" s="124"/>
      <c r="I605" s="124"/>
      <c r="J605" s="124"/>
      <c r="K605" s="124"/>
      <c r="L605" s="124"/>
      <c r="M605" s="124" t="s">
        <v>35</v>
      </c>
      <c r="N605" s="124"/>
      <c r="O605" s="124"/>
      <c r="P605" s="124"/>
    </row>
    <row r="606" spans="1:16" x14ac:dyDescent="0.2">
      <c r="A606" s="124"/>
      <c r="B606" s="124" t="s">
        <v>1388</v>
      </c>
      <c r="C606" s="124" t="s">
        <v>1389</v>
      </c>
      <c r="D606" s="12" t="s">
        <v>33</v>
      </c>
      <c r="E606" s="12" t="s">
        <v>609</v>
      </c>
      <c r="F606" s="12" t="s">
        <v>623</v>
      </c>
      <c r="G606" s="12"/>
      <c r="H606" s="124"/>
      <c r="I606" s="124"/>
      <c r="J606" s="124"/>
      <c r="K606" s="124"/>
      <c r="L606" s="124"/>
      <c r="M606" s="124" t="s">
        <v>35</v>
      </c>
      <c r="N606" s="124"/>
      <c r="O606" s="124"/>
      <c r="P606" s="124"/>
    </row>
    <row r="607" spans="1:16" x14ac:dyDescent="0.2">
      <c r="A607" s="124"/>
      <c r="B607" s="124" t="s">
        <v>1390</v>
      </c>
      <c r="C607" s="124" t="s">
        <v>1391</v>
      </c>
      <c r="D607" s="12" t="s">
        <v>33</v>
      </c>
      <c r="E607" s="12" t="s">
        <v>609</v>
      </c>
      <c r="F607" s="12" t="s">
        <v>623</v>
      </c>
      <c r="G607" s="12"/>
      <c r="H607" s="124"/>
      <c r="I607" s="124"/>
      <c r="J607" s="124"/>
      <c r="K607" s="124"/>
      <c r="L607" s="124"/>
      <c r="M607" s="124" t="s">
        <v>35</v>
      </c>
      <c r="N607" s="124"/>
      <c r="O607" s="124"/>
      <c r="P607" s="124"/>
    </row>
    <row r="608" spans="1:16" x14ac:dyDescent="0.2">
      <c r="A608" s="124"/>
      <c r="B608" s="124" t="s">
        <v>1392</v>
      </c>
      <c r="C608" s="124" t="s">
        <v>1393</v>
      </c>
      <c r="D608" s="12" t="s">
        <v>33</v>
      </c>
      <c r="E608" s="12" t="s">
        <v>609</v>
      </c>
      <c r="F608" s="12" t="s">
        <v>623</v>
      </c>
      <c r="G608" s="12"/>
      <c r="H608" s="124"/>
      <c r="I608" s="124"/>
      <c r="J608" s="124"/>
      <c r="K608" s="124"/>
      <c r="L608" s="124"/>
      <c r="M608" s="124" t="s">
        <v>35</v>
      </c>
      <c r="N608" s="124"/>
      <c r="O608" s="124"/>
      <c r="P608" s="124"/>
    </row>
    <row r="609" spans="1:16" x14ac:dyDescent="0.2">
      <c r="A609" s="124"/>
      <c r="B609" s="124" t="s">
        <v>1394</v>
      </c>
      <c r="C609" s="124" t="s">
        <v>1395</v>
      </c>
      <c r="D609" s="12" t="s">
        <v>33</v>
      </c>
      <c r="E609" s="12" t="s">
        <v>609</v>
      </c>
      <c r="F609" s="12" t="s">
        <v>623</v>
      </c>
      <c r="G609" s="12"/>
      <c r="H609" s="124"/>
      <c r="I609" s="124"/>
      <c r="J609" s="124"/>
      <c r="K609" s="124"/>
      <c r="L609" s="124"/>
      <c r="M609" s="124" t="s">
        <v>35</v>
      </c>
      <c r="N609" s="124"/>
      <c r="O609" s="124"/>
      <c r="P609" s="124"/>
    </row>
    <row r="610" spans="1:16" x14ac:dyDescent="0.2">
      <c r="A610" s="124"/>
      <c r="B610" s="124" t="s">
        <v>1396</v>
      </c>
      <c r="C610" s="124" t="s">
        <v>1397</v>
      </c>
      <c r="D610" s="12" t="s">
        <v>33</v>
      </c>
      <c r="E610" s="12" t="s">
        <v>609</v>
      </c>
      <c r="F610" s="12" t="s">
        <v>623</v>
      </c>
      <c r="G610" s="12"/>
      <c r="H610" s="124"/>
      <c r="I610" s="124"/>
      <c r="J610" s="124"/>
      <c r="K610" s="124"/>
      <c r="L610" s="124"/>
      <c r="M610" s="124" t="s">
        <v>35</v>
      </c>
      <c r="N610" s="124"/>
      <c r="O610" s="124"/>
      <c r="P610" s="124"/>
    </row>
    <row r="611" spans="1:16" x14ac:dyDescent="0.2">
      <c r="A611" s="124"/>
      <c r="B611" s="124" t="s">
        <v>1398</v>
      </c>
      <c r="C611" s="124" t="s">
        <v>1399</v>
      </c>
      <c r="D611" s="12" t="s">
        <v>33</v>
      </c>
      <c r="E611" s="12" t="s">
        <v>609</v>
      </c>
      <c r="F611" s="12" t="s">
        <v>623</v>
      </c>
      <c r="G611" s="12"/>
      <c r="H611" s="124"/>
      <c r="I611" s="124"/>
      <c r="J611" s="124"/>
      <c r="K611" s="124"/>
      <c r="L611" s="124"/>
      <c r="M611" s="124" t="s">
        <v>35</v>
      </c>
      <c r="N611" s="124"/>
      <c r="O611" s="124"/>
      <c r="P611" s="124"/>
    </row>
    <row r="612" spans="1:16" x14ac:dyDescent="0.2">
      <c r="A612" s="124"/>
      <c r="B612" s="124" t="s">
        <v>1400</v>
      </c>
      <c r="C612" s="124" t="s">
        <v>1401</v>
      </c>
      <c r="D612" s="12" t="s">
        <v>33</v>
      </c>
      <c r="E612" s="12" t="s">
        <v>609</v>
      </c>
      <c r="F612" s="12" t="s">
        <v>623</v>
      </c>
      <c r="G612" s="12"/>
      <c r="H612" s="124"/>
      <c r="I612" s="124"/>
      <c r="J612" s="124"/>
      <c r="K612" s="124"/>
      <c r="L612" s="124"/>
      <c r="M612" s="124" t="s">
        <v>35</v>
      </c>
      <c r="N612" s="124"/>
      <c r="O612" s="124"/>
      <c r="P612" s="124"/>
    </row>
    <row r="613" spans="1:16" x14ac:dyDescent="0.2">
      <c r="A613" s="124"/>
      <c r="B613" s="124" t="s">
        <v>1402</v>
      </c>
      <c r="C613" s="124" t="s">
        <v>1403</v>
      </c>
      <c r="D613" s="12" t="s">
        <v>33</v>
      </c>
      <c r="E613" s="12" t="s">
        <v>609</v>
      </c>
      <c r="F613" s="12" t="s">
        <v>623</v>
      </c>
      <c r="G613" s="12"/>
      <c r="H613" s="124"/>
      <c r="I613" s="124"/>
      <c r="J613" s="124"/>
      <c r="K613" s="124"/>
      <c r="L613" s="124"/>
      <c r="M613" s="124" t="s">
        <v>35</v>
      </c>
      <c r="N613" s="124"/>
      <c r="O613" s="124"/>
      <c r="P613" s="124"/>
    </row>
    <row r="614" spans="1:16" x14ac:dyDescent="0.2">
      <c r="A614" s="124"/>
      <c r="B614" s="124" t="s">
        <v>1404</v>
      </c>
      <c r="C614" s="124" t="s">
        <v>1405</v>
      </c>
      <c r="D614" s="12" t="s">
        <v>33</v>
      </c>
      <c r="E614" s="12" t="s">
        <v>609</v>
      </c>
      <c r="F614" s="12" t="s">
        <v>623</v>
      </c>
      <c r="G614" s="12"/>
      <c r="H614" s="124"/>
      <c r="I614" s="124"/>
      <c r="J614" s="124"/>
      <c r="K614" s="124"/>
      <c r="L614" s="124"/>
      <c r="M614" s="124" t="s">
        <v>35</v>
      </c>
      <c r="N614" s="124"/>
      <c r="O614" s="124"/>
      <c r="P614" s="124"/>
    </row>
    <row r="615" spans="1:16" x14ac:dyDescent="0.2">
      <c r="A615" s="124"/>
      <c r="B615" s="124" t="s">
        <v>1406</v>
      </c>
      <c r="C615" s="124" t="s">
        <v>1407</v>
      </c>
      <c r="D615" s="12" t="s">
        <v>33</v>
      </c>
      <c r="E615" s="12" t="s">
        <v>609</v>
      </c>
      <c r="F615" s="12" t="s">
        <v>623</v>
      </c>
      <c r="G615" s="12"/>
      <c r="H615" s="124"/>
      <c r="I615" s="124"/>
      <c r="J615" s="124"/>
      <c r="K615" s="124"/>
      <c r="L615" s="124"/>
      <c r="M615" s="124" t="s">
        <v>35</v>
      </c>
      <c r="N615" s="124"/>
      <c r="O615" s="124"/>
      <c r="P615" s="124"/>
    </row>
    <row r="616" spans="1:16" x14ac:dyDescent="0.2">
      <c r="A616" s="124"/>
      <c r="B616" s="124" t="s">
        <v>1408</v>
      </c>
      <c r="C616" s="124" t="s">
        <v>1409</v>
      </c>
      <c r="D616" s="12" t="s">
        <v>33</v>
      </c>
      <c r="E616" s="12" t="s">
        <v>609</v>
      </c>
      <c r="F616" s="12" t="s">
        <v>623</v>
      </c>
      <c r="G616" s="12"/>
      <c r="H616" s="124"/>
      <c r="I616" s="124"/>
      <c r="J616" s="124"/>
      <c r="K616" s="124"/>
      <c r="L616" s="124"/>
      <c r="M616" s="124" t="s">
        <v>35</v>
      </c>
      <c r="N616" s="124"/>
      <c r="O616" s="124"/>
      <c r="P616" s="124"/>
    </row>
    <row r="617" spans="1:16" x14ac:dyDescent="0.2">
      <c r="A617" s="124"/>
      <c r="B617" s="124" t="s">
        <v>1410</v>
      </c>
      <c r="C617" s="124" t="s">
        <v>1411</v>
      </c>
      <c r="D617" s="12" t="s">
        <v>33</v>
      </c>
      <c r="E617" s="12" t="s">
        <v>609</v>
      </c>
      <c r="F617" s="12" t="s">
        <v>623</v>
      </c>
      <c r="G617" s="12"/>
      <c r="H617" s="124"/>
      <c r="I617" s="124"/>
      <c r="J617" s="124"/>
      <c r="K617" s="124"/>
      <c r="L617" s="124"/>
      <c r="M617" s="124" t="s">
        <v>35</v>
      </c>
      <c r="N617" s="124"/>
      <c r="O617" s="124"/>
      <c r="P617" s="124"/>
    </row>
    <row r="618" spans="1:16" x14ac:dyDescent="0.2">
      <c r="A618" s="124"/>
      <c r="B618" s="124" t="s">
        <v>1412</v>
      </c>
      <c r="C618" s="124" t="s">
        <v>1413</v>
      </c>
      <c r="D618" s="12" t="s">
        <v>33</v>
      </c>
      <c r="E618" s="12" t="s">
        <v>609</v>
      </c>
      <c r="F618" s="12" t="s">
        <v>623</v>
      </c>
      <c r="G618" s="12"/>
      <c r="H618" s="124"/>
      <c r="I618" s="124"/>
      <c r="J618" s="124"/>
      <c r="K618" s="124"/>
      <c r="L618" s="124"/>
      <c r="M618" s="124" t="s">
        <v>35</v>
      </c>
      <c r="N618" s="124"/>
      <c r="O618" s="124"/>
      <c r="P618" s="124"/>
    </row>
    <row r="619" spans="1:16" x14ac:dyDescent="0.2">
      <c r="A619" s="124"/>
      <c r="B619" s="124" t="s">
        <v>1414</v>
      </c>
      <c r="C619" s="124" t="s">
        <v>1415</v>
      </c>
      <c r="D619" s="12" t="s">
        <v>33</v>
      </c>
      <c r="E619" s="12" t="s">
        <v>609</v>
      </c>
      <c r="F619" s="12" t="s">
        <v>623</v>
      </c>
      <c r="G619" s="12"/>
      <c r="H619" s="124"/>
      <c r="I619" s="124"/>
      <c r="J619" s="124"/>
      <c r="K619" s="124"/>
      <c r="L619" s="124"/>
      <c r="M619" s="124" t="s">
        <v>35</v>
      </c>
      <c r="N619" s="124"/>
      <c r="O619" s="124"/>
      <c r="P619" s="124"/>
    </row>
    <row r="620" spans="1:16" x14ac:dyDescent="0.2">
      <c r="A620" s="124"/>
      <c r="B620" s="124" t="s">
        <v>1416</v>
      </c>
      <c r="C620" s="124" t="s">
        <v>1417</v>
      </c>
      <c r="D620" s="12" t="s">
        <v>33</v>
      </c>
      <c r="E620" s="12" t="s">
        <v>609</v>
      </c>
      <c r="F620" s="12" t="s">
        <v>623</v>
      </c>
      <c r="G620" s="12"/>
      <c r="H620" s="124"/>
      <c r="I620" s="124"/>
      <c r="J620" s="124"/>
      <c r="K620" s="124"/>
      <c r="L620" s="124"/>
      <c r="M620" s="124" t="s">
        <v>35</v>
      </c>
      <c r="N620" s="124"/>
      <c r="O620" s="124"/>
      <c r="P620" s="124"/>
    </row>
    <row r="621" spans="1:16" x14ac:dyDescent="0.2">
      <c r="A621" s="124"/>
      <c r="B621" s="124" t="s">
        <v>1418</v>
      </c>
      <c r="C621" s="124" t="s">
        <v>1419</v>
      </c>
      <c r="D621" s="12" t="s">
        <v>33</v>
      </c>
      <c r="E621" s="12" t="s">
        <v>609</v>
      </c>
      <c r="F621" s="12" t="s">
        <v>623</v>
      </c>
      <c r="G621" s="12"/>
      <c r="H621" s="12"/>
      <c r="I621" s="12"/>
      <c r="J621" s="124"/>
      <c r="K621" s="124"/>
      <c r="L621" s="124"/>
      <c r="M621" t="s">
        <v>30</v>
      </c>
      <c r="N621" s="124"/>
      <c r="O621" s="124"/>
      <c r="P621" s="124"/>
    </row>
    <row r="622" spans="1:16" x14ac:dyDescent="0.2">
      <c r="A622" s="124"/>
      <c r="B622" s="124" t="s">
        <v>1420</v>
      </c>
      <c r="C622" s="124" t="s">
        <v>1421</v>
      </c>
      <c r="D622" s="12" t="s">
        <v>33</v>
      </c>
      <c r="E622" s="12" t="s">
        <v>609</v>
      </c>
      <c r="F622" s="12" t="s">
        <v>623</v>
      </c>
      <c r="G622" s="12"/>
      <c r="H622" s="124"/>
      <c r="I622" s="124"/>
      <c r="J622" s="124"/>
      <c r="K622" s="124"/>
      <c r="L622" s="124"/>
      <c r="M622" t="s">
        <v>30</v>
      </c>
      <c r="N622" s="124"/>
      <c r="O622" s="124"/>
      <c r="P622" s="124"/>
    </row>
    <row r="623" spans="1:16" x14ac:dyDescent="0.2">
      <c r="A623" s="124"/>
      <c r="B623" s="124" t="s">
        <v>1422</v>
      </c>
      <c r="C623" s="124" t="s">
        <v>1423</v>
      </c>
      <c r="D623" s="12" t="s">
        <v>33</v>
      </c>
      <c r="E623" s="12" t="s">
        <v>609</v>
      </c>
      <c r="F623" s="12" t="s">
        <v>623</v>
      </c>
      <c r="G623" s="12"/>
      <c r="H623" s="124"/>
      <c r="I623" s="124"/>
      <c r="J623" s="124"/>
      <c r="K623" s="124"/>
      <c r="L623" s="124"/>
      <c r="M623" t="s">
        <v>30</v>
      </c>
      <c r="N623" s="124"/>
      <c r="O623" s="124"/>
      <c r="P623" s="124"/>
    </row>
    <row r="624" spans="1:16" x14ac:dyDescent="0.2">
      <c r="A624" s="124"/>
      <c r="B624" s="124" t="s">
        <v>1424</v>
      </c>
      <c r="C624" s="124" t="s">
        <v>1425</v>
      </c>
      <c r="D624" s="12" t="s">
        <v>33</v>
      </c>
      <c r="E624" s="12" t="s">
        <v>609</v>
      </c>
      <c r="F624" s="12" t="s">
        <v>623</v>
      </c>
      <c r="G624" s="12"/>
      <c r="H624" s="12"/>
      <c r="I624" s="12"/>
      <c r="J624" s="124"/>
      <c r="K624" s="124"/>
      <c r="L624" s="124"/>
      <c r="M624" t="s">
        <v>30</v>
      </c>
      <c r="N624" s="124"/>
      <c r="O624" s="124"/>
      <c r="P624" s="124"/>
    </row>
    <row r="625" spans="1:16" x14ac:dyDescent="0.2">
      <c r="A625" s="124"/>
      <c r="B625" s="124" t="s">
        <v>1426</v>
      </c>
      <c r="C625" s="124" t="s">
        <v>1427</v>
      </c>
      <c r="D625" s="12" t="s">
        <v>33</v>
      </c>
      <c r="E625" s="12" t="s">
        <v>609</v>
      </c>
      <c r="F625" s="12" t="s">
        <v>623</v>
      </c>
      <c r="G625" s="12"/>
      <c r="H625" s="12"/>
      <c r="I625" s="12"/>
      <c r="J625" s="124"/>
      <c r="K625" s="124"/>
      <c r="L625" s="124"/>
      <c r="M625" t="s">
        <v>30</v>
      </c>
      <c r="N625" s="124"/>
      <c r="O625" s="124"/>
      <c r="P625" s="124"/>
    </row>
    <row r="626" spans="1:16" x14ac:dyDescent="0.2">
      <c r="A626" s="124"/>
      <c r="B626" s="124" t="s">
        <v>1428</v>
      </c>
      <c r="C626" s="124" t="s">
        <v>1429</v>
      </c>
      <c r="D626" s="12" t="s">
        <v>33</v>
      </c>
      <c r="E626" s="12" t="s">
        <v>609</v>
      </c>
      <c r="F626" s="12" t="s">
        <v>623</v>
      </c>
      <c r="G626" s="12"/>
      <c r="H626" s="12"/>
      <c r="I626" s="12"/>
      <c r="J626" s="124"/>
      <c r="K626" s="124"/>
      <c r="L626" s="124"/>
      <c r="M626" t="s">
        <v>30</v>
      </c>
      <c r="N626" s="124"/>
      <c r="O626" s="124"/>
      <c r="P626" s="124"/>
    </row>
    <row r="627" spans="1:16" x14ac:dyDescent="0.2">
      <c r="A627" s="124"/>
      <c r="B627" s="124" t="s">
        <v>1430</v>
      </c>
      <c r="C627" s="124" t="s">
        <v>1431</v>
      </c>
      <c r="D627" s="12" t="s">
        <v>33</v>
      </c>
      <c r="E627" s="12" t="s">
        <v>609</v>
      </c>
      <c r="F627" s="12" t="s">
        <v>623</v>
      </c>
      <c r="G627" s="12"/>
      <c r="H627" s="12"/>
      <c r="I627" s="12"/>
      <c r="J627" s="124"/>
      <c r="K627" s="124"/>
      <c r="L627" s="124"/>
      <c r="M627" s="124" t="s">
        <v>193</v>
      </c>
      <c r="N627" s="124"/>
      <c r="O627" s="124"/>
      <c r="P627" s="124"/>
    </row>
    <row r="628" spans="1:16" x14ac:dyDescent="0.2">
      <c r="A628" s="124"/>
      <c r="B628" s="124" t="s">
        <v>1432</v>
      </c>
      <c r="C628" s="124" t="s">
        <v>1433</v>
      </c>
      <c r="D628" s="12" t="s">
        <v>33</v>
      </c>
      <c r="E628" s="12" t="s">
        <v>609</v>
      </c>
      <c r="F628" s="12" t="s">
        <v>623</v>
      </c>
      <c r="G628" s="12"/>
      <c r="H628" s="124"/>
      <c r="I628" s="124"/>
      <c r="J628" s="124"/>
      <c r="K628" s="124"/>
      <c r="L628" s="124"/>
      <c r="M628" s="124" t="s">
        <v>193</v>
      </c>
      <c r="N628" s="124"/>
      <c r="O628" s="124"/>
      <c r="P628" s="124"/>
    </row>
    <row r="629" spans="1:16" x14ac:dyDescent="0.2">
      <c r="A629" s="124"/>
      <c r="B629" s="124" t="s">
        <v>1434</v>
      </c>
      <c r="C629" s="124" t="s">
        <v>1435</v>
      </c>
      <c r="D629" s="12" t="s">
        <v>33</v>
      </c>
      <c r="E629" s="12" t="s">
        <v>609</v>
      </c>
      <c r="F629" s="12" t="s">
        <v>623</v>
      </c>
      <c r="G629" s="12"/>
      <c r="H629" s="124"/>
      <c r="I629" s="124"/>
      <c r="J629" s="124"/>
      <c r="K629" s="124"/>
      <c r="L629" s="124"/>
      <c r="M629" s="124" t="s">
        <v>193</v>
      </c>
      <c r="N629" s="124"/>
      <c r="O629" s="124"/>
      <c r="P629" s="124"/>
    </row>
    <row r="630" spans="1:16" x14ac:dyDescent="0.2">
      <c r="A630" s="124"/>
      <c r="B630" s="124" t="s">
        <v>1436</v>
      </c>
      <c r="C630" s="124" t="s">
        <v>1437</v>
      </c>
      <c r="D630" s="12" t="s">
        <v>33</v>
      </c>
      <c r="E630" s="12" t="s">
        <v>609</v>
      </c>
      <c r="F630" s="12" t="s">
        <v>623</v>
      </c>
      <c r="G630" s="12"/>
      <c r="H630" s="124"/>
      <c r="I630" s="124"/>
      <c r="J630" s="124"/>
      <c r="K630" s="124"/>
      <c r="L630" s="124"/>
      <c r="M630" s="124" t="s">
        <v>193</v>
      </c>
      <c r="N630" s="124"/>
      <c r="O630" s="124"/>
      <c r="P630" s="124"/>
    </row>
    <row r="631" spans="1:16" x14ac:dyDescent="0.2">
      <c r="A631" s="124"/>
      <c r="B631" s="124" t="s">
        <v>1438</v>
      </c>
      <c r="C631" s="124" t="s">
        <v>1439</v>
      </c>
      <c r="D631" s="12" t="s">
        <v>33</v>
      </c>
      <c r="E631" s="12" t="s">
        <v>609</v>
      </c>
      <c r="F631" s="12" t="s">
        <v>623</v>
      </c>
      <c r="G631" s="12"/>
      <c r="H631" s="124"/>
      <c r="I631" s="124"/>
      <c r="J631" s="124"/>
      <c r="K631" s="124"/>
      <c r="L631" s="124"/>
      <c r="M631" s="124" t="s">
        <v>193</v>
      </c>
      <c r="N631" s="124"/>
      <c r="O631" s="124"/>
      <c r="P631" s="124"/>
    </row>
    <row r="632" spans="1:16" x14ac:dyDescent="0.2">
      <c r="A632" s="124"/>
      <c r="B632" s="124" t="s">
        <v>1440</v>
      </c>
      <c r="C632" s="124" t="s">
        <v>1441</v>
      </c>
      <c r="D632" s="12" t="s">
        <v>33</v>
      </c>
      <c r="E632" s="12" t="s">
        <v>609</v>
      </c>
      <c r="F632" s="12" t="s">
        <v>623</v>
      </c>
      <c r="G632" s="12"/>
      <c r="H632" s="12"/>
      <c r="I632" s="12"/>
      <c r="J632" s="124"/>
      <c r="K632" s="124"/>
      <c r="L632" s="124"/>
      <c r="M632" s="124" t="s">
        <v>193</v>
      </c>
      <c r="N632" s="124"/>
      <c r="O632" s="124"/>
      <c r="P632" s="124"/>
    </row>
    <row r="633" spans="1:16" x14ac:dyDescent="0.2">
      <c r="A633" s="124"/>
      <c r="B633" s="124" t="s">
        <v>1442</v>
      </c>
      <c r="C633" s="124" t="s">
        <v>1443</v>
      </c>
      <c r="D633" s="12" t="s">
        <v>33</v>
      </c>
      <c r="E633" s="12" t="s">
        <v>609</v>
      </c>
      <c r="F633" s="12" t="s">
        <v>623</v>
      </c>
      <c r="G633" s="12"/>
      <c r="H633" s="124"/>
      <c r="I633" s="124"/>
      <c r="J633" s="124"/>
      <c r="K633" s="124"/>
      <c r="L633" s="124"/>
      <c r="M633" s="124" t="s">
        <v>193</v>
      </c>
      <c r="N633" s="124"/>
      <c r="O633" s="124"/>
      <c r="P633" s="124"/>
    </row>
    <row r="634" spans="1:16" x14ac:dyDescent="0.2">
      <c r="A634" s="124"/>
      <c r="B634" s="124" t="s">
        <v>1444</v>
      </c>
      <c r="C634" s="124" t="s">
        <v>1445</v>
      </c>
      <c r="D634" s="12" t="s">
        <v>33</v>
      </c>
      <c r="E634" s="12" t="s">
        <v>609</v>
      </c>
      <c r="F634" s="12" t="s">
        <v>623</v>
      </c>
      <c r="G634" s="12"/>
      <c r="H634" s="124"/>
      <c r="I634" s="124"/>
      <c r="J634" s="124"/>
      <c r="K634" s="124"/>
      <c r="L634" s="124"/>
      <c r="M634" s="124" t="s">
        <v>193</v>
      </c>
      <c r="N634" s="124"/>
      <c r="O634" s="124"/>
      <c r="P634" s="124"/>
    </row>
    <row r="635" spans="1:16" x14ac:dyDescent="0.2">
      <c r="A635" s="124"/>
      <c r="B635" s="124" t="s">
        <v>1446</v>
      </c>
      <c r="C635" s="124" t="s">
        <v>1447</v>
      </c>
      <c r="D635" s="12" t="s">
        <v>33</v>
      </c>
      <c r="E635" s="12" t="s">
        <v>609</v>
      </c>
      <c r="F635" s="12" t="s">
        <v>623</v>
      </c>
      <c r="G635" s="12"/>
      <c r="H635" s="124"/>
      <c r="I635" s="124"/>
      <c r="J635" s="124"/>
      <c r="K635" s="124"/>
      <c r="L635" s="124"/>
      <c r="M635" s="124" t="s">
        <v>193</v>
      </c>
      <c r="N635" s="124"/>
      <c r="O635" s="124"/>
      <c r="P635" s="124"/>
    </row>
    <row r="636" spans="1:16" x14ac:dyDescent="0.2">
      <c r="A636" s="124"/>
      <c r="B636" s="124" t="s">
        <v>1448</v>
      </c>
      <c r="C636" s="124" t="s">
        <v>1449</v>
      </c>
      <c r="D636" s="12" t="s">
        <v>33</v>
      </c>
      <c r="E636" s="12" t="s">
        <v>609</v>
      </c>
      <c r="F636" s="12" t="s">
        <v>623</v>
      </c>
      <c r="G636" s="12"/>
      <c r="H636" s="124"/>
      <c r="I636" s="124"/>
      <c r="J636" s="124"/>
      <c r="K636" s="124"/>
      <c r="L636" s="124"/>
      <c r="M636" s="124" t="s">
        <v>193</v>
      </c>
      <c r="N636" s="124"/>
      <c r="O636" s="124"/>
      <c r="P636" s="124"/>
    </row>
    <row r="637" spans="1:16" x14ac:dyDescent="0.2">
      <c r="A637" s="124"/>
      <c r="B637" s="124" t="s">
        <v>1450</v>
      </c>
      <c r="C637" s="124" t="s">
        <v>1451</v>
      </c>
      <c r="D637" s="12" t="s">
        <v>33</v>
      </c>
      <c r="E637" s="12" t="s">
        <v>609</v>
      </c>
      <c r="F637" s="12" t="s">
        <v>623</v>
      </c>
      <c r="G637" s="12"/>
      <c r="H637" s="12"/>
      <c r="I637" s="12"/>
      <c r="J637" s="124"/>
      <c r="K637" s="124"/>
      <c r="L637" s="124"/>
      <c r="M637" s="124" t="s">
        <v>193</v>
      </c>
      <c r="N637" s="124"/>
      <c r="O637" s="124"/>
      <c r="P637" s="124"/>
    </row>
    <row r="638" spans="1:16" x14ac:dyDescent="0.2">
      <c r="A638" s="124"/>
      <c r="B638" s="124" t="s">
        <v>1452</v>
      </c>
      <c r="C638" s="124" t="s">
        <v>1453</v>
      </c>
      <c r="D638" s="12" t="s">
        <v>33</v>
      </c>
      <c r="E638" s="12" t="s">
        <v>609</v>
      </c>
      <c r="F638" s="12" t="s">
        <v>623</v>
      </c>
      <c r="G638" s="12"/>
      <c r="H638" s="12"/>
      <c r="I638" s="12"/>
      <c r="J638" s="124"/>
      <c r="K638" s="124"/>
      <c r="L638" s="124"/>
      <c r="M638" s="124" t="s">
        <v>193</v>
      </c>
      <c r="N638" s="124"/>
      <c r="O638" s="124"/>
      <c r="P638" s="124"/>
    </row>
    <row r="639" spans="1:16" x14ac:dyDescent="0.2">
      <c r="A639" s="124"/>
      <c r="B639" s="124" t="s">
        <v>1454</v>
      </c>
      <c r="C639" s="124" t="s">
        <v>1455</v>
      </c>
      <c r="D639" s="12" t="s">
        <v>33</v>
      </c>
      <c r="E639" s="12" t="s">
        <v>609</v>
      </c>
      <c r="F639" s="12" t="s">
        <v>623</v>
      </c>
      <c r="G639" s="12"/>
      <c r="H639" s="12"/>
      <c r="I639" s="12"/>
      <c r="J639" s="124"/>
      <c r="K639" s="124"/>
      <c r="L639" s="124"/>
      <c r="M639" s="124" t="s">
        <v>193</v>
      </c>
      <c r="N639" s="124"/>
      <c r="O639" s="124"/>
      <c r="P639" s="124"/>
    </row>
    <row r="640" spans="1:16" x14ac:dyDescent="0.2">
      <c r="A640" s="124"/>
      <c r="B640" s="124" t="s">
        <v>1456</v>
      </c>
      <c r="C640" s="124" t="s">
        <v>1457</v>
      </c>
      <c r="D640" s="12" t="s">
        <v>33</v>
      </c>
      <c r="E640" s="12" t="s">
        <v>609</v>
      </c>
      <c r="F640" s="12" t="s">
        <v>623</v>
      </c>
      <c r="G640" s="12"/>
      <c r="H640" s="12"/>
      <c r="I640" s="12"/>
      <c r="J640" s="124"/>
      <c r="K640" s="124"/>
      <c r="L640" s="124"/>
      <c r="M640" s="124" t="s">
        <v>193</v>
      </c>
      <c r="N640" s="124"/>
      <c r="O640" s="124"/>
      <c r="P640" s="124"/>
    </row>
    <row r="641" spans="1:16" x14ac:dyDescent="0.2">
      <c r="A641" s="124"/>
      <c r="B641" s="124" t="s">
        <v>1458</v>
      </c>
      <c r="C641" s="124" t="s">
        <v>1459</v>
      </c>
      <c r="D641" s="12" t="s">
        <v>33</v>
      </c>
      <c r="E641" s="12" t="s">
        <v>609</v>
      </c>
      <c r="F641" s="12" t="s">
        <v>623</v>
      </c>
      <c r="G641" s="12"/>
      <c r="H641" s="12"/>
      <c r="I641" s="12"/>
      <c r="J641" s="124"/>
      <c r="K641" s="124"/>
      <c r="L641" s="124"/>
      <c r="M641" s="124" t="s">
        <v>193</v>
      </c>
      <c r="N641" s="124"/>
      <c r="O641" s="124"/>
      <c r="P641" s="124"/>
    </row>
    <row r="642" spans="1:16" x14ac:dyDescent="0.2">
      <c r="A642" s="124"/>
      <c r="B642" s="124" t="s">
        <v>1460</v>
      </c>
      <c r="C642" s="124" t="s">
        <v>1461</v>
      </c>
      <c r="D642" s="12" t="s">
        <v>33</v>
      </c>
      <c r="E642" s="12" t="s">
        <v>609</v>
      </c>
      <c r="F642" s="12" t="s">
        <v>623</v>
      </c>
      <c r="G642" s="12"/>
      <c r="H642" s="124"/>
      <c r="I642" s="124"/>
      <c r="J642" s="124"/>
      <c r="K642" s="124"/>
      <c r="L642" s="124"/>
      <c r="M642" s="124" t="s">
        <v>193</v>
      </c>
      <c r="N642" s="124"/>
      <c r="O642" s="124"/>
      <c r="P642" s="124"/>
    </row>
    <row r="643" spans="1:16" x14ac:dyDescent="0.2">
      <c r="A643" s="124"/>
      <c r="B643" s="1"/>
      <c r="C643" s="1"/>
      <c r="D643" s="1"/>
      <c r="E643" s="1"/>
      <c r="F643" s="1"/>
      <c r="G643" s="1"/>
      <c r="H643" s="124"/>
      <c r="I643" s="124"/>
      <c r="J643" s="124"/>
      <c r="K643" s="124"/>
      <c r="L643" s="124"/>
      <c r="M643" s="12" t="s">
        <v>1462</v>
      </c>
      <c r="N643" s="124"/>
      <c r="O643" s="124"/>
      <c r="P643" s="124"/>
    </row>
    <row r="644" spans="1:16" s="25" customFormat="1" x14ac:dyDescent="0.2">
      <c r="B644" s="124" t="s">
        <v>1463</v>
      </c>
      <c r="C644" s="124" t="s">
        <v>1464</v>
      </c>
      <c r="D644" s="12" t="s">
        <v>33</v>
      </c>
      <c r="E644" s="12" t="s">
        <v>345</v>
      </c>
      <c r="F644" s="12" t="s">
        <v>346</v>
      </c>
      <c r="G644" s="12"/>
      <c r="M644" s="124" t="s">
        <v>193</v>
      </c>
    </row>
    <row r="645" spans="1:16" x14ac:dyDescent="0.2">
      <c r="A645" s="124"/>
      <c r="B645" s="25" t="s">
        <v>1465</v>
      </c>
      <c r="C645" s="25" t="s">
        <v>1466</v>
      </c>
      <c r="D645" s="38" t="s">
        <v>33</v>
      </c>
      <c r="E645" s="38" t="s">
        <v>345</v>
      </c>
      <c r="F645" s="38" t="s">
        <v>346</v>
      </c>
      <c r="G645" s="38"/>
      <c r="H645" s="124"/>
      <c r="I645" s="124"/>
      <c r="J645" s="124"/>
      <c r="K645" s="124"/>
      <c r="L645" s="124"/>
      <c r="M645" s="124" t="s">
        <v>193</v>
      </c>
      <c r="N645" s="124"/>
      <c r="O645" s="124"/>
      <c r="P645" s="124"/>
    </row>
    <row r="646" spans="1:16" x14ac:dyDescent="0.2">
      <c r="A646" s="124"/>
      <c r="B646" s="124" t="s">
        <v>1467</v>
      </c>
      <c r="C646" s="124" t="s">
        <v>1468</v>
      </c>
      <c r="D646" s="12" t="s">
        <v>33</v>
      </c>
      <c r="E646" s="12" t="s">
        <v>345</v>
      </c>
      <c r="F646" s="12" t="s">
        <v>346</v>
      </c>
      <c r="G646" s="12"/>
      <c r="H646" s="124"/>
      <c r="I646" s="124"/>
      <c r="J646" s="124"/>
      <c r="K646" s="124"/>
      <c r="L646" s="124"/>
      <c r="M646" s="124" t="s">
        <v>193</v>
      </c>
      <c r="N646" s="124"/>
      <c r="O646" s="124"/>
      <c r="P646" s="124"/>
    </row>
    <row r="647" spans="1:16" x14ac:dyDescent="0.2">
      <c r="A647" s="124"/>
      <c r="B647" s="124"/>
      <c r="C647" s="124"/>
      <c r="D647" s="124"/>
      <c r="E647" s="124"/>
      <c r="F647" s="124"/>
      <c r="G647" s="124"/>
      <c r="H647" s="124"/>
      <c r="I647" s="124"/>
      <c r="J647" s="5"/>
      <c r="K647" s="124"/>
      <c r="L647" s="124"/>
      <c r="M647" s="12" t="s">
        <v>1469</v>
      </c>
      <c r="N647" s="124"/>
      <c r="O647" s="124"/>
      <c r="P647" s="124"/>
    </row>
    <row r="648" spans="1:16" x14ac:dyDescent="0.2">
      <c r="A648" s="124"/>
      <c r="B648" s="124" t="s">
        <v>1470</v>
      </c>
      <c r="C648" s="124" t="s">
        <v>1471</v>
      </c>
      <c r="D648" s="12" t="s">
        <v>33</v>
      </c>
      <c r="E648" s="12" t="s">
        <v>609</v>
      </c>
      <c r="F648" s="12" t="s">
        <v>623</v>
      </c>
      <c r="G648" s="12"/>
      <c r="H648" s="124"/>
      <c r="I648" s="124"/>
      <c r="J648" s="5"/>
      <c r="K648" s="124"/>
      <c r="L648" s="124"/>
      <c r="M648" s="124" t="s">
        <v>193</v>
      </c>
      <c r="N648" s="124"/>
      <c r="O648" s="124"/>
      <c r="P648" s="124"/>
    </row>
    <row r="649" spans="1:16" x14ac:dyDescent="0.2">
      <c r="A649" s="124"/>
      <c r="B649" s="124" t="s">
        <v>1472</v>
      </c>
      <c r="C649" s="124" t="s">
        <v>1473</v>
      </c>
      <c r="D649" s="12" t="s">
        <v>33</v>
      </c>
      <c r="E649" s="12" t="s">
        <v>609</v>
      </c>
      <c r="F649" s="12" t="s">
        <v>623</v>
      </c>
      <c r="G649" s="12"/>
      <c r="H649" s="124"/>
      <c r="I649" s="124"/>
      <c r="J649" s="5"/>
      <c r="K649" s="124"/>
      <c r="L649" s="124"/>
      <c r="M649" s="124" t="s">
        <v>193</v>
      </c>
      <c r="N649" s="124"/>
      <c r="O649" s="124"/>
      <c r="P649" s="124"/>
    </row>
    <row r="650" spans="1:16" x14ac:dyDescent="0.2">
      <c r="A650" s="124"/>
      <c r="B650" s="124" t="s">
        <v>1474</v>
      </c>
      <c r="C650" s="124" t="s">
        <v>1475</v>
      </c>
      <c r="D650" s="12" t="s">
        <v>33</v>
      </c>
      <c r="E650" s="12" t="s">
        <v>609</v>
      </c>
      <c r="F650" s="12" t="s">
        <v>623</v>
      </c>
      <c r="G650" s="12"/>
      <c r="H650" s="124"/>
      <c r="I650" s="124"/>
      <c r="J650" s="5"/>
      <c r="K650" s="124"/>
      <c r="L650" s="124"/>
      <c r="M650" s="124" t="s">
        <v>193</v>
      </c>
      <c r="N650" s="124"/>
      <c r="O650" s="124"/>
      <c r="P650" s="124"/>
    </row>
    <row r="651" spans="1:16" x14ac:dyDescent="0.2">
      <c r="A651" s="124"/>
      <c r="B651" s="124" t="s">
        <v>1476</v>
      </c>
      <c r="C651" s="124" t="s">
        <v>1477</v>
      </c>
      <c r="D651" s="12" t="s">
        <v>33</v>
      </c>
      <c r="E651" s="12" t="s">
        <v>609</v>
      </c>
      <c r="F651" s="12" t="s">
        <v>623</v>
      </c>
      <c r="G651" s="12"/>
      <c r="H651" s="124"/>
      <c r="I651" s="124"/>
      <c r="J651" s="5"/>
      <c r="K651" s="124"/>
      <c r="L651" s="124"/>
      <c r="M651" s="124" t="s">
        <v>193</v>
      </c>
      <c r="N651" s="124"/>
      <c r="O651" s="124"/>
      <c r="P651" s="124"/>
    </row>
    <row r="652" spans="1:16" x14ac:dyDescent="0.2">
      <c r="A652" s="124"/>
      <c r="B652" s="124" t="s">
        <v>1478</v>
      </c>
      <c r="C652" s="124" t="s">
        <v>1479</v>
      </c>
      <c r="D652" s="12" t="s">
        <v>33</v>
      </c>
      <c r="E652" s="12" t="s">
        <v>609</v>
      </c>
      <c r="F652" s="12" t="s">
        <v>623</v>
      </c>
      <c r="G652" s="12"/>
      <c r="H652" s="124"/>
      <c r="I652" s="124"/>
      <c r="J652" s="5"/>
      <c r="K652" s="124"/>
      <c r="L652" s="124"/>
      <c r="M652" s="124" t="s">
        <v>193</v>
      </c>
      <c r="N652" s="124"/>
      <c r="O652" s="124"/>
      <c r="P652" s="124"/>
    </row>
    <row r="653" spans="1:16" x14ac:dyDescent="0.2">
      <c r="A653" s="124"/>
      <c r="B653" s="124" t="s">
        <v>1480</v>
      </c>
      <c r="C653" s="124" t="s">
        <v>1481</v>
      </c>
      <c r="D653" s="12" t="s">
        <v>33</v>
      </c>
      <c r="E653" s="12" t="s">
        <v>609</v>
      </c>
      <c r="F653" s="12" t="s">
        <v>623</v>
      </c>
      <c r="G653" s="12"/>
      <c r="H653" s="124"/>
      <c r="I653" s="124"/>
      <c r="J653" s="5"/>
      <c r="K653" s="124"/>
      <c r="L653" s="124"/>
      <c r="M653" s="124" t="s">
        <v>193</v>
      </c>
      <c r="N653" s="124"/>
      <c r="O653" s="124"/>
      <c r="P653" s="124"/>
    </row>
    <row r="654" spans="1:16" x14ac:dyDescent="0.2">
      <c r="A654" s="124"/>
      <c r="B654" s="124" t="s">
        <v>1482</v>
      </c>
      <c r="C654" s="124" t="s">
        <v>1483</v>
      </c>
      <c r="D654" s="12" t="s">
        <v>33</v>
      </c>
      <c r="E654" s="12" t="s">
        <v>609</v>
      </c>
      <c r="F654" s="12" t="s">
        <v>623</v>
      </c>
      <c r="G654" s="12"/>
      <c r="H654" s="124"/>
      <c r="I654" s="124"/>
      <c r="J654" s="5"/>
      <c r="K654" s="124"/>
      <c r="L654" s="124"/>
      <c r="M654" s="124" t="s">
        <v>193</v>
      </c>
      <c r="N654" s="124"/>
      <c r="O654" s="124"/>
      <c r="P654" s="124"/>
    </row>
    <row r="655" spans="1:16" x14ac:dyDescent="0.2">
      <c r="A655" s="124"/>
      <c r="B655" s="124" t="s">
        <v>1484</v>
      </c>
      <c r="C655" s="124" t="s">
        <v>1485</v>
      </c>
      <c r="D655" s="12" t="s">
        <v>33</v>
      </c>
      <c r="E655" s="12" t="s">
        <v>609</v>
      </c>
      <c r="F655" s="12" t="s">
        <v>623</v>
      </c>
      <c r="G655" s="12"/>
      <c r="H655" s="124"/>
      <c r="I655" s="124"/>
      <c r="J655" s="5"/>
      <c r="K655" s="124"/>
      <c r="L655" s="124"/>
      <c r="M655" s="124" t="s">
        <v>193</v>
      </c>
      <c r="N655" s="124"/>
      <c r="O655" s="124"/>
      <c r="P655" s="124"/>
    </row>
    <row r="656" spans="1:16" x14ac:dyDescent="0.2">
      <c r="A656" s="124"/>
      <c r="B656" s="124" t="s">
        <v>1486</v>
      </c>
      <c r="C656" s="124" t="s">
        <v>1487</v>
      </c>
      <c r="D656" s="12" t="s">
        <v>33</v>
      </c>
      <c r="E656" s="12" t="s">
        <v>609</v>
      </c>
      <c r="F656" s="12" t="s">
        <v>623</v>
      </c>
      <c r="G656" s="12"/>
      <c r="H656" s="124"/>
      <c r="I656" s="124"/>
      <c r="J656" s="5"/>
      <c r="K656" s="124"/>
      <c r="L656" s="124"/>
      <c r="M656" s="124" t="s">
        <v>193</v>
      </c>
      <c r="N656" s="124"/>
      <c r="O656" s="124"/>
      <c r="P656" s="124"/>
    </row>
    <row r="657" spans="1:16" x14ac:dyDescent="0.2">
      <c r="A657" s="124"/>
      <c r="B657" s="124" t="s">
        <v>1488</v>
      </c>
      <c r="C657" s="124" t="s">
        <v>1489</v>
      </c>
      <c r="D657" s="12" t="s">
        <v>33</v>
      </c>
      <c r="E657" s="12" t="s">
        <v>609</v>
      </c>
      <c r="F657" s="12" t="s">
        <v>623</v>
      </c>
      <c r="G657" s="12"/>
      <c r="H657" s="124"/>
      <c r="I657" s="124"/>
      <c r="J657" s="5"/>
      <c r="K657" s="124"/>
      <c r="L657" s="124"/>
      <c r="M657" s="124" t="s">
        <v>193</v>
      </c>
      <c r="N657" s="124"/>
      <c r="O657" s="124"/>
      <c r="P657" s="124"/>
    </row>
    <row r="658" spans="1:16" x14ac:dyDescent="0.2">
      <c r="A658" s="124"/>
      <c r="B658" s="124" t="s">
        <v>1490</v>
      </c>
      <c r="C658" s="124" t="s">
        <v>1491</v>
      </c>
      <c r="D658" s="12" t="s">
        <v>33</v>
      </c>
      <c r="E658" s="12" t="s">
        <v>609</v>
      </c>
      <c r="F658" s="12" t="s">
        <v>623</v>
      </c>
      <c r="G658" s="12"/>
      <c r="H658" s="124"/>
      <c r="I658" s="124"/>
      <c r="J658" s="5"/>
      <c r="K658" s="124"/>
      <c r="L658" s="124"/>
      <c r="M658" s="124" t="s">
        <v>193</v>
      </c>
      <c r="N658" s="124"/>
      <c r="O658" s="124"/>
      <c r="P658" s="124"/>
    </row>
    <row r="659" spans="1:16" x14ac:dyDescent="0.2">
      <c r="A659" s="124"/>
      <c r="B659" s="124" t="s">
        <v>1492</v>
      </c>
      <c r="C659" s="124" t="s">
        <v>1493</v>
      </c>
      <c r="D659" s="12" t="s">
        <v>33</v>
      </c>
      <c r="E659" s="12" t="s">
        <v>609</v>
      </c>
      <c r="F659" s="12" t="s">
        <v>623</v>
      </c>
      <c r="G659" s="12"/>
      <c r="H659" s="124"/>
      <c r="I659" s="124"/>
      <c r="J659" s="5"/>
      <c r="K659" s="124"/>
      <c r="L659" s="124"/>
      <c r="M659" s="124" t="s">
        <v>193</v>
      </c>
      <c r="N659" s="124"/>
      <c r="O659" s="124"/>
      <c r="P659" s="124"/>
    </row>
    <row r="660" spans="1:16" x14ac:dyDescent="0.2">
      <c r="A660" s="124"/>
      <c r="B660" s="124" t="s">
        <v>1494</v>
      </c>
      <c r="C660" s="124" t="s">
        <v>1495</v>
      </c>
      <c r="D660" s="12" t="s">
        <v>33</v>
      </c>
      <c r="E660" s="12" t="s">
        <v>609</v>
      </c>
      <c r="F660" s="12" t="s">
        <v>623</v>
      </c>
      <c r="G660" s="12"/>
      <c r="H660" s="124"/>
      <c r="I660" s="124"/>
      <c r="J660" s="5"/>
      <c r="K660" s="124"/>
      <c r="L660" s="124"/>
      <c r="M660" s="124" t="s">
        <v>193</v>
      </c>
      <c r="N660" s="124"/>
      <c r="O660" s="124"/>
      <c r="P660" s="124"/>
    </row>
    <row r="661" spans="1:16" x14ac:dyDescent="0.2">
      <c r="A661" s="124"/>
      <c r="B661" s="124" t="s">
        <v>1496</v>
      </c>
      <c r="C661" s="124" t="s">
        <v>1497</v>
      </c>
      <c r="D661" s="12" t="s">
        <v>33</v>
      </c>
      <c r="E661" s="12" t="s">
        <v>609</v>
      </c>
      <c r="F661" s="12" t="s">
        <v>623</v>
      </c>
      <c r="G661" s="12"/>
      <c r="H661" s="124"/>
      <c r="I661" s="124"/>
      <c r="J661" s="5"/>
      <c r="K661" s="124"/>
      <c r="L661" s="124"/>
      <c r="M661" s="124" t="s">
        <v>193</v>
      </c>
      <c r="N661" s="124"/>
      <c r="O661" s="124"/>
      <c r="P661" s="124"/>
    </row>
    <row r="662" spans="1:16" x14ac:dyDescent="0.2">
      <c r="A662" s="124"/>
      <c r="B662" s="124" t="s">
        <v>1498</v>
      </c>
      <c r="C662" s="124" t="s">
        <v>1499</v>
      </c>
      <c r="D662" s="12" t="s">
        <v>33</v>
      </c>
      <c r="E662" s="12" t="s">
        <v>609</v>
      </c>
      <c r="F662" s="12" t="s">
        <v>623</v>
      </c>
      <c r="G662" s="12"/>
      <c r="H662" s="124"/>
      <c r="I662" s="124"/>
      <c r="J662" s="5"/>
      <c r="K662" s="124"/>
      <c r="L662" s="124"/>
      <c r="M662" s="124" t="s">
        <v>193</v>
      </c>
      <c r="N662" s="124"/>
      <c r="O662" s="124"/>
      <c r="P662" s="124"/>
    </row>
    <row r="663" spans="1:16" x14ac:dyDescent="0.2">
      <c r="A663" s="124"/>
      <c r="B663" s="124" t="s">
        <v>1500</v>
      </c>
      <c r="C663" s="124" t="s">
        <v>1501</v>
      </c>
      <c r="D663" s="12" t="s">
        <v>33</v>
      </c>
      <c r="E663" s="12" t="s">
        <v>609</v>
      </c>
      <c r="F663" s="12" t="s">
        <v>623</v>
      </c>
      <c r="G663" s="12"/>
      <c r="H663" s="124"/>
      <c r="I663" s="124"/>
      <c r="J663" s="5"/>
      <c r="K663" s="124"/>
      <c r="L663" s="124"/>
      <c r="M663" s="124" t="s">
        <v>193</v>
      </c>
      <c r="N663" s="124"/>
      <c r="O663" s="124"/>
      <c r="P663" s="124"/>
    </row>
    <row r="664" spans="1:16" x14ac:dyDescent="0.2">
      <c r="A664" s="124"/>
      <c r="B664" s="124" t="s">
        <v>1502</v>
      </c>
      <c r="C664" s="124" t="s">
        <v>1503</v>
      </c>
      <c r="D664" s="12" t="s">
        <v>33</v>
      </c>
      <c r="E664" s="12" t="s">
        <v>609</v>
      </c>
      <c r="F664" s="12" t="s">
        <v>623</v>
      </c>
      <c r="G664" s="12"/>
      <c r="H664" s="124"/>
      <c r="I664" s="124"/>
      <c r="J664" s="5"/>
      <c r="K664" s="124"/>
      <c r="L664" s="124"/>
      <c r="M664" s="124" t="s">
        <v>193</v>
      </c>
      <c r="N664" s="124"/>
      <c r="O664" s="124"/>
      <c r="P664" s="124"/>
    </row>
    <row r="665" spans="1:16" x14ac:dyDescent="0.2">
      <c r="A665" s="124"/>
      <c r="B665" s="124" t="s">
        <v>1504</v>
      </c>
      <c r="C665" s="124" t="s">
        <v>1505</v>
      </c>
      <c r="D665" s="12" t="s">
        <v>33</v>
      </c>
      <c r="E665" s="12" t="s">
        <v>609</v>
      </c>
      <c r="F665" s="12" t="s">
        <v>623</v>
      </c>
      <c r="G665" s="12"/>
      <c r="H665" s="124"/>
      <c r="I665" s="124"/>
      <c r="J665" s="5"/>
      <c r="K665" s="124"/>
      <c r="L665" s="124"/>
      <c r="M665" s="124" t="s">
        <v>193</v>
      </c>
      <c r="N665" s="124"/>
      <c r="O665" s="124"/>
      <c r="P665" s="124"/>
    </row>
    <row r="666" spans="1:16" x14ac:dyDescent="0.2">
      <c r="A666" s="124"/>
      <c r="B666" s="124" t="s">
        <v>1506</v>
      </c>
      <c r="C666" s="124" t="s">
        <v>1507</v>
      </c>
      <c r="D666" s="12" t="s">
        <v>33</v>
      </c>
      <c r="E666" s="12" t="s">
        <v>609</v>
      </c>
      <c r="F666" s="12" t="s">
        <v>623</v>
      </c>
      <c r="G666" s="12"/>
      <c r="H666" s="124"/>
      <c r="I666" s="124"/>
      <c r="J666" s="5"/>
      <c r="K666" s="124"/>
      <c r="L666" s="124"/>
      <c r="M666" s="124" t="s">
        <v>193</v>
      </c>
      <c r="N666" s="124"/>
      <c r="O666" s="124"/>
      <c r="P666" s="124"/>
    </row>
    <row r="667" spans="1:16" x14ac:dyDescent="0.2">
      <c r="A667" s="124"/>
      <c r="B667" s="124" t="s">
        <v>1508</v>
      </c>
      <c r="C667" s="124" t="s">
        <v>1509</v>
      </c>
      <c r="D667" s="12" t="s">
        <v>33</v>
      </c>
      <c r="E667" s="12" t="s">
        <v>609</v>
      </c>
      <c r="F667" s="12" t="s">
        <v>623</v>
      </c>
      <c r="G667" s="12"/>
      <c r="H667" s="124"/>
      <c r="I667" s="124"/>
      <c r="J667" s="5"/>
      <c r="K667" s="124"/>
      <c r="L667" s="124"/>
      <c r="M667" s="124" t="s">
        <v>193</v>
      </c>
      <c r="N667" s="124"/>
      <c r="O667" s="124"/>
      <c r="P667" s="124"/>
    </row>
    <row r="668" spans="1:16" x14ac:dyDescent="0.2">
      <c r="A668" s="124"/>
      <c r="B668" s="124" t="s">
        <v>1510</v>
      </c>
      <c r="C668" s="124" t="s">
        <v>1511</v>
      </c>
      <c r="D668" s="12" t="s">
        <v>33</v>
      </c>
      <c r="E668" s="12" t="s">
        <v>609</v>
      </c>
      <c r="F668" s="12" t="s">
        <v>623</v>
      </c>
      <c r="G668" s="12"/>
      <c r="H668" s="124"/>
      <c r="I668" s="124"/>
      <c r="J668" s="5"/>
      <c r="K668" s="124"/>
      <c r="L668" s="124"/>
      <c r="M668" s="124" t="s">
        <v>193</v>
      </c>
      <c r="N668" s="124"/>
      <c r="O668" s="124"/>
      <c r="P668" s="124"/>
    </row>
    <row r="669" spans="1:16" x14ac:dyDescent="0.2">
      <c r="A669" s="124"/>
      <c r="B669" s="124" t="s">
        <v>1512</v>
      </c>
      <c r="C669" s="124" t="s">
        <v>1513</v>
      </c>
      <c r="D669" s="12" t="s">
        <v>33</v>
      </c>
      <c r="E669" s="12" t="s">
        <v>609</v>
      </c>
      <c r="F669" s="12" t="s">
        <v>623</v>
      </c>
      <c r="G669" s="12"/>
      <c r="H669" s="124"/>
      <c r="I669" s="124"/>
      <c r="J669" s="5"/>
      <c r="K669" s="124"/>
      <c r="L669" s="124"/>
      <c r="M669" s="124" t="s">
        <v>193</v>
      </c>
      <c r="N669" s="124"/>
      <c r="O669" s="124"/>
      <c r="P669" s="124"/>
    </row>
    <row r="670" spans="1:16" x14ac:dyDescent="0.2">
      <c r="A670" s="124"/>
      <c r="B670" s="124" t="s">
        <v>1514</v>
      </c>
      <c r="C670" s="124" t="s">
        <v>1515</v>
      </c>
      <c r="D670" s="12" t="s">
        <v>33</v>
      </c>
      <c r="E670" s="12" t="s">
        <v>609</v>
      </c>
      <c r="F670" s="12" t="s">
        <v>623</v>
      </c>
      <c r="G670" s="12"/>
      <c r="H670" s="124"/>
      <c r="I670" s="124"/>
      <c r="J670" s="5"/>
      <c r="K670" s="124"/>
      <c r="L670" s="124"/>
      <c r="M670" s="124" t="s">
        <v>193</v>
      </c>
      <c r="N670" s="124"/>
      <c r="O670" s="124"/>
      <c r="P670" s="124"/>
    </row>
    <row r="671" spans="1:16" x14ac:dyDescent="0.2">
      <c r="A671" s="124"/>
      <c r="B671" s="124" t="s">
        <v>1516</v>
      </c>
      <c r="C671" s="124" t="s">
        <v>1517</v>
      </c>
      <c r="D671" s="12" t="s">
        <v>33</v>
      </c>
      <c r="E671" s="12" t="s">
        <v>609</v>
      </c>
      <c r="F671" s="12" t="s">
        <v>623</v>
      </c>
      <c r="G671" s="12"/>
      <c r="H671" s="124"/>
      <c r="I671" s="124"/>
      <c r="J671" s="5"/>
      <c r="K671" s="124"/>
      <c r="L671" s="124"/>
      <c r="M671" s="124" t="s">
        <v>193</v>
      </c>
      <c r="N671" s="124"/>
      <c r="O671" s="124"/>
      <c r="P671" s="124"/>
    </row>
    <row r="672" spans="1:16" x14ac:dyDescent="0.2">
      <c r="A672" s="124"/>
      <c r="B672" s="124" t="s">
        <v>1518</v>
      </c>
      <c r="C672" s="124" t="s">
        <v>1519</v>
      </c>
      <c r="D672" s="12" t="s">
        <v>33</v>
      </c>
      <c r="E672" s="12" t="s">
        <v>609</v>
      </c>
      <c r="F672" s="12" t="s">
        <v>623</v>
      </c>
      <c r="G672" s="12"/>
      <c r="H672" s="124"/>
      <c r="I672" s="124"/>
      <c r="J672" s="5"/>
      <c r="K672" s="124"/>
      <c r="L672" s="124"/>
      <c r="M672" s="124" t="s">
        <v>193</v>
      </c>
      <c r="N672" s="124"/>
      <c r="O672" s="124"/>
      <c r="P672" s="124"/>
    </row>
    <row r="673" spans="1:16" x14ac:dyDescent="0.2">
      <c r="A673" s="124"/>
      <c r="B673" s="124" t="s">
        <v>1520</v>
      </c>
      <c r="C673" s="124" t="s">
        <v>1521</v>
      </c>
      <c r="D673" s="12" t="s">
        <v>33</v>
      </c>
      <c r="E673" s="12" t="s">
        <v>609</v>
      </c>
      <c r="F673" s="12" t="s">
        <v>623</v>
      </c>
      <c r="G673" s="12"/>
      <c r="H673" s="124"/>
      <c r="I673" s="124"/>
      <c r="J673" s="5"/>
      <c r="K673" s="124"/>
      <c r="L673" s="124"/>
      <c r="M673" s="124" t="s">
        <v>193</v>
      </c>
      <c r="N673" s="124"/>
      <c r="O673" s="124"/>
      <c r="P673" s="124"/>
    </row>
    <row r="674" spans="1:16" x14ac:dyDescent="0.2">
      <c r="A674" s="124"/>
      <c r="B674" s="124" t="s">
        <v>1522</v>
      </c>
      <c r="C674" s="124" t="s">
        <v>1523</v>
      </c>
      <c r="D674" s="12" t="s">
        <v>33</v>
      </c>
      <c r="E674" s="12" t="s">
        <v>609</v>
      </c>
      <c r="F674" s="12" t="s">
        <v>623</v>
      </c>
      <c r="G674" s="12"/>
      <c r="H674" s="124"/>
      <c r="I674" s="124"/>
      <c r="J674" s="5"/>
      <c r="K674" s="124"/>
      <c r="L674" s="124"/>
      <c r="M674" s="124" t="s">
        <v>193</v>
      </c>
      <c r="N674" s="124"/>
      <c r="O674" s="124"/>
      <c r="P674" s="124"/>
    </row>
    <row r="675" spans="1:16" x14ac:dyDescent="0.2">
      <c r="A675" s="124"/>
      <c r="B675" s="124" t="s">
        <v>1524</v>
      </c>
      <c r="C675" s="124" t="s">
        <v>1525</v>
      </c>
      <c r="D675" s="12" t="s">
        <v>33</v>
      </c>
      <c r="E675" s="12" t="s">
        <v>609</v>
      </c>
      <c r="F675" s="12" t="s">
        <v>623</v>
      </c>
      <c r="G675" s="12"/>
      <c r="H675" s="124"/>
      <c r="I675" s="124"/>
      <c r="J675" s="5"/>
      <c r="K675" s="124"/>
      <c r="L675" s="124"/>
      <c r="M675" s="124" t="s">
        <v>193</v>
      </c>
      <c r="N675" s="124"/>
      <c r="O675" s="124"/>
      <c r="P675" s="124"/>
    </row>
    <row r="676" spans="1:16" x14ac:dyDescent="0.2">
      <c r="A676" s="124"/>
      <c r="B676" s="124" t="s">
        <v>1526</v>
      </c>
      <c r="C676" s="124" t="s">
        <v>1527</v>
      </c>
      <c r="D676" s="12" t="s">
        <v>33</v>
      </c>
      <c r="E676" s="12" t="s">
        <v>609</v>
      </c>
      <c r="F676" s="12" t="s">
        <v>623</v>
      </c>
      <c r="G676" s="12"/>
      <c r="H676" s="124"/>
      <c r="I676" s="124"/>
      <c r="J676" s="5"/>
      <c r="K676" s="124"/>
      <c r="L676" s="124"/>
      <c r="M676" s="124" t="s">
        <v>193</v>
      </c>
      <c r="N676" s="124"/>
      <c r="O676" s="124"/>
      <c r="P676" s="124"/>
    </row>
    <row r="677" spans="1:16" x14ac:dyDescent="0.2">
      <c r="A677" s="124"/>
      <c r="B677" s="124" t="s">
        <v>1528</v>
      </c>
      <c r="C677" s="124" t="s">
        <v>1529</v>
      </c>
      <c r="D677" s="12" t="s">
        <v>33</v>
      </c>
      <c r="E677" s="12" t="s">
        <v>609</v>
      </c>
      <c r="F677" s="12" t="s">
        <v>623</v>
      </c>
      <c r="G677" s="12"/>
      <c r="H677" s="124"/>
      <c r="I677" s="124"/>
      <c r="J677" s="5"/>
      <c r="K677" s="124"/>
      <c r="L677" s="124"/>
      <c r="M677" s="124" t="s">
        <v>193</v>
      </c>
      <c r="N677" s="124"/>
      <c r="O677" s="124"/>
      <c r="P677" s="124"/>
    </row>
    <row r="678" spans="1:16" x14ac:dyDescent="0.2">
      <c r="A678" s="124"/>
      <c r="B678" s="124" t="s">
        <v>1530</v>
      </c>
      <c r="C678" s="124" t="s">
        <v>1531</v>
      </c>
      <c r="D678" s="12" t="s">
        <v>33</v>
      </c>
      <c r="E678" s="12" t="s">
        <v>609</v>
      </c>
      <c r="F678" s="12" t="s">
        <v>623</v>
      </c>
      <c r="G678" s="12"/>
      <c r="H678" s="124"/>
      <c r="I678" s="124"/>
      <c r="J678" s="5"/>
      <c r="K678" s="124"/>
      <c r="L678" s="124"/>
      <c r="M678" s="124" t="s">
        <v>193</v>
      </c>
      <c r="N678" s="124"/>
      <c r="O678" s="124"/>
      <c r="P678" s="124"/>
    </row>
    <row r="679" spans="1:16" x14ac:dyDescent="0.2">
      <c r="A679" s="124"/>
      <c r="B679" s="124" t="s">
        <v>1532</v>
      </c>
      <c r="C679" s="124" t="s">
        <v>1533</v>
      </c>
      <c r="D679" s="12" t="s">
        <v>33</v>
      </c>
      <c r="E679" s="12" t="s">
        <v>609</v>
      </c>
      <c r="F679" s="12" t="s">
        <v>623</v>
      </c>
      <c r="G679" s="12"/>
      <c r="H679" s="124"/>
      <c r="I679" s="124"/>
      <c r="J679" s="5"/>
      <c r="K679" s="124"/>
      <c r="L679" s="124"/>
      <c r="M679" s="124" t="s">
        <v>193</v>
      </c>
      <c r="N679" s="124"/>
      <c r="O679" s="124"/>
      <c r="P679" s="124"/>
    </row>
    <row r="680" spans="1:16" x14ac:dyDescent="0.2">
      <c r="A680" s="124"/>
      <c r="B680" s="124" t="s">
        <v>1534</v>
      </c>
      <c r="C680" s="124" t="s">
        <v>1535</v>
      </c>
      <c r="D680" s="12" t="s">
        <v>33</v>
      </c>
      <c r="E680" s="12" t="s">
        <v>609</v>
      </c>
      <c r="F680" s="12" t="s">
        <v>623</v>
      </c>
      <c r="G680" s="12"/>
      <c r="H680" s="124"/>
      <c r="I680" s="124"/>
      <c r="J680" s="5"/>
      <c r="K680" s="124"/>
      <c r="L680" s="124"/>
      <c r="M680" s="124" t="s">
        <v>193</v>
      </c>
      <c r="N680" s="124"/>
      <c r="O680" s="124"/>
      <c r="P680" s="124"/>
    </row>
    <row r="681" spans="1:16" x14ac:dyDescent="0.2">
      <c r="A681" s="124"/>
      <c r="B681" s="124" t="s">
        <v>1536</v>
      </c>
      <c r="C681" s="124" t="s">
        <v>1537</v>
      </c>
      <c r="D681" s="12" t="s">
        <v>33</v>
      </c>
      <c r="E681" s="12" t="s">
        <v>609</v>
      </c>
      <c r="F681" s="12" t="s">
        <v>623</v>
      </c>
      <c r="G681" s="12"/>
      <c r="H681" s="124"/>
      <c r="I681" s="124"/>
      <c r="J681" s="5"/>
      <c r="K681" s="124"/>
      <c r="L681" s="124"/>
      <c r="M681" s="124" t="s">
        <v>193</v>
      </c>
      <c r="N681" s="124"/>
      <c r="O681" s="124"/>
      <c r="P681" s="124"/>
    </row>
    <row r="682" spans="1:16" x14ac:dyDescent="0.2">
      <c r="A682" s="124"/>
      <c r="B682" s="124"/>
      <c r="C682" s="124"/>
      <c r="D682" s="124"/>
      <c r="E682" s="124"/>
      <c r="F682" s="124"/>
      <c r="G682" s="124"/>
      <c r="H682" s="124"/>
      <c r="I682" s="124"/>
      <c r="J682" s="124"/>
      <c r="K682" s="124"/>
      <c r="L682" s="124"/>
      <c r="M682" s="12" t="s">
        <v>1538</v>
      </c>
      <c r="N682" s="124"/>
      <c r="O682" s="124"/>
      <c r="P682" s="124"/>
    </row>
    <row r="683" spans="1:16" x14ac:dyDescent="0.2">
      <c r="A683" s="124"/>
      <c r="B683" s="124" t="s">
        <v>1539</v>
      </c>
      <c r="C683" s="124" t="s">
        <v>381</v>
      </c>
      <c r="D683" s="12" t="s">
        <v>33</v>
      </c>
      <c r="E683" s="12" t="s">
        <v>345</v>
      </c>
      <c r="F683" s="12" t="s">
        <v>382</v>
      </c>
      <c r="G683" s="12"/>
      <c r="H683" s="124"/>
      <c r="I683" s="124"/>
      <c r="J683" s="124"/>
      <c r="K683" s="124"/>
      <c r="L683" s="124"/>
      <c r="M683" s="124" t="s">
        <v>193</v>
      </c>
      <c r="N683" s="124"/>
      <c r="O683" s="124"/>
      <c r="P683" s="124"/>
    </row>
    <row r="684" spans="1:16" x14ac:dyDescent="0.2">
      <c r="A684" s="124"/>
      <c r="B684" s="39" t="s">
        <v>1540</v>
      </c>
      <c r="C684" s="39" t="s">
        <v>384</v>
      </c>
      <c r="D684" s="12" t="s">
        <v>33</v>
      </c>
      <c r="E684" s="12" t="s">
        <v>345</v>
      </c>
      <c r="F684" s="12" t="s">
        <v>382</v>
      </c>
      <c r="G684" s="12"/>
      <c r="H684" s="124"/>
      <c r="I684" s="124"/>
      <c r="J684" s="124"/>
      <c r="K684" s="124"/>
      <c r="L684" s="124"/>
      <c r="M684" s="124" t="s">
        <v>30</v>
      </c>
      <c r="N684" s="124"/>
      <c r="O684" s="124"/>
      <c r="P684" s="124"/>
    </row>
    <row r="685" spans="1:16" x14ac:dyDescent="0.2">
      <c r="A685" s="124"/>
      <c r="B685" s="39" t="s">
        <v>1541</v>
      </c>
      <c r="C685" s="39" t="s">
        <v>386</v>
      </c>
      <c r="D685" s="12" t="s">
        <v>33</v>
      </c>
      <c r="E685" s="12" t="s">
        <v>345</v>
      </c>
      <c r="F685" s="12" t="s">
        <v>382</v>
      </c>
      <c r="G685" s="12"/>
      <c r="H685" s="124"/>
      <c r="I685" s="124"/>
      <c r="J685" s="124"/>
      <c r="K685" s="124"/>
      <c r="L685" s="124"/>
      <c r="M685" s="124" t="s">
        <v>30</v>
      </c>
      <c r="N685" s="124"/>
      <c r="O685" s="124"/>
      <c r="P685" s="124"/>
    </row>
    <row r="686" spans="1:16" x14ac:dyDescent="0.2">
      <c r="A686" s="124"/>
      <c r="B686" s="39" t="s">
        <v>1542</v>
      </c>
      <c r="C686" s="39" t="s">
        <v>388</v>
      </c>
      <c r="D686" s="12" t="s">
        <v>33</v>
      </c>
      <c r="E686" s="12" t="s">
        <v>345</v>
      </c>
      <c r="F686" s="12" t="s">
        <v>382</v>
      </c>
      <c r="G686" s="12"/>
      <c r="H686" s="124"/>
      <c r="I686" s="124"/>
      <c r="J686" s="124"/>
      <c r="K686" s="124"/>
      <c r="L686" s="124"/>
      <c r="M686" s="124" t="s">
        <v>30</v>
      </c>
      <c r="N686" s="124"/>
      <c r="O686" s="124"/>
      <c r="P686" s="124"/>
    </row>
    <row r="687" spans="1:16" x14ac:dyDescent="0.2">
      <c r="A687" s="124"/>
      <c r="B687" s="124"/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" t="s">
        <v>1543</v>
      </c>
      <c r="N687" s="124"/>
      <c r="O687" s="124"/>
      <c r="P687" s="124"/>
    </row>
    <row r="688" spans="1:16" x14ac:dyDescent="0.2">
      <c r="A688" s="124"/>
      <c r="B688" s="124" t="s">
        <v>1544</v>
      </c>
      <c r="C688" s="124" t="s">
        <v>1545</v>
      </c>
      <c r="D688" s="12" t="s">
        <v>33</v>
      </c>
      <c r="E688" s="12" t="s">
        <v>609</v>
      </c>
      <c r="F688" s="12" t="s">
        <v>623</v>
      </c>
      <c r="G688" s="12"/>
      <c r="H688" s="124"/>
      <c r="I688" s="124"/>
      <c r="J688" s="124"/>
      <c r="K688" s="124"/>
      <c r="L688" s="124"/>
      <c r="M688" s="124" t="s">
        <v>30</v>
      </c>
      <c r="N688" s="124"/>
      <c r="O688" s="124"/>
      <c r="P688" s="124"/>
    </row>
    <row r="689" spans="1:16" x14ac:dyDescent="0.2">
      <c r="A689" s="124"/>
      <c r="B689" s="124" t="s">
        <v>1546</v>
      </c>
      <c r="C689" s="124" t="s">
        <v>1547</v>
      </c>
      <c r="D689" s="12" t="s">
        <v>33</v>
      </c>
      <c r="E689" s="12" t="s">
        <v>609</v>
      </c>
      <c r="F689" s="12" t="s">
        <v>623</v>
      </c>
      <c r="G689" s="12"/>
      <c r="H689" s="124"/>
      <c r="I689" s="124"/>
      <c r="J689" s="124"/>
      <c r="K689" s="124"/>
      <c r="L689" s="124"/>
      <c r="M689" s="124"/>
      <c r="N689" s="124"/>
      <c r="O689" s="124"/>
      <c r="P689" s="124"/>
    </row>
    <row r="690" spans="1:16" x14ac:dyDescent="0.2">
      <c r="A690" s="124"/>
      <c r="B690" s="124" t="s">
        <v>1548</v>
      </c>
      <c r="C690" s="124" t="s">
        <v>1549</v>
      </c>
      <c r="D690" s="12" t="s">
        <v>33</v>
      </c>
      <c r="E690" s="12" t="s">
        <v>609</v>
      </c>
      <c r="F690" s="12" t="s">
        <v>623</v>
      </c>
      <c r="G690" s="12"/>
      <c r="H690" s="124"/>
      <c r="I690" s="124"/>
      <c r="J690" s="124"/>
      <c r="K690" s="124"/>
      <c r="L690" s="124"/>
      <c r="M690" s="124"/>
      <c r="N690" s="124"/>
      <c r="O690" s="124"/>
      <c r="P690" s="124"/>
    </row>
    <row r="691" spans="1:16" x14ac:dyDescent="0.2">
      <c r="A691" s="124"/>
      <c r="B691" s="124" t="s">
        <v>1550</v>
      </c>
      <c r="C691" s="124" t="s">
        <v>1551</v>
      </c>
      <c r="D691" s="12" t="s">
        <v>33</v>
      </c>
      <c r="E691" s="12" t="s">
        <v>609</v>
      </c>
      <c r="F691" s="12" t="s">
        <v>623</v>
      </c>
      <c r="G691" s="12"/>
      <c r="H691" s="124"/>
      <c r="I691" s="124"/>
      <c r="J691" s="124"/>
      <c r="K691" s="124"/>
      <c r="L691" s="124"/>
      <c r="M691" s="124"/>
      <c r="N691" s="124"/>
      <c r="O691" s="124"/>
      <c r="P691" s="124"/>
    </row>
    <row r="692" spans="1:16" x14ac:dyDescent="0.2">
      <c r="A692" s="124"/>
      <c r="B692" s="124" t="s">
        <v>1552</v>
      </c>
      <c r="C692" s="124" t="s">
        <v>1553</v>
      </c>
      <c r="D692" s="12" t="s">
        <v>33</v>
      </c>
      <c r="E692" s="12" t="s">
        <v>609</v>
      </c>
      <c r="F692" s="12" t="s">
        <v>623</v>
      </c>
      <c r="G692" s="12"/>
      <c r="H692" s="124"/>
      <c r="I692" s="124"/>
      <c r="J692" s="124"/>
      <c r="K692" s="124"/>
      <c r="L692" s="124"/>
      <c r="M692" s="124"/>
      <c r="N692" s="124"/>
      <c r="O692" s="124"/>
      <c r="P692" s="124"/>
    </row>
    <row r="693" spans="1:16" x14ac:dyDescent="0.2">
      <c r="A693" s="124"/>
      <c r="B693" s="124" t="s">
        <v>1554</v>
      </c>
      <c r="C693" s="124" t="s">
        <v>1555</v>
      </c>
      <c r="D693" s="12" t="s">
        <v>33</v>
      </c>
      <c r="E693" s="12" t="s">
        <v>609</v>
      </c>
      <c r="F693" s="12" t="s">
        <v>623</v>
      </c>
      <c r="G693" s="12"/>
      <c r="H693" s="124"/>
      <c r="I693" s="124"/>
      <c r="J693" s="124"/>
      <c r="K693" s="124"/>
      <c r="L693" s="124"/>
      <c r="M693" s="124"/>
      <c r="N693" s="124"/>
      <c r="O693" s="124"/>
      <c r="P693" s="124"/>
    </row>
    <row r="694" spans="1:16" x14ac:dyDescent="0.2">
      <c r="A694" s="124"/>
      <c r="B694" s="124"/>
      <c r="C694" s="124"/>
      <c r="D694" s="124"/>
      <c r="E694" s="124"/>
      <c r="F694" s="40"/>
      <c r="G694" s="40"/>
      <c r="H694" s="124"/>
      <c r="I694" s="124"/>
      <c r="J694" s="124"/>
      <c r="K694" s="124"/>
      <c r="L694" s="124"/>
      <c r="M694" s="12" t="s">
        <v>1556</v>
      </c>
      <c r="N694" s="124"/>
      <c r="O694" s="124"/>
      <c r="P694" s="124"/>
    </row>
    <row r="695" spans="1:16" x14ac:dyDescent="0.2">
      <c r="A695" s="124"/>
      <c r="B695" s="41" t="s">
        <v>1557</v>
      </c>
      <c r="C695" s="25" t="s">
        <v>1558</v>
      </c>
      <c r="D695" s="42" t="s">
        <v>33</v>
      </c>
      <c r="E695" s="42" t="s">
        <v>609</v>
      </c>
      <c r="F695" s="12" t="s">
        <v>623</v>
      </c>
      <c r="G695" s="12"/>
      <c r="H695" s="124"/>
      <c r="I695" s="124"/>
      <c r="J695" s="124"/>
      <c r="K695" s="124"/>
      <c r="L695" s="124"/>
      <c r="M695" s="25" t="s">
        <v>606</v>
      </c>
      <c r="N695" s="124"/>
      <c r="O695" s="124"/>
      <c r="P695" s="124"/>
    </row>
    <row r="696" spans="1:16" x14ac:dyDescent="0.2">
      <c r="A696" s="124"/>
      <c r="B696" s="41" t="s">
        <v>1559</v>
      </c>
      <c r="C696" s="25" t="s">
        <v>1560</v>
      </c>
      <c r="D696" s="42" t="s">
        <v>33</v>
      </c>
      <c r="E696" s="42" t="s">
        <v>609</v>
      </c>
      <c r="F696" s="12" t="s">
        <v>623</v>
      </c>
      <c r="G696" s="12"/>
      <c r="H696" s="124"/>
      <c r="I696" s="124"/>
      <c r="J696" s="124"/>
      <c r="K696" s="124"/>
      <c r="L696" s="124"/>
      <c r="M696" s="25" t="s">
        <v>606</v>
      </c>
      <c r="N696" s="124"/>
      <c r="O696" s="124"/>
      <c r="P696" s="124"/>
    </row>
    <row r="697" spans="1:16" x14ac:dyDescent="0.2">
      <c r="A697" s="124"/>
      <c r="B697" s="43" t="s">
        <v>1561</v>
      </c>
      <c r="C697" s="124" t="s">
        <v>1562</v>
      </c>
      <c r="D697" s="12" t="s">
        <v>33</v>
      </c>
      <c r="E697" s="12" t="s">
        <v>609</v>
      </c>
      <c r="F697" s="12" t="s">
        <v>623</v>
      </c>
      <c r="G697" s="12"/>
      <c r="H697" s="124"/>
      <c r="I697" s="124"/>
      <c r="J697" s="124"/>
      <c r="K697" s="124"/>
      <c r="L697" s="124"/>
      <c r="M697" s="43" t="s">
        <v>606</v>
      </c>
      <c r="N697" s="124"/>
      <c r="O697" s="124"/>
      <c r="P697" s="124"/>
    </row>
    <row r="698" spans="1:16" x14ac:dyDescent="0.2">
      <c r="A698" s="124"/>
      <c r="B698" s="43" t="s">
        <v>1563</v>
      </c>
      <c r="C698" s="124" t="s">
        <v>1564</v>
      </c>
      <c r="D698" s="12" t="s">
        <v>33</v>
      </c>
      <c r="E698" s="12" t="s">
        <v>609</v>
      </c>
      <c r="F698" s="12" t="s">
        <v>623</v>
      </c>
      <c r="G698" s="12"/>
      <c r="H698" s="124"/>
      <c r="I698" s="124"/>
      <c r="J698" s="124"/>
      <c r="K698" s="124"/>
      <c r="L698" s="124"/>
      <c r="M698" s="43" t="s">
        <v>35</v>
      </c>
      <c r="N698" s="124"/>
      <c r="O698" s="124"/>
      <c r="P698" s="124"/>
    </row>
    <row r="699" spans="1:16" x14ac:dyDescent="0.2">
      <c r="A699" s="124"/>
      <c r="B699" s="43" t="s">
        <v>1565</v>
      </c>
      <c r="C699" s="124" t="s">
        <v>1566</v>
      </c>
      <c r="D699" s="12" t="s">
        <v>33</v>
      </c>
      <c r="E699" s="12" t="s">
        <v>609</v>
      </c>
      <c r="F699" s="12" t="s">
        <v>623</v>
      </c>
      <c r="G699" s="12"/>
      <c r="H699" s="124"/>
      <c r="I699" s="124"/>
      <c r="J699" s="124"/>
      <c r="K699" s="124"/>
      <c r="L699" s="124"/>
      <c r="M699" s="43" t="s">
        <v>606</v>
      </c>
      <c r="N699" s="124"/>
      <c r="O699" s="124"/>
      <c r="P699" s="124"/>
    </row>
    <row r="700" spans="1:16" x14ac:dyDescent="0.2">
      <c r="A700" s="124"/>
      <c r="B700" s="43" t="s">
        <v>1567</v>
      </c>
      <c r="C700" s="124" t="s">
        <v>1568</v>
      </c>
      <c r="D700" s="12" t="s">
        <v>33</v>
      </c>
      <c r="E700" s="12" t="s">
        <v>609</v>
      </c>
      <c r="F700" s="12" t="s">
        <v>623</v>
      </c>
      <c r="G700" s="12"/>
      <c r="H700" s="124"/>
      <c r="I700" s="124"/>
      <c r="J700" s="124"/>
      <c r="K700" s="124"/>
      <c r="L700" s="124"/>
      <c r="M700" s="43" t="s">
        <v>606</v>
      </c>
      <c r="N700" s="124"/>
      <c r="O700" s="124"/>
      <c r="P700" s="124"/>
    </row>
    <row r="701" spans="1:16" x14ac:dyDescent="0.2">
      <c r="A701" s="124"/>
      <c r="B701" s="43" t="s">
        <v>1569</v>
      </c>
      <c r="C701" s="124" t="s">
        <v>1570</v>
      </c>
      <c r="D701" s="12" t="s">
        <v>33</v>
      </c>
      <c r="E701" s="12" t="s">
        <v>609</v>
      </c>
      <c r="F701" s="12" t="s">
        <v>623</v>
      </c>
      <c r="G701" s="12"/>
      <c r="H701" s="124"/>
      <c r="I701" s="124"/>
      <c r="J701" s="124"/>
      <c r="K701" s="124"/>
      <c r="L701" s="124"/>
      <c r="M701" s="43" t="s">
        <v>606</v>
      </c>
      <c r="N701" s="124"/>
      <c r="O701" s="124"/>
      <c r="P701" s="124"/>
    </row>
    <row r="702" spans="1:16" x14ac:dyDescent="0.2">
      <c r="A702" s="124"/>
      <c r="B702" s="43" t="s">
        <v>1571</v>
      </c>
      <c r="C702" s="124" t="s">
        <v>1572</v>
      </c>
      <c r="D702" s="12" t="s">
        <v>33</v>
      </c>
      <c r="E702" s="12" t="s">
        <v>609</v>
      </c>
      <c r="F702" s="12" t="s">
        <v>623</v>
      </c>
      <c r="G702" s="12"/>
      <c r="H702" s="124"/>
      <c r="I702" s="124"/>
      <c r="J702" s="124"/>
      <c r="K702" s="124"/>
      <c r="L702" s="124"/>
      <c r="M702" s="43" t="s">
        <v>606</v>
      </c>
      <c r="N702" s="124"/>
      <c r="O702" s="124"/>
      <c r="P702" s="124"/>
    </row>
    <row r="703" spans="1:16" x14ac:dyDescent="0.2">
      <c r="A703" s="124"/>
      <c r="B703" s="43" t="s">
        <v>1573</v>
      </c>
      <c r="C703" s="124" t="s">
        <v>1574</v>
      </c>
      <c r="D703" s="12" t="s">
        <v>33</v>
      </c>
      <c r="E703" s="12" t="s">
        <v>609</v>
      </c>
      <c r="F703" s="12" t="s">
        <v>623</v>
      </c>
      <c r="G703" s="12"/>
      <c r="H703" s="124"/>
      <c r="I703" s="124"/>
      <c r="J703" s="124"/>
      <c r="K703" s="124"/>
      <c r="L703" s="124"/>
      <c r="M703" s="43" t="s">
        <v>606</v>
      </c>
      <c r="N703" s="124"/>
      <c r="O703" s="124"/>
      <c r="P703" s="124"/>
    </row>
    <row r="704" spans="1:16" x14ac:dyDescent="0.2">
      <c r="A704" s="124"/>
      <c r="B704" s="43" t="s">
        <v>1575</v>
      </c>
      <c r="C704" s="124" t="s">
        <v>1576</v>
      </c>
      <c r="D704" s="12" t="s">
        <v>33</v>
      </c>
      <c r="E704" s="12" t="s">
        <v>609</v>
      </c>
      <c r="F704" s="12" t="s">
        <v>623</v>
      </c>
      <c r="G704" s="12"/>
      <c r="H704" s="124"/>
      <c r="I704" s="124"/>
      <c r="J704" s="124"/>
      <c r="K704" s="124"/>
      <c r="L704" s="124"/>
      <c r="M704" s="43" t="s">
        <v>606</v>
      </c>
      <c r="N704" s="124"/>
      <c r="O704" s="124"/>
      <c r="P704" s="124"/>
    </row>
    <row r="705" spans="1:16" x14ac:dyDescent="0.2">
      <c r="A705" s="124"/>
      <c r="B705" s="43" t="s">
        <v>1577</v>
      </c>
      <c r="C705" s="124" t="s">
        <v>1578</v>
      </c>
      <c r="D705" s="12" t="s">
        <v>33</v>
      </c>
      <c r="E705" s="12" t="s">
        <v>609</v>
      </c>
      <c r="F705" s="12" t="s">
        <v>623</v>
      </c>
      <c r="G705" s="12"/>
      <c r="H705" s="124"/>
      <c r="I705" s="124"/>
      <c r="J705" s="124"/>
      <c r="K705" s="124"/>
      <c r="L705" s="124"/>
      <c r="M705" s="43" t="s">
        <v>606</v>
      </c>
      <c r="N705" s="124"/>
      <c r="O705" s="124"/>
      <c r="P705" s="124"/>
    </row>
    <row r="706" spans="1:16" x14ac:dyDescent="0.2">
      <c r="A706" s="124"/>
      <c r="B706" s="43" t="s">
        <v>1579</v>
      </c>
      <c r="C706" s="124" t="s">
        <v>1580</v>
      </c>
      <c r="D706" s="12" t="s">
        <v>33</v>
      </c>
      <c r="E706" s="12" t="s">
        <v>609</v>
      </c>
      <c r="F706" s="12" t="s">
        <v>623</v>
      </c>
      <c r="G706" s="12"/>
      <c r="H706" s="124"/>
      <c r="I706" s="124"/>
      <c r="J706" s="124"/>
      <c r="K706" s="124"/>
      <c r="L706" s="124"/>
      <c r="M706" s="43" t="s">
        <v>606</v>
      </c>
      <c r="N706" s="124"/>
      <c r="O706" s="124"/>
      <c r="P706" s="124"/>
    </row>
    <row r="707" spans="1:16" x14ac:dyDescent="0.2">
      <c r="A707" s="124"/>
      <c r="B707" s="124" t="s">
        <v>1581</v>
      </c>
      <c r="C707" s="124" t="s">
        <v>1582</v>
      </c>
      <c r="D707" s="12" t="s">
        <v>33</v>
      </c>
      <c r="E707" s="12" t="s">
        <v>609</v>
      </c>
      <c r="F707" s="12" t="s">
        <v>623</v>
      </c>
      <c r="G707" s="12"/>
      <c r="H707" s="124"/>
      <c r="I707" s="124"/>
      <c r="J707" s="124"/>
      <c r="K707" s="124"/>
      <c r="L707" s="124"/>
      <c r="M707" s="43" t="s">
        <v>606</v>
      </c>
      <c r="N707" s="124"/>
      <c r="O707" s="124"/>
      <c r="P707" s="124"/>
    </row>
    <row r="708" spans="1:16" x14ac:dyDescent="0.2">
      <c r="A708" s="124"/>
      <c r="B708" s="124" t="s">
        <v>1583</v>
      </c>
      <c r="C708" s="124" t="s">
        <v>1584</v>
      </c>
      <c r="D708" s="12" t="s">
        <v>33</v>
      </c>
      <c r="E708" s="12" t="s">
        <v>609</v>
      </c>
      <c r="F708" s="12" t="s">
        <v>623</v>
      </c>
      <c r="G708" s="12"/>
      <c r="H708" s="124"/>
      <c r="I708" s="124"/>
      <c r="J708" s="124"/>
      <c r="K708" s="124"/>
      <c r="L708" s="124"/>
      <c r="M708" s="43" t="s">
        <v>606</v>
      </c>
      <c r="N708" s="124"/>
      <c r="O708" s="124"/>
      <c r="P708" s="124"/>
    </row>
    <row r="709" spans="1:16" x14ac:dyDescent="0.2">
      <c r="A709" s="124"/>
      <c r="B709" s="41" t="s">
        <v>1585</v>
      </c>
      <c r="C709" s="25" t="s">
        <v>1586</v>
      </c>
      <c r="D709" s="42" t="s">
        <v>33</v>
      </c>
      <c r="E709" s="42" t="s">
        <v>609</v>
      </c>
      <c r="F709" s="12" t="s">
        <v>623</v>
      </c>
      <c r="G709" s="12"/>
      <c r="H709" s="124"/>
      <c r="I709" s="124"/>
      <c r="J709" s="124"/>
      <c r="K709" s="124"/>
      <c r="L709" s="124"/>
      <c r="M709" s="25" t="s">
        <v>606</v>
      </c>
      <c r="N709" s="124"/>
      <c r="O709" s="124"/>
      <c r="P709" s="124"/>
    </row>
    <row r="710" spans="1:16" x14ac:dyDescent="0.2">
      <c r="A710" s="124"/>
      <c r="B710" s="41" t="s">
        <v>1587</v>
      </c>
      <c r="C710" s="25" t="s">
        <v>1588</v>
      </c>
      <c r="D710" s="42" t="s">
        <v>33</v>
      </c>
      <c r="E710" s="42" t="s">
        <v>609</v>
      </c>
      <c r="F710" s="12" t="s">
        <v>623</v>
      </c>
      <c r="G710" s="12"/>
      <c r="H710" s="124"/>
      <c r="I710" s="124"/>
      <c r="J710" s="124"/>
      <c r="K710" s="124"/>
      <c r="L710" s="124"/>
      <c r="M710" s="25" t="s">
        <v>606</v>
      </c>
      <c r="N710" s="124"/>
      <c r="O710" s="124"/>
      <c r="P710" s="124"/>
    </row>
    <row r="711" spans="1:16" x14ac:dyDescent="0.2">
      <c r="A711" s="124"/>
      <c r="B711" s="43" t="s">
        <v>1589</v>
      </c>
      <c r="C711" s="124" t="s">
        <v>1590</v>
      </c>
      <c r="D711" s="12" t="s">
        <v>33</v>
      </c>
      <c r="E711" s="12" t="s">
        <v>609</v>
      </c>
      <c r="F711" s="12" t="s">
        <v>623</v>
      </c>
      <c r="G711" s="12"/>
      <c r="H711" s="124"/>
      <c r="I711" s="124"/>
      <c r="J711" s="124"/>
      <c r="K711" s="124"/>
      <c r="L711" s="124"/>
      <c r="M711" s="43" t="s">
        <v>606</v>
      </c>
      <c r="N711" s="124"/>
      <c r="O711" s="124"/>
      <c r="P711" s="124"/>
    </row>
    <row r="712" spans="1:16" x14ac:dyDescent="0.2">
      <c r="A712" s="124"/>
      <c r="B712" s="43" t="s">
        <v>1591</v>
      </c>
      <c r="C712" s="124" t="s">
        <v>1592</v>
      </c>
      <c r="D712" s="12" t="s">
        <v>33</v>
      </c>
      <c r="E712" s="12" t="s">
        <v>609</v>
      </c>
      <c r="F712" s="12" t="s">
        <v>623</v>
      </c>
      <c r="G712" s="12"/>
      <c r="H712" s="124"/>
      <c r="I712" s="124"/>
      <c r="J712" s="124"/>
      <c r="K712" s="124"/>
      <c r="L712" s="124"/>
      <c r="M712" s="43" t="s">
        <v>35</v>
      </c>
      <c r="N712" s="124"/>
      <c r="O712" s="124"/>
      <c r="P712" s="124"/>
    </row>
    <row r="713" spans="1:16" x14ac:dyDescent="0.2">
      <c r="A713" s="124"/>
      <c r="B713" s="43" t="s">
        <v>1593</v>
      </c>
      <c r="C713" s="124" t="s">
        <v>1594</v>
      </c>
      <c r="D713" s="12" t="s">
        <v>33</v>
      </c>
      <c r="E713" s="12" t="s">
        <v>609</v>
      </c>
      <c r="F713" s="12" t="s">
        <v>623</v>
      </c>
      <c r="G713" s="12"/>
      <c r="H713" s="124"/>
      <c r="I713" s="124"/>
      <c r="J713" s="124"/>
      <c r="K713" s="124"/>
      <c r="L713" s="124"/>
      <c r="M713" s="43" t="s">
        <v>35</v>
      </c>
      <c r="N713" s="124"/>
      <c r="O713" s="124"/>
      <c r="P713" s="124"/>
    </row>
    <row r="714" spans="1:16" x14ac:dyDescent="0.2">
      <c r="A714" s="124"/>
      <c r="B714" s="43" t="s">
        <v>1595</v>
      </c>
      <c r="C714" s="124" t="s">
        <v>1596</v>
      </c>
      <c r="D714" s="12" t="s">
        <v>33</v>
      </c>
      <c r="E714" s="12" t="s">
        <v>609</v>
      </c>
      <c r="F714" s="12" t="s">
        <v>623</v>
      </c>
      <c r="G714" s="12"/>
      <c r="H714" s="124"/>
      <c r="I714" s="124"/>
      <c r="J714" s="124"/>
      <c r="K714" s="124"/>
      <c r="L714" s="124"/>
      <c r="M714" s="43" t="s">
        <v>606</v>
      </c>
      <c r="N714" s="124"/>
      <c r="O714" s="124"/>
      <c r="P714" s="124"/>
    </row>
    <row r="715" spans="1:16" x14ac:dyDescent="0.2">
      <c r="A715" s="124"/>
      <c r="B715" s="43" t="s">
        <v>1597</v>
      </c>
      <c r="C715" s="124" t="s">
        <v>1598</v>
      </c>
      <c r="D715" s="12" t="s">
        <v>33</v>
      </c>
      <c r="E715" s="12" t="s">
        <v>609</v>
      </c>
      <c r="F715" s="12" t="s">
        <v>623</v>
      </c>
      <c r="G715" s="12"/>
      <c r="H715" s="124"/>
      <c r="I715" s="124"/>
      <c r="J715" s="124"/>
      <c r="K715" s="124"/>
      <c r="L715" s="124"/>
      <c r="M715" s="43" t="s">
        <v>606</v>
      </c>
      <c r="N715" s="124"/>
      <c r="O715" s="124"/>
      <c r="P715" s="124"/>
    </row>
    <row r="716" spans="1:16" x14ac:dyDescent="0.2">
      <c r="A716" s="124"/>
      <c r="B716" s="43" t="s">
        <v>1599</v>
      </c>
      <c r="C716" s="124" t="s">
        <v>1600</v>
      </c>
      <c r="D716" s="12" t="s">
        <v>33</v>
      </c>
      <c r="E716" s="12" t="s">
        <v>609</v>
      </c>
      <c r="F716" s="12" t="s">
        <v>623</v>
      </c>
      <c r="G716" s="12"/>
      <c r="H716" s="124"/>
      <c r="I716" s="124"/>
      <c r="J716" s="124"/>
      <c r="K716" s="124"/>
      <c r="L716" s="124"/>
      <c r="M716" s="43" t="s">
        <v>606</v>
      </c>
      <c r="N716" s="124"/>
      <c r="O716" s="124"/>
      <c r="P716" s="124"/>
    </row>
    <row r="717" spans="1:16" x14ac:dyDescent="0.2">
      <c r="A717" s="124"/>
      <c r="B717" s="43" t="s">
        <v>1601</v>
      </c>
      <c r="C717" s="124" t="s">
        <v>1602</v>
      </c>
      <c r="D717" s="12" t="s">
        <v>33</v>
      </c>
      <c r="E717" s="12" t="s">
        <v>609</v>
      </c>
      <c r="F717" s="12" t="s">
        <v>623</v>
      </c>
      <c r="G717" s="12"/>
      <c r="H717" s="124"/>
      <c r="I717" s="124"/>
      <c r="J717" s="124"/>
      <c r="K717" s="124"/>
      <c r="L717" s="124"/>
      <c r="M717" s="43" t="s">
        <v>606</v>
      </c>
      <c r="N717" s="124"/>
      <c r="O717" s="124"/>
      <c r="P717" s="124"/>
    </row>
    <row r="718" spans="1:16" x14ac:dyDescent="0.2">
      <c r="A718" s="124"/>
      <c r="B718" s="43" t="s">
        <v>1603</v>
      </c>
      <c r="C718" s="124" t="s">
        <v>1604</v>
      </c>
      <c r="D718" s="12" t="s">
        <v>33</v>
      </c>
      <c r="E718" s="12" t="s">
        <v>609</v>
      </c>
      <c r="F718" s="12" t="s">
        <v>623</v>
      </c>
      <c r="G718" s="12"/>
      <c r="H718" s="124"/>
      <c r="I718" s="124"/>
      <c r="J718" s="124"/>
      <c r="K718" s="124"/>
      <c r="L718" s="124"/>
      <c r="M718" s="43" t="s">
        <v>606</v>
      </c>
      <c r="N718" s="124"/>
      <c r="O718" s="124"/>
      <c r="P718" s="124"/>
    </row>
    <row r="719" spans="1:16" x14ac:dyDescent="0.2">
      <c r="A719" s="124"/>
      <c r="B719" s="43" t="s">
        <v>1605</v>
      </c>
      <c r="C719" s="124" t="s">
        <v>1606</v>
      </c>
      <c r="D719" s="12" t="s">
        <v>33</v>
      </c>
      <c r="E719" s="12" t="s">
        <v>609</v>
      </c>
      <c r="F719" s="12" t="s">
        <v>623</v>
      </c>
      <c r="G719" s="12"/>
      <c r="H719" s="124"/>
      <c r="I719" s="124"/>
      <c r="J719" s="124"/>
      <c r="K719" s="124"/>
      <c r="L719" s="124"/>
      <c r="M719" s="43" t="s">
        <v>606</v>
      </c>
      <c r="N719" s="124"/>
      <c r="O719" s="124"/>
      <c r="P719" s="124"/>
    </row>
    <row r="720" spans="1:16" x14ac:dyDescent="0.2">
      <c r="A720" s="124"/>
      <c r="B720" s="43" t="s">
        <v>1607</v>
      </c>
      <c r="C720" s="124" t="s">
        <v>1608</v>
      </c>
      <c r="D720" s="12" t="s">
        <v>33</v>
      </c>
      <c r="E720" s="12" t="s">
        <v>609</v>
      </c>
      <c r="F720" s="12" t="s">
        <v>623</v>
      </c>
      <c r="G720" s="12"/>
      <c r="H720" s="124"/>
      <c r="I720" s="124"/>
      <c r="J720" s="124"/>
      <c r="K720" s="124"/>
      <c r="L720" s="124"/>
      <c r="M720" s="43" t="s">
        <v>606</v>
      </c>
      <c r="N720" s="124"/>
      <c r="O720" s="124"/>
      <c r="P720" s="124"/>
    </row>
    <row r="721" spans="1:16" x14ac:dyDescent="0.2">
      <c r="A721" s="124"/>
      <c r="B721" s="43" t="s">
        <v>1609</v>
      </c>
      <c r="C721" s="124" t="s">
        <v>1610</v>
      </c>
      <c r="D721" s="12" t="s">
        <v>33</v>
      </c>
      <c r="E721" s="12" t="s">
        <v>609</v>
      </c>
      <c r="F721" s="12" t="s">
        <v>623</v>
      </c>
      <c r="G721" s="12"/>
      <c r="H721" s="124"/>
      <c r="I721" s="124"/>
      <c r="J721" s="124"/>
      <c r="K721" s="124"/>
      <c r="L721" s="124"/>
      <c r="M721" s="43" t="s">
        <v>606</v>
      </c>
      <c r="N721" s="124"/>
      <c r="O721" s="124"/>
      <c r="P721" s="124"/>
    </row>
    <row r="722" spans="1:16" x14ac:dyDescent="0.2">
      <c r="A722" s="124"/>
      <c r="B722" s="43" t="s">
        <v>1611</v>
      </c>
      <c r="C722" s="124" t="s">
        <v>1612</v>
      </c>
      <c r="D722" s="12" t="s">
        <v>33</v>
      </c>
      <c r="E722" s="12" t="s">
        <v>609</v>
      </c>
      <c r="F722" s="12" t="s">
        <v>623</v>
      </c>
      <c r="G722" s="12"/>
      <c r="H722" s="124"/>
      <c r="I722" s="124"/>
      <c r="J722" s="124"/>
      <c r="K722" s="124"/>
      <c r="L722" s="124"/>
      <c r="M722" s="43" t="s">
        <v>606</v>
      </c>
      <c r="N722" s="124"/>
      <c r="O722" s="124"/>
      <c r="P722" s="124"/>
    </row>
    <row r="723" spans="1:16" x14ac:dyDescent="0.2">
      <c r="A723" s="124"/>
      <c r="B723" s="41" t="s">
        <v>1613</v>
      </c>
      <c r="C723" s="25" t="s">
        <v>1614</v>
      </c>
      <c r="D723" s="42" t="s">
        <v>33</v>
      </c>
      <c r="E723" s="42" t="s">
        <v>609</v>
      </c>
      <c r="F723" s="12" t="s">
        <v>623</v>
      </c>
      <c r="G723" s="12"/>
      <c r="H723" s="124"/>
      <c r="I723" s="124"/>
      <c r="J723" s="124"/>
      <c r="K723" s="124"/>
      <c r="L723" s="124"/>
      <c r="M723" s="25" t="s">
        <v>606</v>
      </c>
      <c r="N723" s="124"/>
      <c r="O723" s="124"/>
      <c r="P723" s="124"/>
    </row>
    <row r="724" spans="1:16" x14ac:dyDescent="0.2">
      <c r="A724" s="124"/>
      <c r="B724" s="41" t="s">
        <v>1615</v>
      </c>
      <c r="C724" s="25" t="s">
        <v>1616</v>
      </c>
      <c r="D724" s="42" t="s">
        <v>33</v>
      </c>
      <c r="E724" s="42" t="s">
        <v>609</v>
      </c>
      <c r="F724" s="12" t="s">
        <v>623</v>
      </c>
      <c r="G724" s="12"/>
      <c r="H724" s="124"/>
      <c r="I724" s="124"/>
      <c r="J724" s="124"/>
      <c r="K724" s="124"/>
      <c r="L724" s="124"/>
      <c r="M724" s="25" t="s">
        <v>606</v>
      </c>
      <c r="N724" s="124"/>
      <c r="O724" s="124"/>
      <c r="P724" s="124"/>
    </row>
    <row r="725" spans="1:16" x14ac:dyDescent="0.2">
      <c r="A725" s="124"/>
      <c r="B725" s="41" t="s">
        <v>1617</v>
      </c>
      <c r="C725" s="25" t="s">
        <v>1618</v>
      </c>
      <c r="D725" s="42" t="s">
        <v>33</v>
      </c>
      <c r="E725" s="42" t="s">
        <v>609</v>
      </c>
      <c r="F725" s="12" t="s">
        <v>623</v>
      </c>
      <c r="G725" s="12"/>
      <c r="H725" s="124"/>
      <c r="I725" s="124"/>
      <c r="J725" s="124"/>
      <c r="K725" s="124"/>
      <c r="L725" s="124"/>
      <c r="M725" s="25" t="s">
        <v>606</v>
      </c>
      <c r="N725" s="124"/>
      <c r="O725" s="124"/>
      <c r="P725" s="124"/>
    </row>
    <row r="726" spans="1:16" x14ac:dyDescent="0.2">
      <c r="A726" s="124"/>
      <c r="B726" s="41" t="s">
        <v>1619</v>
      </c>
      <c r="C726" s="25" t="s">
        <v>1620</v>
      </c>
      <c r="D726" s="42" t="s">
        <v>33</v>
      </c>
      <c r="E726" s="42" t="s">
        <v>609</v>
      </c>
      <c r="F726" s="12" t="s">
        <v>623</v>
      </c>
      <c r="G726" s="12"/>
      <c r="H726" s="124"/>
      <c r="I726" s="124"/>
      <c r="J726" s="124"/>
      <c r="K726" s="124"/>
      <c r="L726" s="124"/>
      <c r="M726" s="25" t="s">
        <v>606</v>
      </c>
      <c r="N726" s="124"/>
      <c r="O726" s="124"/>
      <c r="P726" s="124"/>
    </row>
    <row r="727" spans="1:16" x14ac:dyDescent="0.2">
      <c r="A727" s="124"/>
      <c r="B727" s="41" t="s">
        <v>1621</v>
      </c>
      <c r="C727" s="25" t="s">
        <v>1622</v>
      </c>
      <c r="D727" s="42" t="s">
        <v>33</v>
      </c>
      <c r="E727" s="42" t="s">
        <v>609</v>
      </c>
      <c r="F727" s="12" t="s">
        <v>623</v>
      </c>
      <c r="G727" s="12"/>
      <c r="H727" s="124"/>
      <c r="I727" s="124"/>
      <c r="J727" s="124"/>
      <c r="K727" s="124"/>
      <c r="L727" s="124"/>
      <c r="M727" s="25" t="s">
        <v>606</v>
      </c>
      <c r="N727" s="124"/>
      <c r="O727" s="124"/>
      <c r="P727" s="124"/>
    </row>
    <row r="728" spans="1:16" x14ac:dyDescent="0.2">
      <c r="A728" s="124"/>
      <c r="B728" s="43" t="s">
        <v>1623</v>
      </c>
      <c r="C728" s="124" t="s">
        <v>1624</v>
      </c>
      <c r="D728" s="12" t="s">
        <v>33</v>
      </c>
      <c r="E728" s="12" t="s">
        <v>609</v>
      </c>
      <c r="F728" s="12" t="s">
        <v>623</v>
      </c>
      <c r="G728" s="12"/>
      <c r="H728" s="124"/>
      <c r="I728" s="124"/>
      <c r="J728" s="124"/>
      <c r="K728" s="124"/>
      <c r="L728" s="124"/>
      <c r="M728" s="43" t="s">
        <v>606</v>
      </c>
      <c r="N728" s="124"/>
      <c r="O728" s="124"/>
      <c r="P728" s="124"/>
    </row>
    <row r="729" spans="1:16" x14ac:dyDescent="0.2">
      <c r="A729" s="124"/>
      <c r="B729" s="43" t="s">
        <v>1625</v>
      </c>
      <c r="C729" s="124" t="s">
        <v>1626</v>
      </c>
      <c r="D729" s="12" t="s">
        <v>33</v>
      </c>
      <c r="E729" s="12" t="s">
        <v>609</v>
      </c>
      <c r="F729" s="12" t="s">
        <v>623</v>
      </c>
      <c r="G729" s="12"/>
      <c r="H729" s="124"/>
      <c r="I729" s="124"/>
      <c r="J729" s="124"/>
      <c r="K729" s="124"/>
      <c r="L729" s="124"/>
      <c r="M729" s="43" t="s">
        <v>606</v>
      </c>
      <c r="N729" s="124"/>
      <c r="O729" s="124"/>
      <c r="P729" s="124"/>
    </row>
    <row r="730" spans="1:16" x14ac:dyDescent="0.2">
      <c r="A730" s="124"/>
      <c r="B730" s="43" t="s">
        <v>1627</v>
      </c>
      <c r="C730" s="124" t="s">
        <v>1628</v>
      </c>
      <c r="D730" s="12" t="s">
        <v>33</v>
      </c>
      <c r="E730" s="12" t="s">
        <v>609</v>
      </c>
      <c r="F730" s="12" t="s">
        <v>623</v>
      </c>
      <c r="G730" s="12"/>
      <c r="H730" s="124"/>
      <c r="I730" s="124"/>
      <c r="J730" s="124"/>
      <c r="K730" s="124"/>
      <c r="L730" s="124"/>
      <c r="M730" s="43" t="s">
        <v>606</v>
      </c>
      <c r="N730" s="124"/>
      <c r="O730" s="124"/>
      <c r="P730" s="124"/>
    </row>
    <row r="731" spans="1:16" x14ac:dyDescent="0.2">
      <c r="A731" s="124"/>
      <c r="B731" s="43" t="s">
        <v>1629</v>
      </c>
      <c r="C731" s="124" t="s">
        <v>1630</v>
      </c>
      <c r="D731" s="12" t="s">
        <v>33</v>
      </c>
      <c r="E731" s="12" t="s">
        <v>609</v>
      </c>
      <c r="F731" s="12" t="s">
        <v>623</v>
      </c>
      <c r="G731" s="12"/>
      <c r="H731" s="124"/>
      <c r="I731" s="124"/>
      <c r="J731" s="124"/>
      <c r="K731" s="124"/>
      <c r="L731" s="124"/>
      <c r="M731" s="43" t="s">
        <v>606</v>
      </c>
      <c r="N731" s="124"/>
      <c r="O731" s="124"/>
      <c r="P731" s="124"/>
    </row>
    <row r="732" spans="1:16" x14ac:dyDescent="0.2">
      <c r="A732" s="124"/>
      <c r="B732" s="41" t="s">
        <v>1631</v>
      </c>
      <c r="C732" s="25" t="s">
        <v>1632</v>
      </c>
      <c r="D732" s="42" t="s">
        <v>33</v>
      </c>
      <c r="E732" s="42" t="s">
        <v>609</v>
      </c>
      <c r="F732" s="12" t="s">
        <v>623</v>
      </c>
      <c r="G732" s="12"/>
      <c r="H732" s="124"/>
      <c r="I732" s="124"/>
      <c r="J732" s="124"/>
      <c r="K732" s="124"/>
      <c r="L732" s="124"/>
      <c r="M732" s="25" t="s">
        <v>606</v>
      </c>
      <c r="N732" s="124"/>
      <c r="O732" s="124"/>
      <c r="P732" s="124"/>
    </row>
    <row r="733" spans="1:16" x14ac:dyDescent="0.2">
      <c r="A733" s="124"/>
      <c r="B733" s="43" t="s">
        <v>1633</v>
      </c>
      <c r="C733" s="124" t="s">
        <v>1634</v>
      </c>
      <c r="D733" s="12" t="s">
        <v>33</v>
      </c>
      <c r="E733" s="12" t="s">
        <v>609</v>
      </c>
      <c r="F733" s="12" t="s">
        <v>623</v>
      </c>
      <c r="G733" s="12"/>
      <c r="H733" s="124"/>
      <c r="I733" s="124"/>
      <c r="J733" s="124"/>
      <c r="K733" s="124"/>
      <c r="L733" s="124"/>
      <c r="M733" s="43" t="s">
        <v>606</v>
      </c>
      <c r="N733" s="124"/>
      <c r="O733" s="124"/>
      <c r="P733" s="124"/>
    </row>
    <row r="734" spans="1:16" x14ac:dyDescent="0.2">
      <c r="A734" s="124"/>
      <c r="B734" s="41" t="s">
        <v>1635</v>
      </c>
      <c r="C734" s="25" t="s">
        <v>1636</v>
      </c>
      <c r="D734" s="42" t="s">
        <v>33</v>
      </c>
      <c r="E734" s="42" t="s">
        <v>609</v>
      </c>
      <c r="F734" s="12" t="s">
        <v>623</v>
      </c>
      <c r="G734" s="12"/>
      <c r="H734" s="124"/>
      <c r="I734" s="124"/>
      <c r="J734" s="124"/>
      <c r="K734" s="124"/>
      <c r="L734" s="124"/>
      <c r="M734" s="25" t="s">
        <v>606</v>
      </c>
      <c r="N734" s="124"/>
      <c r="O734" s="124"/>
      <c r="P734" s="124"/>
    </row>
    <row r="735" spans="1:16" x14ac:dyDescent="0.2">
      <c r="A735" s="124"/>
      <c r="B735" s="43" t="s">
        <v>1637</v>
      </c>
      <c r="C735" s="124" t="s">
        <v>1638</v>
      </c>
      <c r="D735" s="12" t="s">
        <v>33</v>
      </c>
      <c r="E735" s="12" t="s">
        <v>609</v>
      </c>
      <c r="F735" s="12" t="s">
        <v>623</v>
      </c>
      <c r="G735" s="12"/>
      <c r="H735" s="124"/>
      <c r="I735" s="124"/>
      <c r="J735" s="124"/>
      <c r="K735" s="124"/>
      <c r="L735" s="124"/>
      <c r="M735" s="43" t="s">
        <v>606</v>
      </c>
      <c r="N735" s="124"/>
      <c r="O735" s="124"/>
      <c r="P735" s="124"/>
    </row>
    <row r="736" spans="1:16" x14ac:dyDescent="0.2">
      <c r="A736" s="124"/>
      <c r="B736" s="25" t="s">
        <v>1639</v>
      </c>
      <c r="C736" s="25" t="s">
        <v>1640</v>
      </c>
      <c r="D736" s="38" t="s">
        <v>33</v>
      </c>
      <c r="E736" s="38" t="s">
        <v>609</v>
      </c>
      <c r="F736" s="12" t="s">
        <v>623</v>
      </c>
      <c r="G736" s="12"/>
      <c r="H736" s="124"/>
      <c r="I736" s="124"/>
      <c r="J736" s="124"/>
      <c r="K736" s="124"/>
      <c r="L736" s="124"/>
      <c r="M736" s="25" t="s">
        <v>606</v>
      </c>
      <c r="N736" s="124"/>
      <c r="O736" s="124"/>
      <c r="P736" s="124"/>
    </row>
    <row r="737" spans="1:16" x14ac:dyDescent="0.2">
      <c r="A737" s="124"/>
      <c r="B737" s="43" t="s">
        <v>1641</v>
      </c>
      <c r="C737" s="124" t="s">
        <v>1642</v>
      </c>
      <c r="D737" s="12" t="s">
        <v>33</v>
      </c>
      <c r="E737" s="12" t="s">
        <v>609</v>
      </c>
      <c r="F737" s="12" t="s">
        <v>623</v>
      </c>
      <c r="G737" s="12"/>
      <c r="H737" s="124"/>
      <c r="I737" s="124"/>
      <c r="J737" s="124"/>
      <c r="K737" s="124"/>
      <c r="L737" s="124"/>
      <c r="M737" s="43" t="s">
        <v>606</v>
      </c>
      <c r="N737" s="124"/>
      <c r="O737" s="124"/>
      <c r="P737" s="124"/>
    </row>
    <row r="738" spans="1:16" x14ac:dyDescent="0.2">
      <c r="A738" s="124"/>
      <c r="B738" s="43" t="s">
        <v>1643</v>
      </c>
      <c r="C738" s="124" t="s">
        <v>1644</v>
      </c>
      <c r="D738" s="12" t="s">
        <v>33</v>
      </c>
      <c r="E738" s="12" t="s">
        <v>609</v>
      </c>
      <c r="F738" s="12" t="s">
        <v>623</v>
      </c>
      <c r="G738" s="12"/>
      <c r="H738" s="124"/>
      <c r="I738" s="124"/>
      <c r="J738" s="124"/>
      <c r="K738" s="124"/>
      <c r="L738" s="124"/>
      <c r="M738" s="43" t="s">
        <v>35</v>
      </c>
      <c r="N738" s="124"/>
      <c r="O738" s="124"/>
      <c r="P738" s="124"/>
    </row>
    <row r="739" spans="1:16" x14ac:dyDescent="0.2">
      <c r="A739" s="124"/>
      <c r="B739" s="43" t="s">
        <v>1645</v>
      </c>
      <c r="C739" s="124" t="s">
        <v>1646</v>
      </c>
      <c r="D739" s="12" t="s">
        <v>33</v>
      </c>
      <c r="E739" s="12" t="s">
        <v>609</v>
      </c>
      <c r="F739" s="12" t="s">
        <v>623</v>
      </c>
      <c r="G739" s="12"/>
      <c r="H739" s="124"/>
      <c r="I739" s="124"/>
      <c r="J739" s="124"/>
      <c r="K739" s="124"/>
      <c r="L739" s="124"/>
      <c r="M739" s="43" t="s">
        <v>35</v>
      </c>
      <c r="N739" s="124"/>
      <c r="O739" s="124"/>
      <c r="P739" s="124"/>
    </row>
    <row r="740" spans="1:16" x14ac:dyDescent="0.2">
      <c r="A740" s="124"/>
      <c r="B740" s="43" t="s">
        <v>1647</v>
      </c>
      <c r="C740" s="43" t="s">
        <v>1648</v>
      </c>
      <c r="D740" s="12" t="s">
        <v>33</v>
      </c>
      <c r="E740" s="12" t="s">
        <v>609</v>
      </c>
      <c r="F740" s="12" t="s">
        <v>623</v>
      </c>
      <c r="G740" s="12"/>
      <c r="H740" s="124"/>
      <c r="I740" s="124"/>
      <c r="J740" s="124"/>
      <c r="K740" s="124"/>
      <c r="L740" s="124"/>
      <c r="M740" s="43" t="s">
        <v>35</v>
      </c>
      <c r="N740" s="124"/>
      <c r="O740" s="124"/>
      <c r="P740" s="124"/>
    </row>
    <row r="741" spans="1:16" x14ac:dyDescent="0.2">
      <c r="A741" s="124"/>
      <c r="B741" s="43" t="s">
        <v>1649</v>
      </c>
      <c r="C741" s="124" t="s">
        <v>1650</v>
      </c>
      <c r="D741" s="12" t="s">
        <v>33</v>
      </c>
      <c r="E741" s="12" t="s">
        <v>609</v>
      </c>
      <c r="F741" s="12" t="s">
        <v>623</v>
      </c>
      <c r="G741" s="12"/>
      <c r="H741" s="124"/>
      <c r="I741" s="124"/>
      <c r="J741" s="124"/>
      <c r="K741" s="124"/>
      <c r="L741" s="124"/>
      <c r="M741" s="43" t="s">
        <v>606</v>
      </c>
      <c r="N741" s="124"/>
      <c r="O741" s="124"/>
      <c r="P741" s="124"/>
    </row>
    <row r="742" spans="1:16" x14ac:dyDescent="0.2">
      <c r="A742" s="124"/>
      <c r="B742" s="43" t="s">
        <v>1651</v>
      </c>
      <c r="C742" s="124" t="s">
        <v>1652</v>
      </c>
      <c r="D742" s="12" t="s">
        <v>33</v>
      </c>
      <c r="E742" s="12" t="s">
        <v>609</v>
      </c>
      <c r="F742" s="12" t="s">
        <v>623</v>
      </c>
      <c r="G742" s="12"/>
      <c r="H742" s="124"/>
      <c r="I742" s="124"/>
      <c r="J742" s="124"/>
      <c r="K742" s="124"/>
      <c r="L742" s="124"/>
      <c r="M742" s="43" t="s">
        <v>606</v>
      </c>
      <c r="N742" s="124"/>
      <c r="O742" s="124"/>
      <c r="P742" s="124"/>
    </row>
    <row r="743" spans="1:16" x14ac:dyDescent="0.2">
      <c r="A743" s="124"/>
      <c r="B743" s="43" t="s">
        <v>1653</v>
      </c>
      <c r="C743" s="124" t="s">
        <v>1654</v>
      </c>
      <c r="D743" s="12" t="s">
        <v>33</v>
      </c>
      <c r="E743" s="12" t="s">
        <v>609</v>
      </c>
      <c r="F743" s="12" t="s">
        <v>623</v>
      </c>
      <c r="G743" s="12"/>
      <c r="H743" s="124"/>
      <c r="I743" s="124"/>
      <c r="J743" s="124"/>
      <c r="K743" s="124"/>
      <c r="L743" s="124"/>
      <c r="M743" s="43" t="s">
        <v>606</v>
      </c>
      <c r="N743" s="124"/>
      <c r="O743" s="124"/>
      <c r="P743" s="124"/>
    </row>
    <row r="744" spans="1:16" x14ac:dyDescent="0.2">
      <c r="A744" s="124"/>
      <c r="B744" s="43" t="s">
        <v>1655</v>
      </c>
      <c r="C744" s="124" t="s">
        <v>1656</v>
      </c>
      <c r="D744" s="12" t="s">
        <v>33</v>
      </c>
      <c r="E744" s="12" t="s">
        <v>609</v>
      </c>
      <c r="F744" s="12" t="s">
        <v>623</v>
      </c>
      <c r="G744" s="12"/>
      <c r="H744" s="124"/>
      <c r="I744" s="124"/>
      <c r="J744" s="124"/>
      <c r="K744" s="124"/>
      <c r="L744" s="124"/>
      <c r="M744" s="43" t="s">
        <v>606</v>
      </c>
      <c r="N744" s="124"/>
      <c r="O744" s="124"/>
      <c r="P744" s="124"/>
    </row>
    <row r="745" spans="1:16" x14ac:dyDescent="0.2">
      <c r="A745" s="124"/>
      <c r="B745" s="43" t="s">
        <v>1657</v>
      </c>
      <c r="C745" s="124" t="s">
        <v>1658</v>
      </c>
      <c r="D745" s="12" t="s">
        <v>33</v>
      </c>
      <c r="E745" s="12" t="s">
        <v>609</v>
      </c>
      <c r="F745" s="12" t="s">
        <v>623</v>
      </c>
      <c r="G745" s="12"/>
      <c r="H745" s="124"/>
      <c r="I745" s="124"/>
      <c r="J745" s="124"/>
      <c r="K745" s="124"/>
      <c r="L745" s="124"/>
      <c r="M745" s="43" t="s">
        <v>606</v>
      </c>
      <c r="N745" s="124"/>
      <c r="O745" s="124"/>
      <c r="P745" s="124"/>
    </row>
    <row r="746" spans="1:16" x14ac:dyDescent="0.2">
      <c r="A746" s="124"/>
      <c r="B746" s="43" t="s">
        <v>1659</v>
      </c>
      <c r="C746" s="124" t="s">
        <v>1660</v>
      </c>
      <c r="D746" s="12" t="s">
        <v>33</v>
      </c>
      <c r="E746" s="12" t="s">
        <v>609</v>
      </c>
      <c r="F746" s="12" t="s">
        <v>623</v>
      </c>
      <c r="G746" s="12"/>
      <c r="H746" s="124"/>
      <c r="I746" s="124"/>
      <c r="J746" s="124"/>
      <c r="K746" s="124"/>
      <c r="L746" s="124"/>
      <c r="M746" s="43" t="s">
        <v>35</v>
      </c>
      <c r="N746" s="124"/>
      <c r="O746" s="124"/>
      <c r="P746" s="124"/>
    </row>
    <row r="747" spans="1:16" x14ac:dyDescent="0.2">
      <c r="A747" s="124"/>
      <c r="B747" s="43" t="s">
        <v>1661</v>
      </c>
      <c r="C747" s="124" t="s">
        <v>1662</v>
      </c>
      <c r="D747" s="12" t="s">
        <v>33</v>
      </c>
      <c r="E747" s="12" t="s">
        <v>609</v>
      </c>
      <c r="F747" s="12" t="s">
        <v>623</v>
      </c>
      <c r="G747" s="12"/>
      <c r="H747" s="124"/>
      <c r="I747" s="124"/>
      <c r="J747" s="124"/>
      <c r="K747" s="124"/>
      <c r="L747" s="124"/>
      <c r="M747" s="43" t="s">
        <v>35</v>
      </c>
      <c r="N747" s="124"/>
      <c r="O747" s="124"/>
      <c r="P747" s="124"/>
    </row>
    <row r="748" spans="1:16" x14ac:dyDescent="0.2">
      <c r="A748" s="124"/>
      <c r="B748" s="43" t="s">
        <v>1663</v>
      </c>
      <c r="C748" s="124" t="s">
        <v>1664</v>
      </c>
      <c r="D748" s="12" t="s">
        <v>33</v>
      </c>
      <c r="E748" s="12" t="s">
        <v>609</v>
      </c>
      <c r="F748" s="12" t="s">
        <v>623</v>
      </c>
      <c r="G748" s="12"/>
      <c r="H748" s="124"/>
      <c r="I748" s="124"/>
      <c r="J748" s="124"/>
      <c r="K748" s="124"/>
      <c r="L748" s="124"/>
      <c r="M748" s="43" t="s">
        <v>606</v>
      </c>
      <c r="N748" s="124"/>
      <c r="O748" s="124"/>
      <c r="P748" s="124"/>
    </row>
    <row r="749" spans="1:16" x14ac:dyDescent="0.2">
      <c r="A749" s="124"/>
      <c r="B749" s="25" t="s">
        <v>1665</v>
      </c>
      <c r="C749" s="25" t="s">
        <v>1666</v>
      </c>
      <c r="D749" s="38" t="s">
        <v>33</v>
      </c>
      <c r="E749" s="38" t="s">
        <v>609</v>
      </c>
      <c r="F749" s="12" t="s">
        <v>623</v>
      </c>
      <c r="G749" s="12"/>
      <c r="H749" s="124"/>
      <c r="I749" s="124"/>
      <c r="J749" s="124"/>
      <c r="K749" s="124"/>
      <c r="L749" s="124"/>
      <c r="M749" s="25" t="s">
        <v>606</v>
      </c>
      <c r="N749" s="124"/>
      <c r="O749" s="124"/>
      <c r="P749" s="124"/>
    </row>
    <row r="750" spans="1:16" x14ac:dyDescent="0.2">
      <c r="A750" s="124"/>
      <c r="B750" s="41" t="s">
        <v>1667</v>
      </c>
      <c r="C750" s="25" t="s">
        <v>1668</v>
      </c>
      <c r="D750" s="42" t="s">
        <v>33</v>
      </c>
      <c r="E750" s="42" t="s">
        <v>609</v>
      </c>
      <c r="F750" s="12" t="s">
        <v>623</v>
      </c>
      <c r="G750" s="12"/>
      <c r="H750" s="124"/>
      <c r="I750" s="124"/>
      <c r="J750" s="124"/>
      <c r="K750" s="124"/>
      <c r="L750" s="124"/>
      <c r="M750" s="25" t="s">
        <v>606</v>
      </c>
      <c r="N750" s="124"/>
      <c r="O750" s="124"/>
      <c r="P750" s="124"/>
    </row>
    <row r="751" spans="1:16" x14ac:dyDescent="0.2">
      <c r="A751" s="124"/>
      <c r="B751" s="43" t="s">
        <v>1669</v>
      </c>
      <c r="C751" s="124" t="s">
        <v>1670</v>
      </c>
      <c r="D751" s="12" t="s">
        <v>33</v>
      </c>
      <c r="E751" s="12" t="s">
        <v>609</v>
      </c>
      <c r="F751" s="12" t="s">
        <v>623</v>
      </c>
      <c r="G751" s="12"/>
      <c r="H751" s="124"/>
      <c r="I751" s="124"/>
      <c r="J751" s="124"/>
      <c r="K751" s="124"/>
      <c r="L751" s="124"/>
      <c r="M751" s="43" t="s">
        <v>606</v>
      </c>
      <c r="N751" s="124"/>
      <c r="O751" s="124"/>
      <c r="P751" s="124"/>
    </row>
    <row r="752" spans="1:16" x14ac:dyDescent="0.2">
      <c r="A752" s="124"/>
      <c r="B752" s="43" t="s">
        <v>1671</v>
      </c>
      <c r="C752" s="124" t="s">
        <v>1672</v>
      </c>
      <c r="D752" s="12" t="s">
        <v>33</v>
      </c>
      <c r="E752" s="12" t="s">
        <v>609</v>
      </c>
      <c r="F752" s="12" t="s">
        <v>623</v>
      </c>
      <c r="G752" s="12"/>
      <c r="H752" s="124"/>
      <c r="I752" s="124"/>
      <c r="J752" s="124"/>
      <c r="K752" s="124"/>
      <c r="L752" s="124"/>
      <c r="M752" s="43" t="s">
        <v>606</v>
      </c>
      <c r="N752" s="124"/>
      <c r="O752" s="124"/>
      <c r="P752" s="124"/>
    </row>
    <row r="753" spans="1:16" x14ac:dyDescent="0.2">
      <c r="A753" s="124"/>
      <c r="B753" s="43" t="s">
        <v>1673</v>
      </c>
      <c r="C753" s="124" t="s">
        <v>1674</v>
      </c>
      <c r="D753" s="12" t="s">
        <v>33</v>
      </c>
      <c r="E753" s="12" t="s">
        <v>609</v>
      </c>
      <c r="F753" s="12" t="s">
        <v>623</v>
      </c>
      <c r="G753" s="12"/>
      <c r="H753" s="124"/>
      <c r="I753" s="124"/>
      <c r="J753" s="124"/>
      <c r="K753" s="124"/>
      <c r="L753" s="124"/>
      <c r="M753" s="43" t="s">
        <v>606</v>
      </c>
      <c r="N753" s="124"/>
      <c r="O753" s="124"/>
      <c r="P753" s="124"/>
    </row>
    <row r="754" spans="1:16" x14ac:dyDescent="0.2">
      <c r="A754" s="124"/>
      <c r="B754" s="43" t="s">
        <v>1675</v>
      </c>
      <c r="C754" s="124" t="s">
        <v>1676</v>
      </c>
      <c r="D754" s="12" t="s">
        <v>33</v>
      </c>
      <c r="E754" s="12" t="s">
        <v>609</v>
      </c>
      <c r="F754" s="12" t="s">
        <v>623</v>
      </c>
      <c r="G754" s="12"/>
      <c r="H754" s="124"/>
      <c r="I754" s="124"/>
      <c r="J754" s="124"/>
      <c r="K754" s="124"/>
      <c r="L754" s="124"/>
      <c r="M754" s="43" t="s">
        <v>35</v>
      </c>
      <c r="N754" s="124"/>
      <c r="O754" s="124"/>
      <c r="P754" s="124"/>
    </row>
    <row r="755" spans="1:16" x14ac:dyDescent="0.2">
      <c r="A755" s="124"/>
      <c r="B755" s="43" t="s">
        <v>1677</v>
      </c>
      <c r="C755" s="124" t="s">
        <v>1678</v>
      </c>
      <c r="D755" s="12" t="s">
        <v>33</v>
      </c>
      <c r="E755" s="12" t="s">
        <v>609</v>
      </c>
      <c r="F755" s="12" t="s">
        <v>623</v>
      </c>
      <c r="G755" s="12"/>
      <c r="H755" s="124"/>
      <c r="I755" s="124"/>
      <c r="J755" s="124"/>
      <c r="K755" s="124"/>
      <c r="L755" s="124"/>
      <c r="M755" s="43" t="s">
        <v>606</v>
      </c>
      <c r="N755" s="124"/>
      <c r="O755" s="124"/>
      <c r="P755" s="124"/>
    </row>
    <row r="756" spans="1:16" x14ac:dyDescent="0.2">
      <c r="A756" s="124"/>
      <c r="B756" s="43" t="s">
        <v>1679</v>
      </c>
      <c r="C756" s="124" t="s">
        <v>1680</v>
      </c>
      <c r="D756" s="12" t="s">
        <v>33</v>
      </c>
      <c r="E756" s="12" t="s">
        <v>609</v>
      </c>
      <c r="F756" s="12" t="s">
        <v>623</v>
      </c>
      <c r="G756" s="12"/>
      <c r="H756" s="124"/>
      <c r="I756" s="124"/>
      <c r="J756" s="124"/>
      <c r="K756" s="124"/>
      <c r="L756" s="124"/>
      <c r="M756" s="43" t="s">
        <v>606</v>
      </c>
      <c r="N756" s="124"/>
      <c r="O756" s="124"/>
      <c r="P756" s="124"/>
    </row>
    <row r="757" spans="1:16" x14ac:dyDescent="0.2">
      <c r="A757" s="124"/>
      <c r="B757" s="43" t="s">
        <v>1681</v>
      </c>
      <c r="C757" s="124" t="s">
        <v>1682</v>
      </c>
      <c r="D757" s="12" t="s">
        <v>33</v>
      </c>
      <c r="E757" s="12" t="s">
        <v>609</v>
      </c>
      <c r="F757" s="12" t="s">
        <v>623</v>
      </c>
      <c r="G757" s="12"/>
      <c r="H757" s="124"/>
      <c r="I757" s="124"/>
      <c r="J757" s="124"/>
      <c r="K757" s="124"/>
      <c r="L757" s="124"/>
      <c r="M757" s="43" t="s">
        <v>606</v>
      </c>
      <c r="N757" s="124"/>
      <c r="O757" s="124"/>
      <c r="P757" s="124"/>
    </row>
    <row r="758" spans="1:16" x14ac:dyDescent="0.2">
      <c r="A758" s="124"/>
      <c r="B758" s="43" t="s">
        <v>1683</v>
      </c>
      <c r="C758" s="124" t="s">
        <v>1684</v>
      </c>
      <c r="D758" s="12" t="s">
        <v>33</v>
      </c>
      <c r="E758" s="12" t="s">
        <v>609</v>
      </c>
      <c r="F758" s="12" t="s">
        <v>623</v>
      </c>
      <c r="G758" s="12"/>
      <c r="H758" s="124"/>
      <c r="I758" s="124"/>
      <c r="J758" s="124"/>
      <c r="K758" s="124"/>
      <c r="L758" s="124"/>
      <c r="M758" s="43" t="s">
        <v>606</v>
      </c>
      <c r="N758" s="124"/>
      <c r="O758" s="124"/>
      <c r="P758" s="124"/>
    </row>
    <row r="759" spans="1:16" x14ac:dyDescent="0.2">
      <c r="A759" s="124"/>
      <c r="B759" s="43" t="s">
        <v>1685</v>
      </c>
      <c r="C759" s="124" t="s">
        <v>1686</v>
      </c>
      <c r="D759" s="12" t="s">
        <v>33</v>
      </c>
      <c r="E759" s="12" t="s">
        <v>609</v>
      </c>
      <c r="F759" s="12" t="s">
        <v>623</v>
      </c>
      <c r="G759" s="12"/>
      <c r="H759" s="124"/>
      <c r="I759" s="124"/>
      <c r="J759" s="124"/>
      <c r="K759" s="124"/>
      <c r="L759" s="124"/>
      <c r="M759" s="43" t="s">
        <v>606</v>
      </c>
      <c r="N759" s="124"/>
      <c r="O759" s="124"/>
      <c r="P759" s="124"/>
    </row>
    <row r="760" spans="1:16" x14ac:dyDescent="0.2">
      <c r="A760" s="124"/>
      <c r="B760" s="43" t="s">
        <v>1687</v>
      </c>
      <c r="C760" s="124" t="s">
        <v>1688</v>
      </c>
      <c r="D760" s="12" t="s">
        <v>33</v>
      </c>
      <c r="E760" s="12" t="s">
        <v>609</v>
      </c>
      <c r="F760" s="12" t="s">
        <v>623</v>
      </c>
      <c r="G760" s="12"/>
      <c r="H760" s="124"/>
      <c r="I760" s="124"/>
      <c r="J760" s="124"/>
      <c r="K760" s="124"/>
      <c r="L760" s="124"/>
      <c r="M760" s="43" t="s">
        <v>606</v>
      </c>
      <c r="N760" s="124"/>
      <c r="O760" s="124"/>
      <c r="P760" s="124"/>
    </row>
    <row r="761" spans="1:16" x14ac:dyDescent="0.2">
      <c r="A761" s="124"/>
      <c r="B761" s="43" t="s">
        <v>1689</v>
      </c>
      <c r="C761" s="124" t="s">
        <v>1690</v>
      </c>
      <c r="D761" s="12" t="s">
        <v>33</v>
      </c>
      <c r="E761" s="12" t="s">
        <v>609</v>
      </c>
      <c r="F761" s="12" t="s">
        <v>623</v>
      </c>
      <c r="G761" s="12"/>
      <c r="H761" s="124"/>
      <c r="I761" s="124"/>
      <c r="J761" s="124"/>
      <c r="K761" s="124"/>
      <c r="L761" s="124"/>
      <c r="M761" s="43" t="s">
        <v>606</v>
      </c>
      <c r="N761" s="124"/>
      <c r="O761" s="124"/>
      <c r="P761" s="124"/>
    </row>
    <row r="762" spans="1:16" x14ac:dyDescent="0.2">
      <c r="A762" s="124"/>
      <c r="B762" s="41" t="s">
        <v>1691</v>
      </c>
      <c r="C762" s="25" t="s">
        <v>1692</v>
      </c>
      <c r="D762" s="42" t="s">
        <v>33</v>
      </c>
      <c r="E762" s="42" t="s">
        <v>609</v>
      </c>
      <c r="F762" s="12" t="s">
        <v>623</v>
      </c>
      <c r="G762" s="12"/>
      <c r="H762" s="124"/>
      <c r="I762" s="124"/>
      <c r="J762" s="124"/>
      <c r="K762" s="124"/>
      <c r="L762" s="124"/>
      <c r="M762" s="25" t="s">
        <v>606</v>
      </c>
      <c r="N762" s="124"/>
      <c r="O762" s="124"/>
      <c r="P762" s="124"/>
    </row>
    <row r="763" spans="1:16" x14ac:dyDescent="0.2">
      <c r="A763" s="124"/>
      <c r="B763" s="43" t="s">
        <v>1693</v>
      </c>
      <c r="C763" s="124" t="s">
        <v>1694</v>
      </c>
      <c r="D763" s="12" t="s">
        <v>33</v>
      </c>
      <c r="E763" s="12" t="s">
        <v>609</v>
      </c>
      <c r="F763" s="12" t="s">
        <v>623</v>
      </c>
      <c r="G763" s="12"/>
      <c r="H763" s="124"/>
      <c r="I763" s="124"/>
      <c r="J763" s="124"/>
      <c r="K763" s="124"/>
      <c r="L763" s="124"/>
      <c r="M763" s="43" t="s">
        <v>606</v>
      </c>
      <c r="N763" s="124"/>
      <c r="O763" s="124"/>
      <c r="P763" s="124"/>
    </row>
    <row r="764" spans="1:16" x14ac:dyDescent="0.2">
      <c r="A764" s="124"/>
      <c r="B764" s="41" t="s">
        <v>1695</v>
      </c>
      <c r="C764" s="25" t="s">
        <v>1696</v>
      </c>
      <c r="D764" s="42" t="s">
        <v>33</v>
      </c>
      <c r="E764" s="42" t="s">
        <v>609</v>
      </c>
      <c r="F764" s="12" t="s">
        <v>623</v>
      </c>
      <c r="G764" s="12"/>
      <c r="H764" s="124"/>
      <c r="I764" s="124"/>
      <c r="J764" s="124"/>
      <c r="K764" s="124"/>
      <c r="L764" s="124"/>
      <c r="M764" s="25" t="s">
        <v>606</v>
      </c>
      <c r="N764" s="124"/>
      <c r="O764" s="124"/>
      <c r="P764" s="124"/>
    </row>
    <row r="765" spans="1:16" x14ac:dyDescent="0.2">
      <c r="A765" s="124"/>
      <c r="B765" s="41" t="s">
        <v>1697</v>
      </c>
      <c r="C765" s="25" t="s">
        <v>1698</v>
      </c>
      <c r="D765" s="42" t="s">
        <v>33</v>
      </c>
      <c r="E765" s="42" t="s">
        <v>609</v>
      </c>
      <c r="F765" s="12" t="s">
        <v>623</v>
      </c>
      <c r="G765" s="12"/>
      <c r="H765" s="124"/>
      <c r="I765" s="124"/>
      <c r="J765" s="124"/>
      <c r="K765" s="124"/>
      <c r="L765" s="124"/>
      <c r="M765" s="25" t="s">
        <v>606</v>
      </c>
      <c r="N765" s="124"/>
      <c r="O765" s="124"/>
      <c r="P765" s="124"/>
    </row>
    <row r="766" spans="1:16" x14ac:dyDescent="0.2">
      <c r="A766" s="124"/>
      <c r="B766" s="41" t="s">
        <v>1699</v>
      </c>
      <c r="C766" s="25" t="s">
        <v>1700</v>
      </c>
      <c r="D766" s="42" t="s">
        <v>33</v>
      </c>
      <c r="E766" s="42" t="s">
        <v>609</v>
      </c>
      <c r="F766" s="12" t="s">
        <v>623</v>
      </c>
      <c r="G766" s="12"/>
      <c r="H766" s="124"/>
      <c r="I766" s="124"/>
      <c r="J766" s="124"/>
      <c r="K766" s="124"/>
      <c r="L766" s="124"/>
      <c r="M766" s="25" t="s">
        <v>606</v>
      </c>
      <c r="N766" s="124"/>
      <c r="O766" s="124"/>
      <c r="P766" s="124"/>
    </row>
    <row r="767" spans="1:16" x14ac:dyDescent="0.2">
      <c r="A767" s="124"/>
      <c r="B767" s="41" t="s">
        <v>1701</v>
      </c>
      <c r="C767" s="25" t="s">
        <v>1702</v>
      </c>
      <c r="D767" s="42" t="s">
        <v>33</v>
      </c>
      <c r="E767" s="42" t="s">
        <v>609</v>
      </c>
      <c r="F767" s="12" t="s">
        <v>623</v>
      </c>
      <c r="G767" s="12"/>
      <c r="H767" s="124"/>
      <c r="I767" s="124"/>
      <c r="J767" s="124"/>
      <c r="K767" s="124"/>
      <c r="L767" s="124"/>
      <c r="M767" s="25" t="s">
        <v>606</v>
      </c>
      <c r="N767" s="124"/>
      <c r="O767" s="124"/>
      <c r="P767" s="124"/>
    </row>
    <row r="768" spans="1:16" x14ac:dyDescent="0.2">
      <c r="A768" s="124"/>
      <c r="B768" s="43" t="s">
        <v>1703</v>
      </c>
      <c r="C768" s="124" t="s">
        <v>1704</v>
      </c>
      <c r="D768" s="12" t="s">
        <v>33</v>
      </c>
      <c r="E768" s="12" t="s">
        <v>609</v>
      </c>
      <c r="F768" s="12" t="s">
        <v>623</v>
      </c>
      <c r="G768" s="12"/>
      <c r="H768" s="124"/>
      <c r="I768" s="124"/>
      <c r="J768" s="124"/>
      <c r="K768" s="124"/>
      <c r="L768" s="124"/>
      <c r="M768" s="43" t="s">
        <v>606</v>
      </c>
      <c r="N768" s="124"/>
      <c r="O768" s="124"/>
      <c r="P768" s="124"/>
    </row>
    <row r="769" spans="1:16" x14ac:dyDescent="0.2">
      <c r="A769" s="124"/>
      <c r="B769" s="41" t="s">
        <v>1705</v>
      </c>
      <c r="C769" s="25" t="s">
        <v>1706</v>
      </c>
      <c r="D769" s="42" t="s">
        <v>33</v>
      </c>
      <c r="E769" s="42" t="s">
        <v>609</v>
      </c>
      <c r="F769" s="12" t="s">
        <v>623</v>
      </c>
      <c r="G769" s="12"/>
      <c r="H769" s="124"/>
      <c r="I769" s="124"/>
      <c r="J769" s="124"/>
      <c r="K769" s="124"/>
      <c r="L769" s="124"/>
      <c r="M769" s="25" t="s">
        <v>606</v>
      </c>
      <c r="N769" s="124"/>
      <c r="O769" s="124"/>
      <c r="P769" s="124"/>
    </row>
    <row r="770" spans="1:16" x14ac:dyDescent="0.2">
      <c r="A770" s="124"/>
      <c r="B770" s="43" t="s">
        <v>1707</v>
      </c>
      <c r="C770" s="124" t="s">
        <v>1708</v>
      </c>
      <c r="D770" s="12" t="s">
        <v>33</v>
      </c>
      <c r="E770" s="12" t="s">
        <v>609</v>
      </c>
      <c r="F770" s="12" t="s">
        <v>623</v>
      </c>
      <c r="G770" s="12"/>
      <c r="H770" s="124"/>
      <c r="I770" s="124"/>
      <c r="J770" s="124"/>
      <c r="K770" s="124"/>
      <c r="L770" s="124"/>
      <c r="M770" s="43" t="s">
        <v>606</v>
      </c>
      <c r="N770" s="124"/>
      <c r="O770" s="124"/>
      <c r="P770" s="124"/>
    </row>
    <row r="771" spans="1:16" x14ac:dyDescent="0.2">
      <c r="A771" s="124"/>
      <c r="B771" s="41" t="s">
        <v>1709</v>
      </c>
      <c r="C771" s="25" t="s">
        <v>1710</v>
      </c>
      <c r="D771" s="42" t="s">
        <v>33</v>
      </c>
      <c r="E771" s="42" t="s">
        <v>609</v>
      </c>
      <c r="F771" s="12" t="s">
        <v>623</v>
      </c>
      <c r="G771" s="12"/>
      <c r="H771" s="124"/>
      <c r="I771" s="124"/>
      <c r="J771" s="124"/>
      <c r="K771" s="124"/>
      <c r="L771" s="124"/>
      <c r="M771" s="25" t="s">
        <v>606</v>
      </c>
      <c r="N771" s="124"/>
      <c r="O771" s="124"/>
      <c r="P771" s="124"/>
    </row>
    <row r="772" spans="1:16" x14ac:dyDescent="0.2">
      <c r="A772" s="124"/>
      <c r="B772" s="41" t="s">
        <v>1711</v>
      </c>
      <c r="C772" s="25" t="s">
        <v>1712</v>
      </c>
      <c r="D772" s="42" t="s">
        <v>33</v>
      </c>
      <c r="E772" s="42" t="s">
        <v>609</v>
      </c>
      <c r="F772" s="12" t="s">
        <v>623</v>
      </c>
      <c r="G772" s="12"/>
      <c r="H772" s="124"/>
      <c r="I772" s="124"/>
      <c r="J772" s="124"/>
      <c r="K772" s="124"/>
      <c r="L772" s="124"/>
      <c r="M772" s="25" t="s">
        <v>606</v>
      </c>
      <c r="N772" s="124"/>
      <c r="O772" s="124"/>
      <c r="P772" s="124"/>
    </row>
    <row r="773" spans="1:16" x14ac:dyDescent="0.2">
      <c r="A773" s="124"/>
      <c r="B773" s="41" t="s">
        <v>1713</v>
      </c>
      <c r="C773" s="25" t="s">
        <v>1714</v>
      </c>
      <c r="D773" s="42" t="s">
        <v>33</v>
      </c>
      <c r="E773" s="42" t="s">
        <v>609</v>
      </c>
      <c r="F773" s="12" t="s">
        <v>623</v>
      </c>
      <c r="G773" s="12"/>
      <c r="H773" s="124"/>
      <c r="I773" s="124"/>
      <c r="J773" s="124"/>
      <c r="K773" s="124"/>
      <c r="L773" s="124"/>
      <c r="M773" s="25" t="s">
        <v>606</v>
      </c>
      <c r="N773" s="124"/>
      <c r="O773" s="124"/>
      <c r="P773" s="124"/>
    </row>
    <row r="774" spans="1:16" x14ac:dyDescent="0.2">
      <c r="A774" s="124"/>
      <c r="B774" s="41" t="s">
        <v>1715</v>
      </c>
      <c r="C774" s="25" t="s">
        <v>1716</v>
      </c>
      <c r="D774" s="42" t="s">
        <v>33</v>
      </c>
      <c r="E774" s="42" t="s">
        <v>609</v>
      </c>
      <c r="F774" s="12" t="s">
        <v>623</v>
      </c>
      <c r="G774" s="12"/>
      <c r="H774" s="124"/>
      <c r="I774" s="124"/>
      <c r="J774" s="124"/>
      <c r="K774" s="124"/>
      <c r="L774" s="124"/>
      <c r="M774" s="25" t="s">
        <v>606</v>
      </c>
      <c r="N774" s="124"/>
      <c r="O774" s="124"/>
      <c r="P774" s="124"/>
    </row>
    <row r="775" spans="1:16" x14ac:dyDescent="0.2">
      <c r="A775" s="124"/>
      <c r="B775" s="41" t="s">
        <v>1717</v>
      </c>
      <c r="C775" s="25" t="s">
        <v>1718</v>
      </c>
      <c r="D775" s="42" t="s">
        <v>33</v>
      </c>
      <c r="E775" s="42" t="s">
        <v>609</v>
      </c>
      <c r="F775" s="12" t="s">
        <v>623</v>
      </c>
      <c r="G775" s="12"/>
      <c r="H775" s="124"/>
      <c r="I775" s="124"/>
      <c r="J775" s="124"/>
      <c r="K775" s="124"/>
      <c r="L775" s="124"/>
      <c r="M775" s="25" t="s">
        <v>606</v>
      </c>
      <c r="N775" s="124"/>
      <c r="O775" s="124"/>
      <c r="P775" s="124"/>
    </row>
    <row r="776" spans="1:16" x14ac:dyDescent="0.2">
      <c r="A776" s="124"/>
      <c r="B776" s="41" t="s">
        <v>1719</v>
      </c>
      <c r="C776" s="25" t="s">
        <v>1720</v>
      </c>
      <c r="D776" s="42" t="s">
        <v>33</v>
      </c>
      <c r="E776" s="42" t="s">
        <v>609</v>
      </c>
      <c r="F776" s="12" t="s">
        <v>623</v>
      </c>
      <c r="G776" s="12"/>
      <c r="H776" s="124"/>
      <c r="I776" s="124"/>
      <c r="J776" s="124"/>
      <c r="K776" s="124"/>
      <c r="L776" s="124"/>
      <c r="M776" s="25" t="s">
        <v>606</v>
      </c>
      <c r="N776" s="124"/>
      <c r="O776" s="124"/>
      <c r="P776" s="124"/>
    </row>
    <row r="777" spans="1:16" x14ac:dyDescent="0.2">
      <c r="A777" s="124"/>
      <c r="B777" s="25" t="s">
        <v>1721</v>
      </c>
      <c r="C777" s="25" t="s">
        <v>1722</v>
      </c>
      <c r="D777" s="38" t="s">
        <v>33</v>
      </c>
      <c r="E777" s="38" t="s">
        <v>609</v>
      </c>
      <c r="F777" s="12" t="s">
        <v>623</v>
      </c>
      <c r="G777" s="12"/>
      <c r="H777" s="124"/>
      <c r="I777" s="124"/>
      <c r="J777" s="124"/>
      <c r="K777" s="124"/>
      <c r="L777" s="124"/>
      <c r="M777" s="25" t="s">
        <v>606</v>
      </c>
      <c r="N777" s="124"/>
      <c r="O777" s="124"/>
      <c r="P777" s="124"/>
    </row>
    <row r="778" spans="1:16" x14ac:dyDescent="0.2">
      <c r="A778" s="124"/>
      <c r="B778" s="41" t="s">
        <v>1723</v>
      </c>
      <c r="C778" s="25" t="s">
        <v>1724</v>
      </c>
      <c r="D778" s="42" t="s">
        <v>33</v>
      </c>
      <c r="E778" s="42" t="s">
        <v>609</v>
      </c>
      <c r="F778" s="12" t="s">
        <v>623</v>
      </c>
      <c r="G778" s="12"/>
      <c r="H778" s="124"/>
      <c r="I778" s="124"/>
      <c r="J778" s="124"/>
      <c r="K778" s="124"/>
      <c r="L778" s="124"/>
      <c r="M778" s="25" t="s">
        <v>606</v>
      </c>
      <c r="N778" s="124"/>
      <c r="O778" s="124"/>
      <c r="P778" s="124"/>
    </row>
    <row r="779" spans="1:16" s="13" customFormat="1" x14ac:dyDescent="0.2">
      <c r="A779" s="124"/>
      <c r="B779" s="124"/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</row>
    <row r="780" spans="1:16" s="13" customFormat="1" x14ac:dyDescent="0.2">
      <c r="A780" s="124"/>
      <c r="B780" s="124" t="s">
        <v>1725</v>
      </c>
      <c r="C780" s="124" t="s">
        <v>1726</v>
      </c>
      <c r="D780" s="1" t="s">
        <v>33</v>
      </c>
      <c r="E780" s="1" t="s">
        <v>609</v>
      </c>
      <c r="F780" s="12" t="s">
        <v>623</v>
      </c>
      <c r="G780" s="12"/>
      <c r="H780" s="124"/>
      <c r="I780" s="124"/>
      <c r="J780" s="124"/>
      <c r="K780" s="124"/>
      <c r="L780" s="124"/>
      <c r="M780" s="124" t="s">
        <v>35</v>
      </c>
      <c r="N780" s="124"/>
      <c r="O780" s="124"/>
      <c r="P780" s="124"/>
    </row>
    <row r="781" spans="1:16" x14ac:dyDescent="0.2">
      <c r="A781" s="124"/>
      <c r="B781" s="124" t="s">
        <v>1727</v>
      </c>
      <c r="C781" s="124" t="s">
        <v>1728</v>
      </c>
      <c r="D781" s="1" t="s">
        <v>33</v>
      </c>
      <c r="E781" s="1" t="s">
        <v>609</v>
      </c>
      <c r="F781" s="12" t="s">
        <v>623</v>
      </c>
      <c r="G781" s="12"/>
      <c r="H781" s="124"/>
      <c r="I781" s="124"/>
      <c r="J781" s="124"/>
      <c r="K781" s="124"/>
      <c r="L781" s="124"/>
      <c r="M781" s="124" t="s">
        <v>35</v>
      </c>
      <c r="N781" s="124"/>
      <c r="O781" s="124"/>
      <c r="P781" s="124"/>
    </row>
    <row r="782" spans="1:16" x14ac:dyDescent="0.2">
      <c r="A782" s="124"/>
      <c r="B782" s="124"/>
      <c r="C782" s="124"/>
      <c r="D782" s="124"/>
      <c r="E782" s="124"/>
      <c r="F782" s="124"/>
      <c r="G782" s="124"/>
      <c r="H782" s="124"/>
      <c r="I782" s="124"/>
      <c r="J782" s="124"/>
      <c r="K782" s="124"/>
      <c r="L782" s="124"/>
      <c r="M782" s="124"/>
      <c r="N782" s="124"/>
      <c r="O782" s="124"/>
      <c r="P782" s="124"/>
    </row>
    <row r="783" spans="1:16" x14ac:dyDescent="0.2">
      <c r="A783" s="124"/>
      <c r="B783" s="124" t="s">
        <v>1729</v>
      </c>
      <c r="C783" s="124"/>
      <c r="D783" s="124"/>
      <c r="E783" s="124"/>
      <c r="F783" s="124"/>
      <c r="G783" s="124"/>
      <c r="H783" s="124"/>
      <c r="I783" s="124"/>
      <c r="J783" s="124"/>
      <c r="K783" s="124"/>
      <c r="L783" s="124"/>
      <c r="M783" s="124" t="s">
        <v>1730</v>
      </c>
      <c r="N783" s="124"/>
      <c r="O783" s="124"/>
      <c r="P783" s="124"/>
    </row>
    <row r="784" spans="1:16" x14ac:dyDescent="0.2">
      <c r="A784" s="124"/>
      <c r="B784" s="124" t="s">
        <v>1731</v>
      </c>
      <c r="C784" s="124" t="s">
        <v>1732</v>
      </c>
      <c r="D784" s="124" t="s">
        <v>33</v>
      </c>
      <c r="E784" s="124" t="s">
        <v>345</v>
      </c>
      <c r="F784" s="12" t="s">
        <v>394</v>
      </c>
      <c r="G784" s="12"/>
      <c r="H784" s="124"/>
      <c r="I784" s="124"/>
      <c r="J784" s="124"/>
      <c r="K784" s="124"/>
      <c r="L784" s="124"/>
      <c r="M784" s="124" t="s">
        <v>606</v>
      </c>
      <c r="N784" s="124"/>
      <c r="O784" s="124"/>
      <c r="P784" s="124"/>
    </row>
    <row r="785" spans="1:16" x14ac:dyDescent="0.2">
      <c r="A785" s="124"/>
      <c r="B785" s="43" t="s">
        <v>1733</v>
      </c>
      <c r="C785" s="124" t="s">
        <v>1734</v>
      </c>
      <c r="D785" s="12" t="s">
        <v>33</v>
      </c>
      <c r="E785" s="12" t="s">
        <v>609</v>
      </c>
      <c r="F785" s="27" t="s">
        <v>623</v>
      </c>
      <c r="G785" s="27"/>
      <c r="H785" s="124"/>
      <c r="I785" s="124"/>
      <c r="J785" s="124"/>
      <c r="K785" s="124"/>
      <c r="L785" s="124"/>
      <c r="M785" s="43" t="s">
        <v>35</v>
      </c>
      <c r="N785" s="124"/>
      <c r="O785" s="124"/>
      <c r="P785" s="124"/>
    </row>
    <row r="786" spans="1:16" x14ac:dyDescent="0.2">
      <c r="A786" s="124"/>
      <c r="B786" s="43" t="s">
        <v>1735</v>
      </c>
      <c r="C786" s="124" t="s">
        <v>1736</v>
      </c>
      <c r="D786" s="12" t="s">
        <v>33</v>
      </c>
      <c r="E786" s="12" t="s">
        <v>609</v>
      </c>
      <c r="F786" s="27" t="s">
        <v>623</v>
      </c>
      <c r="G786" s="27"/>
      <c r="H786" s="124"/>
      <c r="I786" s="124"/>
      <c r="J786" s="124"/>
      <c r="K786" s="124"/>
      <c r="L786" s="124"/>
      <c r="M786" s="43" t="s">
        <v>35</v>
      </c>
      <c r="N786" s="124"/>
      <c r="O786" s="124"/>
      <c r="P786" s="124"/>
    </row>
    <row r="787" spans="1:16" x14ac:dyDescent="0.2">
      <c r="A787" s="124"/>
      <c r="B787" s="43" t="s">
        <v>1737</v>
      </c>
      <c r="C787" s="124" t="s">
        <v>1738</v>
      </c>
      <c r="D787" s="12" t="s">
        <v>33</v>
      </c>
      <c r="E787" s="12" t="s">
        <v>609</v>
      </c>
      <c r="F787" s="27" t="s">
        <v>623</v>
      </c>
      <c r="G787" s="27"/>
      <c r="H787" s="124"/>
      <c r="I787" s="124"/>
      <c r="J787" s="124"/>
      <c r="K787" s="124"/>
      <c r="L787" s="124"/>
      <c r="M787" s="43" t="s">
        <v>35</v>
      </c>
      <c r="N787" s="124"/>
      <c r="O787" s="124"/>
      <c r="P787" s="124"/>
    </row>
    <row r="788" spans="1:16" x14ac:dyDescent="0.2">
      <c r="A788" s="124"/>
      <c r="B788" s="43" t="s">
        <v>1739</v>
      </c>
      <c r="C788" s="124" t="s">
        <v>1740</v>
      </c>
      <c r="D788" s="12" t="s">
        <v>33</v>
      </c>
      <c r="E788" s="12" t="s">
        <v>609</v>
      </c>
      <c r="F788" s="27" t="s">
        <v>623</v>
      </c>
      <c r="G788" s="27"/>
      <c r="H788" s="124"/>
      <c r="I788" s="124"/>
      <c r="J788" s="124"/>
      <c r="K788" s="124"/>
      <c r="L788" s="124"/>
      <c r="M788" s="43" t="s">
        <v>606</v>
      </c>
      <c r="N788" s="124"/>
      <c r="O788" s="124"/>
      <c r="P788" s="124"/>
    </row>
    <row r="789" spans="1:16" x14ac:dyDescent="0.2">
      <c r="A789" s="124"/>
      <c r="B789" s="124" t="s">
        <v>1741</v>
      </c>
      <c r="C789" s="124" t="s">
        <v>1742</v>
      </c>
      <c r="D789" s="12" t="s">
        <v>33</v>
      </c>
      <c r="E789" s="12" t="s">
        <v>609</v>
      </c>
      <c r="F789" s="27" t="s">
        <v>623</v>
      </c>
      <c r="G789" s="27"/>
      <c r="H789" s="124"/>
      <c r="I789" s="124"/>
      <c r="J789" s="124"/>
      <c r="K789" s="124"/>
      <c r="L789" s="124"/>
      <c r="M789" s="43" t="s">
        <v>35</v>
      </c>
      <c r="N789" s="124"/>
      <c r="O789" s="124"/>
      <c r="P789" s="124"/>
    </row>
    <row r="790" spans="1:16" x14ac:dyDescent="0.2">
      <c r="A790" s="124"/>
      <c r="B790" s="43" t="s">
        <v>1743</v>
      </c>
      <c r="C790" s="124" t="s">
        <v>1744</v>
      </c>
      <c r="D790" s="12" t="s">
        <v>33</v>
      </c>
      <c r="E790" s="12" t="s">
        <v>609</v>
      </c>
      <c r="F790" s="27" t="s">
        <v>623</v>
      </c>
      <c r="G790" s="27"/>
      <c r="H790" s="124"/>
      <c r="I790" s="124"/>
      <c r="J790" s="124"/>
      <c r="K790" s="124"/>
      <c r="L790" s="124"/>
      <c r="M790" s="43" t="s">
        <v>35</v>
      </c>
      <c r="N790" s="124"/>
      <c r="O790" s="124"/>
      <c r="P790" s="124"/>
    </row>
    <row r="791" spans="1:16" x14ac:dyDescent="0.2">
      <c r="A791" s="124"/>
      <c r="B791" s="43" t="s">
        <v>1745</v>
      </c>
      <c r="C791" s="124" t="s">
        <v>1746</v>
      </c>
      <c r="D791" s="12" t="s">
        <v>33</v>
      </c>
      <c r="E791" s="12" t="s">
        <v>609</v>
      </c>
      <c r="F791" s="27" t="s">
        <v>623</v>
      </c>
      <c r="G791" s="27"/>
      <c r="H791" s="124"/>
      <c r="I791" s="124"/>
      <c r="J791" s="124"/>
      <c r="K791" s="124"/>
      <c r="L791" s="124"/>
      <c r="M791" s="43" t="s">
        <v>35</v>
      </c>
      <c r="N791" s="124"/>
      <c r="O791" s="124"/>
      <c r="P791" s="124"/>
    </row>
    <row r="792" spans="1:16" x14ac:dyDescent="0.2">
      <c r="A792" s="124"/>
      <c r="B792" s="124"/>
      <c r="C792" s="124"/>
      <c r="D792" s="124"/>
      <c r="E792" s="124"/>
      <c r="F792" s="124"/>
      <c r="G792" s="124"/>
      <c r="H792" s="124"/>
      <c r="I792" s="124"/>
      <c r="J792" s="124"/>
      <c r="K792" s="124"/>
      <c r="L792" s="124"/>
      <c r="M792" s="124"/>
      <c r="N792" s="124"/>
      <c r="O792" s="124"/>
      <c r="P792" s="124"/>
    </row>
    <row r="793" spans="1:16" x14ac:dyDescent="0.2">
      <c r="A793" s="124"/>
      <c r="B793" s="124"/>
      <c r="C793" s="124"/>
      <c r="D793" s="124"/>
      <c r="E793" s="124"/>
      <c r="F793" s="124"/>
      <c r="G793" s="124"/>
      <c r="H793" s="124"/>
      <c r="I793" s="124"/>
      <c r="J793" s="124"/>
      <c r="K793" s="124"/>
      <c r="L793" s="124"/>
      <c r="M793" s="124"/>
      <c r="N793" s="124"/>
      <c r="O793" s="124"/>
      <c r="P793" s="124"/>
    </row>
    <row r="794" spans="1:16" x14ac:dyDescent="0.2">
      <c r="A794" s="124"/>
      <c r="B794" s="124"/>
      <c r="C794" s="124"/>
      <c r="D794" s="124"/>
      <c r="E794" s="124"/>
      <c r="F794" s="124"/>
      <c r="G794" s="124"/>
      <c r="H794" s="124"/>
      <c r="I794" s="124"/>
      <c r="J794" s="124"/>
      <c r="K794" s="124"/>
      <c r="L794" s="124"/>
      <c r="M794" s="124"/>
      <c r="N794" s="124"/>
      <c r="O794" s="124"/>
      <c r="P794" s="124"/>
    </row>
    <row r="795" spans="1:16" x14ac:dyDescent="0.2">
      <c r="A795" s="124"/>
      <c r="B795" s="124"/>
      <c r="C795" s="124"/>
      <c r="D795" s="12"/>
      <c r="E795" s="12"/>
      <c r="F795" s="12"/>
      <c r="G795" s="12"/>
      <c r="H795" s="124"/>
      <c r="I795" s="124"/>
      <c r="J795" s="124"/>
      <c r="K795" s="124"/>
      <c r="L795" s="124"/>
      <c r="M795" s="12" t="s">
        <v>1747</v>
      </c>
      <c r="N795" s="124"/>
      <c r="O795" s="124"/>
      <c r="P795" s="124"/>
    </row>
    <row r="796" spans="1:16" x14ac:dyDescent="0.2">
      <c r="A796" s="124"/>
      <c r="B796" s="124" t="s">
        <v>1748</v>
      </c>
      <c r="C796" s="124" t="s">
        <v>1749</v>
      </c>
      <c r="D796" s="12" t="s">
        <v>60</v>
      </c>
      <c r="E796" s="12" t="s">
        <v>824</v>
      </c>
      <c r="F796" s="12" t="s">
        <v>610</v>
      </c>
      <c r="G796" s="12"/>
      <c r="H796" s="124"/>
      <c r="I796" s="124"/>
      <c r="J796" s="124"/>
      <c r="K796" s="124"/>
      <c r="L796" s="124"/>
      <c r="M796" s="124" t="s">
        <v>57</v>
      </c>
      <c r="N796" s="124"/>
      <c r="O796" s="124"/>
      <c r="P796" s="124"/>
    </row>
    <row r="797" spans="1:16" x14ac:dyDescent="0.2">
      <c r="A797" s="124"/>
      <c r="B797" s="124" t="s">
        <v>1750</v>
      </c>
      <c r="C797" s="124" t="s">
        <v>1751</v>
      </c>
      <c r="D797" s="12" t="s">
        <v>60</v>
      </c>
      <c r="E797" s="12" t="s">
        <v>824</v>
      </c>
      <c r="F797" s="12"/>
      <c r="G797" s="12"/>
      <c r="H797" s="124"/>
      <c r="I797" s="124"/>
      <c r="J797" s="124"/>
      <c r="K797" s="124"/>
      <c r="L797" s="124"/>
      <c r="M797" s="124" t="s">
        <v>606</v>
      </c>
      <c r="N797" s="124"/>
      <c r="O797" s="124"/>
      <c r="P797" s="124"/>
    </row>
    <row r="798" spans="1:16" x14ac:dyDescent="0.2">
      <c r="A798" s="124"/>
      <c r="B798" s="124" t="s">
        <v>1752</v>
      </c>
      <c r="C798" s="124" t="s">
        <v>1753</v>
      </c>
      <c r="D798" s="12" t="s">
        <v>60</v>
      </c>
      <c r="E798" s="12" t="s">
        <v>824</v>
      </c>
      <c r="F798" s="12"/>
      <c r="G798" s="12"/>
      <c r="H798" s="124"/>
      <c r="I798" s="124"/>
      <c r="J798" s="124"/>
      <c r="K798" s="124"/>
      <c r="L798" s="124"/>
      <c r="M798" s="124" t="s">
        <v>606</v>
      </c>
      <c r="N798" s="124"/>
      <c r="O798" s="124"/>
      <c r="P798" s="124"/>
    </row>
    <row r="799" spans="1:16" x14ac:dyDescent="0.2">
      <c r="A799" s="124"/>
      <c r="B799" s="124" t="s">
        <v>1754</v>
      </c>
      <c r="C799" s="124" t="s">
        <v>1755</v>
      </c>
      <c r="D799" s="12" t="s">
        <v>60</v>
      </c>
      <c r="E799" s="12" t="s">
        <v>824</v>
      </c>
      <c r="F799" s="12"/>
      <c r="G799" s="12"/>
      <c r="H799" s="124"/>
      <c r="I799" s="124"/>
      <c r="J799" s="124"/>
      <c r="K799" s="124"/>
      <c r="L799" s="124"/>
      <c r="M799" s="124" t="s">
        <v>606</v>
      </c>
      <c r="N799" s="124"/>
      <c r="O799" s="124"/>
      <c r="P799" s="124"/>
    </row>
    <row r="800" spans="1:16" x14ac:dyDescent="0.2">
      <c r="A800" s="124"/>
      <c r="B800" s="124" t="s">
        <v>1756</v>
      </c>
      <c r="C800" s="124" t="s">
        <v>1757</v>
      </c>
      <c r="D800" s="12" t="s">
        <v>60</v>
      </c>
      <c r="E800" s="12" t="s">
        <v>824</v>
      </c>
      <c r="F800" s="12"/>
      <c r="G800" s="12"/>
      <c r="H800" s="124"/>
      <c r="I800" s="124"/>
      <c r="J800" s="124"/>
      <c r="K800" s="124"/>
      <c r="L800" s="124"/>
      <c r="M800" s="124" t="s">
        <v>606</v>
      </c>
      <c r="N800" s="124"/>
      <c r="O800" s="124"/>
      <c r="P800" s="124"/>
    </row>
    <row r="801" spans="1:16" x14ac:dyDescent="0.2">
      <c r="A801" s="124"/>
      <c r="B801" s="124" t="s">
        <v>1758</v>
      </c>
      <c r="C801" s="124" t="s">
        <v>1759</v>
      </c>
      <c r="D801" s="12" t="s">
        <v>60</v>
      </c>
      <c r="E801" s="12" t="s">
        <v>824</v>
      </c>
      <c r="F801" s="12"/>
      <c r="G801" s="12"/>
      <c r="H801" s="124"/>
      <c r="I801" s="124"/>
      <c r="J801" s="124"/>
      <c r="K801" s="124"/>
      <c r="L801" s="124"/>
      <c r="M801" s="124" t="s">
        <v>606</v>
      </c>
      <c r="N801" s="124"/>
      <c r="O801" s="124"/>
      <c r="P801" s="124"/>
    </row>
    <row r="802" spans="1:16" x14ac:dyDescent="0.2">
      <c r="A802" s="124"/>
      <c r="B802" s="124" t="s">
        <v>1760</v>
      </c>
      <c r="C802" s="124" t="s">
        <v>1761</v>
      </c>
      <c r="D802" s="12" t="s">
        <v>60</v>
      </c>
      <c r="E802" s="12" t="s">
        <v>824</v>
      </c>
      <c r="F802" s="12"/>
      <c r="G802" s="12"/>
      <c r="H802" s="124"/>
      <c r="I802" s="124"/>
      <c r="J802" s="124"/>
      <c r="K802" s="124"/>
      <c r="L802" s="124"/>
      <c r="M802" s="124" t="s">
        <v>606</v>
      </c>
      <c r="N802" s="124"/>
      <c r="O802" s="124"/>
      <c r="P802" s="124"/>
    </row>
    <row r="803" spans="1:16" x14ac:dyDescent="0.2">
      <c r="A803" s="124"/>
      <c r="B803" s="124" t="s">
        <v>1762</v>
      </c>
      <c r="C803" s="124" t="s">
        <v>1763</v>
      </c>
      <c r="D803" s="12" t="s">
        <v>60</v>
      </c>
      <c r="E803" s="12" t="s">
        <v>824</v>
      </c>
      <c r="F803" s="12"/>
      <c r="G803" s="12"/>
      <c r="H803" s="124"/>
      <c r="I803" s="124"/>
      <c r="J803" s="124"/>
      <c r="K803" s="124"/>
      <c r="L803" s="124"/>
      <c r="M803" s="124" t="s">
        <v>606</v>
      </c>
      <c r="N803" s="124"/>
      <c r="O803" s="124"/>
      <c r="P803" s="124"/>
    </row>
    <row r="804" spans="1:16" x14ac:dyDescent="0.2">
      <c r="A804" s="124"/>
      <c r="B804" s="124" t="s">
        <v>1764</v>
      </c>
      <c r="C804" s="124" t="s">
        <v>1765</v>
      </c>
      <c r="D804" s="12" t="s">
        <v>60</v>
      </c>
      <c r="E804" s="12" t="s">
        <v>824</v>
      </c>
      <c r="F804" s="12"/>
      <c r="G804" s="12"/>
      <c r="H804" s="124"/>
      <c r="I804" s="124"/>
      <c r="J804" s="124"/>
      <c r="K804" s="124"/>
      <c r="L804" s="124"/>
      <c r="M804" s="124" t="s">
        <v>606</v>
      </c>
      <c r="N804" s="124"/>
      <c r="O804" s="124"/>
      <c r="P804" s="124"/>
    </row>
    <row r="805" spans="1:16" x14ac:dyDescent="0.2">
      <c r="A805" s="124"/>
      <c r="B805" s="124" t="s">
        <v>1766</v>
      </c>
      <c r="C805" s="124" t="s">
        <v>1767</v>
      </c>
      <c r="D805" s="12" t="s">
        <v>60</v>
      </c>
      <c r="E805" s="12" t="s">
        <v>824</v>
      </c>
      <c r="F805" s="12" t="s">
        <v>614</v>
      </c>
      <c r="G805" s="12"/>
      <c r="H805" s="124"/>
      <c r="I805" s="124"/>
      <c r="J805" s="124"/>
      <c r="K805" s="124"/>
      <c r="L805" s="124"/>
      <c r="M805" s="124" t="s">
        <v>35</v>
      </c>
      <c r="N805" s="124"/>
      <c r="O805" s="124"/>
      <c r="P805" s="124"/>
    </row>
    <row r="806" spans="1:16" x14ac:dyDescent="0.2">
      <c r="A806" s="124"/>
      <c r="B806" s="124" t="s">
        <v>1768</v>
      </c>
      <c r="C806" s="124" t="s">
        <v>1769</v>
      </c>
      <c r="D806" s="12" t="s">
        <v>60</v>
      </c>
      <c r="E806" s="12" t="s">
        <v>824</v>
      </c>
      <c r="F806" s="12"/>
      <c r="G806" s="12"/>
      <c r="H806" s="124"/>
      <c r="I806" s="124"/>
      <c r="J806" s="124"/>
      <c r="K806" s="124"/>
      <c r="L806" s="124"/>
      <c r="M806" s="124" t="s">
        <v>606</v>
      </c>
      <c r="N806" s="124"/>
      <c r="O806" s="124"/>
      <c r="P806" s="124"/>
    </row>
    <row r="807" spans="1:16" x14ac:dyDescent="0.2">
      <c r="A807" s="124"/>
      <c r="B807" s="124" t="s">
        <v>1770</v>
      </c>
      <c r="C807" s="124" t="s">
        <v>1771</v>
      </c>
      <c r="D807" s="12" t="s">
        <v>60</v>
      </c>
      <c r="E807" s="12" t="s">
        <v>824</v>
      </c>
      <c r="F807" s="12"/>
      <c r="G807" s="12"/>
      <c r="H807" s="124"/>
      <c r="I807" s="124"/>
      <c r="J807" s="124"/>
      <c r="K807" s="124"/>
      <c r="L807" s="124"/>
      <c r="M807" s="124" t="s">
        <v>606</v>
      </c>
      <c r="N807" s="124"/>
      <c r="O807" s="124"/>
      <c r="P807" s="124"/>
    </row>
    <row r="808" spans="1:16" x14ac:dyDescent="0.2">
      <c r="A808" s="124"/>
      <c r="B808" s="124" t="s">
        <v>1772</v>
      </c>
      <c r="C808" s="124" t="s">
        <v>1773</v>
      </c>
      <c r="D808" s="12" t="s">
        <v>60</v>
      </c>
      <c r="E808" s="12" t="s">
        <v>824</v>
      </c>
      <c r="F808" s="12"/>
      <c r="G808" s="12"/>
      <c r="H808" s="124"/>
      <c r="I808" s="124"/>
      <c r="J808" s="124"/>
      <c r="K808" s="124"/>
      <c r="L808" s="124"/>
      <c r="M808" s="124" t="s">
        <v>606</v>
      </c>
      <c r="N808" s="124"/>
      <c r="O808" s="124"/>
      <c r="P808" s="124"/>
    </row>
    <row r="809" spans="1:16" x14ac:dyDescent="0.2">
      <c r="A809" s="124"/>
      <c r="B809" s="124" t="s">
        <v>1774</v>
      </c>
      <c r="C809" s="124" t="s">
        <v>1775</v>
      </c>
      <c r="D809" s="12" t="s">
        <v>60</v>
      </c>
      <c r="E809" s="12" t="s">
        <v>824</v>
      </c>
      <c r="F809" s="12"/>
      <c r="G809" s="12"/>
      <c r="H809" s="124"/>
      <c r="I809" s="124"/>
      <c r="J809" s="124"/>
      <c r="K809" s="124"/>
      <c r="L809" s="124"/>
      <c r="M809" s="124" t="s">
        <v>606</v>
      </c>
      <c r="N809" s="124"/>
      <c r="O809" s="124"/>
      <c r="P809" s="124"/>
    </row>
    <row r="810" spans="1:16" x14ac:dyDescent="0.2">
      <c r="A810" s="124"/>
      <c r="B810" s="124" t="s">
        <v>1776</v>
      </c>
      <c r="C810" s="124" t="s">
        <v>1777</v>
      </c>
      <c r="D810" s="12" t="s">
        <v>60</v>
      </c>
      <c r="E810" s="12" t="s">
        <v>824</v>
      </c>
      <c r="F810" s="12"/>
      <c r="G810" s="12"/>
      <c r="H810" s="124"/>
      <c r="I810" s="124"/>
      <c r="J810" s="124"/>
      <c r="K810" s="124"/>
      <c r="L810" s="124"/>
      <c r="M810" s="124" t="s">
        <v>606</v>
      </c>
      <c r="N810" s="124"/>
      <c r="O810" s="124"/>
      <c r="P810" s="124"/>
    </row>
    <row r="811" spans="1:16" x14ac:dyDescent="0.2">
      <c r="A811" s="124"/>
      <c r="B811" s="124" t="s">
        <v>1778</v>
      </c>
      <c r="C811" s="124" t="s">
        <v>1779</v>
      </c>
      <c r="D811" s="12" t="s">
        <v>60</v>
      </c>
      <c r="E811" s="12" t="s">
        <v>824</v>
      </c>
      <c r="F811" s="12"/>
      <c r="G811" s="12"/>
      <c r="H811" s="124"/>
      <c r="I811" s="124"/>
      <c r="J811" s="124"/>
      <c r="K811" s="124"/>
      <c r="L811" s="124"/>
      <c r="M811" s="124" t="s">
        <v>606</v>
      </c>
      <c r="N811" s="124"/>
      <c r="O811" s="124"/>
      <c r="P811" s="124"/>
    </row>
    <row r="812" spans="1:16" x14ac:dyDescent="0.2">
      <c r="A812" s="124"/>
      <c r="B812" s="124" t="s">
        <v>1780</v>
      </c>
      <c r="C812" s="124" t="s">
        <v>1781</v>
      </c>
      <c r="D812" s="12" t="s">
        <v>60</v>
      </c>
      <c r="E812" s="12" t="s">
        <v>824</v>
      </c>
      <c r="F812" s="12"/>
      <c r="G812" s="12"/>
      <c r="H812" s="124"/>
      <c r="I812" s="124"/>
      <c r="J812" s="124"/>
      <c r="K812" s="124"/>
      <c r="L812" s="124"/>
      <c r="M812" s="124" t="s">
        <v>606</v>
      </c>
      <c r="N812" s="124"/>
      <c r="O812" s="124"/>
      <c r="P812" s="124"/>
    </row>
    <row r="813" spans="1:16" x14ac:dyDescent="0.2">
      <c r="A813" s="124"/>
      <c r="B813" s="124" t="s">
        <v>1782</v>
      </c>
      <c r="C813" s="124" t="s">
        <v>1783</v>
      </c>
      <c r="D813" s="12" t="s">
        <v>60</v>
      </c>
      <c r="E813" s="12" t="s">
        <v>824</v>
      </c>
      <c r="F813" s="12"/>
      <c r="G813" s="12"/>
      <c r="H813" s="124"/>
      <c r="I813" s="124"/>
      <c r="J813" s="124"/>
      <c r="K813" s="124"/>
      <c r="L813" s="124"/>
      <c r="M813" s="124" t="s">
        <v>606</v>
      </c>
      <c r="N813" s="124"/>
      <c r="O813" s="124"/>
      <c r="P813" s="124"/>
    </row>
    <row r="814" spans="1:16" x14ac:dyDescent="0.2">
      <c r="A814" s="124"/>
      <c r="B814" s="124" t="s">
        <v>1784</v>
      </c>
      <c r="C814" s="124" t="s">
        <v>1785</v>
      </c>
      <c r="D814" s="12" t="s">
        <v>60</v>
      </c>
      <c r="E814" s="12" t="s">
        <v>824</v>
      </c>
      <c r="F814" s="12" t="s">
        <v>610</v>
      </c>
      <c r="G814" s="12"/>
      <c r="H814" s="124"/>
      <c r="I814" s="124"/>
      <c r="J814" s="124"/>
      <c r="K814" s="124"/>
      <c r="L814" s="124"/>
      <c r="M814" s="124" t="s">
        <v>57</v>
      </c>
      <c r="N814" s="124"/>
      <c r="O814" s="124"/>
      <c r="P814" s="124"/>
    </row>
    <row r="815" spans="1:16" x14ac:dyDescent="0.2">
      <c r="A815" s="124"/>
      <c r="B815" s="124" t="s">
        <v>1786</v>
      </c>
      <c r="C815" s="124" t="s">
        <v>1787</v>
      </c>
      <c r="D815" s="12" t="s">
        <v>60</v>
      </c>
      <c r="E815" s="12" t="s">
        <v>824</v>
      </c>
      <c r="F815" s="12"/>
      <c r="G815" s="12"/>
      <c r="H815" s="124"/>
      <c r="I815" s="124"/>
      <c r="J815" s="124"/>
      <c r="K815" s="124"/>
      <c r="L815" s="124"/>
      <c r="M815" s="124" t="s">
        <v>606</v>
      </c>
      <c r="N815" s="124"/>
      <c r="O815" s="124"/>
      <c r="P815" s="124"/>
    </row>
    <row r="816" spans="1:16" x14ac:dyDescent="0.2">
      <c r="A816" s="124"/>
      <c r="B816" s="124" t="s">
        <v>1788</v>
      </c>
      <c r="C816" s="124" t="s">
        <v>1789</v>
      </c>
      <c r="D816" s="12" t="s">
        <v>60</v>
      </c>
      <c r="E816" s="12" t="s">
        <v>824</v>
      </c>
      <c r="F816" s="12"/>
      <c r="G816" s="12"/>
      <c r="H816" s="124"/>
      <c r="I816" s="124"/>
      <c r="J816" s="124"/>
      <c r="K816" s="124"/>
      <c r="L816" s="124"/>
      <c r="M816" s="124" t="s">
        <v>606</v>
      </c>
      <c r="N816" s="124"/>
      <c r="O816" s="124"/>
      <c r="P816" s="124"/>
    </row>
    <row r="817" spans="1:16" x14ac:dyDescent="0.2">
      <c r="A817" s="124"/>
      <c r="B817" s="124" t="s">
        <v>1790</v>
      </c>
      <c r="C817" s="124" t="s">
        <v>1791</v>
      </c>
      <c r="D817" s="12" t="s">
        <v>60</v>
      </c>
      <c r="E817" s="12" t="s">
        <v>824</v>
      </c>
      <c r="F817" s="12"/>
      <c r="G817" s="12"/>
      <c r="H817" s="124"/>
      <c r="I817" s="124"/>
      <c r="J817" s="124"/>
      <c r="K817" s="124"/>
      <c r="L817" s="124"/>
      <c r="M817" s="124" t="s">
        <v>606</v>
      </c>
      <c r="N817" s="124"/>
      <c r="O817" s="124"/>
      <c r="P817" s="124"/>
    </row>
    <row r="818" spans="1:16" x14ac:dyDescent="0.2">
      <c r="A818" s="124"/>
      <c r="B818" s="124" t="s">
        <v>1792</v>
      </c>
      <c r="C818" s="124" t="s">
        <v>1793</v>
      </c>
      <c r="D818" s="12" t="s">
        <v>60</v>
      </c>
      <c r="E818" s="12" t="s">
        <v>824</v>
      </c>
      <c r="F818" s="12"/>
      <c r="G818" s="12"/>
      <c r="H818" s="124"/>
      <c r="I818" s="124"/>
      <c r="J818" s="124"/>
      <c r="K818" s="124"/>
      <c r="L818" s="124"/>
      <c r="M818" s="124" t="s">
        <v>606</v>
      </c>
      <c r="N818" s="124"/>
      <c r="O818" s="124"/>
      <c r="P818" s="124"/>
    </row>
    <row r="819" spans="1:16" x14ac:dyDescent="0.2">
      <c r="A819" s="124"/>
      <c r="B819" s="124" t="s">
        <v>1794</v>
      </c>
      <c r="C819" s="124" t="s">
        <v>1795</v>
      </c>
      <c r="D819" s="12" t="s">
        <v>60</v>
      </c>
      <c r="E819" s="12" t="s">
        <v>824</v>
      </c>
      <c r="F819" s="12"/>
      <c r="G819" s="12"/>
      <c r="H819" s="124"/>
      <c r="I819" s="124"/>
      <c r="J819" s="124"/>
      <c r="K819" s="124"/>
      <c r="L819" s="124"/>
      <c r="M819" s="124" t="s">
        <v>606</v>
      </c>
      <c r="N819" s="124"/>
      <c r="O819" s="124"/>
      <c r="P819" s="124"/>
    </row>
    <row r="820" spans="1:16" x14ac:dyDescent="0.2">
      <c r="A820" s="124"/>
      <c r="B820" s="124" t="s">
        <v>1796</v>
      </c>
      <c r="C820" s="124" t="s">
        <v>1797</v>
      </c>
      <c r="D820" s="12" t="s">
        <v>60</v>
      </c>
      <c r="E820" s="12" t="s">
        <v>824</v>
      </c>
      <c r="F820" s="12"/>
      <c r="G820" s="12"/>
      <c r="H820" s="124"/>
      <c r="I820" s="124"/>
      <c r="J820" s="124"/>
      <c r="K820" s="124"/>
      <c r="L820" s="124"/>
      <c r="M820" s="124" t="s">
        <v>606</v>
      </c>
      <c r="N820" s="124"/>
      <c r="O820" s="124"/>
      <c r="P820" s="124"/>
    </row>
    <row r="821" spans="1:16" x14ac:dyDescent="0.2">
      <c r="A821" s="124"/>
      <c r="B821" s="124" t="s">
        <v>1798</v>
      </c>
      <c r="C821" s="124" t="s">
        <v>1799</v>
      </c>
      <c r="D821" s="12" t="s">
        <v>60</v>
      </c>
      <c r="E821" s="12" t="s">
        <v>824</v>
      </c>
      <c r="F821" s="12"/>
      <c r="G821" s="12"/>
      <c r="H821" s="124"/>
      <c r="I821" s="124"/>
      <c r="J821" s="124"/>
      <c r="K821" s="124"/>
      <c r="L821" s="124"/>
      <c r="M821" s="124" t="s">
        <v>606</v>
      </c>
      <c r="N821" s="124"/>
      <c r="O821" s="124"/>
      <c r="P821" s="124"/>
    </row>
    <row r="822" spans="1:16" x14ac:dyDescent="0.2">
      <c r="A822" s="124"/>
      <c r="B822" s="124" t="s">
        <v>1800</v>
      </c>
      <c r="C822" s="124" t="s">
        <v>1801</v>
      </c>
      <c r="D822" s="12" t="s">
        <v>60</v>
      </c>
      <c r="E822" s="12" t="s">
        <v>824</v>
      </c>
      <c r="F822" s="12"/>
      <c r="G822" s="12"/>
      <c r="H822" s="124"/>
      <c r="I822" s="124"/>
      <c r="J822" s="124"/>
      <c r="K822" s="124"/>
      <c r="L822" s="124"/>
      <c r="M822" s="124" t="s">
        <v>606</v>
      </c>
      <c r="N822" s="124"/>
      <c r="O822" s="124"/>
      <c r="P822" s="124"/>
    </row>
    <row r="823" spans="1:16" x14ac:dyDescent="0.2">
      <c r="A823" s="124"/>
      <c r="B823" s="124" t="s">
        <v>1802</v>
      </c>
      <c r="C823" s="124" t="s">
        <v>1803</v>
      </c>
      <c r="D823" s="12" t="s">
        <v>60</v>
      </c>
      <c r="E823" s="12" t="s">
        <v>824</v>
      </c>
      <c r="F823" s="12" t="s">
        <v>614</v>
      </c>
      <c r="G823" s="12"/>
      <c r="H823" s="124"/>
      <c r="I823" s="124"/>
      <c r="J823" s="124"/>
      <c r="K823" s="124"/>
      <c r="L823" s="124"/>
      <c r="M823" s="124" t="s">
        <v>35</v>
      </c>
      <c r="N823" s="124"/>
      <c r="O823" s="124"/>
      <c r="P823" s="124"/>
    </row>
    <row r="824" spans="1:16" x14ac:dyDescent="0.2">
      <c r="A824" s="124"/>
      <c r="B824" s="124" t="s">
        <v>1804</v>
      </c>
      <c r="C824" s="124" t="s">
        <v>1805</v>
      </c>
      <c r="D824" s="12" t="s">
        <v>60</v>
      </c>
      <c r="E824" s="12" t="s">
        <v>824</v>
      </c>
      <c r="F824" s="12"/>
      <c r="G824" s="12"/>
      <c r="H824" s="124"/>
      <c r="I824" s="124"/>
      <c r="J824" s="124"/>
      <c r="K824" s="124"/>
      <c r="L824" s="124"/>
      <c r="M824" s="124" t="s">
        <v>606</v>
      </c>
      <c r="N824" s="124"/>
      <c r="O824" s="124"/>
      <c r="P824" s="124"/>
    </row>
    <row r="825" spans="1:16" x14ac:dyDescent="0.2">
      <c r="A825" s="124"/>
      <c r="B825" s="124" t="s">
        <v>1806</v>
      </c>
      <c r="C825" s="124" t="s">
        <v>1807</v>
      </c>
      <c r="D825" s="12" t="s">
        <v>60</v>
      </c>
      <c r="E825" s="12" t="s">
        <v>824</v>
      </c>
      <c r="F825" s="12"/>
      <c r="G825" s="12"/>
      <c r="H825" s="124"/>
      <c r="I825" s="124"/>
      <c r="J825" s="124"/>
      <c r="K825" s="124"/>
      <c r="L825" s="124"/>
      <c r="M825" s="124" t="s">
        <v>606</v>
      </c>
      <c r="N825" s="124"/>
      <c r="O825" s="124"/>
      <c r="P825" s="124"/>
    </row>
    <row r="826" spans="1:16" x14ac:dyDescent="0.2">
      <c r="A826" s="124"/>
      <c r="B826" s="124" t="s">
        <v>1808</v>
      </c>
      <c r="C826" s="124" t="s">
        <v>1809</v>
      </c>
      <c r="D826" s="12" t="s">
        <v>60</v>
      </c>
      <c r="E826" s="12" t="s">
        <v>824</v>
      </c>
      <c r="F826" s="12"/>
      <c r="G826" s="12"/>
      <c r="H826" s="124"/>
      <c r="I826" s="124"/>
      <c r="J826" s="124"/>
      <c r="K826" s="124"/>
      <c r="L826" s="124"/>
      <c r="M826" s="124" t="s">
        <v>606</v>
      </c>
      <c r="N826" s="124"/>
      <c r="O826" s="124"/>
      <c r="P826" s="124"/>
    </row>
    <row r="827" spans="1:16" x14ac:dyDescent="0.2">
      <c r="A827" s="124"/>
      <c r="B827" s="124" t="s">
        <v>1810</v>
      </c>
      <c r="C827" s="124" t="s">
        <v>1811</v>
      </c>
      <c r="D827" s="12" t="s">
        <v>60</v>
      </c>
      <c r="E827" s="12" t="s">
        <v>824</v>
      </c>
      <c r="F827" s="12"/>
      <c r="G827" s="12"/>
      <c r="H827" s="124"/>
      <c r="I827" s="124"/>
      <c r="J827" s="124"/>
      <c r="K827" s="124"/>
      <c r="L827" s="124"/>
      <c r="M827" s="124" t="s">
        <v>606</v>
      </c>
      <c r="N827" s="124"/>
      <c r="O827" s="124"/>
      <c r="P827" s="124"/>
    </row>
    <row r="828" spans="1:16" x14ac:dyDescent="0.2">
      <c r="A828" s="124"/>
      <c r="B828" s="124" t="s">
        <v>1812</v>
      </c>
      <c r="C828" s="124" t="s">
        <v>1813</v>
      </c>
      <c r="D828" s="12" t="s">
        <v>60</v>
      </c>
      <c r="E828" s="12" t="s">
        <v>824</v>
      </c>
      <c r="F828" s="12"/>
      <c r="G828" s="12"/>
      <c r="H828" s="124"/>
      <c r="I828" s="124"/>
      <c r="J828" s="124"/>
      <c r="K828" s="124"/>
      <c r="L828" s="124"/>
      <c r="M828" s="124" t="s">
        <v>606</v>
      </c>
      <c r="N828" s="124"/>
      <c r="O828" s="124"/>
      <c r="P828" s="124"/>
    </row>
    <row r="829" spans="1:16" x14ac:dyDescent="0.2">
      <c r="A829" s="124"/>
      <c r="B829" s="124" t="s">
        <v>1814</v>
      </c>
      <c r="C829" s="124" t="s">
        <v>1815</v>
      </c>
      <c r="D829" s="12" t="s">
        <v>60</v>
      </c>
      <c r="E829" s="12" t="s">
        <v>824</v>
      </c>
      <c r="F829" s="12"/>
      <c r="G829" s="12"/>
      <c r="H829" s="124"/>
      <c r="I829" s="124"/>
      <c r="J829" s="124"/>
      <c r="K829" s="124"/>
      <c r="L829" s="124"/>
      <c r="M829" s="124" t="s">
        <v>606</v>
      </c>
      <c r="N829" s="124"/>
      <c r="O829" s="124"/>
      <c r="P829" s="124"/>
    </row>
    <row r="830" spans="1:16" x14ac:dyDescent="0.2">
      <c r="A830" s="124"/>
      <c r="B830" s="124" t="s">
        <v>1816</v>
      </c>
      <c r="C830" s="124" t="s">
        <v>1817</v>
      </c>
      <c r="D830" s="12" t="s">
        <v>60</v>
      </c>
      <c r="E830" s="12" t="s">
        <v>824</v>
      </c>
      <c r="F830" s="12"/>
      <c r="G830" s="12"/>
      <c r="H830" s="124"/>
      <c r="I830" s="124"/>
      <c r="J830" s="124"/>
      <c r="K830" s="124"/>
      <c r="L830" s="124"/>
      <c r="M830" s="124" t="s">
        <v>606</v>
      </c>
      <c r="N830" s="124"/>
      <c r="O830" s="124"/>
      <c r="P830" s="124"/>
    </row>
    <row r="831" spans="1:16" x14ac:dyDescent="0.2">
      <c r="A831" s="124"/>
      <c r="B831" s="124" t="s">
        <v>1818</v>
      </c>
      <c r="C831" s="124" t="s">
        <v>1819</v>
      </c>
      <c r="D831" s="12" t="s">
        <v>60</v>
      </c>
      <c r="E831" s="12" t="s">
        <v>824</v>
      </c>
      <c r="F831" s="12"/>
      <c r="G831" s="12"/>
      <c r="H831" s="124"/>
      <c r="I831" s="124"/>
      <c r="J831" s="124"/>
      <c r="K831" s="124"/>
      <c r="L831" s="124"/>
      <c r="M831" s="124" t="s">
        <v>606</v>
      </c>
      <c r="N831" s="124"/>
      <c r="O831" s="124"/>
      <c r="P831" s="124"/>
    </row>
    <row r="832" spans="1:16" x14ac:dyDescent="0.2">
      <c r="A832" s="124"/>
      <c r="B832" s="124" t="s">
        <v>1820</v>
      </c>
      <c r="C832" s="124" t="s">
        <v>1821</v>
      </c>
      <c r="D832" s="12" t="s">
        <v>60</v>
      </c>
      <c r="E832" s="12" t="s">
        <v>824</v>
      </c>
      <c r="F832" s="12" t="s">
        <v>610</v>
      </c>
      <c r="G832" s="12"/>
      <c r="H832" s="124"/>
      <c r="I832" s="124"/>
      <c r="J832" s="124"/>
      <c r="K832" s="124"/>
      <c r="L832" s="124"/>
      <c r="M832" s="124" t="s">
        <v>57</v>
      </c>
      <c r="N832" s="124"/>
      <c r="O832" s="124"/>
      <c r="P832" s="124"/>
    </row>
    <row r="833" spans="1:16" x14ac:dyDescent="0.2">
      <c r="A833" s="124"/>
      <c r="B833" s="124" t="s">
        <v>1822</v>
      </c>
      <c r="C833" s="124" t="s">
        <v>1823</v>
      </c>
      <c r="D833" s="12" t="s">
        <v>60</v>
      </c>
      <c r="E833" s="12" t="s">
        <v>824</v>
      </c>
      <c r="F833" s="12"/>
      <c r="G833" s="12"/>
      <c r="H833" s="124"/>
      <c r="I833" s="124"/>
      <c r="J833" s="124"/>
      <c r="K833" s="124"/>
      <c r="L833" s="124"/>
      <c r="M833" s="124" t="s">
        <v>606</v>
      </c>
      <c r="N833" s="124"/>
      <c r="O833" s="124"/>
      <c r="P833" s="124"/>
    </row>
    <row r="834" spans="1:16" x14ac:dyDescent="0.2">
      <c r="A834" s="124"/>
      <c r="B834" s="124" t="s">
        <v>1824</v>
      </c>
      <c r="C834" s="124" t="s">
        <v>1825</v>
      </c>
      <c r="D834" s="12" t="s">
        <v>60</v>
      </c>
      <c r="E834" s="12" t="s">
        <v>824</v>
      </c>
      <c r="F834" s="12"/>
      <c r="G834" s="12"/>
      <c r="H834" s="124"/>
      <c r="I834" s="124"/>
      <c r="J834" s="124"/>
      <c r="K834" s="124"/>
      <c r="L834" s="124"/>
      <c r="M834" s="124" t="s">
        <v>606</v>
      </c>
      <c r="N834" s="124"/>
      <c r="O834" s="124"/>
      <c r="P834" s="124"/>
    </row>
    <row r="835" spans="1:16" x14ac:dyDescent="0.2">
      <c r="A835" s="124"/>
      <c r="B835" s="124" t="s">
        <v>1826</v>
      </c>
      <c r="C835" s="124" t="s">
        <v>1827</v>
      </c>
      <c r="D835" s="12" t="s">
        <v>60</v>
      </c>
      <c r="E835" s="12" t="s">
        <v>824</v>
      </c>
      <c r="F835" s="12"/>
      <c r="G835" s="12"/>
      <c r="H835" s="124"/>
      <c r="I835" s="124"/>
      <c r="J835" s="124"/>
      <c r="K835" s="124"/>
      <c r="L835" s="124"/>
      <c r="M835" s="124" t="s">
        <v>606</v>
      </c>
      <c r="N835" s="124"/>
      <c r="O835" s="124"/>
      <c r="P835" s="124"/>
    </row>
    <row r="836" spans="1:16" x14ac:dyDescent="0.2">
      <c r="A836" s="124"/>
      <c r="B836" s="124" t="s">
        <v>1828</v>
      </c>
      <c r="C836" s="124" t="s">
        <v>1829</v>
      </c>
      <c r="D836" s="12" t="s">
        <v>60</v>
      </c>
      <c r="E836" s="12" t="s">
        <v>824</v>
      </c>
      <c r="F836" s="12"/>
      <c r="G836" s="12"/>
      <c r="H836" s="124"/>
      <c r="I836" s="124"/>
      <c r="J836" s="124"/>
      <c r="K836" s="124"/>
      <c r="L836" s="124"/>
      <c r="M836" s="124" t="s">
        <v>606</v>
      </c>
      <c r="N836" s="124"/>
      <c r="O836" s="124"/>
      <c r="P836" s="124"/>
    </row>
    <row r="837" spans="1:16" x14ac:dyDescent="0.2">
      <c r="A837" s="124"/>
      <c r="B837" s="124" t="s">
        <v>1830</v>
      </c>
      <c r="C837" s="124" t="s">
        <v>1831</v>
      </c>
      <c r="D837" s="12" t="s">
        <v>60</v>
      </c>
      <c r="E837" s="12" t="s">
        <v>824</v>
      </c>
      <c r="F837" s="12"/>
      <c r="G837" s="12"/>
      <c r="H837" s="124"/>
      <c r="I837" s="124"/>
      <c r="J837" s="124"/>
      <c r="K837" s="124"/>
      <c r="L837" s="124"/>
      <c r="M837" s="124" t="s">
        <v>606</v>
      </c>
      <c r="N837" s="124"/>
      <c r="O837" s="124"/>
      <c r="P837" s="124"/>
    </row>
    <row r="838" spans="1:16" x14ac:dyDescent="0.2">
      <c r="A838" s="124"/>
      <c r="B838" s="124" t="s">
        <v>1832</v>
      </c>
      <c r="C838" s="124" t="s">
        <v>1833</v>
      </c>
      <c r="D838" s="12" t="s">
        <v>60</v>
      </c>
      <c r="E838" s="12" t="s">
        <v>824</v>
      </c>
      <c r="F838" s="12"/>
      <c r="G838" s="12"/>
      <c r="H838" s="124"/>
      <c r="I838" s="124"/>
      <c r="J838" s="124"/>
      <c r="K838" s="124"/>
      <c r="L838" s="124"/>
      <c r="M838" s="124" t="s">
        <v>606</v>
      </c>
      <c r="N838" s="124"/>
      <c r="O838" s="124"/>
      <c r="P838" s="124"/>
    </row>
    <row r="839" spans="1:16" x14ac:dyDescent="0.2">
      <c r="A839" s="124"/>
      <c r="B839" s="124" t="s">
        <v>1834</v>
      </c>
      <c r="C839" s="124" t="s">
        <v>1835</v>
      </c>
      <c r="D839" s="12" t="s">
        <v>60</v>
      </c>
      <c r="E839" s="12" t="s">
        <v>824</v>
      </c>
      <c r="F839" s="12"/>
      <c r="G839" s="12"/>
      <c r="H839" s="124"/>
      <c r="I839" s="124"/>
      <c r="J839" s="124"/>
      <c r="K839" s="124"/>
      <c r="L839" s="124"/>
      <c r="M839" s="124" t="s">
        <v>606</v>
      </c>
      <c r="N839" s="124"/>
      <c r="O839" s="124"/>
      <c r="P839" s="124"/>
    </row>
    <row r="840" spans="1:16" x14ac:dyDescent="0.2">
      <c r="A840" s="124"/>
      <c r="B840" s="124" t="s">
        <v>1836</v>
      </c>
      <c r="C840" s="124" t="s">
        <v>1837</v>
      </c>
      <c r="D840" s="12" t="s">
        <v>60</v>
      </c>
      <c r="E840" s="12" t="s">
        <v>824</v>
      </c>
      <c r="F840" s="12"/>
      <c r="G840" s="12"/>
      <c r="H840" s="124"/>
      <c r="I840" s="124"/>
      <c r="J840" s="124"/>
      <c r="K840" s="124"/>
      <c r="L840" s="124"/>
      <c r="M840" s="124" t="s">
        <v>606</v>
      </c>
      <c r="N840" s="124"/>
      <c r="O840" s="124"/>
      <c r="P840" s="124"/>
    </row>
    <row r="841" spans="1:16" x14ac:dyDescent="0.2">
      <c r="A841" s="124"/>
      <c r="B841" s="124" t="s">
        <v>1838</v>
      </c>
      <c r="C841" s="124" t="s">
        <v>1839</v>
      </c>
      <c r="D841" s="12" t="s">
        <v>60</v>
      </c>
      <c r="E841" s="12" t="s">
        <v>824</v>
      </c>
      <c r="F841" s="12" t="s">
        <v>614</v>
      </c>
      <c r="G841" s="12"/>
      <c r="H841" s="124"/>
      <c r="I841" s="124"/>
      <c r="J841" s="124"/>
      <c r="K841" s="124"/>
      <c r="L841" s="124"/>
      <c r="M841" s="124" t="s">
        <v>35</v>
      </c>
      <c r="N841" s="124"/>
      <c r="O841" s="124"/>
      <c r="P841" s="124"/>
    </row>
    <row r="842" spans="1:16" x14ac:dyDescent="0.2">
      <c r="A842" s="124"/>
      <c r="B842" s="124" t="s">
        <v>1840</v>
      </c>
      <c r="C842" s="124" t="s">
        <v>1841</v>
      </c>
      <c r="D842" s="12" t="s">
        <v>60</v>
      </c>
      <c r="E842" s="12" t="s">
        <v>824</v>
      </c>
      <c r="F842" s="12"/>
      <c r="G842" s="12"/>
      <c r="H842" s="124"/>
      <c r="I842" s="124"/>
      <c r="J842" s="124"/>
      <c r="K842" s="124"/>
      <c r="L842" s="124"/>
      <c r="M842" s="124" t="s">
        <v>606</v>
      </c>
      <c r="N842" s="124"/>
      <c r="O842" s="124"/>
      <c r="P842" s="124"/>
    </row>
    <row r="843" spans="1:16" x14ac:dyDescent="0.2">
      <c r="A843" s="124"/>
      <c r="B843" s="124" t="s">
        <v>1842</v>
      </c>
      <c r="C843" s="124" t="s">
        <v>1843</v>
      </c>
      <c r="D843" s="12" t="s">
        <v>60</v>
      </c>
      <c r="E843" s="12" t="s">
        <v>824</v>
      </c>
      <c r="F843" s="12"/>
      <c r="G843" s="12"/>
      <c r="H843" s="124"/>
      <c r="I843" s="124"/>
      <c r="J843" s="124"/>
      <c r="K843" s="124"/>
      <c r="L843" s="124"/>
      <c r="M843" s="124" t="s">
        <v>606</v>
      </c>
      <c r="N843" s="124"/>
      <c r="O843" s="124"/>
      <c r="P843" s="124"/>
    </row>
    <row r="844" spans="1:16" x14ac:dyDescent="0.2">
      <c r="A844" s="124"/>
      <c r="B844" s="124" t="s">
        <v>1844</v>
      </c>
      <c r="C844" s="124" t="s">
        <v>1845</v>
      </c>
      <c r="D844" s="12" t="s">
        <v>60</v>
      </c>
      <c r="E844" s="12" t="s">
        <v>824</v>
      </c>
      <c r="F844" s="12"/>
      <c r="G844" s="12"/>
      <c r="H844" s="124"/>
      <c r="I844" s="124"/>
      <c r="J844" s="124"/>
      <c r="K844" s="124"/>
      <c r="L844" s="124"/>
      <c r="M844" s="124" t="s">
        <v>606</v>
      </c>
      <c r="N844" s="124"/>
      <c r="O844" s="124"/>
      <c r="P844" s="124"/>
    </row>
    <row r="845" spans="1:16" x14ac:dyDescent="0.2">
      <c r="A845" s="124"/>
      <c r="B845" s="124" t="s">
        <v>1846</v>
      </c>
      <c r="C845" s="124" t="s">
        <v>1847</v>
      </c>
      <c r="D845" s="12" t="s">
        <v>60</v>
      </c>
      <c r="E845" s="12" t="s">
        <v>824</v>
      </c>
      <c r="F845" s="12"/>
      <c r="G845" s="12"/>
      <c r="H845" s="124"/>
      <c r="I845" s="124"/>
      <c r="J845" s="124"/>
      <c r="K845" s="124"/>
      <c r="L845" s="124"/>
      <c r="M845" s="124" t="s">
        <v>606</v>
      </c>
      <c r="N845" s="124"/>
      <c r="O845" s="124"/>
      <c r="P845" s="124"/>
    </row>
    <row r="846" spans="1:16" x14ac:dyDescent="0.2">
      <c r="A846" s="124"/>
      <c r="B846" s="124" t="s">
        <v>1848</v>
      </c>
      <c r="C846" s="124" t="s">
        <v>1849</v>
      </c>
      <c r="D846" s="12" t="s">
        <v>60</v>
      </c>
      <c r="E846" s="12" t="s">
        <v>824</v>
      </c>
      <c r="F846" s="12"/>
      <c r="G846" s="12"/>
      <c r="H846" s="124"/>
      <c r="I846" s="124"/>
      <c r="J846" s="124"/>
      <c r="K846" s="124"/>
      <c r="L846" s="124"/>
      <c r="M846" s="124" t="s">
        <v>606</v>
      </c>
      <c r="N846" s="124"/>
      <c r="O846" s="124"/>
      <c r="P846" s="124"/>
    </row>
    <row r="847" spans="1:16" x14ac:dyDescent="0.2">
      <c r="A847" s="124"/>
      <c r="B847" s="124" t="s">
        <v>1850</v>
      </c>
      <c r="C847" s="124" t="s">
        <v>1851</v>
      </c>
      <c r="D847" s="12" t="s">
        <v>60</v>
      </c>
      <c r="E847" s="12" t="s">
        <v>824</v>
      </c>
      <c r="F847" s="12"/>
      <c r="G847" s="12"/>
      <c r="H847" s="124"/>
      <c r="I847" s="124"/>
      <c r="J847" s="124"/>
      <c r="K847" s="124"/>
      <c r="L847" s="124"/>
      <c r="M847" s="124" t="s">
        <v>606</v>
      </c>
      <c r="N847" s="124"/>
      <c r="O847" s="124"/>
      <c r="P847" s="124"/>
    </row>
    <row r="848" spans="1:16" x14ac:dyDescent="0.2">
      <c r="A848" s="124"/>
      <c r="B848" s="124" t="s">
        <v>1852</v>
      </c>
      <c r="C848" s="124" t="s">
        <v>1853</v>
      </c>
      <c r="D848" s="12" t="s">
        <v>60</v>
      </c>
      <c r="E848" s="12" t="s">
        <v>824</v>
      </c>
      <c r="F848" s="12"/>
      <c r="G848" s="12"/>
      <c r="H848" s="124"/>
      <c r="I848" s="124"/>
      <c r="J848" s="124"/>
      <c r="K848" s="124"/>
      <c r="L848" s="124"/>
      <c r="M848" s="124" t="s">
        <v>606</v>
      </c>
      <c r="N848" s="124"/>
      <c r="O848" s="124"/>
      <c r="P848" s="124"/>
    </row>
    <row r="849" spans="1:16" x14ac:dyDescent="0.2">
      <c r="A849" s="124"/>
      <c r="B849" s="124" t="s">
        <v>1854</v>
      </c>
      <c r="C849" s="124" t="s">
        <v>1855</v>
      </c>
      <c r="D849" s="12" t="s">
        <v>60</v>
      </c>
      <c r="E849" s="12" t="s">
        <v>824</v>
      </c>
      <c r="F849" s="12"/>
      <c r="G849" s="12"/>
      <c r="H849" s="124"/>
      <c r="I849" s="124"/>
      <c r="J849" s="124"/>
      <c r="K849" s="124"/>
      <c r="L849" s="124"/>
      <c r="M849" s="124" t="s">
        <v>606</v>
      </c>
      <c r="N849" s="124"/>
      <c r="O849" s="124"/>
      <c r="P849" s="124"/>
    </row>
  </sheetData>
  <phoneticPr fontId="0" type="noConversion"/>
  <pageMargins left="0.75" right="0.75" top="1" bottom="1" header="0.5" footer="0.5"/>
  <pageSetup paperSize="9" scale="31" fitToHeight="4" orientation="portrait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9">
    <tabColor rgb="FFFFC000"/>
  </sheetPr>
  <dimension ref="A1:BX50"/>
  <sheetViews>
    <sheetView tabSelected="1" zoomScale="85" zoomScaleNormal="85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O34" sqref="O34"/>
    </sheetView>
  </sheetViews>
  <sheetFormatPr defaultColWidth="9.28515625" defaultRowHeight="12.75" x14ac:dyDescent="0.2"/>
  <cols>
    <col min="1" max="1" width="31.28515625" style="13" bestFit="1" customWidth="1"/>
    <col min="2" max="2" width="65.7109375" style="13" bestFit="1" customWidth="1"/>
    <col min="3" max="3" width="7.5703125" style="13" bestFit="1" customWidth="1"/>
    <col min="4" max="4" width="13.7109375" style="13" bestFit="1" customWidth="1"/>
    <col min="5" max="5" width="10.7109375" style="13" bestFit="1" customWidth="1"/>
    <col min="6" max="6" width="13.28515625" style="13" bestFit="1" customWidth="1"/>
    <col min="7" max="7" width="11" style="13" bestFit="1" customWidth="1"/>
    <col min="8" max="8" width="13.42578125" style="13" bestFit="1" customWidth="1"/>
    <col min="9" max="12" width="13.42578125" style="13" customWidth="1"/>
    <col min="13" max="13" width="13.5703125" style="13" customWidth="1"/>
    <col min="14" max="14" width="11.28515625" style="13" bestFit="1" customWidth="1"/>
    <col min="15" max="15" width="12.28515625" style="13" bestFit="1" customWidth="1"/>
    <col min="16" max="17" width="18" style="13" bestFit="1" customWidth="1"/>
    <col min="18" max="18" width="13.28515625" style="13" bestFit="1" customWidth="1"/>
    <col min="19" max="19" width="10.7109375" style="13" bestFit="1" customWidth="1"/>
    <col min="20" max="26" width="18" style="13" bestFit="1" customWidth="1"/>
    <col min="27" max="27" width="13.42578125" style="13" bestFit="1" customWidth="1"/>
    <col min="28" max="28" width="25.7109375" style="13" bestFit="1" customWidth="1"/>
    <col min="29" max="30" width="13.42578125" style="13" customWidth="1"/>
    <col min="31" max="31" width="15.7109375" style="13" customWidth="1"/>
    <col min="32" max="32" width="16.42578125" style="13" customWidth="1"/>
    <col min="33" max="33" width="17" style="13" customWidth="1"/>
    <col min="34" max="34" width="17.7109375" style="13" customWidth="1"/>
    <col min="35" max="40" width="18.7109375" style="13" customWidth="1"/>
    <col min="41" max="48" width="20.28515625" style="13" bestFit="1" customWidth="1"/>
    <col min="49" max="49" width="12.42578125" style="13" customWidth="1"/>
    <col min="50" max="50" width="11.7109375" style="13" customWidth="1"/>
    <col min="51" max="51" width="20.28515625" style="13" bestFit="1" customWidth="1"/>
    <col min="52" max="52" width="15.28515625" style="13" customWidth="1"/>
    <col min="53" max="53" width="14.5703125" style="13" customWidth="1"/>
    <col min="54" max="54" width="16" style="13" customWidth="1"/>
    <col min="55" max="55" width="12.28515625" style="13" customWidth="1"/>
    <col min="56" max="58" width="11.5703125" style="13" customWidth="1"/>
    <col min="59" max="59" width="15.7109375" style="13" bestFit="1" customWidth="1"/>
    <col min="60" max="60" width="16.42578125" style="13" bestFit="1" customWidth="1"/>
    <col min="61" max="61" width="17" style="13" bestFit="1" customWidth="1"/>
    <col min="62" max="62" width="17.7109375" style="13" bestFit="1" customWidth="1"/>
    <col min="63" max="65" width="24.28515625" style="13" bestFit="1" customWidth="1"/>
    <col min="66" max="66" width="24.28515625" style="13" customWidth="1"/>
    <col min="67" max="67" width="24.28515625" style="13" bestFit="1" customWidth="1"/>
    <col min="68" max="69" width="9.28515625" style="13"/>
    <col min="70" max="70" width="12.28515625" style="13" bestFit="1" customWidth="1"/>
    <col min="71" max="73" width="11.28515625" style="13" bestFit="1" customWidth="1"/>
    <col min="74" max="74" width="16.28515625" style="13" bestFit="1" customWidth="1"/>
    <col min="75" max="75" width="9.28515625" style="13"/>
    <col min="76" max="76" width="19.7109375" style="13" bestFit="1" customWidth="1"/>
    <col min="77" max="16384" width="9.28515625" style="13"/>
  </cols>
  <sheetData>
    <row r="1" spans="1:76" x14ac:dyDescent="0.2">
      <c r="A1" s="124" t="s">
        <v>21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" t="s">
        <v>1856</v>
      </c>
    </row>
    <row r="2" spans="1:76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</row>
    <row r="3" spans="1:76" ht="17.25" customHeight="1" x14ac:dyDescent="0.2">
      <c r="A3" s="124"/>
      <c r="B3" s="124"/>
      <c r="C3" s="124"/>
      <c r="D3" s="124"/>
      <c r="E3" s="61" t="s">
        <v>1857</v>
      </c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58"/>
      <c r="U3" s="58"/>
      <c r="V3" s="58"/>
      <c r="W3" s="58"/>
      <c r="X3" s="58"/>
      <c r="Y3" s="58"/>
      <c r="Z3" s="58"/>
      <c r="AA3" s="124"/>
      <c r="AB3" s="124"/>
      <c r="AC3" s="124"/>
      <c r="AD3" s="124"/>
      <c r="AE3" s="58"/>
      <c r="AF3" s="58"/>
      <c r="AG3" s="58"/>
      <c r="AH3" s="58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125"/>
      <c r="BL3" s="125"/>
      <c r="BM3" s="125"/>
      <c r="BN3" s="125"/>
      <c r="BO3" s="125"/>
      <c r="BP3" s="124"/>
      <c r="BQ3" s="124"/>
      <c r="BR3" s="124"/>
      <c r="BS3" s="124"/>
      <c r="BT3" s="124"/>
      <c r="BU3" s="124"/>
      <c r="BV3" s="124"/>
      <c r="BW3" s="124"/>
      <c r="BX3" s="124"/>
    </row>
    <row r="4" spans="1:76" ht="15.75" customHeight="1" thickBot="1" x14ac:dyDescent="0.25">
      <c r="A4" s="59" t="s">
        <v>1</v>
      </c>
      <c r="B4" s="59" t="s">
        <v>1858</v>
      </c>
      <c r="C4" s="59" t="s">
        <v>1859</v>
      </c>
      <c r="D4" s="59" t="s">
        <v>17</v>
      </c>
      <c r="E4" s="59" t="s">
        <v>18</v>
      </c>
      <c r="F4" s="59" t="s">
        <v>1860</v>
      </c>
      <c r="G4" s="59" t="s">
        <v>1861</v>
      </c>
      <c r="H4" s="59" t="s">
        <v>1862</v>
      </c>
      <c r="I4" s="59" t="s">
        <v>1863</v>
      </c>
      <c r="J4" s="59" t="s">
        <v>1864</v>
      </c>
      <c r="K4" s="59" t="s">
        <v>1865</v>
      </c>
      <c r="L4" s="59" t="s">
        <v>1866</v>
      </c>
      <c r="M4" s="59" t="s">
        <v>1867</v>
      </c>
      <c r="N4" s="59" t="s">
        <v>1868</v>
      </c>
      <c r="O4" s="59" t="s">
        <v>1869</v>
      </c>
      <c r="P4" s="59" t="s">
        <v>1870</v>
      </c>
      <c r="Q4" s="59" t="s">
        <v>1871</v>
      </c>
      <c r="R4" s="59" t="s">
        <v>1872</v>
      </c>
      <c r="S4" s="59" t="s">
        <v>1873</v>
      </c>
      <c r="T4" s="59" t="s">
        <v>1874</v>
      </c>
      <c r="U4" s="59" t="s">
        <v>1875</v>
      </c>
      <c r="V4" s="59" t="s">
        <v>1876</v>
      </c>
      <c r="W4" s="59" t="s">
        <v>1877</v>
      </c>
      <c r="X4" s="59" t="s">
        <v>1878</v>
      </c>
      <c r="Y4" s="59" t="s">
        <v>1879</v>
      </c>
      <c r="Z4" s="59" t="s">
        <v>1880</v>
      </c>
      <c r="AA4" s="59" t="s">
        <v>1881</v>
      </c>
      <c r="AB4" s="59" t="s">
        <v>1882</v>
      </c>
      <c r="AC4" s="59" t="s">
        <v>1883</v>
      </c>
      <c r="AD4" s="60"/>
      <c r="AE4" s="60"/>
      <c r="AF4" s="60"/>
      <c r="AG4" s="60"/>
      <c r="AH4" s="59" t="s">
        <v>1884</v>
      </c>
      <c r="AI4" s="59" t="s">
        <v>1885</v>
      </c>
      <c r="AJ4" s="59" t="s">
        <v>1886</v>
      </c>
      <c r="AK4" s="59" t="s">
        <v>1887</v>
      </c>
      <c r="AL4" s="59" t="s">
        <v>1888</v>
      </c>
      <c r="AM4" s="59" t="s">
        <v>1889</v>
      </c>
      <c r="AN4" s="59" t="s">
        <v>1890</v>
      </c>
      <c r="AO4" s="59" t="s">
        <v>1891</v>
      </c>
      <c r="AP4" s="59" t="s">
        <v>1892</v>
      </c>
      <c r="AQ4" s="124"/>
      <c r="AR4" s="124"/>
      <c r="AS4" s="59" t="s">
        <v>1893</v>
      </c>
      <c r="AT4" s="59" t="s">
        <v>1894</v>
      </c>
      <c r="AU4" s="59" t="s">
        <v>1895</v>
      </c>
      <c r="AV4" s="59" t="s">
        <v>1896</v>
      </c>
      <c r="AW4" s="59" t="s">
        <v>1897</v>
      </c>
      <c r="AX4" s="124"/>
      <c r="AY4" s="59" t="s">
        <v>23</v>
      </c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  <c r="BU4" s="124"/>
      <c r="BV4" s="124"/>
      <c r="BW4" s="124"/>
      <c r="BX4" s="124"/>
    </row>
    <row r="5" spans="1:76" ht="15.75" customHeight="1" x14ac:dyDescent="0.2">
      <c r="A5" s="46" t="s">
        <v>343</v>
      </c>
      <c r="B5" s="46" t="s">
        <v>344</v>
      </c>
      <c r="C5" s="46" t="s">
        <v>1898</v>
      </c>
      <c r="D5" s="46" t="s">
        <v>140</v>
      </c>
      <c r="E5" s="46" t="s">
        <v>31</v>
      </c>
      <c r="F5" s="46">
        <v>2011</v>
      </c>
      <c r="G5" s="46">
        <v>50</v>
      </c>
      <c r="H5" s="46">
        <v>31.536000000000001</v>
      </c>
      <c r="I5" s="74">
        <v>0.38772727272727275</v>
      </c>
      <c r="J5" s="74"/>
      <c r="K5" s="74">
        <v>0.38905359179019389</v>
      </c>
      <c r="L5" s="74">
        <v>0.39038901601830661</v>
      </c>
      <c r="M5" s="74">
        <v>0.39038901601830661</v>
      </c>
      <c r="N5" s="52"/>
      <c r="O5" s="52"/>
      <c r="P5" s="46">
        <v>0.95</v>
      </c>
      <c r="Q5" s="46">
        <v>0.85</v>
      </c>
      <c r="R5" s="69">
        <v>27.2604961316935</v>
      </c>
      <c r="S5" s="56">
        <v>1.085582083499661</v>
      </c>
      <c r="T5" s="70">
        <v>2390.3206037219379</v>
      </c>
      <c r="U5" s="70">
        <v>2390.3206037219379</v>
      </c>
      <c r="V5" s="70"/>
      <c r="W5" s="70"/>
      <c r="X5" s="70"/>
      <c r="Y5" s="70"/>
      <c r="Z5" s="70"/>
      <c r="AA5" s="56">
        <v>0.2</v>
      </c>
      <c r="AB5" s="46">
        <v>0</v>
      </c>
      <c r="AC5" s="46"/>
      <c r="AD5" s="124"/>
      <c r="AE5" s="124"/>
      <c r="AF5" s="124"/>
      <c r="AG5" s="124"/>
      <c r="AH5" s="71">
        <v>130.83336967593601</v>
      </c>
      <c r="AI5" s="71">
        <v>147.50004097223362</v>
      </c>
      <c r="AJ5" s="71">
        <v>130.83336967593601</v>
      </c>
      <c r="AK5" s="71">
        <v>147.50004097223362</v>
      </c>
      <c r="AL5" s="46"/>
      <c r="AM5" s="46"/>
      <c r="AN5" s="46"/>
      <c r="AO5" s="46"/>
      <c r="AP5" s="46"/>
      <c r="AQ5" s="124"/>
      <c r="AR5" s="124"/>
      <c r="AS5" s="46">
        <v>1</v>
      </c>
      <c r="AT5" s="56">
        <v>2.5791324736225087</v>
      </c>
      <c r="AU5" s="56"/>
      <c r="AV5" s="56">
        <v>2.570339976553341</v>
      </c>
      <c r="AW5" s="56">
        <v>2.5615474794841737</v>
      </c>
      <c r="AX5" s="124"/>
      <c r="AY5" s="46" t="s">
        <v>606</v>
      </c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</row>
    <row r="6" spans="1:76" ht="15.75" customHeight="1" x14ac:dyDescent="0.2">
      <c r="A6" s="46" t="s">
        <v>348</v>
      </c>
      <c r="B6" s="46" t="s">
        <v>349</v>
      </c>
      <c r="C6" s="46" t="s">
        <v>1898</v>
      </c>
      <c r="D6" s="46" t="s">
        <v>142</v>
      </c>
      <c r="E6" s="46" t="s">
        <v>31</v>
      </c>
      <c r="F6" s="46">
        <v>2011</v>
      </c>
      <c r="G6" s="46">
        <v>50</v>
      </c>
      <c r="H6" s="46">
        <v>31.536000000000001</v>
      </c>
      <c r="I6" s="74">
        <v>0.38772727272727275</v>
      </c>
      <c r="J6" s="74"/>
      <c r="K6" s="74">
        <v>0.38905359179019389</v>
      </c>
      <c r="L6" s="74">
        <v>0.39038901601830661</v>
      </c>
      <c r="M6" s="74">
        <v>0.39038901601830661</v>
      </c>
      <c r="N6" s="52"/>
      <c r="O6" s="52"/>
      <c r="P6" s="46">
        <v>0.95</v>
      </c>
      <c r="Q6" s="46">
        <v>0.85</v>
      </c>
      <c r="R6" s="69">
        <v>27.2604961316935</v>
      </c>
      <c r="S6" s="56">
        <v>1.085582083499661</v>
      </c>
      <c r="T6" s="70">
        <v>2390.3206037219379</v>
      </c>
      <c r="U6" s="70">
        <v>2390.3206037219379</v>
      </c>
      <c r="V6" s="70"/>
      <c r="W6" s="70"/>
      <c r="X6" s="70"/>
      <c r="Y6" s="70"/>
      <c r="Z6" s="70"/>
      <c r="AA6" s="56">
        <v>0.2</v>
      </c>
      <c r="AB6" s="46">
        <v>0</v>
      </c>
      <c r="AC6" s="46"/>
      <c r="AD6" s="124"/>
      <c r="AE6" s="124"/>
      <c r="AF6" s="124"/>
      <c r="AG6" s="124"/>
      <c r="AH6" s="71">
        <v>130.83336967593601</v>
      </c>
      <c r="AI6" s="71">
        <v>147.50004097223362</v>
      </c>
      <c r="AJ6" s="71">
        <v>130.83336967593601</v>
      </c>
      <c r="AK6" s="71">
        <v>147.50004097223362</v>
      </c>
      <c r="AL6" s="46"/>
      <c r="AM6" s="46"/>
      <c r="AN6" s="46"/>
      <c r="AO6" s="46"/>
      <c r="AP6" s="46"/>
      <c r="AQ6" s="124"/>
      <c r="AR6" s="124"/>
      <c r="AS6" s="46">
        <v>1</v>
      </c>
      <c r="AT6" s="56">
        <v>2.5791324736225087</v>
      </c>
      <c r="AU6" s="56"/>
      <c r="AV6" s="56">
        <v>2.570339976553341</v>
      </c>
      <c r="AW6" s="56">
        <v>2.5615474794841737</v>
      </c>
      <c r="AX6" s="124"/>
      <c r="AY6" s="46" t="s">
        <v>606</v>
      </c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</row>
    <row r="7" spans="1:76" ht="15.75" customHeight="1" x14ac:dyDescent="0.2">
      <c r="A7" s="46" t="s">
        <v>350</v>
      </c>
      <c r="B7" s="46" t="s">
        <v>351</v>
      </c>
      <c r="C7" s="46" t="s">
        <v>1898</v>
      </c>
      <c r="D7" s="46" t="s">
        <v>144</v>
      </c>
      <c r="E7" s="46" t="s">
        <v>31</v>
      </c>
      <c r="F7" s="46">
        <v>2011</v>
      </c>
      <c r="G7" s="46">
        <v>50</v>
      </c>
      <c r="H7" s="46">
        <v>31.536000000000001</v>
      </c>
      <c r="I7" s="74">
        <v>0.38772727272727275</v>
      </c>
      <c r="J7" s="74"/>
      <c r="K7" s="74">
        <v>0.38905359179019389</v>
      </c>
      <c r="L7" s="74">
        <v>0.39038901601830661</v>
      </c>
      <c r="M7" s="74">
        <v>0.39038901601830661</v>
      </c>
      <c r="N7" s="52"/>
      <c r="O7" s="52"/>
      <c r="P7" s="46">
        <v>0.95</v>
      </c>
      <c r="Q7" s="46">
        <v>0.85</v>
      </c>
      <c r="R7" s="69">
        <v>27.2604961316935</v>
      </c>
      <c r="S7" s="56">
        <v>1.085582083499661</v>
      </c>
      <c r="T7" s="70">
        <v>2390.3206037219379</v>
      </c>
      <c r="U7" s="70">
        <v>2390.3206037219379</v>
      </c>
      <c r="V7" s="70"/>
      <c r="W7" s="70"/>
      <c r="X7" s="70"/>
      <c r="Y7" s="70"/>
      <c r="Z7" s="70"/>
      <c r="AA7" s="56">
        <v>0.2</v>
      </c>
      <c r="AB7" s="46">
        <v>0</v>
      </c>
      <c r="AC7" s="46"/>
      <c r="AD7" s="124"/>
      <c r="AE7" s="124"/>
      <c r="AF7" s="124"/>
      <c r="AG7" s="124"/>
      <c r="AH7" s="71">
        <v>130.83336967593601</v>
      </c>
      <c r="AI7" s="71">
        <v>147.50004097223362</v>
      </c>
      <c r="AJ7" s="71">
        <v>130.83336967593601</v>
      </c>
      <c r="AK7" s="71">
        <v>147.50004097223362</v>
      </c>
      <c r="AL7" s="46"/>
      <c r="AM7" s="46"/>
      <c r="AN7" s="46"/>
      <c r="AO7" s="46"/>
      <c r="AP7" s="46"/>
      <c r="AQ7" s="124"/>
      <c r="AR7" s="124"/>
      <c r="AS7" s="46">
        <v>1</v>
      </c>
      <c r="AT7" s="56">
        <v>2.5791324736225087</v>
      </c>
      <c r="AU7" s="56"/>
      <c r="AV7" s="56">
        <v>2.570339976553341</v>
      </c>
      <c r="AW7" s="56">
        <v>2.5615474794841737</v>
      </c>
      <c r="AX7" s="124"/>
      <c r="AY7" s="46" t="s">
        <v>606</v>
      </c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</row>
    <row r="8" spans="1:76" x14ac:dyDescent="0.2">
      <c r="A8" s="46" t="s">
        <v>352</v>
      </c>
      <c r="B8" s="46" t="s">
        <v>353</v>
      </c>
      <c r="C8" s="46" t="s">
        <v>1898</v>
      </c>
      <c r="D8" s="46" t="s">
        <v>1899</v>
      </c>
      <c r="E8" s="46" t="s">
        <v>31</v>
      </c>
      <c r="F8" s="46">
        <v>2015</v>
      </c>
      <c r="G8" s="46">
        <v>40</v>
      </c>
      <c r="H8" s="46">
        <v>31.536000000000001</v>
      </c>
      <c r="I8" s="74">
        <v>0.38772727272727275</v>
      </c>
      <c r="J8" s="74"/>
      <c r="K8" s="74">
        <v>0.38905359179019389</v>
      </c>
      <c r="L8" s="74">
        <v>0.39038901601830661</v>
      </c>
      <c r="M8" s="74">
        <v>0.39038901601830661</v>
      </c>
      <c r="N8" s="56"/>
      <c r="O8" s="56"/>
      <c r="P8" s="46">
        <v>0.95</v>
      </c>
      <c r="Q8" s="46">
        <v>0.85</v>
      </c>
      <c r="R8" s="69">
        <v>27.2604961316935</v>
      </c>
      <c r="S8" s="56">
        <v>1.085582083499661</v>
      </c>
      <c r="T8" s="72">
        <v>2390.3206037219379</v>
      </c>
      <c r="U8" s="70">
        <v>2390.3206037219379</v>
      </c>
      <c r="V8" s="72">
        <v>2330.5625886288894</v>
      </c>
      <c r="W8" s="72">
        <v>2300.683581082365</v>
      </c>
      <c r="X8" s="70">
        <v>2300.683581082365</v>
      </c>
      <c r="Y8" s="72">
        <v>2270.804573535841</v>
      </c>
      <c r="Z8" s="70">
        <v>2270.804573535841</v>
      </c>
      <c r="AA8" s="56">
        <v>0.2</v>
      </c>
      <c r="AB8" s="46"/>
      <c r="AC8" s="46"/>
      <c r="AD8" s="124"/>
      <c r="AE8" s="124"/>
      <c r="AF8" s="124"/>
      <c r="AG8" s="124"/>
      <c r="AH8" s="71">
        <v>130.83336967593601</v>
      </c>
      <c r="AI8" s="71">
        <v>147.50004097223362</v>
      </c>
      <c r="AJ8" s="71">
        <v>130.83336967593601</v>
      </c>
      <c r="AK8" s="71">
        <v>147.50004097223362</v>
      </c>
      <c r="AL8" s="46"/>
      <c r="AM8" s="46"/>
      <c r="AN8" s="46"/>
      <c r="AO8" s="46"/>
      <c r="AP8" s="46"/>
      <c r="AQ8" s="124"/>
      <c r="AR8" s="124"/>
      <c r="AS8" s="46">
        <v>1</v>
      </c>
      <c r="AT8" s="56">
        <v>2.5791324736225087</v>
      </c>
      <c r="AU8" s="56"/>
      <c r="AV8" s="56">
        <v>2.570339976553341</v>
      </c>
      <c r="AW8" s="56">
        <v>2.5615474794841737</v>
      </c>
      <c r="AX8" s="124"/>
      <c r="AY8" s="46" t="s">
        <v>606</v>
      </c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</row>
    <row r="9" spans="1:76" x14ac:dyDescent="0.2">
      <c r="A9" s="46" t="s">
        <v>354</v>
      </c>
      <c r="B9" s="46" t="s">
        <v>355</v>
      </c>
      <c r="C9" s="46" t="s">
        <v>1898</v>
      </c>
      <c r="D9" s="46" t="s">
        <v>183</v>
      </c>
      <c r="E9" s="46" t="s">
        <v>31</v>
      </c>
      <c r="F9" s="46">
        <v>2011</v>
      </c>
      <c r="G9" s="46">
        <v>45</v>
      </c>
      <c r="H9" s="46">
        <v>31.536000000000001</v>
      </c>
      <c r="I9" s="74">
        <v>0.5</v>
      </c>
      <c r="J9" s="74">
        <v>0.55555555555555558</v>
      </c>
      <c r="K9" s="74">
        <v>0.55555555555555558</v>
      </c>
      <c r="L9" s="74">
        <v>0.55555555555555558</v>
      </c>
      <c r="M9" s="74">
        <v>0.55555555555555558</v>
      </c>
      <c r="N9" s="56"/>
      <c r="O9" s="56"/>
      <c r="P9" s="46">
        <v>0.95</v>
      </c>
      <c r="Q9" s="46">
        <v>0.9</v>
      </c>
      <c r="R9" s="56">
        <v>11.514455870891707</v>
      </c>
      <c r="S9" s="56">
        <v>0.87429429543596859</v>
      </c>
      <c r="T9" s="72">
        <v>761.51033132472867</v>
      </c>
      <c r="U9" s="70">
        <v>761.51033132472867</v>
      </c>
      <c r="V9" s="72">
        <v>761.51033132472867</v>
      </c>
      <c r="W9" s="72">
        <v>761.51033132472867</v>
      </c>
      <c r="X9" s="70">
        <v>761.51033132472867</v>
      </c>
      <c r="Y9" s="72">
        <v>761.51033132472867</v>
      </c>
      <c r="Z9" s="70">
        <v>761.51033132472867</v>
      </c>
      <c r="AA9" s="56">
        <v>0.1125</v>
      </c>
      <c r="AB9" s="46">
        <v>0</v>
      </c>
      <c r="AC9" s="46"/>
      <c r="AD9" s="124"/>
      <c r="AE9" s="124"/>
      <c r="AF9" s="124"/>
      <c r="AG9" s="124"/>
      <c r="AH9" s="71">
        <v>55.000015277782026</v>
      </c>
      <c r="AI9" s="71">
        <v>70.277797299388141</v>
      </c>
      <c r="AJ9" s="71">
        <v>55.000015277782026</v>
      </c>
      <c r="AK9" s="71">
        <v>70.277797299388141</v>
      </c>
      <c r="AL9" s="46" t="e">
        <v>#REF!</v>
      </c>
      <c r="AM9" s="46"/>
      <c r="AN9" s="46" t="e">
        <v>#REF!</v>
      </c>
      <c r="AO9" s="46" t="e">
        <v>#REF!</v>
      </c>
      <c r="AP9" s="46"/>
      <c r="AQ9" s="124"/>
      <c r="AR9" s="124"/>
      <c r="AS9" s="46">
        <v>1</v>
      </c>
      <c r="AT9" s="56">
        <v>2</v>
      </c>
      <c r="AU9" s="56">
        <v>1.8</v>
      </c>
      <c r="AV9" s="56">
        <v>1.8</v>
      </c>
      <c r="AW9" s="56">
        <v>1.8</v>
      </c>
      <c r="AX9" s="124"/>
      <c r="AY9" s="46" t="s">
        <v>1900</v>
      </c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</row>
    <row r="10" spans="1:76" x14ac:dyDescent="0.2">
      <c r="A10" s="46" t="s">
        <v>357</v>
      </c>
      <c r="B10" s="46" t="s">
        <v>355</v>
      </c>
      <c r="C10" s="46" t="s">
        <v>1898</v>
      </c>
      <c r="D10" s="46" t="s">
        <v>183</v>
      </c>
      <c r="E10" s="46" t="s">
        <v>31</v>
      </c>
      <c r="F10" s="46">
        <v>2015</v>
      </c>
      <c r="G10" s="46">
        <v>40</v>
      </c>
      <c r="H10" s="46">
        <v>31.536000000000001</v>
      </c>
      <c r="I10" s="74">
        <v>0.53774625689519306</v>
      </c>
      <c r="J10" s="74">
        <v>0.59749584099465891</v>
      </c>
      <c r="K10" s="74">
        <v>0.59749584099465891</v>
      </c>
      <c r="L10" s="74">
        <v>0.59749584099465891</v>
      </c>
      <c r="M10" s="74">
        <v>0.59749584099465891</v>
      </c>
      <c r="N10" s="56"/>
      <c r="O10" s="56"/>
      <c r="P10" s="46">
        <v>0.95</v>
      </c>
      <c r="Q10" s="46">
        <v>0.9</v>
      </c>
      <c r="R10" s="56">
        <v>11.514455870891707</v>
      </c>
      <c r="S10" s="56">
        <v>0.87429429543596859</v>
      </c>
      <c r="T10" s="72">
        <v>761.51033132472867</v>
      </c>
      <c r="U10" s="70">
        <v>761.51033132472867</v>
      </c>
      <c r="V10" s="72">
        <v>761.51033132472867</v>
      </c>
      <c r="W10" s="72">
        <v>761.51033132472867</v>
      </c>
      <c r="X10" s="70">
        <v>761.51033132472867</v>
      </c>
      <c r="Y10" s="72">
        <v>761.51033132472867</v>
      </c>
      <c r="Z10" s="70">
        <v>761.51033132472867</v>
      </c>
      <c r="AA10" s="56">
        <v>0.1125</v>
      </c>
      <c r="AB10" s="46">
        <v>0</v>
      </c>
      <c r="AC10" s="46"/>
      <c r="AD10" s="124"/>
      <c r="AE10" s="124"/>
      <c r="AF10" s="124"/>
      <c r="AG10" s="124"/>
      <c r="AH10" s="71">
        <v>55.000015277782026</v>
      </c>
      <c r="AI10" s="71">
        <v>70.277797299388141</v>
      </c>
      <c r="AJ10" s="71">
        <v>55.000015277782026</v>
      </c>
      <c r="AK10" s="71">
        <v>70.277797299388141</v>
      </c>
      <c r="AL10" s="46" t="e">
        <v>#REF!</v>
      </c>
      <c r="AM10" s="46"/>
      <c r="AN10" s="46" t="e">
        <v>#REF!</v>
      </c>
      <c r="AO10" s="46" t="e">
        <v>#REF!</v>
      </c>
      <c r="AP10" s="46"/>
      <c r="AQ10" s="124"/>
      <c r="AR10" s="124"/>
      <c r="AS10" s="46">
        <v>1</v>
      </c>
      <c r="AT10" s="56">
        <v>1.8596131301289567</v>
      </c>
      <c r="AU10" s="56">
        <v>1.673651817116061</v>
      </c>
      <c r="AV10" s="56">
        <v>1.673651817116061</v>
      </c>
      <c r="AW10" s="56">
        <v>1.673651817116061</v>
      </c>
      <c r="AX10" s="124"/>
      <c r="AY10" s="46" t="s">
        <v>1900</v>
      </c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</row>
    <row r="11" spans="1:76" x14ac:dyDescent="0.2">
      <c r="A11" s="46" t="s">
        <v>358</v>
      </c>
      <c r="B11" s="46" t="s">
        <v>355</v>
      </c>
      <c r="C11" s="46" t="s">
        <v>1898</v>
      </c>
      <c r="D11" s="46" t="s">
        <v>183</v>
      </c>
      <c r="E11" s="46" t="s">
        <v>31</v>
      </c>
      <c r="F11" s="46">
        <v>2020</v>
      </c>
      <c r="G11" s="46">
        <v>30</v>
      </c>
      <c r="H11" s="46">
        <v>31.536000000000001</v>
      </c>
      <c r="I11" s="74">
        <v>0.53774625689519306</v>
      </c>
      <c r="J11" s="74">
        <v>0.59749584099465891</v>
      </c>
      <c r="K11" s="74">
        <v>0.59749584099465891</v>
      </c>
      <c r="L11" s="74">
        <v>0.59749584099465891</v>
      </c>
      <c r="M11" s="74">
        <v>0.59749584099465891</v>
      </c>
      <c r="N11" s="56"/>
      <c r="O11" s="56"/>
      <c r="P11" s="46">
        <v>0.95</v>
      </c>
      <c r="Q11" s="46">
        <v>0.9</v>
      </c>
      <c r="R11" s="56">
        <v>11.514455870891707</v>
      </c>
      <c r="S11" s="56">
        <v>0.87429429543596859</v>
      </c>
      <c r="T11" s="72">
        <v>761.51033132472867</v>
      </c>
      <c r="U11" s="70">
        <v>761.51033132472867</v>
      </c>
      <c r="V11" s="72">
        <v>761.51033132472867</v>
      </c>
      <c r="W11" s="72">
        <v>761.51033132472867</v>
      </c>
      <c r="X11" s="70">
        <v>761.51033132472867</v>
      </c>
      <c r="Y11" s="72">
        <v>761.51033132472867</v>
      </c>
      <c r="Z11" s="70">
        <v>761.51033132472867</v>
      </c>
      <c r="AA11" s="56">
        <v>0.1125</v>
      </c>
      <c r="AB11" s="46">
        <v>0</v>
      </c>
      <c r="AC11" s="46"/>
      <c r="AD11" s="124"/>
      <c r="AE11" s="124"/>
      <c r="AF11" s="124"/>
      <c r="AG11" s="124"/>
      <c r="AH11" s="71">
        <v>55.000015277782026</v>
      </c>
      <c r="AI11" s="71">
        <v>70.277797299388141</v>
      </c>
      <c r="AJ11" s="71">
        <v>55.000015277782026</v>
      </c>
      <c r="AK11" s="71">
        <v>70.277797299388141</v>
      </c>
      <c r="AL11" s="46"/>
      <c r="AM11" s="46"/>
      <c r="AN11" s="46"/>
      <c r="AO11" s="46"/>
      <c r="AP11" s="46"/>
      <c r="AQ11" s="124"/>
      <c r="AR11" s="124"/>
      <c r="AS11" s="46">
        <v>1</v>
      </c>
      <c r="AT11" s="56">
        <v>1.8596131301289567</v>
      </c>
      <c r="AU11" s="56">
        <v>1.673651817116061</v>
      </c>
      <c r="AV11" s="56">
        <v>1.673651817116061</v>
      </c>
      <c r="AW11" s="56">
        <v>1.673651817116061</v>
      </c>
      <c r="AX11" s="124"/>
      <c r="AY11" s="46" t="s">
        <v>1900</v>
      </c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</row>
    <row r="12" spans="1:76" x14ac:dyDescent="0.2">
      <c r="A12" s="46" t="s">
        <v>359</v>
      </c>
      <c r="B12" s="46" t="s">
        <v>360</v>
      </c>
      <c r="C12" s="46" t="s">
        <v>1898</v>
      </c>
      <c r="D12" s="46" t="s">
        <v>183</v>
      </c>
      <c r="E12" s="46" t="s">
        <v>31</v>
      </c>
      <c r="F12" s="46">
        <v>2020</v>
      </c>
      <c r="G12" s="46">
        <v>30</v>
      </c>
      <c r="H12" s="46">
        <v>31.536000000000001</v>
      </c>
      <c r="I12" s="74">
        <v>0.58959737342318985</v>
      </c>
      <c r="J12" s="74">
        <v>0.65510819269243314</v>
      </c>
      <c r="K12" s="74">
        <v>0.65510819269243314</v>
      </c>
      <c r="L12" s="74">
        <v>0.65510819269243314</v>
      </c>
      <c r="M12" s="74">
        <v>0.65510819269243314</v>
      </c>
      <c r="N12" s="56"/>
      <c r="O12" s="56"/>
      <c r="P12" s="46">
        <v>0.95</v>
      </c>
      <c r="Q12" s="46">
        <v>0.9</v>
      </c>
      <c r="R12" s="69">
        <v>13.437903320850836</v>
      </c>
      <c r="S12" s="56">
        <v>0.79415065168767152</v>
      </c>
      <c r="T12" s="72">
        <v>826.20810918699033</v>
      </c>
      <c r="U12" s="70">
        <v>826.20810918699033</v>
      </c>
      <c r="V12" s="72">
        <v>799.35634563841313</v>
      </c>
      <c r="W12" s="72">
        <v>785.93046386412459</v>
      </c>
      <c r="X12" s="70">
        <v>785.93046386412459</v>
      </c>
      <c r="Y12" s="72">
        <v>772.50458208983605</v>
      </c>
      <c r="Z12" s="70">
        <v>772.50458208983605</v>
      </c>
      <c r="AA12" s="56">
        <v>0.1125</v>
      </c>
      <c r="AB12" s="46">
        <v>0</v>
      </c>
      <c r="AC12" s="46"/>
      <c r="AD12" s="124"/>
      <c r="AE12" s="124"/>
      <c r="AF12" s="124"/>
      <c r="AG12" s="124"/>
      <c r="AH12" s="71">
        <v>55.000015277782026</v>
      </c>
      <c r="AI12" s="71">
        <v>70.277797299388141</v>
      </c>
      <c r="AJ12" s="71">
        <v>55.000015277782026</v>
      </c>
      <c r="AK12" s="71">
        <v>70.277797299388141</v>
      </c>
      <c r="AL12" s="46"/>
      <c r="AM12" s="46"/>
      <c r="AN12" s="46"/>
      <c r="AO12" s="46"/>
      <c r="AP12" s="46"/>
      <c r="AQ12" s="124"/>
      <c r="AR12" s="124"/>
      <c r="AS12" s="46">
        <v>1</v>
      </c>
      <c r="AT12" s="56">
        <v>1.6960726846424385</v>
      </c>
      <c r="AU12" s="56">
        <v>1.5264654161781948</v>
      </c>
      <c r="AV12" s="56">
        <v>1.5264654161781948</v>
      </c>
      <c r="AW12" s="56">
        <v>1.5264654161781948</v>
      </c>
      <c r="AX12" s="124"/>
      <c r="AY12" s="46" t="s">
        <v>1900</v>
      </c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</row>
    <row r="13" spans="1:76" x14ac:dyDescent="0.2">
      <c r="A13" s="46" t="s">
        <v>361</v>
      </c>
      <c r="B13" s="46" t="s">
        <v>362</v>
      </c>
      <c r="C13" s="46" t="s">
        <v>1898</v>
      </c>
      <c r="D13" s="46" t="s">
        <v>181</v>
      </c>
      <c r="E13" s="46" t="s">
        <v>31</v>
      </c>
      <c r="F13" s="46">
        <v>2011</v>
      </c>
      <c r="G13" s="46">
        <v>45</v>
      </c>
      <c r="H13" s="46">
        <v>31.536000000000001</v>
      </c>
      <c r="I13" s="74">
        <v>0.33333333333333331</v>
      </c>
      <c r="J13" s="74">
        <v>0.37037037037037035</v>
      </c>
      <c r="K13" s="74">
        <v>0.37037037037037035</v>
      </c>
      <c r="L13" s="74">
        <v>0.37037037037037035</v>
      </c>
      <c r="M13" s="74">
        <v>0.37037037037037035</v>
      </c>
      <c r="N13" s="56"/>
      <c r="O13" s="56"/>
      <c r="P13" s="46">
        <v>0.95</v>
      </c>
      <c r="Q13" s="46">
        <v>0.9</v>
      </c>
      <c r="R13" s="56">
        <v>6.417320128500009</v>
      </c>
      <c r="S13" s="56">
        <v>3.7521796845793656</v>
      </c>
      <c r="T13" s="72">
        <v>807.84792898283501</v>
      </c>
      <c r="U13" s="70">
        <v>807.84792898283501</v>
      </c>
      <c r="V13" s="72">
        <v>807.84792898283501</v>
      </c>
      <c r="W13" s="72">
        <v>807.84792898283501</v>
      </c>
      <c r="X13" s="70">
        <v>807.84792898283501</v>
      </c>
      <c r="Y13" s="72">
        <v>807.84792898283501</v>
      </c>
      <c r="Z13" s="70">
        <v>807.84792898283501</v>
      </c>
      <c r="AA13" s="56">
        <v>0.1125</v>
      </c>
      <c r="AB13" s="46">
        <v>0</v>
      </c>
      <c r="AC13" s="46"/>
      <c r="AD13" s="124"/>
      <c r="AE13" s="124"/>
      <c r="AF13" s="124"/>
      <c r="AG13" s="124"/>
      <c r="AH13" s="71"/>
      <c r="AI13" s="46"/>
      <c r="AJ13" s="71"/>
      <c r="AK13" s="46"/>
      <c r="AL13" s="46"/>
      <c r="AM13" s="46"/>
      <c r="AN13" s="46"/>
      <c r="AO13" s="46"/>
      <c r="AP13" s="46"/>
      <c r="AQ13" s="124"/>
      <c r="AR13" s="124"/>
      <c r="AS13" s="46">
        <v>1</v>
      </c>
      <c r="AT13" s="56">
        <v>3</v>
      </c>
      <c r="AU13" s="56">
        <v>2.7</v>
      </c>
      <c r="AV13" s="56">
        <v>2.7</v>
      </c>
      <c r="AW13" s="56">
        <v>2.7</v>
      </c>
      <c r="AX13" s="124"/>
      <c r="AY13" s="46" t="s">
        <v>1900</v>
      </c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</row>
    <row r="14" spans="1:76" x14ac:dyDescent="0.2">
      <c r="A14" s="46" t="s">
        <v>363</v>
      </c>
      <c r="B14" s="46" t="s">
        <v>362</v>
      </c>
      <c r="C14" s="46" t="s">
        <v>1898</v>
      </c>
      <c r="D14" s="46" t="s">
        <v>181</v>
      </c>
      <c r="E14" s="46" t="s">
        <v>31</v>
      </c>
      <c r="F14" s="46">
        <v>2015</v>
      </c>
      <c r="G14" s="46">
        <v>40</v>
      </c>
      <c r="H14" s="46">
        <v>31.536000000000001</v>
      </c>
      <c r="I14" s="74">
        <v>0.34726675012467811</v>
      </c>
      <c r="J14" s="74">
        <v>0.38585194458297567</v>
      </c>
      <c r="K14" s="74">
        <v>0.38585194458297567</v>
      </c>
      <c r="L14" s="74">
        <v>0.38585194458297567</v>
      </c>
      <c r="M14" s="74">
        <v>0.38585194458297567</v>
      </c>
      <c r="N14" s="56"/>
      <c r="O14" s="56"/>
      <c r="P14" s="46">
        <v>0.95</v>
      </c>
      <c r="Q14" s="46">
        <v>0.9</v>
      </c>
      <c r="R14" s="56">
        <v>6.417320128500009</v>
      </c>
      <c r="S14" s="56">
        <v>3.7521796845793656</v>
      </c>
      <c r="T14" s="72">
        <v>807.84792898283501</v>
      </c>
      <c r="U14" s="70">
        <v>807.84792898283501</v>
      </c>
      <c r="V14" s="72">
        <v>807.84792898283501</v>
      </c>
      <c r="W14" s="72">
        <v>807.84792898283501</v>
      </c>
      <c r="X14" s="70">
        <v>807.84792898283501</v>
      </c>
      <c r="Y14" s="72">
        <v>807.84792898283501</v>
      </c>
      <c r="Z14" s="70">
        <v>807.84792898283501</v>
      </c>
      <c r="AA14" s="56">
        <v>0.1125</v>
      </c>
      <c r="AB14" s="46">
        <v>0</v>
      </c>
      <c r="AC14" s="46"/>
      <c r="AD14" s="124"/>
      <c r="AE14" s="124"/>
      <c r="AF14" s="124"/>
      <c r="AG14" s="124"/>
      <c r="AH14" s="71"/>
      <c r="AI14" s="46"/>
      <c r="AJ14" s="71"/>
      <c r="AK14" s="46"/>
      <c r="AL14" s="46"/>
      <c r="AM14" s="46"/>
      <c r="AN14" s="46"/>
      <c r="AO14" s="46"/>
      <c r="AP14" s="46"/>
      <c r="AQ14" s="124"/>
      <c r="AR14" s="124"/>
      <c r="AS14" s="46">
        <v>1</v>
      </c>
      <c r="AT14" s="56">
        <v>2.8796307151230951</v>
      </c>
      <c r="AU14" s="56">
        <v>2.5916676436107857</v>
      </c>
      <c r="AV14" s="56">
        <v>2.5916676436107857</v>
      </c>
      <c r="AW14" s="56">
        <v>2.5916676436107857</v>
      </c>
      <c r="AX14" s="124"/>
      <c r="AY14" s="46" t="s">
        <v>1900</v>
      </c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</row>
    <row r="15" spans="1:76" x14ac:dyDescent="0.2">
      <c r="A15" s="46" t="s">
        <v>364</v>
      </c>
      <c r="B15" s="46" t="s">
        <v>362</v>
      </c>
      <c r="C15" s="46" t="s">
        <v>1898</v>
      </c>
      <c r="D15" s="46" t="s">
        <v>181</v>
      </c>
      <c r="E15" s="46" t="s">
        <v>31</v>
      </c>
      <c r="F15" s="46">
        <v>2020</v>
      </c>
      <c r="G15" s="46">
        <v>30</v>
      </c>
      <c r="H15" s="46">
        <v>31.536000000000001</v>
      </c>
      <c r="I15" s="74">
        <v>0.34726675012467811</v>
      </c>
      <c r="J15" s="74">
        <v>0.38585194458297567</v>
      </c>
      <c r="K15" s="74">
        <v>0.38585194458297567</v>
      </c>
      <c r="L15" s="74">
        <v>0.38585194458297567</v>
      </c>
      <c r="M15" s="74">
        <v>0.38585194458297567</v>
      </c>
      <c r="N15" s="56"/>
      <c r="O15" s="56"/>
      <c r="P15" s="46">
        <v>0.95</v>
      </c>
      <c r="Q15" s="46">
        <v>0.9</v>
      </c>
      <c r="R15" s="56">
        <v>6.417320128500009</v>
      </c>
      <c r="S15" s="56">
        <v>3.7521796845793656</v>
      </c>
      <c r="T15" s="72">
        <v>807.84792898283501</v>
      </c>
      <c r="U15" s="70">
        <v>807.84792898283501</v>
      </c>
      <c r="V15" s="72">
        <v>807.84792898283501</v>
      </c>
      <c r="W15" s="72">
        <v>807.84792898283501</v>
      </c>
      <c r="X15" s="70">
        <v>807.84792898283501</v>
      </c>
      <c r="Y15" s="72">
        <v>807.84792898283501</v>
      </c>
      <c r="Z15" s="70">
        <v>807.84792898283501</v>
      </c>
      <c r="AA15" s="56">
        <v>0.1125</v>
      </c>
      <c r="AB15" s="46">
        <v>0</v>
      </c>
      <c r="AC15" s="46"/>
      <c r="AD15" s="124"/>
      <c r="AE15" s="124"/>
      <c r="AF15" s="124"/>
      <c r="AG15" s="124"/>
      <c r="AH15" s="71"/>
      <c r="AI15" s="46"/>
      <c r="AJ15" s="71"/>
      <c r="AK15" s="46"/>
      <c r="AL15" s="46"/>
      <c r="AM15" s="46"/>
      <c r="AN15" s="46"/>
      <c r="AO15" s="46"/>
      <c r="AP15" s="46"/>
      <c r="AQ15" s="124"/>
      <c r="AR15" s="124"/>
      <c r="AS15" s="46">
        <v>1</v>
      </c>
      <c r="AT15" s="56">
        <v>2.8796307151230951</v>
      </c>
      <c r="AU15" s="56">
        <v>2.5916676436107857</v>
      </c>
      <c r="AV15" s="56">
        <v>2.5916676436107857</v>
      </c>
      <c r="AW15" s="56">
        <v>2.5916676436107857</v>
      </c>
      <c r="AX15" s="124"/>
      <c r="AY15" s="46" t="s">
        <v>1900</v>
      </c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</row>
    <row r="16" spans="1:76" x14ac:dyDescent="0.2">
      <c r="A16" s="46" t="s">
        <v>366</v>
      </c>
      <c r="B16" s="46" t="s">
        <v>367</v>
      </c>
      <c r="C16" s="46" t="s">
        <v>1898</v>
      </c>
      <c r="D16" s="46" t="s">
        <v>181</v>
      </c>
      <c r="E16" s="46" t="s">
        <v>31</v>
      </c>
      <c r="F16" s="46">
        <v>2020</v>
      </c>
      <c r="G16" s="46">
        <v>30</v>
      </c>
      <c r="H16" s="46">
        <v>31.536000000000001</v>
      </c>
      <c r="I16" s="74">
        <v>0.38883190883190882</v>
      </c>
      <c r="J16" s="74">
        <v>0.43203545425767653</v>
      </c>
      <c r="K16" s="74">
        <v>0.43203545425767653</v>
      </c>
      <c r="L16" s="74">
        <v>0.43203545425767653</v>
      </c>
      <c r="M16" s="74">
        <v>0.43203545425767653</v>
      </c>
      <c r="N16" s="56"/>
      <c r="O16" s="56"/>
      <c r="P16" s="46">
        <v>0.95</v>
      </c>
      <c r="Q16" s="46">
        <v>0.9</v>
      </c>
      <c r="R16" s="69">
        <v>6.1550318398692188</v>
      </c>
      <c r="S16" s="56">
        <v>2.5184532899086096</v>
      </c>
      <c r="T16" s="72">
        <v>560.4226433744559</v>
      </c>
      <c r="U16" s="70">
        <v>560.4226433744559</v>
      </c>
      <c r="V16" s="72">
        <v>539.40679424791381</v>
      </c>
      <c r="W16" s="72">
        <v>528.8988696846427</v>
      </c>
      <c r="X16" s="70">
        <v>528.8988696846427</v>
      </c>
      <c r="Y16" s="72">
        <v>518.39094512137171</v>
      </c>
      <c r="Z16" s="70">
        <v>518.39094512137171</v>
      </c>
      <c r="AA16" s="56">
        <v>0.1125</v>
      </c>
      <c r="AB16" s="46">
        <v>0</v>
      </c>
      <c r="AC16" s="46"/>
      <c r="AD16" s="124"/>
      <c r="AE16" s="124"/>
      <c r="AF16" s="124"/>
      <c r="AG16" s="124"/>
      <c r="AH16" s="71"/>
      <c r="AI16" s="46"/>
      <c r="AJ16" s="71"/>
      <c r="AK16" s="46"/>
      <c r="AL16" s="46"/>
      <c r="AM16" s="46"/>
      <c r="AN16" s="46"/>
      <c r="AO16" s="46"/>
      <c r="AP16" s="46"/>
      <c r="AQ16" s="124"/>
      <c r="AR16" s="124"/>
      <c r="AS16" s="46">
        <v>1</v>
      </c>
      <c r="AT16" s="56">
        <v>2.5718053927315356</v>
      </c>
      <c r="AU16" s="56">
        <v>2.314624853458382</v>
      </c>
      <c r="AV16" s="56">
        <v>2.314624853458382</v>
      </c>
      <c r="AW16" s="56">
        <v>2.314624853458382</v>
      </c>
      <c r="AX16" s="124"/>
      <c r="AY16" s="46" t="s">
        <v>1900</v>
      </c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</row>
    <row r="17" spans="1:76" x14ac:dyDescent="0.2">
      <c r="A17" s="46" t="s">
        <v>368</v>
      </c>
      <c r="B17" s="46" t="s">
        <v>369</v>
      </c>
      <c r="C17" s="46" t="s">
        <v>1898</v>
      </c>
      <c r="D17" s="46" t="s">
        <v>1901</v>
      </c>
      <c r="E17" s="46" t="s">
        <v>31</v>
      </c>
      <c r="F17" s="46">
        <v>2020</v>
      </c>
      <c r="G17" s="46">
        <v>30</v>
      </c>
      <c r="H17" s="46">
        <v>31.536000000000001</v>
      </c>
      <c r="I17" s="74">
        <v>0.39218390804597703</v>
      </c>
      <c r="J17" s="74"/>
      <c r="K17" s="74">
        <v>0.42253869969040242</v>
      </c>
      <c r="L17" s="74">
        <v>0.457986577181208</v>
      </c>
      <c r="M17" s="74">
        <v>0.457986577181208</v>
      </c>
      <c r="N17" s="56"/>
      <c r="O17" s="56"/>
      <c r="P17" s="46">
        <v>0.95</v>
      </c>
      <c r="Q17" s="46">
        <v>0.85</v>
      </c>
      <c r="R17" s="69">
        <v>44.929983842454426</v>
      </c>
      <c r="S17" s="56">
        <v>1.7534457814021369</v>
      </c>
      <c r="T17" s="72">
        <v>3081.8873914117894</v>
      </c>
      <c r="U17" s="70">
        <v>3081.8873914117894</v>
      </c>
      <c r="V17" s="72">
        <v>2961.6937831467294</v>
      </c>
      <c r="W17" s="72">
        <v>2901.5969790141999</v>
      </c>
      <c r="X17" s="70">
        <v>2901.5969790141999</v>
      </c>
      <c r="Y17" s="72">
        <v>2841.5001748816699</v>
      </c>
      <c r="Z17" s="70">
        <v>2841.5001748816699</v>
      </c>
      <c r="AA17" s="56">
        <v>0.2</v>
      </c>
      <c r="AB17" s="46">
        <v>0</v>
      </c>
      <c r="AC17" s="46"/>
      <c r="AD17" s="124"/>
      <c r="AE17" s="124"/>
      <c r="AF17" s="124"/>
      <c r="AG17" s="124"/>
      <c r="AH17" s="71">
        <v>103.33336203704501</v>
      </c>
      <c r="AI17" s="71">
        <v>108.33336342593429</v>
      </c>
      <c r="AJ17" s="71">
        <v>103.33336203704501</v>
      </c>
      <c r="AK17" s="71">
        <v>108.33336342593429</v>
      </c>
      <c r="AL17" s="46"/>
      <c r="AM17" s="46"/>
      <c r="AN17" s="46"/>
      <c r="AO17" s="46"/>
      <c r="AP17" s="46"/>
      <c r="AQ17" s="124"/>
      <c r="AR17" s="124"/>
      <c r="AS17" s="46">
        <v>1</v>
      </c>
      <c r="AT17" s="56">
        <v>2.5498241500586167</v>
      </c>
      <c r="AU17" s="56"/>
      <c r="AV17" s="56">
        <v>2.3666471277842911</v>
      </c>
      <c r="AW17" s="56">
        <v>2.183470105509965</v>
      </c>
      <c r="AX17" s="124"/>
      <c r="AY17" s="46" t="s">
        <v>606</v>
      </c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</row>
    <row r="18" spans="1:76" x14ac:dyDescent="0.2">
      <c r="A18" s="46" t="s">
        <v>370</v>
      </c>
      <c r="B18" s="46" t="s">
        <v>371</v>
      </c>
      <c r="C18" s="46" t="s">
        <v>1898</v>
      </c>
      <c r="D18" s="46" t="s">
        <v>1902</v>
      </c>
      <c r="E18" s="46" t="s">
        <v>31</v>
      </c>
      <c r="F18" s="46">
        <v>2025</v>
      </c>
      <c r="G18" s="46">
        <v>30</v>
      </c>
      <c r="H18" s="46">
        <v>31.536000000000001</v>
      </c>
      <c r="I18" s="74">
        <v>0.25462686567164178</v>
      </c>
      <c r="J18" s="74"/>
      <c r="K18" s="74">
        <v>0.26645841468176495</v>
      </c>
      <c r="L18" s="74">
        <v>0.27944307944307945</v>
      </c>
      <c r="M18" s="74">
        <v>0.27944307944307945</v>
      </c>
      <c r="N18" s="56"/>
      <c r="O18" s="56"/>
      <c r="P18" s="46">
        <v>0.9</v>
      </c>
      <c r="Q18" s="46">
        <v>0.9</v>
      </c>
      <c r="R18" s="69">
        <v>110.02993708061665</v>
      </c>
      <c r="S18" s="56">
        <v>1.9453048073450303</v>
      </c>
      <c r="T18" s="72">
        <v>3830.2833083049786</v>
      </c>
      <c r="U18" s="70">
        <v>3830.2833083049786</v>
      </c>
      <c r="V18" s="72">
        <v>3680.9022592810843</v>
      </c>
      <c r="W18" s="72">
        <v>3606.2117347691374</v>
      </c>
      <c r="X18" s="70">
        <v>3606.2117347691374</v>
      </c>
      <c r="Y18" s="72">
        <v>3531.5212102571904</v>
      </c>
      <c r="Z18" s="70">
        <v>3531.5212102571904</v>
      </c>
      <c r="AA18" s="56">
        <v>0.2</v>
      </c>
      <c r="AB18" s="46">
        <v>0</v>
      </c>
      <c r="AC18" s="46"/>
      <c r="AD18" s="124"/>
      <c r="AE18" s="124"/>
      <c r="AF18" s="124"/>
      <c r="AG18" s="124"/>
      <c r="AH18" s="71">
        <v>103.33336203704501</v>
      </c>
      <c r="AI18" s="71">
        <v>108.33336342593429</v>
      </c>
      <c r="AJ18" s="71">
        <v>103.33336203704501</v>
      </c>
      <c r="AK18" s="71">
        <v>108.33336342593429</v>
      </c>
      <c r="AL18" s="46"/>
      <c r="AM18" s="46"/>
      <c r="AN18" s="46"/>
      <c r="AO18" s="46"/>
      <c r="AP18" s="46"/>
      <c r="AQ18" s="124"/>
      <c r="AR18" s="124"/>
      <c r="AS18" s="46">
        <v>1</v>
      </c>
      <c r="AT18" s="56">
        <v>3.9273153575615476</v>
      </c>
      <c r="AU18" s="56"/>
      <c r="AV18" s="56">
        <v>3.7529308323563892</v>
      </c>
      <c r="AW18" s="56">
        <v>3.5785463071512309</v>
      </c>
      <c r="AX18" s="124"/>
      <c r="AY18" s="46" t="s">
        <v>606</v>
      </c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</row>
    <row r="19" spans="1:76" x14ac:dyDescent="0.2">
      <c r="A19" s="46" t="s">
        <v>372</v>
      </c>
      <c r="B19" s="46" t="s">
        <v>373</v>
      </c>
      <c r="C19" s="46" t="s">
        <v>1898</v>
      </c>
      <c r="D19" s="46" t="s">
        <v>194</v>
      </c>
      <c r="E19" s="46" t="s">
        <v>31</v>
      </c>
      <c r="F19" s="46">
        <v>2011</v>
      </c>
      <c r="G19" s="46">
        <v>45</v>
      </c>
      <c r="H19" s="46">
        <v>31.536000000000001</v>
      </c>
      <c r="I19" s="74">
        <v>0.35117332235487853</v>
      </c>
      <c r="J19" s="74"/>
      <c r="K19" s="74">
        <v>0.35117332235487853</v>
      </c>
      <c r="L19" s="74">
        <v>0.35117332235487853</v>
      </c>
      <c r="M19" s="74">
        <v>0.35117332235487853</v>
      </c>
      <c r="N19" s="56"/>
      <c r="O19" s="56"/>
      <c r="P19" s="46">
        <v>0.9</v>
      </c>
      <c r="Q19" s="46">
        <v>0.9</v>
      </c>
      <c r="R19" s="69">
        <v>98.725311840629573</v>
      </c>
      <c r="S19" s="56">
        <v>0</v>
      </c>
      <c r="T19" s="72">
        <v>2076.4489516604253</v>
      </c>
      <c r="U19" s="70">
        <v>2076.4489516604253</v>
      </c>
      <c r="V19" s="72">
        <v>1972.6265040774042</v>
      </c>
      <c r="W19" s="72">
        <v>1920.7152802858936</v>
      </c>
      <c r="X19" s="70">
        <v>1920.7152802858936</v>
      </c>
      <c r="Y19" s="72">
        <v>1868.8040564943828</v>
      </c>
      <c r="Z19" s="70">
        <v>1868.8040564943828</v>
      </c>
      <c r="AA19" s="56">
        <v>0.1</v>
      </c>
      <c r="AB19" s="46">
        <v>0</v>
      </c>
      <c r="AC19" s="46"/>
      <c r="AD19" s="124"/>
      <c r="AE19" s="124"/>
      <c r="AF19" s="124"/>
      <c r="AG19" s="124"/>
      <c r="AH19" s="71">
        <v>717.50019930561098</v>
      </c>
      <c r="AI19" s="71">
        <v>717.50019930561098</v>
      </c>
      <c r="AJ19" s="71">
        <v>717.50019930561098</v>
      </c>
      <c r="AK19" s="71">
        <v>717.50019930561098</v>
      </c>
      <c r="AL19" s="46"/>
      <c r="AM19" s="46"/>
      <c r="AN19" s="46"/>
      <c r="AO19" s="46"/>
      <c r="AP19" s="46"/>
      <c r="AQ19" s="124"/>
      <c r="AR19" s="124"/>
      <c r="AS19" s="46">
        <v>1</v>
      </c>
      <c r="AT19" s="56">
        <v>2.847596717467761</v>
      </c>
      <c r="AU19" s="56"/>
      <c r="AV19" s="56">
        <v>2.847596717467761</v>
      </c>
      <c r="AW19" s="56">
        <v>2.847596717467761</v>
      </c>
      <c r="AX19" s="124"/>
      <c r="AY19" s="46" t="s">
        <v>628</v>
      </c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</row>
    <row r="20" spans="1:76" x14ac:dyDescent="0.2">
      <c r="A20" s="46" t="s">
        <v>374</v>
      </c>
      <c r="B20" s="46" t="s">
        <v>375</v>
      </c>
      <c r="C20" s="46" t="s">
        <v>1898</v>
      </c>
      <c r="D20" s="46" t="s">
        <v>194</v>
      </c>
      <c r="E20" s="46" t="s">
        <v>31</v>
      </c>
      <c r="F20" s="46">
        <v>2025</v>
      </c>
      <c r="G20" s="46">
        <v>40</v>
      </c>
      <c r="H20" s="46">
        <v>31.536000000000001</v>
      </c>
      <c r="I20" s="74">
        <v>0.35117332235487853</v>
      </c>
      <c r="J20" s="74"/>
      <c r="K20" s="74">
        <v>0.35117332235487853</v>
      </c>
      <c r="L20" s="74">
        <v>0.35117332235487853</v>
      </c>
      <c r="M20" s="74">
        <v>0.35117332235487853</v>
      </c>
      <c r="N20" s="56"/>
      <c r="O20" s="56"/>
      <c r="P20" s="46">
        <v>0.9</v>
      </c>
      <c r="Q20" s="46">
        <v>0.9</v>
      </c>
      <c r="R20" s="56">
        <v>275.37299686866828</v>
      </c>
      <c r="S20" s="56">
        <v>14.540209244174264</v>
      </c>
      <c r="T20" s="72">
        <v>4364.5238533799966</v>
      </c>
      <c r="U20" s="70">
        <v>4364.5238533799966</v>
      </c>
      <c r="V20" s="72">
        <v>4146.2976607109968</v>
      </c>
      <c r="W20" s="72">
        <v>4037.1845643764968</v>
      </c>
      <c r="X20" s="70">
        <v>4037.1845643764968</v>
      </c>
      <c r="Y20" s="72">
        <v>3928.0714680419969</v>
      </c>
      <c r="Z20" s="70">
        <v>3928.0714680419969</v>
      </c>
      <c r="AA20" s="56">
        <v>0.1</v>
      </c>
      <c r="AB20" s="46">
        <v>0</v>
      </c>
      <c r="AC20" s="46"/>
      <c r="AD20" s="124"/>
      <c r="AE20" s="124"/>
      <c r="AF20" s="124"/>
      <c r="AG20" s="124"/>
      <c r="AH20" s="71">
        <v>1328.8892580247939</v>
      </c>
      <c r="AI20" s="71">
        <v>1328.8892580247939</v>
      </c>
      <c r="AJ20" s="71">
        <v>1328.8892580247939</v>
      </c>
      <c r="AK20" s="71">
        <v>1328.8892580247939</v>
      </c>
      <c r="AL20" s="46"/>
      <c r="AM20" s="46"/>
      <c r="AN20" s="46"/>
      <c r="AO20" s="46"/>
      <c r="AP20" s="46"/>
      <c r="AQ20" s="124"/>
      <c r="AR20" s="124"/>
      <c r="AS20" s="46">
        <v>1</v>
      </c>
      <c r="AT20" s="56">
        <v>2.847596717467761</v>
      </c>
      <c r="AU20" s="56"/>
      <c r="AV20" s="56">
        <v>2.847596717467761</v>
      </c>
      <c r="AW20" s="56">
        <v>2.847596717467761</v>
      </c>
      <c r="AX20" s="124"/>
      <c r="AY20" s="46" t="s">
        <v>628</v>
      </c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  <c r="BP20" s="124"/>
      <c r="BQ20" s="124"/>
      <c r="BR20" s="124"/>
      <c r="BS20" s="124"/>
      <c r="BT20" s="124"/>
      <c r="BU20" s="124"/>
      <c r="BV20" s="124"/>
      <c r="BW20" s="124"/>
      <c r="BX20" s="124"/>
    </row>
    <row r="21" spans="1:76" x14ac:dyDescent="0.2">
      <c r="A21" s="46" t="s">
        <v>376</v>
      </c>
      <c r="B21" s="46" t="s">
        <v>377</v>
      </c>
      <c r="C21" s="46" t="s">
        <v>1898</v>
      </c>
      <c r="D21" s="46" t="s">
        <v>65</v>
      </c>
      <c r="E21" s="46"/>
      <c r="F21" s="46">
        <v>2015</v>
      </c>
      <c r="G21" s="46">
        <v>40</v>
      </c>
      <c r="H21" s="46">
        <v>31.536000000000001</v>
      </c>
      <c r="I21" s="47">
        <v>1.5335877312981496</v>
      </c>
      <c r="J21" s="46"/>
      <c r="K21" s="46"/>
      <c r="L21" s="46"/>
      <c r="M21" s="116">
        <v>1.5335877312981496</v>
      </c>
      <c r="N21" s="54">
        <v>0.65206572769953053</v>
      </c>
      <c r="O21" s="56"/>
      <c r="P21" s="46">
        <v>0.95</v>
      </c>
      <c r="Q21" s="46">
        <v>0.9</v>
      </c>
      <c r="R21" s="69">
        <v>81.554171878267155</v>
      </c>
      <c r="S21" s="56">
        <v>0.51971938673138141</v>
      </c>
      <c r="T21" s="72">
        <v>4164.2637291615183</v>
      </c>
      <c r="U21" s="70">
        <v>4164.2637291615183</v>
      </c>
      <c r="V21" s="72">
        <v>3956.0505427034423</v>
      </c>
      <c r="W21" s="72">
        <v>3851.9439494744047</v>
      </c>
      <c r="X21" s="70">
        <v>3851.9439494744047</v>
      </c>
      <c r="Y21" s="72">
        <v>3747.8373562453667</v>
      </c>
      <c r="Z21" s="70">
        <v>3747.8373562453667</v>
      </c>
      <c r="AA21" s="56">
        <v>0.3</v>
      </c>
      <c r="AB21" s="46"/>
      <c r="AC21" s="46"/>
      <c r="AD21" s="124"/>
      <c r="AE21" s="124"/>
      <c r="AF21" s="124"/>
      <c r="AG21" s="124"/>
      <c r="AH21" s="71">
        <v>186.66671851853292</v>
      </c>
      <c r="AI21" s="71">
        <v>305.83341828706062</v>
      </c>
      <c r="AJ21" s="71">
        <v>186.66671851853292</v>
      </c>
      <c r="AK21" s="71">
        <v>305.83341828706062</v>
      </c>
      <c r="AL21" s="46"/>
      <c r="AM21" s="46"/>
      <c r="AN21" s="46"/>
      <c r="AO21" s="46"/>
      <c r="AP21" s="46"/>
      <c r="AQ21" s="124"/>
      <c r="AR21" s="124"/>
      <c r="AS21" s="46">
        <v>1</v>
      </c>
      <c r="AT21" s="46"/>
      <c r="AU21" s="46"/>
      <c r="AV21" s="46"/>
      <c r="AW21" s="46"/>
      <c r="AX21" s="124"/>
      <c r="AY21" s="46" t="s">
        <v>35</v>
      </c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</row>
    <row r="22" spans="1:76" x14ac:dyDescent="0.2">
      <c r="A22" s="46" t="s">
        <v>365</v>
      </c>
      <c r="B22" s="46"/>
      <c r="C22" s="46"/>
      <c r="D22" s="46"/>
      <c r="E22" s="46" t="s">
        <v>31</v>
      </c>
      <c r="F22" s="46"/>
      <c r="G22" s="46"/>
      <c r="H22" s="46"/>
      <c r="I22" s="46"/>
      <c r="J22" s="46"/>
      <c r="K22" s="46"/>
      <c r="L22" s="46"/>
      <c r="M22" s="46"/>
      <c r="N22" s="54"/>
      <c r="O22" s="56"/>
      <c r="P22" s="46"/>
      <c r="Q22" s="46"/>
      <c r="R22" s="69"/>
      <c r="S22" s="56"/>
      <c r="T22" s="72"/>
      <c r="U22" s="72"/>
      <c r="V22" s="72"/>
      <c r="W22" s="72"/>
      <c r="X22" s="72"/>
      <c r="Y22" s="72"/>
      <c r="Z22" s="72"/>
      <c r="AA22" s="56"/>
      <c r="AB22" s="46"/>
      <c r="AC22" s="46"/>
      <c r="AD22" s="124"/>
      <c r="AE22" s="124"/>
      <c r="AF22" s="124"/>
      <c r="AG22" s="124"/>
      <c r="AH22" s="71"/>
      <c r="AI22" s="71"/>
      <c r="AJ22" s="71"/>
      <c r="AK22" s="71"/>
      <c r="AL22" s="46"/>
      <c r="AM22" s="46"/>
      <c r="AN22" s="46"/>
      <c r="AO22" s="46"/>
      <c r="AP22" s="46"/>
      <c r="AQ22" s="124"/>
      <c r="AR22" s="124"/>
      <c r="AS22" s="46"/>
      <c r="AT22" s="46"/>
      <c r="AU22" s="46"/>
      <c r="AV22" s="46"/>
      <c r="AW22" s="46"/>
      <c r="AX22" s="124"/>
      <c r="AY22" s="46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  <c r="BV22" s="124"/>
      <c r="BW22" s="124"/>
      <c r="BX22" s="124"/>
    </row>
    <row r="23" spans="1:76" x14ac:dyDescent="0.2">
      <c r="A23" s="46" t="s">
        <v>365</v>
      </c>
      <c r="B23" s="46"/>
      <c r="C23" s="46"/>
      <c r="D23" s="46"/>
      <c r="E23" s="46" t="s">
        <v>71</v>
      </c>
      <c r="F23" s="46"/>
      <c r="G23" s="46"/>
      <c r="H23" s="46"/>
      <c r="I23" s="46"/>
      <c r="J23" s="46"/>
      <c r="K23" s="46"/>
      <c r="L23" s="46"/>
      <c r="M23" s="46"/>
      <c r="N23" s="46"/>
      <c r="O23" s="46">
        <v>0.65100000000000002</v>
      </c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124"/>
      <c r="AE23" s="124"/>
      <c r="AF23" s="124"/>
      <c r="AG23" s="124"/>
      <c r="AH23" s="46"/>
      <c r="AI23" s="46"/>
      <c r="AJ23" s="46"/>
      <c r="AK23" s="46"/>
      <c r="AL23" s="46"/>
      <c r="AM23" s="46"/>
      <c r="AN23" s="46"/>
      <c r="AO23" s="46"/>
      <c r="AP23" s="46"/>
      <c r="AQ23" s="124"/>
      <c r="AR23" s="124"/>
      <c r="AS23" s="46"/>
      <c r="AT23" s="46"/>
      <c r="AU23" s="46"/>
      <c r="AV23" s="46"/>
      <c r="AW23" s="46"/>
      <c r="AX23" s="124"/>
      <c r="AY23" s="46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</row>
    <row r="24" spans="1:76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</row>
    <row r="25" spans="1:76" x14ac:dyDescent="0.2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</row>
    <row r="26" spans="1:76" ht="17.25" customHeight="1" x14ac:dyDescent="0.2">
      <c r="A26" s="124"/>
      <c r="B26" s="124"/>
      <c r="C26" s="124"/>
      <c r="D26" s="124"/>
      <c r="E26" s="61" t="s">
        <v>1857</v>
      </c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58"/>
      <c r="U26" s="58"/>
      <c r="V26" s="124"/>
      <c r="W26" s="58"/>
      <c r="X26" s="58"/>
      <c r="Y26" s="58"/>
      <c r="Z26" s="58"/>
      <c r="AA26" s="124"/>
      <c r="AB26" s="124"/>
      <c r="AC26" s="124"/>
      <c r="AD26" s="124"/>
      <c r="AE26" s="58"/>
      <c r="AF26" s="58"/>
      <c r="AG26" s="58"/>
      <c r="AH26" s="58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125"/>
      <c r="BL26" s="125"/>
      <c r="BM26" s="125"/>
      <c r="BN26" s="125"/>
      <c r="BO26" s="125"/>
      <c r="BP26" s="124"/>
      <c r="BQ26" s="124"/>
      <c r="BR26" s="124"/>
      <c r="BS26" s="124"/>
      <c r="BT26" s="124"/>
      <c r="BU26" s="124"/>
      <c r="BV26" s="124"/>
      <c r="BW26" s="124"/>
      <c r="BX26" s="124"/>
    </row>
    <row r="27" spans="1:76" ht="15.75" customHeight="1" thickBot="1" x14ac:dyDescent="0.25">
      <c r="A27" s="59" t="s">
        <v>1</v>
      </c>
      <c r="B27" s="59" t="s">
        <v>1858</v>
      </c>
      <c r="C27" s="59" t="s">
        <v>1859</v>
      </c>
      <c r="D27" s="59" t="s">
        <v>17</v>
      </c>
      <c r="E27" s="59" t="s">
        <v>18</v>
      </c>
      <c r="F27" s="59" t="s">
        <v>1860</v>
      </c>
      <c r="G27" s="59" t="s">
        <v>1861</v>
      </c>
      <c r="H27" s="59" t="s">
        <v>1862</v>
      </c>
      <c r="I27" s="59" t="s">
        <v>1903</v>
      </c>
      <c r="J27" s="59" t="s">
        <v>1904</v>
      </c>
      <c r="K27" s="59" t="s">
        <v>1870</v>
      </c>
      <c r="L27" s="59" t="s">
        <v>1905</v>
      </c>
      <c r="M27" s="59" t="s">
        <v>1872</v>
      </c>
      <c r="N27" s="59" t="s">
        <v>1873</v>
      </c>
      <c r="O27" s="59" t="s">
        <v>1874</v>
      </c>
      <c r="P27" s="59" t="s">
        <v>1875</v>
      </c>
      <c r="Q27" s="59" t="s">
        <v>1876</v>
      </c>
      <c r="R27" s="59" t="s">
        <v>1877</v>
      </c>
      <c r="S27" s="59" t="s">
        <v>1878</v>
      </c>
      <c r="T27" s="59" t="s">
        <v>1879</v>
      </c>
      <c r="U27" s="59" t="s">
        <v>1880</v>
      </c>
      <c r="V27" s="59" t="s">
        <v>1881</v>
      </c>
      <c r="W27" s="59" t="s">
        <v>1906</v>
      </c>
      <c r="X27" s="59" t="s">
        <v>1907</v>
      </c>
      <c r="Y27" s="59" t="s">
        <v>1908</v>
      </c>
      <c r="Z27" s="59" t="s">
        <v>1909</v>
      </c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59" t="s">
        <v>1910</v>
      </c>
      <c r="AL27" s="59" t="s">
        <v>1894</v>
      </c>
      <c r="AM27" s="59" t="s">
        <v>1895</v>
      </c>
      <c r="AN27" s="59" t="s">
        <v>1896</v>
      </c>
      <c r="AO27" s="59" t="s">
        <v>1897</v>
      </c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59"/>
    </row>
    <row r="28" spans="1:76" x14ac:dyDescent="0.2">
      <c r="A28" s="46" t="s">
        <v>397</v>
      </c>
      <c r="B28" s="46" t="s">
        <v>398</v>
      </c>
      <c r="C28" s="46" t="s">
        <v>1911</v>
      </c>
      <c r="D28" s="46" t="s">
        <v>31</v>
      </c>
      <c r="E28" s="46" t="s">
        <v>1912</v>
      </c>
      <c r="F28" s="46">
        <v>2011</v>
      </c>
      <c r="G28" s="46">
        <v>15</v>
      </c>
      <c r="H28" s="46">
        <v>31.536000000000001</v>
      </c>
      <c r="I28" s="46"/>
      <c r="J28" s="46">
        <v>1</v>
      </c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69">
        <v>0.1</v>
      </c>
      <c r="W28" s="54">
        <v>0.16666666666666666</v>
      </c>
      <c r="X28" s="46"/>
      <c r="Y28" s="46"/>
      <c r="Z28" s="46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46">
        <v>1</v>
      </c>
      <c r="AL28" s="46">
        <v>1.1000000000000001</v>
      </c>
      <c r="AM28" s="46"/>
      <c r="AN28" s="46">
        <v>1.1000000000000001</v>
      </c>
      <c r="AO28" s="46">
        <v>1.1000000000000001</v>
      </c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46" t="s">
        <v>606</v>
      </c>
    </row>
    <row r="29" spans="1:76" x14ac:dyDescent="0.2">
      <c r="A29" s="46" t="s">
        <v>399</v>
      </c>
      <c r="B29" s="46" t="s">
        <v>398</v>
      </c>
      <c r="C29" s="46" t="s">
        <v>1911</v>
      </c>
      <c r="D29" s="46" t="s">
        <v>1912</v>
      </c>
      <c r="E29" s="46" t="s">
        <v>31</v>
      </c>
      <c r="F29" s="46">
        <v>2011</v>
      </c>
      <c r="G29" s="46">
        <v>15</v>
      </c>
      <c r="H29" s="46">
        <v>31.536000000000001</v>
      </c>
      <c r="I29" s="46">
        <v>0.85</v>
      </c>
      <c r="J29" s="46"/>
      <c r="K29" s="46">
        <v>0.5</v>
      </c>
      <c r="L29" s="54">
        <v>0.16666666666666666</v>
      </c>
      <c r="M29" s="56">
        <v>15.737297317847435</v>
      </c>
      <c r="N29" s="46"/>
      <c r="O29" s="69">
        <v>4623.2682342654016</v>
      </c>
      <c r="P29" s="69"/>
      <c r="Q29" s="123">
        <v>2309.4548350483301</v>
      </c>
      <c r="R29" s="69"/>
      <c r="S29" s="69">
        <v>1886.72206613969</v>
      </c>
      <c r="T29" s="69"/>
      <c r="U29" s="69">
        <v>1533.09249160117</v>
      </c>
      <c r="V29" s="69">
        <v>0.1</v>
      </c>
      <c r="W29" s="46"/>
      <c r="X29" s="55">
        <v>0.41666666666666669</v>
      </c>
      <c r="Y29" s="55">
        <v>0.41666666666666669</v>
      </c>
      <c r="Z29" s="55">
        <v>0.41666666666666669</v>
      </c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46">
        <v>1</v>
      </c>
      <c r="AL29" s="46">
        <v>1.1000000000000001</v>
      </c>
      <c r="AM29" s="46"/>
      <c r="AN29" s="46">
        <v>1.1000000000000001</v>
      </c>
      <c r="AO29" s="46">
        <v>1.1000000000000001</v>
      </c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46" t="s">
        <v>606</v>
      </c>
    </row>
    <row r="30" spans="1:76" x14ac:dyDescent="0.2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</row>
    <row r="31" spans="1:76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</row>
    <row r="32" spans="1:76" x14ac:dyDescent="0.2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</row>
    <row r="33" spans="1:76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</row>
    <row r="34" spans="1:76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</row>
    <row r="35" spans="1:76" x14ac:dyDescent="0.2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</row>
    <row r="36" spans="1:76" x14ac:dyDescent="0.2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</row>
    <row r="37" spans="1:76" x14ac:dyDescent="0.2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</row>
    <row r="38" spans="1:76" x14ac:dyDescent="0.2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</row>
    <row r="39" spans="1:76" x14ac:dyDescent="0.2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</row>
    <row r="40" spans="1:76" x14ac:dyDescent="0.2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</row>
    <row r="41" spans="1:76" x14ac:dyDescent="0.2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</row>
    <row r="42" spans="1:76" x14ac:dyDescent="0.2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</row>
    <row r="43" spans="1:76" x14ac:dyDescent="0.2">
      <c r="A43" s="46" t="s">
        <v>354</v>
      </c>
      <c r="B43" s="46" t="s">
        <v>355</v>
      </c>
      <c r="C43" s="46" t="s">
        <v>1898</v>
      </c>
      <c r="D43" s="46" t="s">
        <v>183</v>
      </c>
      <c r="E43" s="46" t="s">
        <v>31</v>
      </c>
      <c r="F43" s="46">
        <v>2011</v>
      </c>
      <c r="G43" s="46">
        <v>45</v>
      </c>
      <c r="H43" s="46">
        <v>31.536000000000001</v>
      </c>
      <c r="I43" s="74">
        <v>0.5</v>
      </c>
      <c r="J43" s="74">
        <v>0.55555555555555558</v>
      </c>
      <c r="K43" s="74">
        <v>0.55555555555555558</v>
      </c>
      <c r="L43" s="74">
        <v>0.55555555555555558</v>
      </c>
      <c r="M43" s="74">
        <v>0.55555555555555558</v>
      </c>
      <c r="N43" s="56"/>
      <c r="O43" s="56"/>
      <c r="P43" s="46">
        <v>0.95</v>
      </c>
      <c r="Q43" s="46">
        <v>0.9</v>
      </c>
      <c r="R43" s="56">
        <v>11.514455870891707</v>
      </c>
      <c r="S43" s="56">
        <v>0.87429429543596859</v>
      </c>
      <c r="T43" s="56">
        <v>761.51033132472867</v>
      </c>
      <c r="U43" s="70">
        <v>761.51033132472867</v>
      </c>
      <c r="V43" s="56">
        <v>761.51033132472867</v>
      </c>
      <c r="W43" s="56">
        <v>761.51033132472867</v>
      </c>
      <c r="X43" s="70">
        <v>761.51033132472867</v>
      </c>
      <c r="Y43" s="56">
        <v>761.51033132472867</v>
      </c>
      <c r="Z43" s="70">
        <v>761.51033132472867</v>
      </c>
      <c r="AA43" s="56">
        <v>0.1125</v>
      </c>
      <c r="AB43" s="5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>
        <v>0</v>
      </c>
      <c r="AP43" s="46"/>
      <c r="AQ43" s="124"/>
      <c r="AR43" s="124"/>
      <c r="AS43" s="124"/>
      <c r="AT43" s="124"/>
      <c r="AU43" s="71">
        <v>55.000015277782026</v>
      </c>
      <c r="AV43" s="71">
        <v>70.277797299388141</v>
      </c>
      <c r="AW43" s="71">
        <v>55.000015277782026</v>
      </c>
      <c r="AX43" s="71">
        <v>70.277797299388141</v>
      </c>
      <c r="AY43" s="46" t="e">
        <v>#REF!</v>
      </c>
      <c r="AZ43" s="46"/>
      <c r="BA43" s="46" t="e">
        <v>#REF!</v>
      </c>
      <c r="BB43" s="46" t="e">
        <v>#REF!</v>
      </c>
      <c r="BC43" s="46"/>
      <c r="BD43" s="124"/>
      <c r="BE43" s="124"/>
      <c r="BF43" s="46">
        <v>1</v>
      </c>
      <c r="BG43" s="56">
        <v>2</v>
      </c>
      <c r="BH43" s="56">
        <v>1.8</v>
      </c>
      <c r="BI43" s="56">
        <v>1.8</v>
      </c>
      <c r="BJ43" s="56">
        <v>1.8</v>
      </c>
      <c r="BK43" s="124"/>
      <c r="BL43" s="46" t="s">
        <v>35</v>
      </c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</row>
    <row r="44" spans="1:76" x14ac:dyDescent="0.2">
      <c r="A44" s="46" t="s">
        <v>357</v>
      </c>
      <c r="B44" s="46" t="s">
        <v>355</v>
      </c>
      <c r="C44" s="46" t="s">
        <v>1898</v>
      </c>
      <c r="D44" s="46" t="s">
        <v>183</v>
      </c>
      <c r="E44" s="46" t="s">
        <v>31</v>
      </c>
      <c r="F44" s="46">
        <v>2015</v>
      </c>
      <c r="G44" s="46">
        <v>40</v>
      </c>
      <c r="H44" s="46">
        <v>31.536000000000001</v>
      </c>
      <c r="I44" s="74">
        <v>0.53774625689519306</v>
      </c>
      <c r="J44" s="74">
        <v>0.59749584099465891</v>
      </c>
      <c r="K44" s="74">
        <v>0.59749584099465891</v>
      </c>
      <c r="L44" s="74">
        <v>0.59749584099465891</v>
      </c>
      <c r="M44" s="74">
        <v>0.59749584099465891</v>
      </c>
      <c r="N44" s="56"/>
      <c r="O44" s="56"/>
      <c r="P44" s="46">
        <v>0.95</v>
      </c>
      <c r="Q44" s="46">
        <v>0.9</v>
      </c>
      <c r="R44" s="56">
        <v>11.514455870891707</v>
      </c>
      <c r="S44" s="56">
        <v>0.87429429543596859</v>
      </c>
      <c r="T44" s="56">
        <v>761.51033132472867</v>
      </c>
      <c r="U44" s="70">
        <v>761.51033132472867</v>
      </c>
      <c r="V44" s="56">
        <v>761.51033132472867</v>
      </c>
      <c r="W44" s="56">
        <v>761.51033132472867</v>
      </c>
      <c r="X44" s="70">
        <v>761.51033132472867</v>
      </c>
      <c r="Y44" s="56">
        <v>761.51033132472867</v>
      </c>
      <c r="Z44" s="70">
        <v>761.51033132472867</v>
      </c>
      <c r="AA44" s="56">
        <v>0.1125</v>
      </c>
      <c r="AB44" s="5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>
        <v>0</v>
      </c>
      <c r="AP44" s="46"/>
      <c r="AQ44" s="124"/>
      <c r="AR44" s="124"/>
      <c r="AS44" s="124"/>
      <c r="AT44" s="124"/>
      <c r="AU44" s="71">
        <v>55.000015277782026</v>
      </c>
      <c r="AV44" s="71">
        <v>70.277797299388141</v>
      </c>
      <c r="AW44" s="71">
        <v>55.000015277782026</v>
      </c>
      <c r="AX44" s="71">
        <v>70.277797299388141</v>
      </c>
      <c r="AY44" s="46" t="e">
        <v>#REF!</v>
      </c>
      <c r="AZ44" s="46"/>
      <c r="BA44" s="46" t="e">
        <v>#REF!</v>
      </c>
      <c r="BB44" s="46" t="e">
        <v>#REF!</v>
      </c>
      <c r="BC44" s="46"/>
      <c r="BD44" s="124"/>
      <c r="BE44" s="124"/>
      <c r="BF44" s="46">
        <v>1</v>
      </c>
      <c r="BG44" s="56">
        <v>1.8596131301289567</v>
      </c>
      <c r="BH44" s="56">
        <v>1.673651817116061</v>
      </c>
      <c r="BI44" s="56">
        <v>1.673651817116061</v>
      </c>
      <c r="BJ44" s="56">
        <v>1.673651817116061</v>
      </c>
      <c r="BK44" s="124"/>
      <c r="BL44" s="46" t="s">
        <v>35</v>
      </c>
      <c r="BM44" s="124"/>
      <c r="BN44" s="124"/>
      <c r="BO44" s="124"/>
      <c r="BP44" s="124"/>
      <c r="BQ44" s="124"/>
      <c r="BR44" s="124"/>
      <c r="BS44" s="124"/>
      <c r="BT44" s="124"/>
      <c r="BU44" s="124"/>
      <c r="BV44" s="124"/>
      <c r="BW44" s="124"/>
      <c r="BX44" s="124"/>
    </row>
    <row r="45" spans="1:76" x14ac:dyDescent="0.2">
      <c r="A45" s="46" t="s">
        <v>358</v>
      </c>
      <c r="B45" s="46" t="s">
        <v>355</v>
      </c>
      <c r="C45" s="46" t="s">
        <v>1898</v>
      </c>
      <c r="D45" s="46" t="s">
        <v>183</v>
      </c>
      <c r="E45" s="46" t="s">
        <v>31</v>
      </c>
      <c r="F45" s="46">
        <v>2020</v>
      </c>
      <c r="G45" s="46">
        <v>30</v>
      </c>
      <c r="H45" s="46">
        <v>31.536000000000001</v>
      </c>
      <c r="I45" s="74">
        <v>0.53774625689519306</v>
      </c>
      <c r="J45" s="74">
        <v>0.59749584099465891</v>
      </c>
      <c r="K45" s="74">
        <v>0.59749584099465891</v>
      </c>
      <c r="L45" s="74">
        <v>0.59749584099465891</v>
      </c>
      <c r="M45" s="74">
        <v>0.59749584099465891</v>
      </c>
      <c r="N45" s="56"/>
      <c r="O45" s="56"/>
      <c r="P45" s="46">
        <v>0.95</v>
      </c>
      <c r="Q45" s="46">
        <v>0.9</v>
      </c>
      <c r="R45" s="56">
        <v>11.514455870891707</v>
      </c>
      <c r="S45" s="56">
        <v>0.87429429543596859</v>
      </c>
      <c r="T45" s="56">
        <v>761.51033132472867</v>
      </c>
      <c r="U45" s="70">
        <v>761.51033132472867</v>
      </c>
      <c r="V45" s="56">
        <v>761.51033132472867</v>
      </c>
      <c r="W45" s="56">
        <v>761.51033132472867</v>
      </c>
      <c r="X45" s="70">
        <v>761.51033132472867</v>
      </c>
      <c r="Y45" s="56">
        <v>761.51033132472867</v>
      </c>
      <c r="Z45" s="70">
        <v>761.51033132472867</v>
      </c>
      <c r="AA45" s="56">
        <v>0.1125</v>
      </c>
      <c r="AB45" s="5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>
        <v>0</v>
      </c>
      <c r="AP45" s="46"/>
      <c r="AQ45" s="124"/>
      <c r="AR45" s="124"/>
      <c r="AS45" s="124"/>
      <c r="AT45" s="124"/>
      <c r="AU45" s="71">
        <v>55.000015277782026</v>
      </c>
      <c r="AV45" s="71">
        <v>70.277797299388141</v>
      </c>
      <c r="AW45" s="71">
        <v>55.000015277782026</v>
      </c>
      <c r="AX45" s="71">
        <v>70.277797299388141</v>
      </c>
      <c r="AY45" s="46"/>
      <c r="AZ45" s="46"/>
      <c r="BA45" s="46"/>
      <c r="BB45" s="46"/>
      <c r="BC45" s="46"/>
      <c r="BD45" s="124"/>
      <c r="BE45" s="124"/>
      <c r="BF45" s="46">
        <v>1</v>
      </c>
      <c r="BG45" s="56">
        <v>1.8596131301289567</v>
      </c>
      <c r="BH45" s="56">
        <v>1.673651817116061</v>
      </c>
      <c r="BI45" s="56">
        <v>1.673651817116061</v>
      </c>
      <c r="BJ45" s="56">
        <v>1.673651817116061</v>
      </c>
      <c r="BK45" s="124"/>
      <c r="BL45" s="46" t="s">
        <v>35</v>
      </c>
      <c r="BM45" s="124"/>
      <c r="BN45" s="124"/>
      <c r="BO45" s="124"/>
      <c r="BP45" s="124"/>
      <c r="BQ45" s="124"/>
      <c r="BR45" s="124"/>
      <c r="BS45" s="124"/>
      <c r="BT45" s="124"/>
      <c r="BU45" s="124"/>
      <c r="BV45" s="124"/>
      <c r="BW45" s="124"/>
      <c r="BX45" s="124"/>
    </row>
    <row r="46" spans="1:76" x14ac:dyDescent="0.2">
      <c r="A46" s="46" t="s">
        <v>359</v>
      </c>
      <c r="B46" s="46" t="s">
        <v>360</v>
      </c>
      <c r="C46" s="46" t="s">
        <v>1898</v>
      </c>
      <c r="D46" s="46" t="s">
        <v>183</v>
      </c>
      <c r="E46" s="46" t="s">
        <v>31</v>
      </c>
      <c r="F46" s="46">
        <v>2020</v>
      </c>
      <c r="G46" s="46">
        <v>30</v>
      </c>
      <c r="H46" s="46">
        <v>31.536000000000001</v>
      </c>
      <c r="I46" s="74">
        <v>0.58959737342318985</v>
      </c>
      <c r="J46" s="74">
        <v>0.65510819269243314</v>
      </c>
      <c r="K46" s="74">
        <v>0.65510819269243314</v>
      </c>
      <c r="L46" s="74">
        <v>0.65510819269243314</v>
      </c>
      <c r="M46" s="74">
        <v>0.65510819269243314</v>
      </c>
      <c r="N46" s="56"/>
      <c r="O46" s="56"/>
      <c r="P46" s="46">
        <v>0.95</v>
      </c>
      <c r="Q46" s="46">
        <v>0.9</v>
      </c>
      <c r="R46" s="56">
        <v>13.437903320850836</v>
      </c>
      <c r="S46" s="56">
        <v>0.79415065168767152</v>
      </c>
      <c r="T46" s="56">
        <v>826.20810918699033</v>
      </c>
      <c r="U46" s="70">
        <v>826.20810918699033</v>
      </c>
      <c r="V46" s="56">
        <v>799.35634563841313</v>
      </c>
      <c r="W46" s="56">
        <v>785.93046386412459</v>
      </c>
      <c r="X46" s="70">
        <v>785.93046386412459</v>
      </c>
      <c r="Y46" s="56">
        <v>772.50458208983605</v>
      </c>
      <c r="Z46" s="70">
        <v>772.50458208983605</v>
      </c>
      <c r="AA46" s="56">
        <v>0.1125</v>
      </c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>
        <v>0</v>
      </c>
      <c r="AP46" s="46"/>
      <c r="AQ46" s="124"/>
      <c r="AR46" s="124"/>
      <c r="AS46" s="124"/>
      <c r="AT46" s="124"/>
      <c r="AU46" s="71">
        <v>55.000015277782026</v>
      </c>
      <c r="AV46" s="71">
        <v>70.277797299388141</v>
      </c>
      <c r="AW46" s="71">
        <v>55.000015277782026</v>
      </c>
      <c r="AX46" s="71">
        <v>70.277797299388141</v>
      </c>
      <c r="AY46" s="46"/>
      <c r="AZ46" s="46"/>
      <c r="BA46" s="46"/>
      <c r="BB46" s="46"/>
      <c r="BC46" s="46"/>
      <c r="BD46" s="124"/>
      <c r="BE46" s="124"/>
      <c r="BF46" s="46">
        <v>1</v>
      </c>
      <c r="BG46" s="56">
        <v>1.6960726846424385</v>
      </c>
      <c r="BH46" s="56">
        <v>1.5264654161781948</v>
      </c>
      <c r="BI46" s="56">
        <v>1.5264654161781948</v>
      </c>
      <c r="BJ46" s="56">
        <v>1.5264654161781948</v>
      </c>
      <c r="BK46" s="124"/>
      <c r="BL46" s="46" t="s">
        <v>35</v>
      </c>
      <c r="BM46" s="124"/>
      <c r="BN46" s="124"/>
      <c r="BO46" s="124"/>
      <c r="BP46" s="124"/>
      <c r="BQ46" s="124"/>
      <c r="BR46" s="124"/>
      <c r="BS46" s="124"/>
      <c r="BT46" s="124"/>
      <c r="BU46" s="124"/>
      <c r="BV46" s="124"/>
      <c r="BW46" s="124"/>
      <c r="BX46" s="124"/>
    </row>
    <row r="47" spans="1:76" x14ac:dyDescent="0.2">
      <c r="A47" s="46" t="s">
        <v>361</v>
      </c>
      <c r="B47" s="46" t="s">
        <v>362</v>
      </c>
      <c r="C47" s="46" t="s">
        <v>1898</v>
      </c>
      <c r="D47" s="46" t="s">
        <v>181</v>
      </c>
      <c r="E47" s="46" t="s">
        <v>31</v>
      </c>
      <c r="F47" s="46">
        <v>2011</v>
      </c>
      <c r="G47" s="46">
        <v>45</v>
      </c>
      <c r="H47" s="46">
        <v>31.536000000000001</v>
      </c>
      <c r="I47" s="74">
        <v>0.33333333333333331</v>
      </c>
      <c r="J47" s="74">
        <v>0.37037037037037035</v>
      </c>
      <c r="K47" s="74">
        <v>0.37037037037037035</v>
      </c>
      <c r="L47" s="74">
        <v>0.37037037037037035</v>
      </c>
      <c r="M47" s="74">
        <v>0.37037037037037035</v>
      </c>
      <c r="N47" s="56"/>
      <c r="O47" s="56"/>
      <c r="P47" s="46">
        <v>0.95</v>
      </c>
      <c r="Q47" s="46">
        <v>0.9</v>
      </c>
      <c r="R47" s="56">
        <v>6.417320128500009</v>
      </c>
      <c r="S47" s="56">
        <v>3.7521796845793656</v>
      </c>
      <c r="T47" s="56">
        <v>807.84792898283501</v>
      </c>
      <c r="U47" s="70">
        <v>807.84792898283501</v>
      </c>
      <c r="V47" s="56">
        <v>807.84792898283501</v>
      </c>
      <c r="W47" s="56">
        <v>807.84792898283501</v>
      </c>
      <c r="X47" s="70">
        <v>807.84792898283501</v>
      </c>
      <c r="Y47" s="56">
        <v>807.84792898283501</v>
      </c>
      <c r="Z47" s="70">
        <v>807.84792898283501</v>
      </c>
      <c r="AA47" s="56">
        <v>0.1125</v>
      </c>
      <c r="AB47" s="5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>
        <v>0</v>
      </c>
      <c r="AP47" s="46"/>
      <c r="AQ47" s="124"/>
      <c r="AR47" s="124"/>
      <c r="AS47" s="124"/>
      <c r="AT47" s="124"/>
      <c r="AU47" s="71"/>
      <c r="AV47" s="46"/>
      <c r="AW47" s="71"/>
      <c r="AX47" s="46"/>
      <c r="AY47" s="46"/>
      <c r="AZ47" s="46"/>
      <c r="BA47" s="46"/>
      <c r="BB47" s="46"/>
      <c r="BC47" s="46"/>
      <c r="BD47" s="124"/>
      <c r="BE47" s="124"/>
      <c r="BF47" s="46">
        <v>1</v>
      </c>
      <c r="BG47" s="56">
        <v>3</v>
      </c>
      <c r="BH47" s="56">
        <v>2.7</v>
      </c>
      <c r="BI47" s="56">
        <v>2.7</v>
      </c>
      <c r="BJ47" s="56">
        <v>2.7</v>
      </c>
      <c r="BK47" s="124"/>
      <c r="BL47" s="46" t="s">
        <v>35</v>
      </c>
      <c r="BM47" s="124"/>
      <c r="BN47" s="124"/>
      <c r="BO47" s="124"/>
      <c r="BP47" s="124"/>
      <c r="BQ47" s="124"/>
      <c r="BR47" s="124"/>
      <c r="BS47" s="124"/>
      <c r="BT47" s="124"/>
      <c r="BU47" s="124"/>
      <c r="BV47" s="124"/>
      <c r="BW47" s="124"/>
      <c r="BX47" s="124"/>
    </row>
    <row r="48" spans="1:76" x14ac:dyDescent="0.2">
      <c r="A48" s="46" t="s">
        <v>363</v>
      </c>
      <c r="B48" s="46" t="s">
        <v>362</v>
      </c>
      <c r="C48" s="46" t="s">
        <v>1898</v>
      </c>
      <c r="D48" s="46" t="s">
        <v>181</v>
      </c>
      <c r="E48" s="46" t="s">
        <v>31</v>
      </c>
      <c r="F48" s="46">
        <v>2015</v>
      </c>
      <c r="G48" s="46">
        <v>40</v>
      </c>
      <c r="H48" s="46">
        <v>31.536000000000001</v>
      </c>
      <c r="I48" s="74">
        <v>0.34726675012467811</v>
      </c>
      <c r="J48" s="74">
        <v>0.38585194458297567</v>
      </c>
      <c r="K48" s="74">
        <v>0.38585194458297567</v>
      </c>
      <c r="L48" s="74">
        <v>0.38585194458297567</v>
      </c>
      <c r="M48" s="74">
        <v>0.38585194458297567</v>
      </c>
      <c r="N48" s="56"/>
      <c r="O48" s="56"/>
      <c r="P48" s="46">
        <v>0.95</v>
      </c>
      <c r="Q48" s="46">
        <v>0.9</v>
      </c>
      <c r="R48" s="56">
        <v>6.417320128500009</v>
      </c>
      <c r="S48" s="56">
        <v>3.7521796845793656</v>
      </c>
      <c r="T48" s="56">
        <v>807.84792898283501</v>
      </c>
      <c r="U48" s="70">
        <v>807.84792898283501</v>
      </c>
      <c r="V48" s="56">
        <v>807.84792898283501</v>
      </c>
      <c r="W48" s="56">
        <v>807.84792898283501</v>
      </c>
      <c r="X48" s="70">
        <v>807.84792898283501</v>
      </c>
      <c r="Y48" s="56">
        <v>807.84792898283501</v>
      </c>
      <c r="Z48" s="70">
        <v>807.84792898283501</v>
      </c>
      <c r="AA48" s="56">
        <v>0.1125</v>
      </c>
      <c r="AB48" s="5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>
        <v>0</v>
      </c>
      <c r="AP48" s="46"/>
      <c r="AQ48" s="124"/>
      <c r="AR48" s="124"/>
      <c r="AS48" s="124"/>
      <c r="AT48" s="124"/>
      <c r="AU48" s="71"/>
      <c r="AV48" s="46"/>
      <c r="AW48" s="71"/>
      <c r="AX48" s="46"/>
      <c r="AY48" s="46"/>
      <c r="AZ48" s="46"/>
      <c r="BA48" s="46"/>
      <c r="BB48" s="46"/>
      <c r="BC48" s="46"/>
      <c r="BD48" s="124"/>
      <c r="BE48" s="124"/>
      <c r="BF48" s="46">
        <v>1</v>
      </c>
      <c r="BG48" s="56">
        <v>2.8796307151230951</v>
      </c>
      <c r="BH48" s="56">
        <v>2.5916676436107857</v>
      </c>
      <c r="BI48" s="56">
        <v>2.5916676436107857</v>
      </c>
      <c r="BJ48" s="56">
        <v>2.5916676436107857</v>
      </c>
      <c r="BK48" s="124"/>
      <c r="BL48" s="46" t="s">
        <v>35</v>
      </c>
      <c r="BM48" s="124"/>
      <c r="BN48" s="124"/>
      <c r="BO48" s="124"/>
      <c r="BP48" s="124"/>
      <c r="BQ48" s="124"/>
      <c r="BR48" s="124"/>
      <c r="BS48" s="124"/>
      <c r="BT48" s="124"/>
      <c r="BU48" s="124"/>
      <c r="BV48" s="124"/>
      <c r="BW48" s="124"/>
      <c r="BX48" s="124"/>
    </row>
    <row r="49" spans="1:76" x14ac:dyDescent="0.2">
      <c r="A49" s="46" t="s">
        <v>364</v>
      </c>
      <c r="B49" s="46" t="s">
        <v>362</v>
      </c>
      <c r="C49" s="46" t="s">
        <v>1898</v>
      </c>
      <c r="D49" s="46" t="s">
        <v>181</v>
      </c>
      <c r="E49" s="46" t="s">
        <v>31</v>
      </c>
      <c r="F49" s="46">
        <v>2020</v>
      </c>
      <c r="G49" s="46">
        <v>30</v>
      </c>
      <c r="H49" s="46">
        <v>31.536000000000001</v>
      </c>
      <c r="I49" s="74">
        <v>0.34726675012467811</v>
      </c>
      <c r="J49" s="74">
        <v>0.38585194458297567</v>
      </c>
      <c r="K49" s="74">
        <v>0.38585194458297567</v>
      </c>
      <c r="L49" s="74">
        <v>0.38585194458297567</v>
      </c>
      <c r="M49" s="74">
        <v>0.38585194458297567</v>
      </c>
      <c r="N49" s="56"/>
      <c r="O49" s="56"/>
      <c r="P49" s="46">
        <v>0.95</v>
      </c>
      <c r="Q49" s="46">
        <v>0.9</v>
      </c>
      <c r="R49" s="56">
        <v>6.417320128500009</v>
      </c>
      <c r="S49" s="56">
        <v>3.7521796845793656</v>
      </c>
      <c r="T49" s="56">
        <v>807.84792898283501</v>
      </c>
      <c r="U49" s="70">
        <v>807.84792898283501</v>
      </c>
      <c r="V49" s="56">
        <v>807.84792898283501</v>
      </c>
      <c r="W49" s="56">
        <v>807.84792898283501</v>
      </c>
      <c r="X49" s="70">
        <v>807.84792898283501</v>
      </c>
      <c r="Y49" s="56">
        <v>807.84792898283501</v>
      </c>
      <c r="Z49" s="70">
        <v>807.84792898283501</v>
      </c>
      <c r="AA49" s="56">
        <v>0.1125</v>
      </c>
      <c r="AB49" s="5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>
        <v>0</v>
      </c>
      <c r="AP49" s="46"/>
      <c r="AQ49" s="124"/>
      <c r="AR49" s="124"/>
      <c r="AS49" s="124"/>
      <c r="AT49" s="124"/>
      <c r="AU49" s="71"/>
      <c r="AV49" s="46"/>
      <c r="AW49" s="71"/>
      <c r="AX49" s="46"/>
      <c r="AY49" s="46"/>
      <c r="AZ49" s="46"/>
      <c r="BA49" s="46"/>
      <c r="BB49" s="46"/>
      <c r="BC49" s="46"/>
      <c r="BD49" s="124"/>
      <c r="BE49" s="124"/>
      <c r="BF49" s="46">
        <v>1</v>
      </c>
      <c r="BG49" s="56">
        <v>2.8796307151230951</v>
      </c>
      <c r="BH49" s="56">
        <v>2.5916676436107857</v>
      </c>
      <c r="BI49" s="56">
        <v>2.5916676436107857</v>
      </c>
      <c r="BJ49" s="56">
        <v>2.5916676436107857</v>
      </c>
      <c r="BK49" s="124"/>
      <c r="BL49" s="46" t="s">
        <v>35</v>
      </c>
      <c r="BM49" s="124"/>
      <c r="BN49" s="124"/>
      <c r="BO49" s="124"/>
      <c r="BP49" s="124"/>
      <c r="BQ49" s="124"/>
      <c r="BR49" s="124"/>
      <c r="BS49" s="124"/>
      <c r="BT49" s="124"/>
      <c r="BU49" s="124"/>
      <c r="BV49" s="124"/>
      <c r="BW49" s="124"/>
      <c r="BX49" s="124"/>
    </row>
    <row r="50" spans="1:76" x14ac:dyDescent="0.2">
      <c r="A50" s="46" t="s">
        <v>366</v>
      </c>
      <c r="B50" s="46" t="s">
        <v>367</v>
      </c>
      <c r="C50" s="46" t="s">
        <v>1898</v>
      </c>
      <c r="D50" s="46" t="s">
        <v>181</v>
      </c>
      <c r="E50" s="46" t="s">
        <v>31</v>
      </c>
      <c r="F50" s="46">
        <v>2020</v>
      </c>
      <c r="G50" s="46">
        <v>30</v>
      </c>
      <c r="H50" s="46">
        <v>31.536000000000001</v>
      </c>
      <c r="I50" s="74">
        <v>0.38883190883190882</v>
      </c>
      <c r="J50" s="74">
        <v>0.43203545425767653</v>
      </c>
      <c r="K50" s="74">
        <v>0.43203545425767653</v>
      </c>
      <c r="L50" s="74">
        <v>0.43203545425767653</v>
      </c>
      <c r="M50" s="74">
        <v>0.43203545425767653</v>
      </c>
      <c r="N50" s="56"/>
      <c r="O50" s="56"/>
      <c r="P50" s="46">
        <v>0.95</v>
      </c>
      <c r="Q50" s="46">
        <v>0.9</v>
      </c>
      <c r="R50" s="56">
        <v>6.1550318398692188</v>
      </c>
      <c r="S50" s="56">
        <v>2.5184532899086096</v>
      </c>
      <c r="T50" s="56">
        <v>560.4226433744559</v>
      </c>
      <c r="U50" s="70">
        <v>560.4226433744559</v>
      </c>
      <c r="V50" s="56">
        <v>539.40679424791381</v>
      </c>
      <c r="W50" s="56">
        <v>528.8988696846427</v>
      </c>
      <c r="X50" s="70">
        <v>528.8988696846427</v>
      </c>
      <c r="Y50" s="56">
        <v>518.39094512137171</v>
      </c>
      <c r="Z50" s="70">
        <v>518.39094512137171</v>
      </c>
      <c r="AA50" s="56">
        <v>0.1125</v>
      </c>
      <c r="AB50" s="5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>
        <v>0</v>
      </c>
      <c r="AP50" s="46"/>
      <c r="AQ50" s="124"/>
      <c r="AR50" s="124"/>
      <c r="AS50" s="124"/>
      <c r="AT50" s="124"/>
      <c r="AU50" s="71"/>
      <c r="AV50" s="46"/>
      <c r="AW50" s="71"/>
      <c r="AX50" s="46"/>
      <c r="AY50" s="46"/>
      <c r="AZ50" s="46"/>
      <c r="BA50" s="46"/>
      <c r="BB50" s="46"/>
      <c r="BC50" s="46"/>
      <c r="BD50" s="124"/>
      <c r="BE50" s="124"/>
      <c r="BF50" s="46">
        <v>1</v>
      </c>
      <c r="BG50" s="56">
        <v>2.5718053927315356</v>
      </c>
      <c r="BH50" s="56">
        <v>2.314624853458382</v>
      </c>
      <c r="BI50" s="56">
        <v>2.314624853458382</v>
      </c>
      <c r="BJ50" s="56">
        <v>2.314624853458382</v>
      </c>
      <c r="BK50" s="124"/>
      <c r="BL50" s="46" t="s">
        <v>35</v>
      </c>
      <c r="BM50" s="124"/>
      <c r="BN50" s="124"/>
      <c r="BO50" s="124"/>
      <c r="BP50" s="124"/>
      <c r="BQ50" s="124"/>
      <c r="BR50" s="124"/>
      <c r="BS50" s="124"/>
      <c r="BT50" s="124"/>
      <c r="BU50" s="124"/>
      <c r="BV50" s="124"/>
      <c r="BW50" s="124"/>
      <c r="BX50" s="124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6">
    <tabColor rgb="FFFFC000"/>
  </sheetPr>
  <dimension ref="A1:AV34"/>
  <sheetViews>
    <sheetView zoomScaleNormal="100" workbookViewId="0">
      <selection activeCell="E15" sqref="E15"/>
    </sheetView>
  </sheetViews>
  <sheetFormatPr defaultColWidth="9.28515625" defaultRowHeight="12.75" x14ac:dyDescent="0.2"/>
  <cols>
    <col min="1" max="1" width="31.28515625" style="13" bestFit="1" customWidth="1"/>
    <col min="2" max="2" width="24.5703125" style="13" bestFit="1" customWidth="1"/>
    <col min="3" max="3" width="8.28515625" style="13" bestFit="1" customWidth="1"/>
    <col min="4" max="4" width="12.7109375" style="13" bestFit="1" customWidth="1"/>
    <col min="5" max="5" width="10.7109375" style="13" bestFit="1" customWidth="1"/>
    <col min="6" max="6" width="13.28515625" style="13" bestFit="1" customWidth="1"/>
    <col min="7" max="7" width="12.28515625" style="13" bestFit="1" customWidth="1"/>
    <col min="8" max="8" width="13.42578125" style="13" bestFit="1" customWidth="1"/>
    <col min="9" max="9" width="7.28515625" style="13" customWidth="1"/>
    <col min="10" max="10" width="6.28515625" style="13" bestFit="1" customWidth="1"/>
    <col min="11" max="11" width="12.42578125" style="13" bestFit="1" customWidth="1"/>
    <col min="12" max="12" width="11.28515625" style="13" bestFit="1" customWidth="1"/>
    <col min="13" max="13" width="11" style="13" bestFit="1" customWidth="1"/>
    <col min="14" max="14" width="9.5703125" style="13" bestFit="1" customWidth="1"/>
    <col min="15" max="15" width="13.5703125" style="13" bestFit="1" customWidth="1"/>
    <col min="16" max="17" width="13.5703125" style="13" customWidth="1"/>
    <col min="18" max="18" width="22.28515625" style="13" bestFit="1" customWidth="1"/>
    <col min="19" max="19" width="24.7109375" style="13" bestFit="1" customWidth="1"/>
    <col min="20" max="60" width="22.28515625" style="13" bestFit="1" customWidth="1"/>
    <col min="61" max="61" width="16" style="13" customWidth="1"/>
    <col min="62" max="62" width="4.42578125" style="13" bestFit="1" customWidth="1"/>
    <col min="63" max="63" width="7.28515625" style="13" bestFit="1" customWidth="1"/>
    <col min="64" max="64" width="5.5703125" style="13" bestFit="1" customWidth="1"/>
    <col min="65" max="65" width="11.7109375" style="13" bestFit="1" customWidth="1"/>
    <col min="66" max="67" width="16" style="13" customWidth="1"/>
    <col min="68" max="91" width="22.28515625" style="13" bestFit="1" customWidth="1"/>
    <col min="92" max="16384" width="9.28515625" style="13"/>
  </cols>
  <sheetData>
    <row r="1" spans="1:48" x14ac:dyDescent="0.2">
      <c r="A1" s="124" t="s">
        <v>21</v>
      </c>
      <c r="B1" s="124"/>
      <c r="C1" s="124"/>
      <c r="D1" s="124"/>
      <c r="E1" s="124"/>
      <c r="F1" s="124"/>
      <c r="G1" s="124"/>
      <c r="H1" s="124"/>
      <c r="I1" s="124"/>
      <c r="J1" s="124"/>
      <c r="K1" s="67"/>
      <c r="L1" s="49"/>
      <c r="M1" s="49"/>
      <c r="N1" s="124"/>
      <c r="O1" s="124"/>
      <c r="P1" s="124"/>
      <c r="Q1" s="124"/>
      <c r="R1" s="124"/>
      <c r="S1" s="1" t="s">
        <v>1856</v>
      </c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</row>
    <row r="2" spans="1:48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67"/>
      <c r="L2" s="49"/>
      <c r="M2" s="49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</row>
    <row r="3" spans="1:48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67"/>
      <c r="L3" s="49"/>
      <c r="M3" s="49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</row>
    <row r="4" spans="1:48" ht="17.25" customHeight="1" x14ac:dyDescent="0.2">
      <c r="A4" s="124"/>
      <c r="B4" s="124"/>
      <c r="C4" s="124"/>
      <c r="D4" s="124"/>
      <c r="E4" s="61"/>
      <c r="F4" s="124"/>
      <c r="G4" s="124"/>
      <c r="H4" s="124"/>
      <c r="I4" s="124"/>
      <c r="J4" s="124"/>
      <c r="K4" s="67"/>
      <c r="L4" s="49"/>
      <c r="M4" s="49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</row>
    <row r="5" spans="1:48" ht="15.75" customHeight="1" thickBot="1" x14ac:dyDescent="0.25">
      <c r="A5" s="59" t="s">
        <v>1</v>
      </c>
      <c r="B5" s="59" t="s">
        <v>1858</v>
      </c>
      <c r="C5" s="59" t="s">
        <v>1859</v>
      </c>
      <c r="D5" s="59" t="s">
        <v>17</v>
      </c>
      <c r="E5" s="59" t="s">
        <v>18</v>
      </c>
      <c r="F5" s="59" t="s">
        <v>1903</v>
      </c>
      <c r="G5" s="124"/>
      <c r="H5" s="59" t="s">
        <v>1913</v>
      </c>
      <c r="I5" s="59" t="s">
        <v>1869</v>
      </c>
      <c r="J5" s="59" t="s">
        <v>1914</v>
      </c>
      <c r="K5" s="59" t="s">
        <v>1915</v>
      </c>
      <c r="L5" s="124"/>
      <c r="M5" s="124"/>
      <c r="N5" s="124"/>
      <c r="O5" s="124"/>
      <c r="P5" s="124"/>
      <c r="Q5" s="124"/>
      <c r="R5" s="124"/>
      <c r="S5" s="59" t="s">
        <v>23</v>
      </c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</row>
    <row r="6" spans="1:48" ht="15.75" customHeight="1" x14ac:dyDescent="0.2">
      <c r="A6" s="46"/>
      <c r="B6" s="46"/>
      <c r="C6" s="46"/>
      <c r="D6" s="46"/>
      <c r="E6" s="46"/>
      <c r="F6" s="46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89" t="s">
        <v>1916</v>
      </c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</row>
    <row r="7" spans="1:48" ht="15.75" customHeight="1" x14ac:dyDescent="0.2">
      <c r="A7" s="46" t="s">
        <v>1544</v>
      </c>
      <c r="B7" s="46" t="s">
        <v>1545</v>
      </c>
      <c r="C7" s="46" t="s">
        <v>1917</v>
      </c>
      <c r="D7" s="46" t="s">
        <v>140</v>
      </c>
      <c r="E7" s="46" t="s">
        <v>152</v>
      </c>
      <c r="F7" s="46">
        <v>1</v>
      </c>
      <c r="G7" s="124"/>
      <c r="H7" s="124">
        <v>1</v>
      </c>
      <c r="I7" s="124">
        <v>1</v>
      </c>
      <c r="J7" s="124"/>
      <c r="K7" s="124"/>
      <c r="L7" s="124"/>
      <c r="M7" s="124"/>
      <c r="N7" s="124"/>
      <c r="O7" s="124"/>
      <c r="P7" s="124"/>
      <c r="Q7" s="124"/>
      <c r="R7" s="124"/>
      <c r="S7" s="46" t="s">
        <v>35</v>
      </c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</row>
    <row r="8" spans="1:48" ht="15.75" customHeight="1" x14ac:dyDescent="0.2">
      <c r="A8" s="46" t="s">
        <v>1546</v>
      </c>
      <c r="B8" s="46" t="s">
        <v>1547</v>
      </c>
      <c r="C8" s="46" t="s">
        <v>1917</v>
      </c>
      <c r="D8" s="46" t="s">
        <v>142</v>
      </c>
      <c r="E8" s="46" t="s">
        <v>152</v>
      </c>
      <c r="F8" s="46">
        <v>1</v>
      </c>
      <c r="G8" s="124"/>
      <c r="H8" s="124">
        <v>1</v>
      </c>
      <c r="I8" s="124">
        <v>1</v>
      </c>
      <c r="J8" s="124"/>
      <c r="K8" s="124"/>
      <c r="L8" s="124"/>
      <c r="M8" s="124"/>
      <c r="N8" s="124"/>
      <c r="O8" s="124"/>
      <c r="P8" s="124"/>
      <c r="Q8" s="124"/>
      <c r="R8" s="124"/>
      <c r="S8" s="46" t="s">
        <v>35</v>
      </c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</row>
    <row r="9" spans="1:48" ht="15.75" customHeight="1" x14ac:dyDescent="0.2">
      <c r="A9" s="46" t="s">
        <v>1548</v>
      </c>
      <c r="B9" s="46" t="s">
        <v>1549</v>
      </c>
      <c r="C9" s="46" t="s">
        <v>1917</v>
      </c>
      <c r="D9" s="46" t="s">
        <v>144</v>
      </c>
      <c r="E9" s="46" t="s">
        <v>152</v>
      </c>
      <c r="F9" s="46">
        <v>1</v>
      </c>
      <c r="G9" s="124"/>
      <c r="H9" s="124">
        <v>1</v>
      </c>
      <c r="I9" s="124">
        <v>1</v>
      </c>
      <c r="J9" s="124"/>
      <c r="K9" s="124"/>
      <c r="L9" s="124"/>
      <c r="M9" s="124"/>
      <c r="N9" s="124"/>
      <c r="O9" s="124"/>
      <c r="P9" s="124"/>
      <c r="Q9" s="124"/>
      <c r="R9" s="124"/>
      <c r="S9" s="46" t="s">
        <v>35</v>
      </c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</row>
    <row r="10" spans="1:48" ht="15.75" customHeight="1" x14ac:dyDescent="0.2">
      <c r="A10" s="46" t="s">
        <v>1550</v>
      </c>
      <c r="B10" s="46" t="s">
        <v>1551</v>
      </c>
      <c r="C10" s="46" t="s">
        <v>1917</v>
      </c>
      <c r="D10" s="46" t="s">
        <v>146</v>
      </c>
      <c r="E10" s="46" t="s">
        <v>152</v>
      </c>
      <c r="F10" s="46">
        <v>1</v>
      </c>
      <c r="G10" s="124"/>
      <c r="H10" s="124">
        <v>1</v>
      </c>
      <c r="I10" s="124">
        <v>1</v>
      </c>
      <c r="J10" s="124"/>
      <c r="K10" s="124"/>
      <c r="L10" s="124"/>
      <c r="M10" s="124"/>
      <c r="N10" s="124"/>
      <c r="O10" s="124"/>
      <c r="P10" s="124"/>
      <c r="Q10" s="124"/>
      <c r="R10" s="124"/>
      <c r="S10" s="46" t="s">
        <v>35</v>
      </c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5.75" customHeight="1" x14ac:dyDescent="0.2">
      <c r="A11" s="46" t="s">
        <v>1552</v>
      </c>
      <c r="B11" s="46" t="s">
        <v>1553</v>
      </c>
      <c r="C11" s="46" t="s">
        <v>1917</v>
      </c>
      <c r="D11" s="46" t="s">
        <v>148</v>
      </c>
      <c r="E11" s="46" t="s">
        <v>152</v>
      </c>
      <c r="F11" s="46">
        <v>1</v>
      </c>
      <c r="G11" s="124"/>
      <c r="H11" s="124">
        <v>1</v>
      </c>
      <c r="I11" s="124">
        <v>1</v>
      </c>
      <c r="J11" s="124"/>
      <c r="K11" s="124"/>
      <c r="L11" s="124"/>
      <c r="M11" s="124"/>
      <c r="N11" s="124"/>
      <c r="O11" s="124"/>
      <c r="P11" s="124"/>
      <c r="Q11" s="124"/>
      <c r="R11" s="124"/>
      <c r="S11" s="46" t="s">
        <v>35</v>
      </c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</row>
    <row r="12" spans="1:48" ht="15.75" customHeight="1" x14ac:dyDescent="0.2">
      <c r="A12" s="46" t="s">
        <v>1554</v>
      </c>
      <c r="B12" s="46" t="s">
        <v>1555</v>
      </c>
      <c r="C12" s="46" t="s">
        <v>1917</v>
      </c>
      <c r="D12" s="46" t="s">
        <v>150</v>
      </c>
      <c r="E12" s="46" t="s">
        <v>152</v>
      </c>
      <c r="F12" s="46">
        <v>1</v>
      </c>
      <c r="G12" s="124"/>
      <c r="H12" s="124">
        <v>1</v>
      </c>
      <c r="I12" s="124">
        <v>1</v>
      </c>
      <c r="J12" s="124"/>
      <c r="K12" s="124"/>
      <c r="L12" s="124"/>
      <c r="M12" s="124"/>
      <c r="N12" s="124"/>
      <c r="O12" s="124"/>
      <c r="P12" s="124"/>
      <c r="Q12" s="124"/>
      <c r="R12" s="124"/>
      <c r="S12" s="46" t="s">
        <v>35</v>
      </c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</row>
    <row r="13" spans="1:48" x14ac:dyDescent="0.2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67"/>
      <c r="L13" s="49"/>
      <c r="M13" s="49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x14ac:dyDescent="0.2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67"/>
      <c r="L14" s="49"/>
      <c r="M14" s="49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</row>
    <row r="15" spans="1:48" ht="17.25" customHeight="1" x14ac:dyDescent="0.2">
      <c r="A15" s="124"/>
      <c r="B15" s="124"/>
      <c r="C15" s="124"/>
      <c r="D15" s="124"/>
      <c r="E15" s="61" t="s">
        <v>1857</v>
      </c>
      <c r="F15" s="124"/>
      <c r="G15" s="124"/>
      <c r="H15" s="124"/>
      <c r="I15" s="124"/>
      <c r="J15" s="124"/>
      <c r="K15" s="67"/>
      <c r="L15" s="49"/>
      <c r="M15" s="49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</row>
    <row r="16" spans="1:48" ht="15.75" customHeight="1" thickBot="1" x14ac:dyDescent="0.25">
      <c r="A16" s="59" t="s">
        <v>1</v>
      </c>
      <c r="B16" s="59" t="s">
        <v>1858</v>
      </c>
      <c r="C16" s="59" t="s">
        <v>1859</v>
      </c>
      <c r="D16" s="59" t="s">
        <v>17</v>
      </c>
      <c r="E16" s="59" t="s">
        <v>18</v>
      </c>
      <c r="F16" s="59" t="s">
        <v>1918</v>
      </c>
      <c r="G16" s="59" t="s">
        <v>1919</v>
      </c>
      <c r="H16" s="59" t="s">
        <v>1920</v>
      </c>
      <c r="I16" s="59" t="s">
        <v>1860</v>
      </c>
      <c r="J16" s="59" t="s">
        <v>1861</v>
      </c>
      <c r="K16" s="59" t="s">
        <v>1862</v>
      </c>
      <c r="L16" s="59" t="s">
        <v>1870</v>
      </c>
      <c r="M16" s="59" t="s">
        <v>1921</v>
      </c>
      <c r="N16" s="59" t="s">
        <v>1872</v>
      </c>
      <c r="O16" s="59" t="s">
        <v>1873</v>
      </c>
      <c r="P16" s="59" t="s">
        <v>1905</v>
      </c>
      <c r="Q16" s="59" t="s">
        <v>1881</v>
      </c>
      <c r="R16" s="124"/>
      <c r="S16" s="59" t="s">
        <v>23</v>
      </c>
      <c r="T16" s="59" t="s">
        <v>1913</v>
      </c>
      <c r="U16" s="59" t="s">
        <v>1869</v>
      </c>
      <c r="V16" s="59" t="s">
        <v>1914</v>
      </c>
      <c r="W16" s="59" t="s">
        <v>1915</v>
      </c>
      <c r="X16" s="124"/>
      <c r="Y16" s="59" t="s">
        <v>1922</v>
      </c>
      <c r="Z16" s="59" t="s">
        <v>1923</v>
      </c>
      <c r="AA16" s="59" t="s">
        <v>1924</v>
      </c>
      <c r="AB16" s="59" t="s">
        <v>1925</v>
      </c>
      <c r="AC16" s="59" t="s">
        <v>1926</v>
      </c>
      <c r="AD16" s="59" t="s">
        <v>1927</v>
      </c>
      <c r="AE16" s="59" t="s">
        <v>1928</v>
      </c>
      <c r="AF16" s="59" t="s">
        <v>1929</v>
      </c>
      <c r="AG16" s="59" t="s">
        <v>1930</v>
      </c>
      <c r="AH16" s="59" t="s">
        <v>1931</v>
      </c>
      <c r="AI16" s="59" t="s">
        <v>1932</v>
      </c>
      <c r="AJ16" s="59" t="s">
        <v>1933</v>
      </c>
      <c r="AK16" s="59" t="s">
        <v>1934</v>
      </c>
      <c r="AL16" s="59" t="s">
        <v>1935</v>
      </c>
      <c r="AM16" s="59" t="s">
        <v>1936</v>
      </c>
      <c r="AN16" s="59" t="s">
        <v>1937</v>
      </c>
      <c r="AO16" s="59" t="s">
        <v>1938</v>
      </c>
      <c r="AP16" s="59" t="s">
        <v>1939</v>
      </c>
      <c r="AQ16" s="59" t="s">
        <v>1940</v>
      </c>
      <c r="AR16" s="59" t="s">
        <v>1941</v>
      </c>
      <c r="AS16" s="59" t="s">
        <v>1942</v>
      </c>
      <c r="AT16" s="59" t="s">
        <v>1943</v>
      </c>
      <c r="AU16" s="59" t="s">
        <v>1944</v>
      </c>
      <c r="AV16" s="59" t="s">
        <v>1945</v>
      </c>
    </row>
    <row r="17" spans="1:48" ht="15.75" customHeight="1" x14ac:dyDescent="0.2">
      <c r="A17" s="89" t="s">
        <v>1946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6"/>
      <c r="M17" s="72"/>
      <c r="N17" s="55"/>
      <c r="O17" s="55"/>
      <c r="P17" s="46"/>
      <c r="Q17" s="52"/>
      <c r="R17" s="124"/>
      <c r="S17" s="89" t="s">
        <v>1946</v>
      </c>
      <c r="T17" s="1"/>
      <c r="U17" s="1"/>
      <c r="V17" s="1"/>
      <c r="W17" s="1"/>
      <c r="X17" s="124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</row>
    <row r="18" spans="1:48" x14ac:dyDescent="0.2">
      <c r="A18" s="46" t="s">
        <v>380</v>
      </c>
      <c r="B18" s="46" t="s">
        <v>381</v>
      </c>
      <c r="C18" s="46" t="s">
        <v>1898</v>
      </c>
      <c r="D18" s="46" t="s">
        <v>1947</v>
      </c>
      <c r="E18" s="46"/>
      <c r="F18" s="46"/>
      <c r="G18" s="46"/>
      <c r="H18" s="46">
        <v>0.8</v>
      </c>
      <c r="I18" s="46">
        <v>2011</v>
      </c>
      <c r="J18" s="46">
        <v>45</v>
      </c>
      <c r="K18" s="46">
        <v>31.536000000000001</v>
      </c>
      <c r="L18" s="47">
        <v>0.95</v>
      </c>
      <c r="M18" s="47">
        <v>2874.2697548618121</v>
      </c>
      <c r="N18" s="47">
        <v>32.779711395973408</v>
      </c>
      <c r="O18" s="47">
        <v>1.305371231024171</v>
      </c>
      <c r="P18" s="47">
        <v>0.9</v>
      </c>
      <c r="Q18" s="47">
        <v>0.15</v>
      </c>
      <c r="R18" s="124"/>
      <c r="S18" s="46" t="s">
        <v>606</v>
      </c>
      <c r="T18" s="124"/>
      <c r="U18" s="124"/>
      <c r="V18" s="45">
        <v>0</v>
      </c>
      <c r="W18" s="124">
        <v>1</v>
      </c>
      <c r="X18" s="124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</row>
    <row r="19" spans="1:48" x14ac:dyDescent="0.2">
      <c r="A19" s="46"/>
      <c r="B19" s="46"/>
      <c r="C19" s="46"/>
      <c r="D19" s="46"/>
      <c r="E19" s="46" t="s">
        <v>31</v>
      </c>
      <c r="F19" s="46">
        <v>0.35</v>
      </c>
      <c r="G19" s="46">
        <v>0.35</v>
      </c>
      <c r="H19" s="46"/>
      <c r="I19" s="46"/>
      <c r="J19" s="46"/>
      <c r="K19" s="46"/>
      <c r="L19" s="47"/>
      <c r="M19" s="47"/>
      <c r="N19" s="47"/>
      <c r="O19" s="47"/>
      <c r="P19" s="47"/>
      <c r="Q19" s="47"/>
      <c r="R19" s="45"/>
      <c r="S19" s="46" t="s">
        <v>30</v>
      </c>
      <c r="T19" s="124"/>
      <c r="U19" s="124"/>
      <c r="V19" s="45">
        <v>3.0949589683470098</v>
      </c>
      <c r="W19" s="124">
        <v>1</v>
      </c>
      <c r="X19" s="124"/>
      <c r="Y19" s="56">
        <v>1.2881807999999999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6">
        <v>0</v>
      </c>
      <c r="AO19" s="56">
        <v>0</v>
      </c>
      <c r="AP19" s="56">
        <v>0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</row>
    <row r="20" spans="1:48" x14ac:dyDescent="0.2">
      <c r="A20" s="46"/>
      <c r="B20" s="46"/>
      <c r="C20" s="46"/>
      <c r="D20" s="46"/>
      <c r="E20" s="46" t="s">
        <v>1948</v>
      </c>
      <c r="F20" s="46">
        <v>0.39</v>
      </c>
      <c r="G20" s="46">
        <v>0.52</v>
      </c>
      <c r="H20" s="46"/>
      <c r="I20" s="46"/>
      <c r="J20" s="46"/>
      <c r="K20" s="46"/>
      <c r="L20" s="47"/>
      <c r="M20" s="47"/>
      <c r="N20" s="47"/>
      <c r="O20" s="47"/>
      <c r="P20" s="47"/>
      <c r="Q20" s="47"/>
      <c r="R20" s="45"/>
      <c r="S20" s="46" t="s">
        <v>30</v>
      </c>
      <c r="T20" s="124"/>
      <c r="U20" s="124"/>
      <c r="V20" s="45">
        <v>4</v>
      </c>
      <c r="W20" s="124">
        <v>1</v>
      </c>
      <c r="X20" s="124"/>
      <c r="Y20" s="56">
        <v>2.2966203611400524</v>
      </c>
      <c r="Z20" s="56">
        <v>2.3635887078628276E-3</v>
      </c>
      <c r="AA20" s="56">
        <v>0</v>
      </c>
      <c r="AB20" s="56">
        <v>25.668573367390305</v>
      </c>
      <c r="AC20" s="56">
        <v>0</v>
      </c>
      <c r="AD20" s="56">
        <v>9.8482862827617819</v>
      </c>
      <c r="AE20" s="56">
        <v>3.1118367748656262</v>
      </c>
      <c r="AF20" s="56">
        <v>3.2025764406850283E-3</v>
      </c>
      <c r="AG20" s="56">
        <v>0</v>
      </c>
      <c r="AH20" s="56">
        <v>34.779980145839403</v>
      </c>
      <c r="AI20" s="56">
        <v>0</v>
      </c>
      <c r="AJ20" s="56">
        <v>13.344068502854284</v>
      </c>
      <c r="AK20" s="56">
        <v>3.1118367748656262</v>
      </c>
      <c r="AL20" s="56">
        <v>3.2025764406850283E-3</v>
      </c>
      <c r="AM20" s="56">
        <v>0</v>
      </c>
      <c r="AN20" s="56">
        <v>34.779980145839403</v>
      </c>
      <c r="AO20" s="56">
        <v>0</v>
      </c>
      <c r="AP20" s="56">
        <v>13.344068502854284</v>
      </c>
      <c r="AQ20" s="56">
        <v>3.1118367748656262</v>
      </c>
      <c r="AR20" s="56">
        <v>3.2025764406850283E-3</v>
      </c>
      <c r="AS20" s="56">
        <v>0</v>
      </c>
      <c r="AT20" s="56">
        <v>34.779980145839403</v>
      </c>
      <c r="AU20" s="56">
        <v>0</v>
      </c>
      <c r="AV20" s="56">
        <v>13.344068502854284</v>
      </c>
    </row>
    <row r="21" spans="1:48" x14ac:dyDescent="0.2">
      <c r="A21" s="46"/>
      <c r="B21" s="46"/>
      <c r="C21" s="46"/>
      <c r="D21" s="46"/>
      <c r="E21" s="46" t="s">
        <v>1949</v>
      </c>
      <c r="F21" s="46">
        <v>9.7499999999999976E-2</v>
      </c>
      <c r="G21" s="46">
        <v>0.12999999999999998</v>
      </c>
      <c r="H21" s="46"/>
      <c r="I21" s="46"/>
      <c r="J21" s="46"/>
      <c r="K21" s="46"/>
      <c r="L21" s="47"/>
      <c r="M21" s="47"/>
      <c r="N21" s="47"/>
      <c r="O21" s="47"/>
      <c r="P21" s="47"/>
      <c r="Q21" s="47"/>
      <c r="R21" s="45"/>
      <c r="S21" s="46" t="s">
        <v>30</v>
      </c>
      <c r="T21" s="124"/>
      <c r="U21" s="124"/>
      <c r="V21" s="45">
        <v>4</v>
      </c>
      <c r="W21" s="124">
        <v>1</v>
      </c>
      <c r="X21" s="124"/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0.24088319999999999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0.24088319999999999</v>
      </c>
      <c r="AL21" s="56">
        <v>0</v>
      </c>
      <c r="AM21" s="56">
        <v>0</v>
      </c>
      <c r="AN21" s="56">
        <v>0</v>
      </c>
      <c r="AO21" s="56">
        <v>0</v>
      </c>
      <c r="AP21" s="56">
        <v>0</v>
      </c>
      <c r="AQ21" s="56">
        <v>0.24088319999999999</v>
      </c>
      <c r="AR21" s="56">
        <v>0</v>
      </c>
      <c r="AS21" s="56">
        <v>0</v>
      </c>
      <c r="AT21" s="56">
        <v>0</v>
      </c>
      <c r="AU21" s="56">
        <v>0</v>
      </c>
      <c r="AV21" s="56">
        <v>0</v>
      </c>
    </row>
    <row r="22" spans="1:48" x14ac:dyDescent="0.2">
      <c r="A22" s="46" t="s">
        <v>383</v>
      </c>
      <c r="B22" s="46" t="s">
        <v>384</v>
      </c>
      <c r="C22" s="46" t="s">
        <v>1898</v>
      </c>
      <c r="D22" s="46" t="s">
        <v>152</v>
      </c>
      <c r="E22" s="46"/>
      <c r="F22" s="46"/>
      <c r="G22" s="46"/>
      <c r="H22" s="46">
        <v>0.8</v>
      </c>
      <c r="I22" s="46">
        <v>2011</v>
      </c>
      <c r="J22" s="46">
        <v>45</v>
      </c>
      <c r="K22" s="46">
        <v>31.536000000000001</v>
      </c>
      <c r="L22" s="47">
        <v>0.95</v>
      </c>
      <c r="M22" s="47">
        <v>2874.2697548618121</v>
      </c>
      <c r="N22" s="47">
        <v>32.779711395973408</v>
      </c>
      <c r="O22" s="47">
        <v>1.305371231024171</v>
      </c>
      <c r="P22" s="47">
        <v>1</v>
      </c>
      <c r="Q22" s="47">
        <v>0.15</v>
      </c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</row>
    <row r="23" spans="1:48" x14ac:dyDescent="0.2">
      <c r="A23" s="46"/>
      <c r="B23" s="46"/>
      <c r="C23" s="46"/>
      <c r="D23" s="46"/>
      <c r="E23" s="46" t="s">
        <v>31</v>
      </c>
      <c r="F23" s="46">
        <v>0.35</v>
      </c>
      <c r="G23" s="46">
        <v>0.35</v>
      </c>
      <c r="H23" s="46"/>
      <c r="I23" s="46"/>
      <c r="J23" s="46"/>
      <c r="K23" s="46"/>
      <c r="L23" s="47"/>
      <c r="M23" s="47"/>
      <c r="N23" s="47"/>
      <c r="O23" s="47"/>
      <c r="P23" s="47"/>
      <c r="Q23" s="47"/>
      <c r="R23" s="78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</row>
    <row r="24" spans="1:48" ht="13.5" thickBot="1" x14ac:dyDescent="0.25">
      <c r="A24" s="46"/>
      <c r="B24" s="46"/>
      <c r="C24" s="46"/>
      <c r="D24" s="46"/>
      <c r="E24" s="46" t="s">
        <v>1948</v>
      </c>
      <c r="F24" s="46">
        <v>0.39</v>
      </c>
      <c r="G24" s="46">
        <v>0.52</v>
      </c>
      <c r="H24" s="46"/>
      <c r="I24" s="46"/>
      <c r="J24" s="46"/>
      <c r="K24" s="46"/>
      <c r="L24" s="47"/>
      <c r="M24" s="47"/>
      <c r="N24" s="47"/>
      <c r="O24" s="47"/>
      <c r="P24" s="47"/>
      <c r="Q24" s="47"/>
      <c r="R24" s="124"/>
      <c r="S24" s="124"/>
      <c r="T24" s="124"/>
      <c r="U24" s="124"/>
      <c r="V24" s="124"/>
      <c r="W24" s="124"/>
      <c r="X24" s="124"/>
      <c r="Y24" s="59" t="s">
        <v>1922</v>
      </c>
      <c r="Z24" s="59" t="s">
        <v>1923</v>
      </c>
      <c r="AA24" s="59" t="s">
        <v>1924</v>
      </c>
      <c r="AB24" s="59" t="s">
        <v>1925</v>
      </c>
      <c r="AC24" s="59" t="s">
        <v>1926</v>
      </c>
      <c r="AD24" s="59" t="s">
        <v>1927</v>
      </c>
      <c r="AE24" s="59" t="s">
        <v>1928</v>
      </c>
      <c r="AF24" s="59" t="s">
        <v>1940</v>
      </c>
      <c r="AG24" s="59" t="s">
        <v>1929</v>
      </c>
      <c r="AH24" s="59" t="s">
        <v>1941</v>
      </c>
      <c r="AI24" s="59" t="s">
        <v>1930</v>
      </c>
      <c r="AJ24" s="59" t="s">
        <v>1942</v>
      </c>
      <c r="AK24" s="59" t="s">
        <v>1931</v>
      </c>
      <c r="AL24" s="59" t="s">
        <v>1943</v>
      </c>
      <c r="AM24" s="59" t="s">
        <v>1932</v>
      </c>
      <c r="AN24" s="59" t="s">
        <v>1944</v>
      </c>
      <c r="AO24" s="59" t="s">
        <v>1933</v>
      </c>
      <c r="AP24" s="59" t="s">
        <v>1945</v>
      </c>
      <c r="AQ24" s="59" t="s">
        <v>1934</v>
      </c>
      <c r="AR24" s="59" t="s">
        <v>1935</v>
      </c>
      <c r="AS24" s="59" t="s">
        <v>1936</v>
      </c>
      <c r="AT24" s="59" t="s">
        <v>1937</v>
      </c>
      <c r="AU24" s="59" t="s">
        <v>1938</v>
      </c>
      <c r="AV24" s="59" t="s">
        <v>1939</v>
      </c>
    </row>
    <row r="25" spans="1:48" x14ac:dyDescent="0.2">
      <c r="A25" s="46"/>
      <c r="B25" s="46"/>
      <c r="C25" s="46"/>
      <c r="D25" s="46"/>
      <c r="E25" s="46" t="s">
        <v>1949</v>
      </c>
      <c r="F25" s="46">
        <v>9.7499999999999976E-2</v>
      </c>
      <c r="G25" s="46">
        <v>0.12999999999999998</v>
      </c>
      <c r="H25" s="46"/>
      <c r="I25" s="46"/>
      <c r="J25" s="46"/>
      <c r="K25" s="46"/>
      <c r="L25" s="47"/>
      <c r="M25" s="47"/>
      <c r="N25" s="47"/>
      <c r="O25" s="47"/>
      <c r="P25" s="47"/>
      <c r="Q25" s="47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</row>
    <row r="26" spans="1:48" x14ac:dyDescent="0.2">
      <c r="A26" s="46" t="s">
        <v>385</v>
      </c>
      <c r="B26" s="46" t="s">
        <v>386</v>
      </c>
      <c r="C26" s="46" t="s">
        <v>1898</v>
      </c>
      <c r="D26" s="46" t="s">
        <v>181</v>
      </c>
      <c r="E26" s="46"/>
      <c r="F26" s="46"/>
      <c r="G26" s="46"/>
      <c r="H26" s="46">
        <v>0.8</v>
      </c>
      <c r="I26" s="46">
        <v>2011</v>
      </c>
      <c r="J26" s="46">
        <v>45</v>
      </c>
      <c r="K26" s="46">
        <v>31.536000000000001</v>
      </c>
      <c r="L26" s="47">
        <v>0.95</v>
      </c>
      <c r="M26" s="47">
        <v>971.40645701986614</v>
      </c>
      <c r="N26" s="47">
        <v>7.7165837603093275</v>
      </c>
      <c r="O26" s="47">
        <v>4.5118535837412619</v>
      </c>
      <c r="P26" s="47">
        <v>1</v>
      </c>
      <c r="Q26" s="47">
        <v>0.15</v>
      </c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</row>
    <row r="27" spans="1:48" x14ac:dyDescent="0.2">
      <c r="A27" s="46"/>
      <c r="B27" s="46"/>
      <c r="C27" s="46"/>
      <c r="D27" s="46"/>
      <c r="E27" s="46" t="s">
        <v>31</v>
      </c>
      <c r="F27" s="46">
        <v>0.35</v>
      </c>
      <c r="G27" s="46">
        <v>0.35</v>
      </c>
      <c r="H27" s="46"/>
      <c r="I27" s="46"/>
      <c r="J27" s="46"/>
      <c r="K27" s="46"/>
      <c r="L27" s="47"/>
      <c r="M27" s="47"/>
      <c r="N27" s="47"/>
      <c r="O27" s="47"/>
      <c r="P27" s="47"/>
      <c r="Q27" s="47"/>
      <c r="R27" s="124"/>
      <c r="S27" s="124"/>
      <c r="T27" s="124"/>
      <c r="U27" s="124"/>
      <c r="V27" s="124"/>
      <c r="W27" s="125" t="s">
        <v>1950</v>
      </c>
      <c r="X27" s="46" t="s">
        <v>1540</v>
      </c>
      <c r="Y27" s="109">
        <v>4.084794520547945E-2</v>
      </c>
      <c r="Z27" s="109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>
        <v>0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</row>
    <row r="28" spans="1:48" x14ac:dyDescent="0.2">
      <c r="A28" s="46"/>
      <c r="B28" s="46"/>
      <c r="C28" s="46"/>
      <c r="D28" s="46"/>
      <c r="E28" s="46" t="s">
        <v>1951</v>
      </c>
      <c r="F28" s="46">
        <v>0.39</v>
      </c>
      <c r="G28" s="46">
        <v>0.52</v>
      </c>
      <c r="H28" s="46"/>
      <c r="I28" s="46"/>
      <c r="J28" s="46"/>
      <c r="K28" s="46"/>
      <c r="L28" s="47"/>
      <c r="M28" s="47"/>
      <c r="N28" s="47"/>
      <c r="O28" s="47"/>
      <c r="P28" s="47"/>
      <c r="Q28" s="47"/>
      <c r="R28" s="124"/>
      <c r="S28" s="124"/>
      <c r="T28" s="124"/>
      <c r="U28" s="124"/>
      <c r="V28" s="124"/>
      <c r="W28" s="125"/>
      <c r="X28" s="46" t="s">
        <v>1541</v>
      </c>
      <c r="Y28" s="109">
        <v>7.2825353917429364E-2</v>
      </c>
      <c r="Z28" s="109">
        <v>7.4948906261505186E-5</v>
      </c>
      <c r="AA28" s="109">
        <v>0</v>
      </c>
      <c r="AB28" s="109">
        <v>0.81394512199994618</v>
      </c>
      <c r="AC28" s="109">
        <v>0</v>
      </c>
      <c r="AD28" s="109">
        <v>0.31228710942293825</v>
      </c>
      <c r="AE28" s="109">
        <v>9.8675696818417868E-2</v>
      </c>
      <c r="AF28" s="109">
        <v>9.8675696818417868E-2</v>
      </c>
      <c r="AG28" s="109">
        <v>1.0155303274622742E-4</v>
      </c>
      <c r="AH28" s="109">
        <v>1.0155303274622742E-4</v>
      </c>
      <c r="AI28" s="109">
        <v>0</v>
      </c>
      <c r="AJ28" s="109">
        <v>0</v>
      </c>
      <c r="AK28" s="109">
        <v>1.1028659356240298</v>
      </c>
      <c r="AL28" s="109">
        <v>1.1028659356240298</v>
      </c>
      <c r="AM28" s="109">
        <v>0</v>
      </c>
      <c r="AN28" s="109">
        <v>0</v>
      </c>
      <c r="AO28" s="109">
        <v>0.42313763644261426</v>
      </c>
      <c r="AP28" s="109">
        <v>0.42313763644261426</v>
      </c>
      <c r="AQ28" s="109">
        <v>9.8675696818417868E-2</v>
      </c>
      <c r="AR28" s="109">
        <v>1.0155303274622742E-4</v>
      </c>
      <c r="AS28" s="109">
        <v>0</v>
      </c>
      <c r="AT28" s="109">
        <v>1.1028659356240298</v>
      </c>
      <c r="AU28" s="109">
        <v>0</v>
      </c>
      <c r="AV28" s="109">
        <v>0.42313763644261426</v>
      </c>
    </row>
    <row r="29" spans="1:48" x14ac:dyDescent="0.2">
      <c r="A29" s="46"/>
      <c r="B29" s="46"/>
      <c r="C29" s="46"/>
      <c r="D29" s="46"/>
      <c r="E29" s="46" t="s">
        <v>1952</v>
      </c>
      <c r="F29" s="46">
        <v>9.7499999999999976E-2</v>
      </c>
      <c r="G29" s="46">
        <v>0.12999999999999998</v>
      </c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124"/>
      <c r="S29" s="124"/>
      <c r="T29" s="124"/>
      <c r="U29" s="124"/>
      <c r="V29" s="124"/>
      <c r="W29" s="125"/>
      <c r="X29" s="46" t="s">
        <v>1542</v>
      </c>
      <c r="Y29" s="109">
        <v>0</v>
      </c>
      <c r="Z29" s="109">
        <v>0</v>
      </c>
      <c r="AA29" s="109">
        <v>0</v>
      </c>
      <c r="AB29" s="109">
        <v>0</v>
      </c>
      <c r="AC29" s="109">
        <v>0</v>
      </c>
      <c r="AD29" s="109">
        <v>0</v>
      </c>
      <c r="AE29" s="109">
        <v>7.6383561643835612E-3</v>
      </c>
      <c r="AF29" s="109">
        <v>7.6383561643835612E-3</v>
      </c>
      <c r="AG29" s="109">
        <v>0</v>
      </c>
      <c r="AH29" s="109">
        <v>0</v>
      </c>
      <c r="AI29" s="109">
        <v>0</v>
      </c>
      <c r="AJ29" s="109">
        <v>0</v>
      </c>
      <c r="AK29" s="109">
        <v>0</v>
      </c>
      <c r="AL29" s="109">
        <v>0</v>
      </c>
      <c r="AM29" s="109">
        <v>0</v>
      </c>
      <c r="AN29" s="109">
        <v>0</v>
      </c>
      <c r="AO29" s="109">
        <v>0</v>
      </c>
      <c r="AP29" s="109">
        <v>0</v>
      </c>
      <c r="AQ29" s="109">
        <v>7.6383561643835612E-3</v>
      </c>
      <c r="AR29" s="109">
        <v>0</v>
      </c>
      <c r="AS29" s="109">
        <v>0</v>
      </c>
      <c r="AT29" s="109">
        <v>0</v>
      </c>
      <c r="AU29" s="109">
        <v>0</v>
      </c>
      <c r="AV29" s="109">
        <v>0</v>
      </c>
    </row>
    <row r="30" spans="1:48" x14ac:dyDescent="0.2">
      <c r="A30" s="46" t="s">
        <v>387</v>
      </c>
      <c r="B30" s="46" t="s">
        <v>388</v>
      </c>
      <c r="C30" s="46" t="s">
        <v>1898</v>
      </c>
      <c r="D30" s="46" t="s">
        <v>159</v>
      </c>
      <c r="E30" s="46"/>
      <c r="F30" s="46"/>
      <c r="G30" s="46"/>
      <c r="H30" s="46">
        <v>0.8</v>
      </c>
      <c r="I30" s="46">
        <v>2011</v>
      </c>
      <c r="J30" s="46">
        <v>45</v>
      </c>
      <c r="K30" s="46">
        <v>31.536000000000001</v>
      </c>
      <c r="L30" s="47">
        <v>0.95</v>
      </c>
      <c r="M30" s="47">
        <v>971.40645701986614</v>
      </c>
      <c r="N30" s="47">
        <v>7.7165837603093275</v>
      </c>
      <c r="O30" s="47">
        <v>4.5118535837412619</v>
      </c>
      <c r="P30" s="47">
        <v>1</v>
      </c>
      <c r="Q30" s="47">
        <v>0.15</v>
      </c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</row>
    <row r="31" spans="1:48" ht="13.5" thickBot="1" x14ac:dyDescent="0.25">
      <c r="A31" s="46"/>
      <c r="B31" s="46"/>
      <c r="C31" s="46"/>
      <c r="D31" s="46"/>
      <c r="E31" s="46" t="s">
        <v>31</v>
      </c>
      <c r="F31" s="46">
        <v>0.35</v>
      </c>
      <c r="G31" s="46">
        <v>0.35</v>
      </c>
      <c r="H31" s="46"/>
      <c r="I31" s="46"/>
      <c r="J31" s="46"/>
      <c r="K31" s="46"/>
      <c r="L31" s="47"/>
      <c r="M31" s="47"/>
      <c r="N31" s="47"/>
      <c r="O31" s="47"/>
      <c r="P31" s="47"/>
      <c r="Q31" s="47"/>
      <c r="R31" s="124"/>
      <c r="S31" s="124"/>
      <c r="T31" s="124"/>
      <c r="U31" s="124"/>
      <c r="V31" s="124"/>
      <c r="W31" s="124"/>
      <c r="X31" s="124"/>
      <c r="Y31" s="59" t="s">
        <v>1953</v>
      </c>
      <c r="Z31" s="59" t="s">
        <v>1954</v>
      </c>
      <c r="AA31" s="59" t="s">
        <v>1955</v>
      </c>
      <c r="AB31" s="59" t="s">
        <v>1956</v>
      </c>
      <c r="AC31" s="59" t="s">
        <v>1957</v>
      </c>
      <c r="AD31" s="59" t="s">
        <v>1958</v>
      </c>
      <c r="AE31" s="59" t="s">
        <v>1959</v>
      </c>
      <c r="AF31" s="59" t="s">
        <v>1960</v>
      </c>
      <c r="AG31" s="59" t="s">
        <v>1961</v>
      </c>
      <c r="AH31" s="59" t="s">
        <v>1962</v>
      </c>
      <c r="AI31" s="59" t="s">
        <v>1963</v>
      </c>
      <c r="AJ31" s="59" t="s">
        <v>1964</v>
      </c>
      <c r="AK31" s="59" t="s">
        <v>1965</v>
      </c>
      <c r="AL31" s="59" t="s">
        <v>1966</v>
      </c>
      <c r="AM31" s="59" t="s">
        <v>1967</v>
      </c>
      <c r="AN31" s="59" t="s">
        <v>1968</v>
      </c>
      <c r="AO31" s="59" t="s">
        <v>1969</v>
      </c>
      <c r="AP31" s="59" t="s">
        <v>1970</v>
      </c>
      <c r="AQ31" s="124"/>
      <c r="AR31" s="124"/>
      <c r="AS31" s="124"/>
      <c r="AT31" s="124"/>
      <c r="AU31" s="124"/>
      <c r="AV31" s="124"/>
    </row>
    <row r="32" spans="1:48" x14ac:dyDescent="0.2">
      <c r="A32" s="46"/>
      <c r="B32" s="46"/>
      <c r="C32" s="46"/>
      <c r="D32" s="46"/>
      <c r="E32" s="46" t="s">
        <v>1951</v>
      </c>
      <c r="F32" s="46">
        <v>0.39</v>
      </c>
      <c r="G32" s="46">
        <v>0.52</v>
      </c>
      <c r="H32" s="46"/>
      <c r="I32" s="46"/>
      <c r="J32" s="46"/>
      <c r="K32" s="46"/>
      <c r="L32" s="47"/>
      <c r="M32" s="47"/>
      <c r="N32" s="47"/>
      <c r="O32" s="47"/>
      <c r="P32" s="47"/>
      <c r="Q32" s="47"/>
      <c r="R32" s="124"/>
      <c r="S32" s="124"/>
      <c r="T32" s="124"/>
      <c r="U32" s="124"/>
      <c r="V32" s="124"/>
      <c r="W32" s="125" t="s">
        <v>1971</v>
      </c>
      <c r="X32" s="124" t="s">
        <v>1540</v>
      </c>
      <c r="Y32" s="46">
        <v>8.4000000000000005E-2</v>
      </c>
      <c r="Z32" s="46"/>
      <c r="AA32" s="46"/>
      <c r="AB32" s="74"/>
      <c r="AC32" s="74"/>
      <c r="AD32" s="74"/>
      <c r="AE32" s="74">
        <v>8.4000000000000005E-2</v>
      </c>
      <c r="AF32" s="74">
        <v>8.4000000000000005E-2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4">
        <v>0</v>
      </c>
      <c r="AN32" s="74">
        <v>0</v>
      </c>
      <c r="AO32" s="74">
        <v>0</v>
      </c>
      <c r="AP32" s="74">
        <v>0</v>
      </c>
      <c r="AQ32" s="124"/>
      <c r="AR32" s="124"/>
      <c r="AS32" s="124"/>
      <c r="AT32" s="124"/>
      <c r="AU32" s="124"/>
      <c r="AV32" s="124"/>
    </row>
    <row r="33" spans="1:48" x14ac:dyDescent="0.2">
      <c r="A33" s="46"/>
      <c r="B33" s="46"/>
      <c r="C33" s="46"/>
      <c r="D33" s="46"/>
      <c r="E33" s="46" t="s">
        <v>1952</v>
      </c>
      <c r="F33" s="46">
        <v>9.7499999999999976E-2</v>
      </c>
      <c r="G33" s="46">
        <v>0.12999999999999998</v>
      </c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124"/>
      <c r="S33" s="124"/>
      <c r="T33" s="124"/>
      <c r="U33" s="124"/>
      <c r="V33" s="124"/>
      <c r="W33" s="125"/>
      <c r="X33" s="124" t="s">
        <v>1541</v>
      </c>
      <c r="Y33" s="46">
        <v>5.8300000000000129E-2</v>
      </c>
      <c r="Z33" s="46">
        <v>6.0000000000000002E-5</v>
      </c>
      <c r="AA33" s="46"/>
      <c r="AB33" s="74">
        <v>0.65159999999999996</v>
      </c>
      <c r="AC33" s="74"/>
      <c r="AD33" s="74">
        <v>0.25</v>
      </c>
      <c r="AE33" s="74">
        <v>5.8300000000000129E-2</v>
      </c>
      <c r="AF33" s="74">
        <v>5.8300000000000129E-2</v>
      </c>
      <c r="AG33" s="74">
        <v>6.0000000000000002E-5</v>
      </c>
      <c r="AH33" s="74">
        <v>6.0000000000000002E-5</v>
      </c>
      <c r="AI33" s="74">
        <v>0</v>
      </c>
      <c r="AJ33" s="74">
        <v>0</v>
      </c>
      <c r="AK33" s="74">
        <v>0.65159999999999996</v>
      </c>
      <c r="AL33" s="74">
        <v>0.65159999999999996</v>
      </c>
      <c r="AM33" s="74">
        <v>0</v>
      </c>
      <c r="AN33" s="74">
        <v>0</v>
      </c>
      <c r="AO33" s="74">
        <v>0.25</v>
      </c>
      <c r="AP33" s="74">
        <v>0.25</v>
      </c>
      <c r="AQ33" s="124"/>
      <c r="AR33" s="124"/>
      <c r="AS33" s="124"/>
      <c r="AT33" s="124"/>
      <c r="AU33" s="124"/>
      <c r="AV33" s="124"/>
    </row>
    <row r="34" spans="1:48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5"/>
      <c r="X34" s="124" t="s">
        <v>1542</v>
      </c>
      <c r="Y34" s="46">
        <v>0</v>
      </c>
      <c r="Z34" s="46"/>
      <c r="AA34" s="46"/>
      <c r="AB34" s="74"/>
      <c r="AC34" s="74"/>
      <c r="AD34" s="74"/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4">
        <v>0</v>
      </c>
      <c r="AO34" s="74">
        <v>0</v>
      </c>
      <c r="AP34" s="74">
        <v>0</v>
      </c>
      <c r="AQ34" s="124"/>
      <c r="AR34" s="124"/>
      <c r="AS34" s="124"/>
      <c r="AT34" s="124"/>
      <c r="AU34" s="124"/>
      <c r="AV34" s="124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2">
    <tabColor rgb="FFFFC000"/>
  </sheetPr>
  <dimension ref="A1:GG97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3" sqref="E3"/>
    </sheetView>
  </sheetViews>
  <sheetFormatPr defaultColWidth="9.28515625" defaultRowHeight="5.65" customHeight="1" x14ac:dyDescent="0.2"/>
  <cols>
    <col min="1" max="1" width="49.5703125" style="13" bestFit="1" customWidth="1"/>
    <col min="2" max="2" width="56.28515625" style="13" bestFit="1" customWidth="1"/>
    <col min="3" max="3" width="7.7109375" style="13" bestFit="1" customWidth="1"/>
    <col min="4" max="4" width="10.7109375" style="13" bestFit="1" customWidth="1"/>
    <col min="5" max="5" width="13" style="13" bestFit="1" customWidth="1"/>
    <col min="6" max="6" width="17.28515625" style="13" bestFit="1" customWidth="1"/>
    <col min="7" max="7" width="15.7109375" style="13" bestFit="1" customWidth="1"/>
    <col min="8" max="8" width="6" style="13" bestFit="1" customWidth="1"/>
    <col min="9" max="9" width="17.7109375" style="13" bestFit="1" customWidth="1"/>
    <col min="10" max="10" width="7.28515625" style="13" bestFit="1" customWidth="1"/>
    <col min="11" max="11" width="25" style="13" bestFit="1" customWidth="1"/>
    <col min="12" max="12" width="25" style="13" customWidth="1"/>
    <col min="13" max="17" width="25.42578125" style="13" bestFit="1" customWidth="1"/>
    <col min="18" max="18" width="24.7109375" style="13" bestFit="1" customWidth="1"/>
    <col min="19" max="19" width="25.28515625" style="13" bestFit="1" customWidth="1"/>
    <col min="20" max="20" width="23.28515625" style="13" bestFit="1" customWidth="1"/>
    <col min="21" max="22" width="21.7109375" style="13" bestFit="1" customWidth="1"/>
    <col min="23" max="30" width="22.28515625" style="13" bestFit="1" customWidth="1"/>
    <col min="31" max="31" width="21.28515625" style="13" bestFit="1" customWidth="1"/>
    <col min="32" max="33" width="20.7109375" style="13" bestFit="1" customWidth="1"/>
    <col min="34" max="41" width="21.28515625" style="13" bestFit="1" customWidth="1"/>
    <col min="42" max="42" width="17.42578125" style="13" bestFit="1" customWidth="1"/>
    <col min="43" max="44" width="20.28515625" style="13" bestFit="1" customWidth="1"/>
    <col min="45" max="47" width="16.28515625" style="13" bestFit="1" customWidth="1"/>
    <col min="48" max="49" width="21" style="13" bestFit="1" customWidth="1"/>
    <col min="50" max="50" width="17.28515625" style="13" bestFit="1" customWidth="1"/>
    <col min="51" max="51" width="16.28515625" style="13" bestFit="1" customWidth="1"/>
    <col min="52" max="52" width="17.28515625" style="13" bestFit="1" customWidth="1"/>
    <col min="53" max="54" width="21.42578125" style="13" bestFit="1" customWidth="1"/>
    <col min="55" max="55" width="17.42578125" style="13" bestFit="1" customWidth="1"/>
    <col min="56" max="56" width="16.28515625" style="13" bestFit="1" customWidth="1"/>
    <col min="57" max="57" width="17.42578125" style="13" bestFit="1" customWidth="1"/>
    <col min="58" max="59" width="26" style="13" bestFit="1" customWidth="1"/>
    <col min="60" max="67" width="26.42578125" style="13" bestFit="1" customWidth="1"/>
    <col min="68" max="69" width="26" style="13" bestFit="1" customWidth="1"/>
    <col min="70" max="77" width="26.42578125" style="13" bestFit="1" customWidth="1"/>
    <col min="78" max="79" width="22.28515625" style="13" bestFit="1" customWidth="1"/>
    <col min="80" max="87" width="22.7109375" style="13" bestFit="1" customWidth="1"/>
    <col min="88" max="89" width="22.28515625" style="13" bestFit="1" customWidth="1"/>
    <col min="90" max="96" width="22.7109375" style="13" bestFit="1" customWidth="1"/>
    <col min="97" max="98" width="27.28515625" style="13" bestFit="1" customWidth="1"/>
    <col min="99" max="106" width="27.42578125" style="13" bestFit="1" customWidth="1"/>
    <col min="107" max="108" width="27.28515625" style="13" bestFit="1" customWidth="1"/>
    <col min="109" max="116" width="27.42578125" style="13" bestFit="1" customWidth="1"/>
    <col min="117" max="118" width="23.28515625" style="13" bestFit="1" customWidth="1"/>
    <col min="119" max="126" width="23.5703125" style="13" bestFit="1" customWidth="1"/>
    <col min="127" max="128" width="23.28515625" style="13" bestFit="1" customWidth="1"/>
    <col min="129" max="136" width="23.5703125" style="13" bestFit="1" customWidth="1"/>
    <col min="137" max="138" width="27.42578125" style="13" bestFit="1" customWidth="1"/>
    <col min="139" max="146" width="27.7109375" style="13" bestFit="1" customWidth="1"/>
    <col min="147" max="148" width="27.42578125" style="13" bestFit="1" customWidth="1"/>
    <col min="149" max="156" width="27.7109375" style="13" bestFit="1" customWidth="1"/>
    <col min="157" max="158" width="23.5703125" style="13" bestFit="1" customWidth="1"/>
    <col min="159" max="166" width="24" style="13" bestFit="1" customWidth="1"/>
    <col min="167" max="168" width="23.5703125" style="13" bestFit="1" customWidth="1"/>
    <col min="169" max="176" width="24" style="13" bestFit="1" customWidth="1"/>
    <col min="177" max="177" width="20" style="13" bestFit="1" customWidth="1"/>
    <col min="178" max="178" width="20.28515625" style="13" bestFit="1" customWidth="1"/>
    <col min="179" max="179" width="21.42578125" style="13" bestFit="1" customWidth="1"/>
    <col min="180" max="180" width="21.5703125" style="13" bestFit="1" customWidth="1"/>
    <col min="181" max="181" width="23.28515625" style="13" bestFit="1" customWidth="1"/>
    <col min="182" max="184" width="10.28515625" style="13" customWidth="1"/>
    <col min="185" max="185" width="8.7109375" style="13" bestFit="1" customWidth="1"/>
    <col min="186" max="186" width="14.42578125" style="13" bestFit="1" customWidth="1"/>
    <col min="187" max="187" width="6.7109375" style="13" bestFit="1" customWidth="1"/>
    <col min="188" max="188" width="10.28515625" style="13" customWidth="1"/>
    <col min="189" max="189" width="49.5703125" style="13" bestFit="1" customWidth="1"/>
    <col min="190" max="16384" width="9.28515625" style="13"/>
  </cols>
  <sheetData>
    <row r="1" spans="1:189" ht="12.75" x14ac:dyDescent="0.2">
      <c r="A1" s="124" t="s">
        <v>21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 t="s">
        <v>606</v>
      </c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24"/>
      <c r="FX1" s="124"/>
      <c r="FY1" s="124"/>
      <c r="FZ1" s="124"/>
      <c r="GA1" s="124"/>
      <c r="GB1" s="124"/>
      <c r="GC1" s="124"/>
      <c r="GD1" s="124"/>
      <c r="GE1" s="124"/>
      <c r="GF1" s="124"/>
      <c r="GG1" s="1" t="s">
        <v>1856</v>
      </c>
    </row>
    <row r="2" spans="1:189" ht="12.75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  <c r="DK2" s="124"/>
      <c r="DL2" s="124"/>
      <c r="DM2" s="124"/>
      <c r="DN2" s="124"/>
      <c r="DO2" s="124"/>
      <c r="DP2" s="124"/>
      <c r="DQ2" s="124"/>
      <c r="DR2" s="124"/>
      <c r="DS2" s="124"/>
      <c r="DT2" s="124"/>
      <c r="DU2" s="124"/>
      <c r="DV2" s="124"/>
      <c r="DW2" s="124"/>
      <c r="DX2" s="124"/>
      <c r="DY2" s="124"/>
      <c r="DZ2" s="124"/>
      <c r="EA2" s="124"/>
      <c r="EB2" s="124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124"/>
      <c r="GB2" s="124"/>
      <c r="GC2" s="124"/>
      <c r="GD2" s="124"/>
      <c r="GE2" s="124"/>
      <c r="GF2" s="124"/>
      <c r="GG2" s="124"/>
    </row>
    <row r="3" spans="1:189" ht="12.75" x14ac:dyDescent="0.2">
      <c r="A3" s="124"/>
      <c r="B3" s="124"/>
      <c r="C3" s="124"/>
      <c r="D3" s="124"/>
      <c r="E3" s="61" t="s">
        <v>1857</v>
      </c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</row>
    <row r="4" spans="1:189" ht="13.5" thickBot="1" x14ac:dyDescent="0.25">
      <c r="A4" s="59" t="s">
        <v>1</v>
      </c>
      <c r="B4" s="59" t="s">
        <v>1858</v>
      </c>
      <c r="C4" s="59" t="s">
        <v>1859</v>
      </c>
      <c r="D4" s="59" t="s">
        <v>17</v>
      </c>
      <c r="E4" s="59" t="s">
        <v>18</v>
      </c>
      <c r="F4" s="59" t="s">
        <v>1860</v>
      </c>
      <c r="G4" s="59" t="s">
        <v>1861</v>
      </c>
      <c r="H4" s="59" t="s">
        <v>1903</v>
      </c>
      <c r="I4" s="59" t="s">
        <v>1862</v>
      </c>
      <c r="J4" s="59" t="s">
        <v>1870</v>
      </c>
      <c r="K4" s="59" t="s">
        <v>1972</v>
      </c>
      <c r="L4" s="59" t="s">
        <v>1973</v>
      </c>
      <c r="M4" s="59" t="s">
        <v>1974</v>
      </c>
      <c r="N4" s="59" t="s">
        <v>1975</v>
      </c>
      <c r="O4" s="59" t="s">
        <v>1976</v>
      </c>
      <c r="P4" s="59" t="s">
        <v>1977</v>
      </c>
      <c r="Q4" s="59" t="s">
        <v>1978</v>
      </c>
      <c r="R4" s="59" t="s">
        <v>1883</v>
      </c>
      <c r="S4" s="59" t="s">
        <v>1979</v>
      </c>
      <c r="T4" s="59" t="s">
        <v>1980</v>
      </c>
      <c r="U4" s="59" t="s">
        <v>1874</v>
      </c>
      <c r="V4" s="59" t="s">
        <v>1875</v>
      </c>
      <c r="W4" s="59" t="s">
        <v>1876</v>
      </c>
      <c r="X4" s="59" t="s">
        <v>1877</v>
      </c>
      <c r="Y4" s="59" t="s">
        <v>1878</v>
      </c>
      <c r="Z4" s="59" t="s">
        <v>1879</v>
      </c>
      <c r="AA4" s="59" t="s">
        <v>1981</v>
      </c>
      <c r="AB4" s="59" t="s">
        <v>1982</v>
      </c>
      <c r="AC4" s="59" t="s">
        <v>1983</v>
      </c>
      <c r="AD4" s="59" t="s">
        <v>1880</v>
      </c>
      <c r="AE4" s="59" t="s">
        <v>1984</v>
      </c>
      <c r="AF4" s="59" t="s">
        <v>1985</v>
      </c>
      <c r="AG4" s="59" t="s">
        <v>1986</v>
      </c>
      <c r="AH4" s="59" t="s">
        <v>1987</v>
      </c>
      <c r="AI4" s="59" t="s">
        <v>1988</v>
      </c>
      <c r="AJ4" s="59" t="s">
        <v>1989</v>
      </c>
      <c r="AK4" s="59" t="s">
        <v>1990</v>
      </c>
      <c r="AL4" s="59" t="s">
        <v>1991</v>
      </c>
      <c r="AM4" s="59" t="s">
        <v>1992</v>
      </c>
      <c r="AN4" s="59" t="s">
        <v>1993</v>
      </c>
      <c r="AO4" s="59" t="s">
        <v>1994</v>
      </c>
      <c r="AP4" s="59" t="s">
        <v>1881</v>
      </c>
      <c r="AQ4" s="59" t="s">
        <v>1995</v>
      </c>
      <c r="AR4" s="59" t="s">
        <v>1996</v>
      </c>
      <c r="AS4" s="59" t="s">
        <v>1997</v>
      </c>
      <c r="AT4" s="59" t="s">
        <v>1909</v>
      </c>
      <c r="AU4" s="59" t="s">
        <v>1998</v>
      </c>
      <c r="AV4" s="59" t="s">
        <v>1999</v>
      </c>
      <c r="AW4" s="59" t="s">
        <v>2000</v>
      </c>
      <c r="AX4" s="59" t="s">
        <v>2001</v>
      </c>
      <c r="AY4" s="59" t="s">
        <v>1908</v>
      </c>
      <c r="AZ4" s="59" t="s">
        <v>2002</v>
      </c>
      <c r="BA4" s="59" t="s">
        <v>2003</v>
      </c>
      <c r="BB4" s="59" t="s">
        <v>2004</v>
      </c>
      <c r="BC4" s="59" t="s">
        <v>2005</v>
      </c>
      <c r="BD4" s="59" t="s">
        <v>1907</v>
      </c>
      <c r="BE4" s="59" t="s">
        <v>2006</v>
      </c>
      <c r="BF4" s="59" t="s">
        <v>2007</v>
      </c>
      <c r="BG4" s="59" t="s">
        <v>2008</v>
      </c>
      <c r="BH4" s="59" t="s">
        <v>2009</v>
      </c>
      <c r="BI4" s="59" t="s">
        <v>2010</v>
      </c>
      <c r="BJ4" s="59" t="s">
        <v>2011</v>
      </c>
      <c r="BK4" s="59" t="s">
        <v>2012</v>
      </c>
      <c r="BL4" s="59" t="s">
        <v>2013</v>
      </c>
      <c r="BM4" s="59" t="s">
        <v>2014</v>
      </c>
      <c r="BN4" s="59" t="s">
        <v>2015</v>
      </c>
      <c r="BO4" s="59" t="s">
        <v>2016</v>
      </c>
      <c r="BP4" s="59" t="s">
        <v>2017</v>
      </c>
      <c r="BQ4" s="59" t="s">
        <v>2018</v>
      </c>
      <c r="BR4" s="59" t="s">
        <v>2019</v>
      </c>
      <c r="BS4" s="59" t="s">
        <v>2020</v>
      </c>
      <c r="BT4" s="59" t="s">
        <v>2021</v>
      </c>
      <c r="BU4" s="59" t="s">
        <v>2022</v>
      </c>
      <c r="BV4" s="59" t="s">
        <v>2023</v>
      </c>
      <c r="BW4" s="59" t="s">
        <v>2024</v>
      </c>
      <c r="BX4" s="59" t="s">
        <v>2025</v>
      </c>
      <c r="BY4" s="59" t="s">
        <v>2026</v>
      </c>
      <c r="BZ4" s="59" t="s">
        <v>2027</v>
      </c>
      <c r="CA4" s="59" t="s">
        <v>2028</v>
      </c>
      <c r="CB4" s="59" t="s">
        <v>2029</v>
      </c>
      <c r="CC4" s="59" t="s">
        <v>2030</v>
      </c>
      <c r="CD4" s="59" t="s">
        <v>2031</v>
      </c>
      <c r="CE4" s="59" t="s">
        <v>2032</v>
      </c>
      <c r="CF4" s="59" t="s">
        <v>2033</v>
      </c>
      <c r="CG4" s="59" t="s">
        <v>2034</v>
      </c>
      <c r="CH4" s="59" t="s">
        <v>2035</v>
      </c>
      <c r="CI4" s="59" t="s">
        <v>2036</v>
      </c>
      <c r="CJ4" s="59" t="s">
        <v>2037</v>
      </c>
      <c r="CK4" s="59" t="s">
        <v>2038</v>
      </c>
      <c r="CL4" s="59" t="s">
        <v>2039</v>
      </c>
      <c r="CM4" s="59" t="s">
        <v>2040</v>
      </c>
      <c r="CN4" s="59" t="s">
        <v>2041</v>
      </c>
      <c r="CO4" s="59" t="s">
        <v>2042</v>
      </c>
      <c r="CP4" s="59" t="s">
        <v>2043</v>
      </c>
      <c r="CQ4" s="59" t="s">
        <v>2044</v>
      </c>
      <c r="CR4" s="59" t="s">
        <v>2045</v>
      </c>
      <c r="CS4" s="59" t="s">
        <v>2046</v>
      </c>
      <c r="CT4" s="59" t="s">
        <v>2047</v>
      </c>
      <c r="CU4" s="59" t="s">
        <v>2048</v>
      </c>
      <c r="CV4" s="59" t="s">
        <v>2049</v>
      </c>
      <c r="CW4" s="59" t="s">
        <v>2050</v>
      </c>
      <c r="CX4" s="59" t="s">
        <v>2051</v>
      </c>
      <c r="CY4" s="59" t="s">
        <v>2052</v>
      </c>
      <c r="CZ4" s="59" t="s">
        <v>2053</v>
      </c>
      <c r="DA4" s="59" t="s">
        <v>2054</v>
      </c>
      <c r="DB4" s="59" t="s">
        <v>2055</v>
      </c>
      <c r="DC4" s="59" t="s">
        <v>2056</v>
      </c>
      <c r="DD4" s="59" t="s">
        <v>2057</v>
      </c>
      <c r="DE4" s="59" t="s">
        <v>2058</v>
      </c>
      <c r="DF4" s="59" t="s">
        <v>2059</v>
      </c>
      <c r="DG4" s="59" t="s">
        <v>2060</v>
      </c>
      <c r="DH4" s="59" t="s">
        <v>2061</v>
      </c>
      <c r="DI4" s="59" t="s">
        <v>2062</v>
      </c>
      <c r="DJ4" s="59" t="s">
        <v>2063</v>
      </c>
      <c r="DK4" s="59" t="s">
        <v>2064</v>
      </c>
      <c r="DL4" s="59" t="s">
        <v>2065</v>
      </c>
      <c r="DM4" s="59" t="s">
        <v>2066</v>
      </c>
      <c r="DN4" s="59" t="s">
        <v>2067</v>
      </c>
      <c r="DO4" s="59" t="s">
        <v>2068</v>
      </c>
      <c r="DP4" s="59" t="s">
        <v>2069</v>
      </c>
      <c r="DQ4" s="59" t="s">
        <v>2070</v>
      </c>
      <c r="DR4" s="59" t="s">
        <v>2071</v>
      </c>
      <c r="DS4" s="59" t="s">
        <v>2072</v>
      </c>
      <c r="DT4" s="59" t="s">
        <v>2073</v>
      </c>
      <c r="DU4" s="59" t="s">
        <v>2074</v>
      </c>
      <c r="DV4" s="59" t="s">
        <v>2075</v>
      </c>
      <c r="DW4" s="59" t="s">
        <v>2076</v>
      </c>
      <c r="DX4" s="59" t="s">
        <v>2077</v>
      </c>
      <c r="DY4" s="59" t="s">
        <v>2078</v>
      </c>
      <c r="DZ4" s="59" t="s">
        <v>2079</v>
      </c>
      <c r="EA4" s="59" t="s">
        <v>2080</v>
      </c>
      <c r="EB4" s="59" t="s">
        <v>2081</v>
      </c>
      <c r="EC4" s="59" t="s">
        <v>2082</v>
      </c>
      <c r="ED4" s="59" t="s">
        <v>2083</v>
      </c>
      <c r="EE4" s="59" t="s">
        <v>2084</v>
      </c>
      <c r="EF4" s="59" t="s">
        <v>2085</v>
      </c>
      <c r="EG4" s="59" t="s">
        <v>2086</v>
      </c>
      <c r="EH4" s="59" t="s">
        <v>2087</v>
      </c>
      <c r="EI4" s="59" t="s">
        <v>2088</v>
      </c>
      <c r="EJ4" s="59" t="s">
        <v>2089</v>
      </c>
      <c r="EK4" s="59" t="s">
        <v>2090</v>
      </c>
      <c r="EL4" s="59" t="s">
        <v>2091</v>
      </c>
      <c r="EM4" s="59" t="s">
        <v>2092</v>
      </c>
      <c r="EN4" s="59" t="s">
        <v>2093</v>
      </c>
      <c r="EO4" s="59" t="s">
        <v>2094</v>
      </c>
      <c r="EP4" s="59" t="s">
        <v>2095</v>
      </c>
      <c r="EQ4" s="59" t="s">
        <v>2096</v>
      </c>
      <c r="ER4" s="59" t="s">
        <v>2097</v>
      </c>
      <c r="ES4" s="59" t="s">
        <v>2098</v>
      </c>
      <c r="ET4" s="59" t="s">
        <v>2099</v>
      </c>
      <c r="EU4" s="59" t="s">
        <v>2100</v>
      </c>
      <c r="EV4" s="59" t="s">
        <v>2101</v>
      </c>
      <c r="EW4" s="59" t="s">
        <v>2102</v>
      </c>
      <c r="EX4" s="59" t="s">
        <v>2103</v>
      </c>
      <c r="EY4" s="59" t="s">
        <v>2104</v>
      </c>
      <c r="EZ4" s="59" t="s">
        <v>2105</v>
      </c>
      <c r="FA4" s="59" t="s">
        <v>2106</v>
      </c>
      <c r="FB4" s="59" t="s">
        <v>2107</v>
      </c>
      <c r="FC4" s="59" t="s">
        <v>2108</v>
      </c>
      <c r="FD4" s="59" t="s">
        <v>2109</v>
      </c>
      <c r="FE4" s="59" t="s">
        <v>2110</v>
      </c>
      <c r="FF4" s="59" t="s">
        <v>2111</v>
      </c>
      <c r="FG4" s="59" t="s">
        <v>2112</v>
      </c>
      <c r="FH4" s="59" t="s">
        <v>2113</v>
      </c>
      <c r="FI4" s="59" t="s">
        <v>2114</v>
      </c>
      <c r="FJ4" s="59" t="s">
        <v>2115</v>
      </c>
      <c r="FK4" s="59" t="s">
        <v>2116</v>
      </c>
      <c r="FL4" s="59" t="s">
        <v>2117</v>
      </c>
      <c r="FM4" s="59" t="s">
        <v>2118</v>
      </c>
      <c r="FN4" s="59" t="s">
        <v>2119</v>
      </c>
      <c r="FO4" s="59" t="s">
        <v>2120</v>
      </c>
      <c r="FP4" s="59" t="s">
        <v>2121</v>
      </c>
      <c r="FQ4" s="59" t="s">
        <v>2122</v>
      </c>
      <c r="FR4" s="59" t="s">
        <v>2123</v>
      </c>
      <c r="FS4" s="59" t="s">
        <v>2124</v>
      </c>
      <c r="FT4" s="59" t="s">
        <v>2125</v>
      </c>
      <c r="FU4" s="59" t="s">
        <v>1884</v>
      </c>
      <c r="FV4" s="59" t="s">
        <v>1885</v>
      </c>
      <c r="FW4" s="59" t="s">
        <v>1886</v>
      </c>
      <c r="FX4" s="59" t="s">
        <v>1887</v>
      </c>
      <c r="FY4" s="59" t="s">
        <v>2126</v>
      </c>
      <c r="FZ4" s="1"/>
      <c r="GA4" s="1"/>
      <c r="GB4" s="1"/>
      <c r="GC4" s="59" t="s">
        <v>1869</v>
      </c>
      <c r="GD4" s="59" t="s">
        <v>1915</v>
      </c>
      <c r="GE4" s="59" t="s">
        <v>1914</v>
      </c>
      <c r="GF4" s="1"/>
      <c r="GG4" s="59" t="s">
        <v>23</v>
      </c>
    </row>
    <row r="5" spans="1:189" ht="12.75" x14ac:dyDescent="0.2">
      <c r="A5" s="62" t="s">
        <v>422</v>
      </c>
      <c r="B5" s="62"/>
      <c r="C5" s="62"/>
      <c r="D5" s="62"/>
      <c r="E5" s="62"/>
      <c r="F5" s="97"/>
      <c r="G5" s="97"/>
      <c r="H5" s="97"/>
      <c r="I5" s="97"/>
      <c r="J5" s="97"/>
      <c r="K5" s="63"/>
      <c r="L5" s="63"/>
      <c r="M5" s="98"/>
      <c r="N5" s="63"/>
      <c r="O5" s="63"/>
      <c r="P5" s="63"/>
      <c r="Q5" s="63"/>
      <c r="R5" s="63"/>
      <c r="S5" s="63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DJ5" s="124"/>
      <c r="DK5" s="124"/>
      <c r="DL5" s="124"/>
      <c r="DM5" s="124"/>
      <c r="DN5" s="124"/>
      <c r="DO5" s="124"/>
      <c r="DP5" s="124"/>
      <c r="DQ5" s="124"/>
      <c r="DR5" s="124"/>
      <c r="DS5" s="124"/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4"/>
      <c r="EH5" s="124"/>
      <c r="EI5" s="124"/>
      <c r="EJ5" s="124"/>
      <c r="EK5" s="124"/>
      <c r="EL5" s="124"/>
      <c r="EM5" s="124"/>
      <c r="EN5" s="124"/>
      <c r="EO5" s="124"/>
      <c r="EP5" s="124"/>
      <c r="EQ5" s="124"/>
      <c r="ER5" s="124"/>
      <c r="ES5" s="124"/>
      <c r="ET5" s="124"/>
      <c r="EU5" s="124"/>
      <c r="EV5" s="124"/>
      <c r="EW5" s="124"/>
      <c r="EX5" s="124"/>
      <c r="EY5" s="124"/>
      <c r="EZ5" s="124"/>
      <c r="FA5" s="124"/>
      <c r="FB5" s="124"/>
      <c r="FC5" s="124"/>
      <c r="FD5" s="124"/>
      <c r="FE5" s="124"/>
      <c r="FF5" s="124"/>
      <c r="FG5" s="124"/>
      <c r="FH5" s="124"/>
      <c r="FI5" s="124"/>
      <c r="FJ5" s="124"/>
      <c r="FK5" s="124"/>
      <c r="FL5" s="124"/>
      <c r="FM5" s="124"/>
      <c r="FN5" s="124"/>
      <c r="FO5" s="124"/>
      <c r="FP5" s="124"/>
      <c r="FQ5" s="124"/>
      <c r="FR5" s="124"/>
      <c r="FS5" s="124"/>
      <c r="FT5" s="124"/>
      <c r="FU5" s="124"/>
      <c r="FV5" s="124"/>
      <c r="FW5" s="124"/>
      <c r="FX5" s="124"/>
      <c r="FY5" s="63"/>
      <c r="FZ5" s="124"/>
      <c r="GA5" s="124"/>
      <c r="GB5" s="124"/>
      <c r="GC5" s="94"/>
      <c r="GD5" s="94"/>
      <c r="GE5" s="124"/>
      <c r="GF5" s="124"/>
      <c r="GG5" s="62" t="s">
        <v>422</v>
      </c>
    </row>
    <row r="6" spans="1:189" ht="12" customHeight="1" x14ac:dyDescent="0.2">
      <c r="A6" s="46" t="s">
        <v>423</v>
      </c>
      <c r="B6" s="46" t="s">
        <v>424</v>
      </c>
      <c r="C6" s="46" t="s">
        <v>1898</v>
      </c>
      <c r="D6" s="57" t="s">
        <v>196</v>
      </c>
      <c r="E6" s="57" t="s">
        <v>31</v>
      </c>
      <c r="F6" s="57">
        <v>2011</v>
      </c>
      <c r="G6" s="57">
        <v>30</v>
      </c>
      <c r="H6" s="99">
        <v>0.35761450581700033</v>
      </c>
      <c r="I6" s="57">
        <v>31.536000000000001</v>
      </c>
      <c r="J6" s="57">
        <v>0.1</v>
      </c>
      <c r="K6" s="57">
        <v>0</v>
      </c>
      <c r="L6" s="57"/>
      <c r="M6" s="57"/>
      <c r="N6" s="57"/>
      <c r="O6" s="57"/>
      <c r="P6" s="57"/>
      <c r="Q6" s="57"/>
      <c r="R6" s="57"/>
      <c r="S6" s="57"/>
      <c r="T6" s="101">
        <v>5512.2995230308616</v>
      </c>
      <c r="U6" s="101">
        <v>3248.299523030862</v>
      </c>
      <c r="V6" s="101">
        <v>1581.8177615442896</v>
      </c>
      <c r="W6" s="101">
        <v>1903.9145269400242</v>
      </c>
      <c r="X6" s="101">
        <v>1796.5489384747796</v>
      </c>
      <c r="Y6" s="101">
        <v>1689.1833500095345</v>
      </c>
      <c r="Z6" s="101">
        <v>1581.8177615442896</v>
      </c>
      <c r="AA6" s="101">
        <v>1581.8177615442896</v>
      </c>
      <c r="AB6" s="101">
        <v>1581.8177615442896</v>
      </c>
      <c r="AC6" s="101">
        <v>1581.8177615442896</v>
      </c>
      <c r="AD6" s="101">
        <v>1581.8177615442896</v>
      </c>
      <c r="AE6" s="101">
        <v>20.04</v>
      </c>
      <c r="AF6" s="101">
        <v>16.7</v>
      </c>
      <c r="AG6" s="101">
        <v>19</v>
      </c>
      <c r="AH6" s="101">
        <v>19</v>
      </c>
      <c r="AI6" s="101">
        <v>19</v>
      </c>
      <c r="AJ6" s="101">
        <v>19</v>
      </c>
      <c r="AK6" s="101">
        <v>19</v>
      </c>
      <c r="AL6" s="101">
        <v>19</v>
      </c>
      <c r="AM6" s="101">
        <v>19</v>
      </c>
      <c r="AN6" s="101">
        <v>19</v>
      </c>
      <c r="AO6" s="101">
        <v>19</v>
      </c>
      <c r="AP6" s="46">
        <v>0.15</v>
      </c>
      <c r="AQ6" s="92">
        <v>0.33964956112852673</v>
      </c>
      <c r="AR6" s="92">
        <v>0.33964956112852673</v>
      </c>
      <c r="AS6" s="92">
        <v>0.33964956112852673</v>
      </c>
      <c r="AT6" s="92">
        <v>6.7929912225705352E-2</v>
      </c>
      <c r="AU6" s="92">
        <v>0</v>
      </c>
      <c r="AV6" s="92">
        <v>0.35623894198782968</v>
      </c>
      <c r="AW6" s="92">
        <v>0.35623894198782968</v>
      </c>
      <c r="AX6" s="92">
        <v>0.35623894198782968</v>
      </c>
      <c r="AY6" s="92">
        <v>7.1247788397565945E-2</v>
      </c>
      <c r="AZ6" s="92">
        <v>0</v>
      </c>
      <c r="BA6" s="92">
        <v>0.32014566444050713</v>
      </c>
      <c r="BB6" s="92">
        <v>0.32014566444050713</v>
      </c>
      <c r="BC6" s="92">
        <v>0.32014566444050713</v>
      </c>
      <c r="BD6" s="92">
        <v>6.4029132888101428E-2</v>
      </c>
      <c r="BE6" s="92">
        <v>0</v>
      </c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65">
        <v>7.2222242283956195</v>
      </c>
      <c r="FV6" s="65">
        <v>7.2222242283956195</v>
      </c>
      <c r="FW6" s="65">
        <v>7.2222242283956195</v>
      </c>
      <c r="FX6" s="65">
        <v>7.2222242283956195</v>
      </c>
      <c r="FY6" s="100">
        <v>2.0357999999999999E-3</v>
      </c>
      <c r="FZ6" s="124"/>
      <c r="GA6" s="124"/>
      <c r="GB6" s="124"/>
      <c r="GC6" s="125"/>
      <c r="GD6" s="125">
        <v>1</v>
      </c>
      <c r="GE6" s="90">
        <v>2.7963071512309496</v>
      </c>
      <c r="GF6" s="124"/>
      <c r="GG6" s="46" t="s">
        <v>35</v>
      </c>
    </row>
    <row r="7" spans="1:189" ht="12" customHeight="1" x14ac:dyDescent="0.2">
      <c r="A7" s="46" t="s">
        <v>425</v>
      </c>
      <c r="B7" s="46" t="s">
        <v>426</v>
      </c>
      <c r="C7" s="46" t="s">
        <v>1898</v>
      </c>
      <c r="D7" s="57" t="s">
        <v>196</v>
      </c>
      <c r="E7" s="57" t="s">
        <v>31</v>
      </c>
      <c r="F7" s="57">
        <v>2011</v>
      </c>
      <c r="G7" s="57">
        <v>30</v>
      </c>
      <c r="H7" s="99">
        <v>0.35761450581700033</v>
      </c>
      <c r="I7" s="57">
        <v>31.536000000000001</v>
      </c>
      <c r="J7" s="57">
        <v>0.1</v>
      </c>
      <c r="K7" s="57">
        <v>0</v>
      </c>
      <c r="L7" s="57"/>
      <c r="M7" s="57"/>
      <c r="N7" s="57"/>
      <c r="O7" s="57"/>
      <c r="P7" s="57"/>
      <c r="Q7" s="57"/>
      <c r="R7" s="57"/>
      <c r="S7" s="57"/>
      <c r="T7" s="101">
        <v>5762.7369250999991</v>
      </c>
      <c r="U7" s="101">
        <v>3498.7369251</v>
      </c>
      <c r="V7" s="101">
        <v>1832.2551636134276</v>
      </c>
      <c r="W7" s="101">
        <v>2154.3519290091622</v>
      </c>
      <c r="X7" s="101">
        <v>2046.9863405439173</v>
      </c>
      <c r="Y7" s="101">
        <v>1939.6207520786725</v>
      </c>
      <c r="Z7" s="101">
        <v>1832.2551636134276</v>
      </c>
      <c r="AA7" s="101">
        <v>1832.2551636134276</v>
      </c>
      <c r="AB7" s="101">
        <v>1832.2551636134276</v>
      </c>
      <c r="AC7" s="101">
        <v>1832.2551636134276</v>
      </c>
      <c r="AD7" s="101">
        <v>1832.2551636134276</v>
      </c>
      <c r="AE7" s="101">
        <v>20.04</v>
      </c>
      <c r="AF7" s="101">
        <v>16.7</v>
      </c>
      <c r="AG7" s="101">
        <v>19</v>
      </c>
      <c r="AH7" s="101">
        <v>19</v>
      </c>
      <c r="AI7" s="101">
        <v>19</v>
      </c>
      <c r="AJ7" s="101">
        <v>19</v>
      </c>
      <c r="AK7" s="101">
        <v>19</v>
      </c>
      <c r="AL7" s="101">
        <v>19</v>
      </c>
      <c r="AM7" s="101">
        <v>19</v>
      </c>
      <c r="AN7" s="101">
        <v>19</v>
      </c>
      <c r="AO7" s="101">
        <v>19</v>
      </c>
      <c r="AP7" s="46">
        <v>0.15</v>
      </c>
      <c r="AQ7" s="92">
        <v>0.33964956112852673</v>
      </c>
      <c r="AR7" s="92">
        <v>0.33964956112852673</v>
      </c>
      <c r="AS7" s="92">
        <v>0.33964956112852673</v>
      </c>
      <c r="AT7" s="92">
        <v>6.7929912225705352E-2</v>
      </c>
      <c r="AU7" s="92">
        <v>0</v>
      </c>
      <c r="AV7" s="92">
        <v>0.35623894198782968</v>
      </c>
      <c r="AW7" s="92">
        <v>0.35623894198782968</v>
      </c>
      <c r="AX7" s="92">
        <v>0.35623894198782968</v>
      </c>
      <c r="AY7" s="92">
        <v>7.1247788397565945E-2</v>
      </c>
      <c r="AZ7" s="92">
        <v>0</v>
      </c>
      <c r="BA7" s="92">
        <v>0.32014566444050713</v>
      </c>
      <c r="BB7" s="92">
        <v>0.32014566444050713</v>
      </c>
      <c r="BC7" s="92">
        <v>0.32014566444050713</v>
      </c>
      <c r="BD7" s="92">
        <v>6.4029132888101428E-2</v>
      </c>
      <c r="BE7" s="92">
        <v>0</v>
      </c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65">
        <v>7.2222242283956195</v>
      </c>
      <c r="FV7" s="65">
        <v>7.2222242283956195</v>
      </c>
      <c r="FW7" s="65">
        <v>7.2222242283956195</v>
      </c>
      <c r="FX7" s="65">
        <v>7.2222242283956195</v>
      </c>
      <c r="FY7" s="100">
        <v>1.2636000000000001E-3</v>
      </c>
      <c r="FZ7" s="124"/>
      <c r="GA7" s="124"/>
      <c r="GB7" s="124"/>
      <c r="GC7" s="125"/>
      <c r="GD7" s="125">
        <v>1</v>
      </c>
      <c r="GE7" s="90">
        <v>2.7963071512309496</v>
      </c>
      <c r="GF7" s="124"/>
      <c r="GG7" s="46" t="s">
        <v>35</v>
      </c>
    </row>
    <row r="8" spans="1:189" ht="12" customHeight="1" x14ac:dyDescent="0.2">
      <c r="A8" s="46" t="s">
        <v>427</v>
      </c>
      <c r="B8" s="46" t="s">
        <v>428</v>
      </c>
      <c r="C8" s="46" t="s">
        <v>1898</v>
      </c>
      <c r="D8" s="57" t="s">
        <v>196</v>
      </c>
      <c r="E8" s="57" t="s">
        <v>31</v>
      </c>
      <c r="F8" s="57">
        <v>2011</v>
      </c>
      <c r="G8" s="57">
        <v>30</v>
      </c>
      <c r="H8" s="99">
        <v>0.35761450581700033</v>
      </c>
      <c r="I8" s="57">
        <v>31.536000000000001</v>
      </c>
      <c r="J8" s="57">
        <v>0.1</v>
      </c>
      <c r="K8" s="57">
        <v>0</v>
      </c>
      <c r="L8" s="57"/>
      <c r="M8" s="57"/>
      <c r="N8" s="57"/>
      <c r="O8" s="57"/>
      <c r="P8" s="57"/>
      <c r="Q8" s="57"/>
      <c r="R8" s="57"/>
      <c r="S8" s="57"/>
      <c r="T8" s="101">
        <v>5943.9366718882802</v>
      </c>
      <c r="U8" s="101">
        <v>3679.9366718882811</v>
      </c>
      <c r="V8" s="101">
        <v>2013.4549104017085</v>
      </c>
      <c r="W8" s="101">
        <v>2335.5516757974428</v>
      </c>
      <c r="X8" s="101">
        <v>2228.1860873321984</v>
      </c>
      <c r="Y8" s="101">
        <v>2120.8204988669531</v>
      </c>
      <c r="Z8" s="101">
        <v>2013.4549104017085</v>
      </c>
      <c r="AA8" s="101">
        <v>2013.4549104017085</v>
      </c>
      <c r="AB8" s="101">
        <v>2013.4549104017085</v>
      </c>
      <c r="AC8" s="101">
        <v>2013.4549104017085</v>
      </c>
      <c r="AD8" s="101">
        <v>2013.4549104017085</v>
      </c>
      <c r="AE8" s="101">
        <v>20.04</v>
      </c>
      <c r="AF8" s="101">
        <v>16.7</v>
      </c>
      <c r="AG8" s="101">
        <v>19</v>
      </c>
      <c r="AH8" s="101">
        <v>19</v>
      </c>
      <c r="AI8" s="101">
        <v>19</v>
      </c>
      <c r="AJ8" s="101">
        <v>19</v>
      </c>
      <c r="AK8" s="101">
        <v>19</v>
      </c>
      <c r="AL8" s="101">
        <v>19</v>
      </c>
      <c r="AM8" s="101">
        <v>19</v>
      </c>
      <c r="AN8" s="101">
        <v>19</v>
      </c>
      <c r="AO8" s="101">
        <v>19</v>
      </c>
      <c r="AP8" s="46">
        <v>0.15</v>
      </c>
      <c r="AQ8" s="92">
        <v>0.33964956112852673</v>
      </c>
      <c r="AR8" s="92">
        <v>0.33964956112852673</v>
      </c>
      <c r="AS8" s="92">
        <v>0.33964956112852673</v>
      </c>
      <c r="AT8" s="92">
        <v>6.7929912225705352E-2</v>
      </c>
      <c r="AU8" s="92">
        <v>0</v>
      </c>
      <c r="AV8" s="92">
        <v>0.35623894198782968</v>
      </c>
      <c r="AW8" s="92">
        <v>0.35623894198782968</v>
      </c>
      <c r="AX8" s="92">
        <v>0.35623894198782968</v>
      </c>
      <c r="AY8" s="92">
        <v>7.1247788397565945E-2</v>
      </c>
      <c r="AZ8" s="92">
        <v>0</v>
      </c>
      <c r="BA8" s="92">
        <v>0.32014566444050713</v>
      </c>
      <c r="BB8" s="92">
        <v>0.32014566444050713</v>
      </c>
      <c r="BC8" s="92">
        <v>0.32014566444050713</v>
      </c>
      <c r="BD8" s="92">
        <v>6.4029132888101428E-2</v>
      </c>
      <c r="BE8" s="92">
        <v>0</v>
      </c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65">
        <v>7.2222242283956195</v>
      </c>
      <c r="FV8" s="65">
        <v>7.2222242283956195</v>
      </c>
      <c r="FW8" s="65">
        <v>7.2222242283956195</v>
      </c>
      <c r="FX8" s="65">
        <v>7.2222242283956195</v>
      </c>
      <c r="FY8" s="100">
        <v>4.4927999999999999E-3</v>
      </c>
      <c r="FZ8" s="124"/>
      <c r="GA8" s="124"/>
      <c r="GB8" s="124"/>
      <c r="GC8" s="125"/>
      <c r="GD8" s="125">
        <v>1</v>
      </c>
      <c r="GE8" s="90">
        <v>2.7963071512309496</v>
      </c>
      <c r="GF8" s="124"/>
      <c r="GG8" s="46" t="s">
        <v>35</v>
      </c>
    </row>
    <row r="9" spans="1:189" ht="12" customHeight="1" x14ac:dyDescent="0.2">
      <c r="A9" s="46" t="s">
        <v>429</v>
      </c>
      <c r="B9" s="46" t="s">
        <v>430</v>
      </c>
      <c r="C9" s="46" t="s">
        <v>1898</v>
      </c>
      <c r="D9" s="57" t="s">
        <v>196</v>
      </c>
      <c r="E9" s="57" t="s">
        <v>31</v>
      </c>
      <c r="F9" s="57">
        <v>2011</v>
      </c>
      <c r="G9" s="57">
        <v>30</v>
      </c>
      <c r="H9" s="99">
        <v>0.35761450581700033</v>
      </c>
      <c r="I9" s="57">
        <v>31.536000000000001</v>
      </c>
      <c r="J9" s="57">
        <v>0.1</v>
      </c>
      <c r="K9" s="57">
        <v>0</v>
      </c>
      <c r="L9" s="57"/>
      <c r="M9" s="57"/>
      <c r="N9" s="57"/>
      <c r="O9" s="57"/>
      <c r="P9" s="57"/>
      <c r="Q9" s="57"/>
      <c r="R9" s="57"/>
      <c r="S9" s="57"/>
      <c r="T9" s="101">
        <v>6162.2227539836722</v>
      </c>
      <c r="U9" s="101">
        <v>3898.2227539836731</v>
      </c>
      <c r="V9" s="101">
        <v>2231.7409924971007</v>
      </c>
      <c r="W9" s="101">
        <v>2553.8377578928348</v>
      </c>
      <c r="X9" s="101">
        <v>2446.4721694275904</v>
      </c>
      <c r="Y9" s="101">
        <v>2339.1065809623451</v>
      </c>
      <c r="Z9" s="101">
        <v>2231.7409924971007</v>
      </c>
      <c r="AA9" s="101">
        <v>2231.7409924971007</v>
      </c>
      <c r="AB9" s="101">
        <v>2231.7409924971007</v>
      </c>
      <c r="AC9" s="101">
        <v>2231.7409924971007</v>
      </c>
      <c r="AD9" s="101">
        <v>2231.7409924971007</v>
      </c>
      <c r="AE9" s="101">
        <v>20.04</v>
      </c>
      <c r="AF9" s="101">
        <v>16.7</v>
      </c>
      <c r="AG9" s="101">
        <v>19</v>
      </c>
      <c r="AH9" s="101">
        <v>19</v>
      </c>
      <c r="AI9" s="101">
        <v>19</v>
      </c>
      <c r="AJ9" s="101">
        <v>19</v>
      </c>
      <c r="AK9" s="101">
        <v>19</v>
      </c>
      <c r="AL9" s="101">
        <v>19</v>
      </c>
      <c r="AM9" s="101">
        <v>19</v>
      </c>
      <c r="AN9" s="101">
        <v>19</v>
      </c>
      <c r="AO9" s="101">
        <v>19</v>
      </c>
      <c r="AP9" s="46">
        <v>0.15</v>
      </c>
      <c r="AQ9" s="92">
        <v>0.33964956112852673</v>
      </c>
      <c r="AR9" s="92">
        <v>0.33964956112852673</v>
      </c>
      <c r="AS9" s="92">
        <v>0.33964956112852673</v>
      </c>
      <c r="AT9" s="92">
        <v>6.7929912225705352E-2</v>
      </c>
      <c r="AU9" s="92">
        <v>0</v>
      </c>
      <c r="AV9" s="92">
        <v>0.35623894198782968</v>
      </c>
      <c r="AW9" s="92">
        <v>0.35623894198782968</v>
      </c>
      <c r="AX9" s="92">
        <v>0.35623894198782968</v>
      </c>
      <c r="AY9" s="92">
        <v>7.1247788397565945E-2</v>
      </c>
      <c r="AZ9" s="92">
        <v>0</v>
      </c>
      <c r="BA9" s="92">
        <v>0.32014566444050713</v>
      </c>
      <c r="BB9" s="92">
        <v>0.32014566444050713</v>
      </c>
      <c r="BC9" s="92">
        <v>0.32014566444050713</v>
      </c>
      <c r="BD9" s="92">
        <v>6.4029132888101428E-2</v>
      </c>
      <c r="BE9" s="92">
        <v>0</v>
      </c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  <c r="EO9" s="125"/>
      <c r="EP9" s="125"/>
      <c r="EQ9" s="125"/>
      <c r="ER9" s="125"/>
      <c r="ES9" s="125"/>
      <c r="ET9" s="125"/>
      <c r="EU9" s="125"/>
      <c r="EV9" s="125"/>
      <c r="EW9" s="125"/>
      <c r="EX9" s="125"/>
      <c r="EY9" s="125"/>
      <c r="EZ9" s="125"/>
      <c r="FA9" s="125"/>
      <c r="FB9" s="125"/>
      <c r="FC9" s="125"/>
      <c r="FD9" s="125"/>
      <c r="FE9" s="125"/>
      <c r="FF9" s="125"/>
      <c r="FG9" s="125"/>
      <c r="FH9" s="125"/>
      <c r="FI9" s="125"/>
      <c r="FJ9" s="125"/>
      <c r="FK9" s="125"/>
      <c r="FL9" s="125"/>
      <c r="FM9" s="125"/>
      <c r="FN9" s="125"/>
      <c r="FO9" s="125"/>
      <c r="FP9" s="125"/>
      <c r="FQ9" s="125"/>
      <c r="FR9" s="125"/>
      <c r="FS9" s="125"/>
      <c r="FT9" s="125"/>
      <c r="FU9" s="65">
        <v>7.2222242283956195</v>
      </c>
      <c r="FV9" s="65">
        <v>7.2222242283956195</v>
      </c>
      <c r="FW9" s="65">
        <v>7.2222242283956195</v>
      </c>
      <c r="FX9" s="65">
        <v>7.2222242283956195</v>
      </c>
      <c r="FY9" s="100">
        <v>8.5995000000000012E-3</v>
      </c>
      <c r="FZ9" s="124"/>
      <c r="GA9" s="124"/>
      <c r="GB9" s="124"/>
      <c r="GC9" s="125"/>
      <c r="GD9" s="125">
        <v>1</v>
      </c>
      <c r="GE9" s="90">
        <v>2.7963071512309496</v>
      </c>
      <c r="GF9" s="124"/>
      <c r="GG9" s="46" t="s">
        <v>35</v>
      </c>
    </row>
    <row r="10" spans="1:189" ht="12" customHeight="1" x14ac:dyDescent="0.2">
      <c r="A10" s="46" t="s">
        <v>431</v>
      </c>
      <c r="B10" s="46" t="s">
        <v>432</v>
      </c>
      <c r="C10" s="46" t="s">
        <v>1898</v>
      </c>
      <c r="D10" s="57" t="s">
        <v>196</v>
      </c>
      <c r="E10" s="57" t="s">
        <v>31</v>
      </c>
      <c r="F10" s="57">
        <v>2011</v>
      </c>
      <c r="G10" s="57">
        <v>30</v>
      </c>
      <c r="H10" s="99">
        <v>0.35761450581700033</v>
      </c>
      <c r="I10" s="57">
        <v>31.536000000000001</v>
      </c>
      <c r="J10" s="57">
        <v>0.1</v>
      </c>
      <c r="K10" s="57">
        <v>0</v>
      </c>
      <c r="L10" s="57"/>
      <c r="M10" s="57"/>
      <c r="N10" s="57"/>
      <c r="O10" s="57"/>
      <c r="P10" s="57"/>
      <c r="Q10" s="57"/>
      <c r="R10" s="57"/>
      <c r="S10" s="57"/>
      <c r="T10" s="101">
        <v>6414.7904133999991</v>
      </c>
      <c r="U10" s="101">
        <v>4150.7904134</v>
      </c>
      <c r="V10" s="101">
        <v>2484.3086519134276</v>
      </c>
      <c r="W10" s="101">
        <v>2806.4054173091622</v>
      </c>
      <c r="X10" s="101">
        <v>2699.0398288439173</v>
      </c>
      <c r="Y10" s="101">
        <v>2591.6742403786725</v>
      </c>
      <c r="Z10" s="101">
        <v>2484.3086519134276</v>
      </c>
      <c r="AA10" s="101">
        <v>2484.3086519134276</v>
      </c>
      <c r="AB10" s="101">
        <v>2484.3086519134276</v>
      </c>
      <c r="AC10" s="101">
        <v>2484.3086519134276</v>
      </c>
      <c r="AD10" s="101">
        <v>2484.3086519134276</v>
      </c>
      <c r="AE10" s="101">
        <v>20.04</v>
      </c>
      <c r="AF10" s="101">
        <v>16.7</v>
      </c>
      <c r="AG10" s="101">
        <v>19</v>
      </c>
      <c r="AH10" s="101">
        <v>19</v>
      </c>
      <c r="AI10" s="101">
        <v>19</v>
      </c>
      <c r="AJ10" s="101">
        <v>19</v>
      </c>
      <c r="AK10" s="101">
        <v>19</v>
      </c>
      <c r="AL10" s="101">
        <v>19</v>
      </c>
      <c r="AM10" s="101">
        <v>19</v>
      </c>
      <c r="AN10" s="101">
        <v>19</v>
      </c>
      <c r="AO10" s="101">
        <v>19</v>
      </c>
      <c r="AP10" s="46">
        <v>0.15</v>
      </c>
      <c r="AQ10" s="92">
        <v>0.33964956112852673</v>
      </c>
      <c r="AR10" s="92">
        <v>0.33964956112852673</v>
      </c>
      <c r="AS10" s="92">
        <v>0.33964956112852673</v>
      </c>
      <c r="AT10" s="92">
        <v>6.7929912225705352E-2</v>
      </c>
      <c r="AU10" s="92">
        <v>0</v>
      </c>
      <c r="AV10" s="92">
        <v>0.35623894198782968</v>
      </c>
      <c r="AW10" s="92">
        <v>0.35623894198782968</v>
      </c>
      <c r="AX10" s="92">
        <v>0.35623894198782968</v>
      </c>
      <c r="AY10" s="92">
        <v>7.1247788397565945E-2</v>
      </c>
      <c r="AZ10" s="92">
        <v>0</v>
      </c>
      <c r="BA10" s="92">
        <v>0.32014566444050713</v>
      </c>
      <c r="BB10" s="92">
        <v>0.32014566444050713</v>
      </c>
      <c r="BC10" s="92">
        <v>0.32014566444050713</v>
      </c>
      <c r="BD10" s="92">
        <v>6.4029132888101428E-2</v>
      </c>
      <c r="BE10" s="92">
        <v>0</v>
      </c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125"/>
      <c r="FK10" s="125"/>
      <c r="FL10" s="125"/>
      <c r="FM10" s="125"/>
      <c r="FN10" s="125"/>
      <c r="FO10" s="125"/>
      <c r="FP10" s="125"/>
      <c r="FQ10" s="125"/>
      <c r="FR10" s="125"/>
      <c r="FS10" s="125"/>
      <c r="FT10" s="125"/>
      <c r="FU10" s="65">
        <v>7.2222242283956195</v>
      </c>
      <c r="FV10" s="65">
        <v>7.2222242283956195</v>
      </c>
      <c r="FW10" s="65">
        <v>7.2222242283956195</v>
      </c>
      <c r="FX10" s="65">
        <v>7.2222242283956195</v>
      </c>
      <c r="FY10" s="100">
        <v>2.6676E-3</v>
      </c>
      <c r="FZ10" s="124"/>
      <c r="GA10" s="124"/>
      <c r="GB10" s="124"/>
      <c r="GC10" s="125"/>
      <c r="GD10" s="125">
        <v>1</v>
      </c>
      <c r="GE10" s="90">
        <v>2.7963071512309496</v>
      </c>
      <c r="GF10" s="124"/>
      <c r="GG10" s="46" t="s">
        <v>35</v>
      </c>
    </row>
    <row r="11" spans="1:189" ht="12" customHeight="1" x14ac:dyDescent="0.2">
      <c r="A11" s="46" t="s">
        <v>433</v>
      </c>
      <c r="B11" s="46" t="s">
        <v>434</v>
      </c>
      <c r="C11" s="46" t="s">
        <v>1898</v>
      </c>
      <c r="D11" s="57" t="s">
        <v>196</v>
      </c>
      <c r="E11" s="57" t="s">
        <v>31</v>
      </c>
      <c r="F11" s="57">
        <v>2011</v>
      </c>
      <c r="G11" s="57">
        <v>30</v>
      </c>
      <c r="H11" s="99">
        <v>0.35761450581700033</v>
      </c>
      <c r="I11" s="57">
        <v>31.536000000000001</v>
      </c>
      <c r="J11" s="57">
        <v>0.1</v>
      </c>
      <c r="K11" s="57">
        <v>0</v>
      </c>
      <c r="L11" s="57"/>
      <c r="M11" s="57"/>
      <c r="N11" s="57"/>
      <c r="O11" s="57"/>
      <c r="P11" s="57"/>
      <c r="Q11" s="57"/>
      <c r="R11" s="57"/>
      <c r="S11" s="57"/>
      <c r="T11" s="101">
        <v>5487.442795135622</v>
      </c>
      <c r="U11" s="101">
        <v>3223.4427951356229</v>
      </c>
      <c r="V11" s="101">
        <v>1556.9610336490503</v>
      </c>
      <c r="W11" s="101">
        <v>1879.0577990447848</v>
      </c>
      <c r="X11" s="101">
        <v>1771.6922105795402</v>
      </c>
      <c r="Y11" s="101">
        <v>1664.3266221142951</v>
      </c>
      <c r="Z11" s="101">
        <v>1556.9610336490503</v>
      </c>
      <c r="AA11" s="101">
        <v>1556.9610336490503</v>
      </c>
      <c r="AB11" s="101">
        <v>1556.9610336490503</v>
      </c>
      <c r="AC11" s="101">
        <v>1556.9610336490503</v>
      </c>
      <c r="AD11" s="101">
        <v>1556.9610336490503</v>
      </c>
      <c r="AE11" s="101">
        <v>20.04</v>
      </c>
      <c r="AF11" s="101">
        <v>16.7</v>
      </c>
      <c r="AG11" s="101">
        <v>19</v>
      </c>
      <c r="AH11" s="101">
        <v>19</v>
      </c>
      <c r="AI11" s="101">
        <v>19</v>
      </c>
      <c r="AJ11" s="101">
        <v>19</v>
      </c>
      <c r="AK11" s="101">
        <v>19</v>
      </c>
      <c r="AL11" s="101">
        <v>19</v>
      </c>
      <c r="AM11" s="101">
        <v>19</v>
      </c>
      <c r="AN11" s="101">
        <v>19</v>
      </c>
      <c r="AO11" s="101">
        <v>19</v>
      </c>
      <c r="AP11" s="46">
        <v>0.15</v>
      </c>
      <c r="AQ11" s="92">
        <v>0.38493616927899688</v>
      </c>
      <c r="AR11" s="92">
        <v>0.38493616927899688</v>
      </c>
      <c r="AS11" s="92">
        <v>0.38493616927899688</v>
      </c>
      <c r="AT11" s="92">
        <v>7.6987233855799378E-2</v>
      </c>
      <c r="AU11" s="92">
        <v>0</v>
      </c>
      <c r="AV11" s="92">
        <v>0.42498680798548094</v>
      </c>
      <c r="AW11" s="92">
        <v>0.42498680798548094</v>
      </c>
      <c r="AX11" s="92">
        <v>0.42498680798548094</v>
      </c>
      <c r="AY11" s="92">
        <v>8.4997361597096199E-2</v>
      </c>
      <c r="AZ11" s="92">
        <v>0</v>
      </c>
      <c r="BA11" s="92">
        <v>0.37089468087774291</v>
      </c>
      <c r="BB11" s="92">
        <v>0.37089468087774291</v>
      </c>
      <c r="BC11" s="92">
        <v>0.37089468087774291</v>
      </c>
      <c r="BD11" s="92">
        <v>7.417893617554859E-2</v>
      </c>
      <c r="BE11" s="92">
        <v>0</v>
      </c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5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  <c r="DL11" s="125"/>
      <c r="DM11" s="125"/>
      <c r="DN11" s="125"/>
      <c r="DO11" s="125"/>
      <c r="DP11" s="125"/>
      <c r="DQ11" s="125"/>
      <c r="DR11" s="125"/>
      <c r="DS11" s="125"/>
      <c r="DT11" s="125"/>
      <c r="DU11" s="125"/>
      <c r="DV11" s="125"/>
      <c r="DW11" s="125"/>
      <c r="DX11" s="125"/>
      <c r="DY11" s="125"/>
      <c r="DZ11" s="125"/>
      <c r="EA11" s="125"/>
      <c r="EB11" s="125"/>
      <c r="EC11" s="125"/>
      <c r="ED11" s="125"/>
      <c r="EE11" s="125"/>
      <c r="EF11" s="125"/>
      <c r="EG11" s="125"/>
      <c r="EH11" s="125"/>
      <c r="EI11" s="125"/>
      <c r="EJ11" s="125"/>
      <c r="EK11" s="125"/>
      <c r="EL11" s="125"/>
      <c r="EM11" s="125"/>
      <c r="EN11" s="125"/>
      <c r="EO11" s="125"/>
      <c r="EP11" s="125"/>
      <c r="EQ11" s="125"/>
      <c r="ER11" s="125"/>
      <c r="ES11" s="125"/>
      <c r="ET11" s="125"/>
      <c r="EU11" s="125"/>
      <c r="EV11" s="125"/>
      <c r="EW11" s="125"/>
      <c r="EX11" s="125"/>
      <c r="EY11" s="125"/>
      <c r="EZ11" s="125"/>
      <c r="FA11" s="125"/>
      <c r="FB11" s="125"/>
      <c r="FC11" s="125"/>
      <c r="FD11" s="125"/>
      <c r="FE11" s="125"/>
      <c r="FF11" s="125"/>
      <c r="FG11" s="125"/>
      <c r="FH11" s="125"/>
      <c r="FI11" s="125"/>
      <c r="FJ11" s="125"/>
      <c r="FK11" s="125"/>
      <c r="FL11" s="125"/>
      <c r="FM11" s="125"/>
      <c r="FN11" s="125"/>
      <c r="FO11" s="125"/>
      <c r="FP11" s="125"/>
      <c r="FQ11" s="125"/>
      <c r="FR11" s="125"/>
      <c r="FS11" s="125"/>
      <c r="FT11" s="125"/>
      <c r="FU11" s="65">
        <v>7.2222242283956195</v>
      </c>
      <c r="FV11" s="65">
        <v>7.2222242283956195</v>
      </c>
      <c r="FW11" s="65">
        <v>7.2222242283956195</v>
      </c>
      <c r="FX11" s="65">
        <v>7.2222242283956195</v>
      </c>
      <c r="FY11" s="100">
        <v>2.6803764000000001</v>
      </c>
      <c r="FZ11" s="124"/>
      <c r="GA11" s="124"/>
      <c r="GB11" s="124"/>
      <c r="GC11" s="125"/>
      <c r="GD11" s="125">
        <v>1</v>
      </c>
      <c r="GE11" s="90">
        <v>2.7963071512309496</v>
      </c>
      <c r="GF11" s="124"/>
      <c r="GG11" s="46" t="s">
        <v>35</v>
      </c>
    </row>
    <row r="12" spans="1:189" ht="12" customHeight="1" x14ac:dyDescent="0.2">
      <c r="A12" s="46" t="s">
        <v>435</v>
      </c>
      <c r="B12" s="46" t="s">
        <v>436</v>
      </c>
      <c r="C12" s="46" t="s">
        <v>1898</v>
      </c>
      <c r="D12" s="57" t="s">
        <v>196</v>
      </c>
      <c r="E12" s="57" t="s">
        <v>31</v>
      </c>
      <c r="F12" s="57">
        <v>2011</v>
      </c>
      <c r="G12" s="57">
        <v>30</v>
      </c>
      <c r="H12" s="99">
        <v>0.35761450581700033</v>
      </c>
      <c r="I12" s="57">
        <v>31.536000000000001</v>
      </c>
      <c r="J12" s="57">
        <v>0.1</v>
      </c>
      <c r="K12" s="57">
        <v>0</v>
      </c>
      <c r="L12" s="57"/>
      <c r="M12" s="57"/>
      <c r="N12" s="57"/>
      <c r="O12" s="57"/>
      <c r="P12" s="57"/>
      <c r="Q12" s="57"/>
      <c r="R12" s="57"/>
      <c r="S12" s="57"/>
      <c r="T12" s="101">
        <v>5544.7645404845234</v>
      </c>
      <c r="U12" s="101">
        <v>3280.7645404845239</v>
      </c>
      <c r="V12" s="101">
        <v>1614.2827789979515</v>
      </c>
      <c r="W12" s="101">
        <v>1936.379544393686</v>
      </c>
      <c r="X12" s="101">
        <v>1829.0139559284414</v>
      </c>
      <c r="Y12" s="101">
        <v>1721.6483674631963</v>
      </c>
      <c r="Z12" s="101">
        <v>1614.2827789979515</v>
      </c>
      <c r="AA12" s="101">
        <v>1614.2827789979515</v>
      </c>
      <c r="AB12" s="101">
        <v>1614.2827789979515</v>
      </c>
      <c r="AC12" s="101">
        <v>1614.2827789979515</v>
      </c>
      <c r="AD12" s="101">
        <v>1614.2827789979515</v>
      </c>
      <c r="AE12" s="101">
        <v>20.04</v>
      </c>
      <c r="AF12" s="101">
        <v>16.7</v>
      </c>
      <c r="AG12" s="101">
        <v>19</v>
      </c>
      <c r="AH12" s="101">
        <v>19</v>
      </c>
      <c r="AI12" s="101">
        <v>19</v>
      </c>
      <c r="AJ12" s="101">
        <v>19</v>
      </c>
      <c r="AK12" s="101">
        <v>19</v>
      </c>
      <c r="AL12" s="101">
        <v>19</v>
      </c>
      <c r="AM12" s="101">
        <v>19</v>
      </c>
      <c r="AN12" s="101">
        <v>19</v>
      </c>
      <c r="AO12" s="101">
        <v>19</v>
      </c>
      <c r="AP12" s="46">
        <v>0.15</v>
      </c>
      <c r="AQ12" s="92">
        <v>0.38493616927899688</v>
      </c>
      <c r="AR12" s="92">
        <v>0.38493616927899688</v>
      </c>
      <c r="AS12" s="92">
        <v>0.38493616927899688</v>
      </c>
      <c r="AT12" s="92">
        <v>7.6987233855799378E-2</v>
      </c>
      <c r="AU12" s="92">
        <v>0</v>
      </c>
      <c r="AV12" s="92">
        <v>0.42498680798548094</v>
      </c>
      <c r="AW12" s="92">
        <v>0.42498680798548094</v>
      </c>
      <c r="AX12" s="92">
        <v>0.42498680798548094</v>
      </c>
      <c r="AY12" s="92">
        <v>8.4997361597096199E-2</v>
      </c>
      <c r="AZ12" s="92">
        <v>0</v>
      </c>
      <c r="BA12" s="92">
        <v>0.37089468087774291</v>
      </c>
      <c r="BB12" s="92">
        <v>0.37089468087774291</v>
      </c>
      <c r="BC12" s="92">
        <v>0.37089468087774291</v>
      </c>
      <c r="BD12" s="92">
        <v>7.417893617554859E-2</v>
      </c>
      <c r="BE12" s="92">
        <v>0</v>
      </c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25"/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5"/>
      <c r="DY12" s="125"/>
      <c r="DZ12" s="125"/>
      <c r="EA12" s="125"/>
      <c r="EB12" s="125"/>
      <c r="EC12" s="125"/>
      <c r="ED12" s="125"/>
      <c r="EE12" s="125"/>
      <c r="EF12" s="125"/>
      <c r="EG12" s="125"/>
      <c r="EH12" s="125"/>
      <c r="EI12" s="125"/>
      <c r="EJ12" s="125"/>
      <c r="EK12" s="125"/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5"/>
      <c r="FL12" s="125"/>
      <c r="FM12" s="125"/>
      <c r="FN12" s="125"/>
      <c r="FO12" s="125"/>
      <c r="FP12" s="125"/>
      <c r="FQ12" s="125"/>
      <c r="FR12" s="125"/>
      <c r="FS12" s="125"/>
      <c r="FT12" s="125"/>
      <c r="FU12" s="65">
        <v>7.2222242283956195</v>
      </c>
      <c r="FV12" s="65">
        <v>7.2222242283956195</v>
      </c>
      <c r="FW12" s="65">
        <v>7.2222242283956195</v>
      </c>
      <c r="FX12" s="65">
        <v>7.2222242283956195</v>
      </c>
      <c r="FY12" s="100">
        <v>0.75942359999999998</v>
      </c>
      <c r="FZ12" s="124"/>
      <c r="GA12" s="124"/>
      <c r="GB12" s="124"/>
      <c r="GC12" s="125"/>
      <c r="GD12" s="125">
        <v>1</v>
      </c>
      <c r="GE12" s="90">
        <v>2.7963071512309496</v>
      </c>
      <c r="GF12" s="124"/>
      <c r="GG12" s="46" t="s">
        <v>35</v>
      </c>
    </row>
    <row r="13" spans="1:189" ht="12" customHeight="1" x14ac:dyDescent="0.2">
      <c r="A13" s="46" t="s">
        <v>437</v>
      </c>
      <c r="B13" s="46" t="s">
        <v>438</v>
      </c>
      <c r="C13" s="46" t="s">
        <v>1898</v>
      </c>
      <c r="D13" s="57" t="s">
        <v>196</v>
      </c>
      <c r="E13" s="57" t="s">
        <v>31</v>
      </c>
      <c r="F13" s="57">
        <v>2011</v>
      </c>
      <c r="G13" s="57">
        <v>30</v>
      </c>
      <c r="H13" s="99">
        <v>0.35761450581700033</v>
      </c>
      <c r="I13" s="57">
        <v>31.536000000000001</v>
      </c>
      <c r="J13" s="57">
        <v>0.1</v>
      </c>
      <c r="K13" s="57">
        <v>0</v>
      </c>
      <c r="L13" s="57"/>
      <c r="M13" s="57"/>
      <c r="N13" s="57"/>
      <c r="O13" s="57"/>
      <c r="P13" s="57"/>
      <c r="Q13" s="57"/>
      <c r="R13" s="57"/>
      <c r="S13" s="57"/>
      <c r="T13" s="101">
        <v>5640.4931519373713</v>
      </c>
      <c r="U13" s="101">
        <v>3376.4931519373717</v>
      </c>
      <c r="V13" s="101">
        <v>1710.0113904507996</v>
      </c>
      <c r="W13" s="101">
        <v>2032.1081558465341</v>
      </c>
      <c r="X13" s="101">
        <v>1924.7425673812895</v>
      </c>
      <c r="Y13" s="101">
        <v>1817.3769789160444</v>
      </c>
      <c r="Z13" s="101">
        <v>1710.0113904507996</v>
      </c>
      <c r="AA13" s="101">
        <v>1710.0113904507996</v>
      </c>
      <c r="AB13" s="101">
        <v>1710.0113904507996</v>
      </c>
      <c r="AC13" s="101">
        <v>1710.0113904507996</v>
      </c>
      <c r="AD13" s="101">
        <v>1710.0113904507996</v>
      </c>
      <c r="AE13" s="101">
        <v>20.04</v>
      </c>
      <c r="AF13" s="101">
        <v>16.7</v>
      </c>
      <c r="AG13" s="101">
        <v>19</v>
      </c>
      <c r="AH13" s="101">
        <v>19</v>
      </c>
      <c r="AI13" s="101">
        <v>19</v>
      </c>
      <c r="AJ13" s="101">
        <v>19</v>
      </c>
      <c r="AK13" s="101">
        <v>19</v>
      </c>
      <c r="AL13" s="101">
        <v>19</v>
      </c>
      <c r="AM13" s="101">
        <v>19</v>
      </c>
      <c r="AN13" s="101">
        <v>19</v>
      </c>
      <c r="AO13" s="101">
        <v>19</v>
      </c>
      <c r="AP13" s="46">
        <v>0.15</v>
      </c>
      <c r="AQ13" s="92">
        <v>0.38493616927899688</v>
      </c>
      <c r="AR13" s="92">
        <v>0.38493616927899688</v>
      </c>
      <c r="AS13" s="92">
        <v>0.38493616927899688</v>
      </c>
      <c r="AT13" s="92">
        <v>7.6987233855799378E-2</v>
      </c>
      <c r="AU13" s="92">
        <v>0</v>
      </c>
      <c r="AV13" s="92">
        <v>0.42498680798548094</v>
      </c>
      <c r="AW13" s="92">
        <v>0.42498680798548094</v>
      </c>
      <c r="AX13" s="92">
        <v>0.42498680798548094</v>
      </c>
      <c r="AY13" s="92">
        <v>8.4997361597096199E-2</v>
      </c>
      <c r="AZ13" s="92">
        <v>0</v>
      </c>
      <c r="BA13" s="92">
        <v>0.37089468087774291</v>
      </c>
      <c r="BB13" s="92">
        <v>0.37089468087774291</v>
      </c>
      <c r="BC13" s="92">
        <v>0.37089468087774291</v>
      </c>
      <c r="BD13" s="92">
        <v>7.417893617554859E-2</v>
      </c>
      <c r="BE13" s="92">
        <v>0</v>
      </c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  <c r="EO13" s="125"/>
      <c r="EP13" s="125"/>
      <c r="EQ13" s="125"/>
      <c r="ER13" s="125"/>
      <c r="ES13" s="125"/>
      <c r="ET13" s="125"/>
      <c r="EU13" s="125"/>
      <c r="EV13" s="125"/>
      <c r="EW13" s="125"/>
      <c r="EX13" s="125"/>
      <c r="EY13" s="125"/>
      <c r="EZ13" s="125"/>
      <c r="FA13" s="125"/>
      <c r="FB13" s="125"/>
      <c r="FC13" s="125"/>
      <c r="FD13" s="125"/>
      <c r="FE13" s="125"/>
      <c r="FF13" s="125"/>
      <c r="FG13" s="125"/>
      <c r="FH13" s="125"/>
      <c r="FI13" s="125"/>
      <c r="FJ13" s="125"/>
      <c r="FK13" s="125"/>
      <c r="FL13" s="125"/>
      <c r="FM13" s="125"/>
      <c r="FN13" s="125"/>
      <c r="FO13" s="125"/>
      <c r="FP13" s="125"/>
      <c r="FQ13" s="125"/>
      <c r="FR13" s="125"/>
      <c r="FS13" s="125"/>
      <c r="FT13" s="125"/>
      <c r="FU13" s="65">
        <v>7.2222242283956195</v>
      </c>
      <c r="FV13" s="65">
        <v>7.2222242283956195</v>
      </c>
      <c r="FW13" s="65">
        <v>7.2222242283956195</v>
      </c>
      <c r="FX13" s="65">
        <v>7.2222242283956195</v>
      </c>
      <c r="FY13" s="100">
        <v>0.62860590000000005</v>
      </c>
      <c r="FZ13" s="124"/>
      <c r="GA13" s="124"/>
      <c r="GB13" s="124"/>
      <c r="GC13" s="125"/>
      <c r="GD13" s="125">
        <v>1</v>
      </c>
      <c r="GE13" s="90">
        <v>2.7963071512309496</v>
      </c>
      <c r="GF13" s="124"/>
      <c r="GG13" s="46" t="s">
        <v>35</v>
      </c>
    </row>
    <row r="14" spans="1:189" ht="12" customHeight="1" x14ac:dyDescent="0.2">
      <c r="A14" s="46" t="s">
        <v>439</v>
      </c>
      <c r="B14" s="46" t="s">
        <v>440</v>
      </c>
      <c r="C14" s="46" t="s">
        <v>1898</v>
      </c>
      <c r="D14" s="57" t="s">
        <v>196</v>
      </c>
      <c r="E14" s="57" t="s">
        <v>31</v>
      </c>
      <c r="F14" s="57">
        <v>2011</v>
      </c>
      <c r="G14" s="57">
        <v>30</v>
      </c>
      <c r="H14" s="99">
        <v>0.35761450581700033</v>
      </c>
      <c r="I14" s="57">
        <v>31.536000000000001</v>
      </c>
      <c r="J14" s="57">
        <v>0.1</v>
      </c>
      <c r="K14" s="57">
        <v>0</v>
      </c>
      <c r="L14" s="57"/>
      <c r="M14" s="57"/>
      <c r="N14" s="57"/>
      <c r="O14" s="57"/>
      <c r="P14" s="57"/>
      <c r="Q14" s="57"/>
      <c r="R14" s="57"/>
      <c r="S14" s="57"/>
      <c r="T14" s="101">
        <v>5873.8710619035774</v>
      </c>
      <c r="U14" s="101">
        <v>3609.8710619035778</v>
      </c>
      <c r="V14" s="101">
        <v>1943.3893004170054</v>
      </c>
      <c r="W14" s="101">
        <v>2265.48606581274</v>
      </c>
      <c r="X14" s="101">
        <v>2158.1204773474956</v>
      </c>
      <c r="Y14" s="101">
        <v>2050.7548888822503</v>
      </c>
      <c r="Z14" s="101">
        <v>1943.3893004170054</v>
      </c>
      <c r="AA14" s="101">
        <v>1943.3893004170054</v>
      </c>
      <c r="AB14" s="101">
        <v>1943.3893004170054</v>
      </c>
      <c r="AC14" s="101">
        <v>1943.3893004170054</v>
      </c>
      <c r="AD14" s="101">
        <v>1943.3893004170054</v>
      </c>
      <c r="AE14" s="101">
        <v>20.04</v>
      </c>
      <c r="AF14" s="101">
        <v>16.7</v>
      </c>
      <c r="AG14" s="101">
        <v>19</v>
      </c>
      <c r="AH14" s="101">
        <v>19</v>
      </c>
      <c r="AI14" s="101">
        <v>19</v>
      </c>
      <c r="AJ14" s="101">
        <v>19</v>
      </c>
      <c r="AK14" s="101">
        <v>19</v>
      </c>
      <c r="AL14" s="101">
        <v>19</v>
      </c>
      <c r="AM14" s="101">
        <v>19</v>
      </c>
      <c r="AN14" s="101">
        <v>19</v>
      </c>
      <c r="AO14" s="101">
        <v>19</v>
      </c>
      <c r="AP14" s="46">
        <v>0.15</v>
      </c>
      <c r="AQ14" s="92">
        <v>0.38493616927899688</v>
      </c>
      <c r="AR14" s="92">
        <v>0.38493616927899688</v>
      </c>
      <c r="AS14" s="92">
        <v>0.38493616927899688</v>
      </c>
      <c r="AT14" s="92">
        <v>7.6987233855799378E-2</v>
      </c>
      <c r="AU14" s="92">
        <v>0</v>
      </c>
      <c r="AV14" s="92">
        <v>0.42498680798548094</v>
      </c>
      <c r="AW14" s="92">
        <v>0.42498680798548094</v>
      </c>
      <c r="AX14" s="92">
        <v>0.42498680798548094</v>
      </c>
      <c r="AY14" s="92">
        <v>8.4997361597096199E-2</v>
      </c>
      <c r="AZ14" s="92">
        <v>0</v>
      </c>
      <c r="BA14" s="92">
        <v>0.37089468087774291</v>
      </c>
      <c r="BB14" s="92">
        <v>0.37089468087774291</v>
      </c>
      <c r="BC14" s="92">
        <v>0.37089468087774291</v>
      </c>
      <c r="BD14" s="92">
        <v>7.417893617554859E-2</v>
      </c>
      <c r="BE14" s="92">
        <v>0</v>
      </c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  <c r="EO14" s="125"/>
      <c r="EP14" s="125"/>
      <c r="EQ14" s="125"/>
      <c r="ER14" s="125"/>
      <c r="ES14" s="125"/>
      <c r="ET14" s="125"/>
      <c r="EU14" s="125"/>
      <c r="EV14" s="125"/>
      <c r="EW14" s="125"/>
      <c r="EX14" s="125"/>
      <c r="EY14" s="125"/>
      <c r="EZ14" s="125"/>
      <c r="FA14" s="125"/>
      <c r="FB14" s="125"/>
      <c r="FC14" s="125"/>
      <c r="FD14" s="125"/>
      <c r="FE14" s="125"/>
      <c r="FF14" s="125"/>
      <c r="FG14" s="125"/>
      <c r="FH14" s="125"/>
      <c r="FI14" s="125"/>
      <c r="FJ14" s="125"/>
      <c r="FK14" s="125"/>
      <c r="FL14" s="125"/>
      <c r="FM14" s="125"/>
      <c r="FN14" s="125"/>
      <c r="FO14" s="125"/>
      <c r="FP14" s="125"/>
      <c r="FQ14" s="125"/>
      <c r="FR14" s="125"/>
      <c r="FS14" s="125"/>
      <c r="FT14" s="125"/>
      <c r="FU14" s="65">
        <v>7.2222242283956195</v>
      </c>
      <c r="FV14" s="65">
        <v>7.2222242283956195</v>
      </c>
      <c r="FW14" s="65">
        <v>7.2222242283956195</v>
      </c>
      <c r="FX14" s="65">
        <v>7.2222242283956195</v>
      </c>
      <c r="FY14" s="100">
        <v>0.36005579999999998</v>
      </c>
      <c r="FZ14" s="124"/>
      <c r="GA14" s="124"/>
      <c r="GB14" s="124"/>
      <c r="GC14" s="125"/>
      <c r="GD14" s="125">
        <v>1</v>
      </c>
      <c r="GE14" s="90">
        <v>2.7963071512309496</v>
      </c>
      <c r="GF14" s="124"/>
      <c r="GG14" s="46" t="s">
        <v>35</v>
      </c>
    </row>
    <row r="15" spans="1:189" ht="12" customHeight="1" x14ac:dyDescent="0.2">
      <c r="A15" s="46" t="s">
        <v>441</v>
      </c>
      <c r="B15" s="46" t="s">
        <v>442</v>
      </c>
      <c r="C15" s="46" t="s">
        <v>1898</v>
      </c>
      <c r="D15" s="57" t="s">
        <v>196</v>
      </c>
      <c r="E15" s="57" t="s">
        <v>31</v>
      </c>
      <c r="F15" s="57">
        <v>2011</v>
      </c>
      <c r="G15" s="57">
        <v>30</v>
      </c>
      <c r="H15" s="99">
        <v>0.35761450581700033</v>
      </c>
      <c r="I15" s="57">
        <v>31.536000000000001</v>
      </c>
      <c r="J15" s="57">
        <v>0.1</v>
      </c>
      <c r="K15" s="57">
        <v>0</v>
      </c>
      <c r="L15" s="57"/>
      <c r="M15" s="57"/>
      <c r="N15" s="57"/>
      <c r="O15" s="57"/>
      <c r="P15" s="57"/>
      <c r="Q15" s="57"/>
      <c r="R15" s="57"/>
      <c r="S15" s="57"/>
      <c r="T15" s="101">
        <v>6346.463481890125</v>
      </c>
      <c r="U15" s="101">
        <v>4082.4634818901259</v>
      </c>
      <c r="V15" s="101">
        <v>2415.9817204035535</v>
      </c>
      <c r="W15" s="101">
        <v>2738.078485799288</v>
      </c>
      <c r="X15" s="101">
        <v>2630.7128973340432</v>
      </c>
      <c r="Y15" s="101">
        <v>2523.3473088687983</v>
      </c>
      <c r="Z15" s="101">
        <v>2415.9817204035535</v>
      </c>
      <c r="AA15" s="101">
        <v>2415.9817204035535</v>
      </c>
      <c r="AB15" s="101">
        <v>2415.9817204035535</v>
      </c>
      <c r="AC15" s="101">
        <v>2415.9817204035535</v>
      </c>
      <c r="AD15" s="101">
        <v>2415.9817204035535</v>
      </c>
      <c r="AE15" s="101">
        <v>20.04</v>
      </c>
      <c r="AF15" s="101">
        <v>16.7</v>
      </c>
      <c r="AG15" s="101">
        <v>19</v>
      </c>
      <c r="AH15" s="101">
        <v>19</v>
      </c>
      <c r="AI15" s="101">
        <v>19</v>
      </c>
      <c r="AJ15" s="101">
        <v>19</v>
      </c>
      <c r="AK15" s="101">
        <v>19</v>
      </c>
      <c r="AL15" s="101">
        <v>19</v>
      </c>
      <c r="AM15" s="101">
        <v>19</v>
      </c>
      <c r="AN15" s="101">
        <v>19</v>
      </c>
      <c r="AO15" s="101">
        <v>19</v>
      </c>
      <c r="AP15" s="46">
        <v>0.15</v>
      </c>
      <c r="AQ15" s="92">
        <v>0.38493616927899688</v>
      </c>
      <c r="AR15" s="92">
        <v>0.38493616927899688</v>
      </c>
      <c r="AS15" s="92">
        <v>0.38493616927899688</v>
      </c>
      <c r="AT15" s="92">
        <v>7.6987233855799378E-2</v>
      </c>
      <c r="AU15" s="92">
        <v>0</v>
      </c>
      <c r="AV15" s="92">
        <v>0.42498680798548094</v>
      </c>
      <c r="AW15" s="92">
        <v>0.42498680798548094</v>
      </c>
      <c r="AX15" s="92">
        <v>0.42498680798548094</v>
      </c>
      <c r="AY15" s="92">
        <v>8.4997361597096199E-2</v>
      </c>
      <c r="AZ15" s="92">
        <v>0</v>
      </c>
      <c r="BA15" s="92">
        <v>0.37089468087774291</v>
      </c>
      <c r="BB15" s="92">
        <v>0.37089468087774291</v>
      </c>
      <c r="BC15" s="92">
        <v>0.37089468087774291</v>
      </c>
      <c r="BD15" s="92">
        <v>7.417893617554859E-2</v>
      </c>
      <c r="BE15" s="92">
        <v>0</v>
      </c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  <c r="DL15" s="125"/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DX15" s="125"/>
      <c r="DY15" s="125"/>
      <c r="DZ15" s="125"/>
      <c r="EA15" s="125"/>
      <c r="EB15" s="125"/>
      <c r="EC15" s="125"/>
      <c r="ED15" s="125"/>
      <c r="EE15" s="125"/>
      <c r="EF15" s="125"/>
      <c r="EG15" s="125"/>
      <c r="EH15" s="125"/>
      <c r="EI15" s="125"/>
      <c r="EJ15" s="125"/>
      <c r="EK15" s="125"/>
      <c r="EL15" s="125"/>
      <c r="EM15" s="125"/>
      <c r="EN15" s="125"/>
      <c r="EO15" s="125"/>
      <c r="EP15" s="125"/>
      <c r="EQ15" s="125"/>
      <c r="ER15" s="125"/>
      <c r="ES15" s="125"/>
      <c r="ET15" s="125"/>
      <c r="EU15" s="125"/>
      <c r="EV15" s="125"/>
      <c r="EW15" s="125"/>
      <c r="EX15" s="125"/>
      <c r="EY15" s="125"/>
      <c r="EZ15" s="125"/>
      <c r="FA15" s="125"/>
      <c r="FB15" s="125"/>
      <c r="FC15" s="125"/>
      <c r="FD15" s="125"/>
      <c r="FE15" s="125"/>
      <c r="FF15" s="125"/>
      <c r="FG15" s="125"/>
      <c r="FH15" s="125"/>
      <c r="FI15" s="125"/>
      <c r="FJ15" s="125"/>
      <c r="FK15" s="125"/>
      <c r="FL15" s="125"/>
      <c r="FM15" s="125"/>
      <c r="FN15" s="125"/>
      <c r="FO15" s="125"/>
      <c r="FP15" s="125"/>
      <c r="FQ15" s="125"/>
      <c r="FR15" s="125"/>
      <c r="FS15" s="125"/>
      <c r="FT15" s="125"/>
      <c r="FU15" s="65">
        <v>7.2222242283956195</v>
      </c>
      <c r="FV15" s="65">
        <v>7.2222242283956195</v>
      </c>
      <c r="FW15" s="65">
        <v>7.2222242283956195</v>
      </c>
      <c r="FX15" s="65">
        <v>7.2222242283956195</v>
      </c>
      <c r="FY15" s="100">
        <v>0.40986270000000002</v>
      </c>
      <c r="FZ15" s="124"/>
      <c r="GA15" s="124"/>
      <c r="GB15" s="124"/>
      <c r="GC15" s="125"/>
      <c r="GD15" s="125">
        <v>1</v>
      </c>
      <c r="GE15" s="90">
        <v>2.7963071512309496</v>
      </c>
      <c r="GF15" s="124"/>
      <c r="GG15" s="46" t="s">
        <v>35</v>
      </c>
    </row>
    <row r="16" spans="1:189" ht="12" customHeight="1" x14ac:dyDescent="0.2">
      <c r="A16" s="46" t="s">
        <v>443</v>
      </c>
      <c r="B16" s="46" t="s">
        <v>444</v>
      </c>
      <c r="C16" s="46" t="s">
        <v>1898</v>
      </c>
      <c r="D16" s="57" t="s">
        <v>196</v>
      </c>
      <c r="E16" s="57" t="s">
        <v>31</v>
      </c>
      <c r="F16" s="57">
        <v>2011</v>
      </c>
      <c r="G16" s="57">
        <v>30</v>
      </c>
      <c r="H16" s="99">
        <v>0.35761450581700033</v>
      </c>
      <c r="I16" s="57">
        <v>31.536000000000001</v>
      </c>
      <c r="J16" s="57">
        <v>0.1</v>
      </c>
      <c r="K16" s="57">
        <v>0</v>
      </c>
      <c r="L16" s="57"/>
      <c r="M16" s="57"/>
      <c r="N16" s="57"/>
      <c r="O16" s="57"/>
      <c r="P16" s="57"/>
      <c r="Q16" s="57"/>
      <c r="R16" s="100">
        <v>1.2499</v>
      </c>
      <c r="S16" s="57">
        <v>3.5919999999999996</v>
      </c>
      <c r="T16" s="101">
        <v>5492.4203320577953</v>
      </c>
      <c r="U16" s="101">
        <v>3228.4203320577958</v>
      </c>
      <c r="V16" s="101">
        <v>1561.9385705712234</v>
      </c>
      <c r="W16" s="101">
        <v>1884.035335966958</v>
      </c>
      <c r="X16" s="101">
        <v>1776.6697475017133</v>
      </c>
      <c r="Y16" s="101">
        <v>1669.3041590364683</v>
      </c>
      <c r="Z16" s="101">
        <v>1561.9385705712234</v>
      </c>
      <c r="AA16" s="101">
        <v>1561.9385705712234</v>
      </c>
      <c r="AB16" s="101">
        <v>1561.9385705712234</v>
      </c>
      <c r="AC16" s="101">
        <v>1561.9385705712234</v>
      </c>
      <c r="AD16" s="101">
        <v>1561.9385705712234</v>
      </c>
      <c r="AE16" s="101">
        <v>20.04</v>
      </c>
      <c r="AF16" s="101">
        <v>16.7</v>
      </c>
      <c r="AG16" s="101">
        <v>19</v>
      </c>
      <c r="AH16" s="101">
        <v>19</v>
      </c>
      <c r="AI16" s="101">
        <v>19</v>
      </c>
      <c r="AJ16" s="101">
        <v>19</v>
      </c>
      <c r="AK16" s="101">
        <v>19</v>
      </c>
      <c r="AL16" s="101">
        <v>19</v>
      </c>
      <c r="AM16" s="101">
        <v>19</v>
      </c>
      <c r="AN16" s="101">
        <v>19</v>
      </c>
      <c r="AO16" s="101">
        <v>19</v>
      </c>
      <c r="AP16" s="46">
        <v>0.15</v>
      </c>
      <c r="AQ16" s="92">
        <v>0.43022277742946713</v>
      </c>
      <c r="AR16" s="92">
        <v>0.43022277742946713</v>
      </c>
      <c r="AS16" s="92">
        <v>0.43022277742946713</v>
      </c>
      <c r="AT16" s="92">
        <v>8.6044555485893431E-2</v>
      </c>
      <c r="AU16" s="92">
        <v>0</v>
      </c>
      <c r="AV16" s="92">
        <v>0.45123599318458424</v>
      </c>
      <c r="AW16" s="92">
        <v>0.45123599318458424</v>
      </c>
      <c r="AX16" s="92">
        <v>0.45123599318458424</v>
      </c>
      <c r="AY16" s="92">
        <v>9.0247198636916853E-2</v>
      </c>
      <c r="AZ16" s="92">
        <v>0</v>
      </c>
      <c r="BA16" s="92">
        <v>0.38264247619966246</v>
      </c>
      <c r="BB16" s="92">
        <v>0.38264247619966246</v>
      </c>
      <c r="BC16" s="92">
        <v>0.38264247619966246</v>
      </c>
      <c r="BD16" s="92">
        <v>7.6528495239932492E-2</v>
      </c>
      <c r="BE16" s="92">
        <v>0</v>
      </c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65">
        <v>7.2222242283956195</v>
      </c>
      <c r="FV16" s="65">
        <v>7.2222242283956195</v>
      </c>
      <c r="FW16" s="65">
        <v>7.2222242283956195</v>
      </c>
      <c r="FX16" s="65">
        <v>7.2222242283956195</v>
      </c>
      <c r="FY16" s="100">
        <v>13.257410400000001</v>
      </c>
      <c r="FZ16" s="124"/>
      <c r="GA16" s="124"/>
      <c r="GB16" s="124"/>
      <c r="GC16" s="125"/>
      <c r="GD16" s="125">
        <v>1</v>
      </c>
      <c r="GE16" s="90">
        <v>2.7963071512309496</v>
      </c>
      <c r="GF16" s="124"/>
      <c r="GG16" s="46" t="s">
        <v>35</v>
      </c>
    </row>
    <row r="17" spans="1:189" ht="12" customHeight="1" x14ac:dyDescent="0.2">
      <c r="A17" s="46" t="s">
        <v>445</v>
      </c>
      <c r="B17" s="46" t="s">
        <v>446</v>
      </c>
      <c r="C17" s="46" t="s">
        <v>1898</v>
      </c>
      <c r="D17" s="57" t="s">
        <v>196</v>
      </c>
      <c r="E17" s="57" t="s">
        <v>31</v>
      </c>
      <c r="F17" s="57">
        <v>2011</v>
      </c>
      <c r="G17" s="57">
        <v>30</v>
      </c>
      <c r="H17" s="99">
        <v>0.35761450581700033</v>
      </c>
      <c r="I17" s="57">
        <v>31.536000000000001</v>
      </c>
      <c r="J17" s="57">
        <v>0.1</v>
      </c>
      <c r="K17" s="57">
        <v>0</v>
      </c>
      <c r="L17" s="57"/>
      <c r="M17" s="57"/>
      <c r="N17" s="57"/>
      <c r="O17" s="57"/>
      <c r="P17" s="57"/>
      <c r="Q17" s="57"/>
      <c r="R17" s="57"/>
      <c r="S17" s="57"/>
      <c r="T17" s="101">
        <v>5552.0646444316335</v>
      </c>
      <c r="U17" s="101">
        <v>3288.064644431634</v>
      </c>
      <c r="V17" s="101">
        <v>1621.5828829450616</v>
      </c>
      <c r="W17" s="101">
        <v>1943.6796483407961</v>
      </c>
      <c r="X17" s="101">
        <v>1836.3140598755515</v>
      </c>
      <c r="Y17" s="101">
        <v>1728.9484714103064</v>
      </c>
      <c r="Z17" s="101">
        <v>1621.5828829450616</v>
      </c>
      <c r="AA17" s="101">
        <v>1621.5828829450616</v>
      </c>
      <c r="AB17" s="101">
        <v>1621.5828829450616</v>
      </c>
      <c r="AC17" s="101">
        <v>1621.5828829450616</v>
      </c>
      <c r="AD17" s="101">
        <v>1621.5828829450616</v>
      </c>
      <c r="AE17" s="101">
        <v>20.04</v>
      </c>
      <c r="AF17" s="101">
        <v>16.7</v>
      </c>
      <c r="AG17" s="101">
        <v>19</v>
      </c>
      <c r="AH17" s="101">
        <v>19</v>
      </c>
      <c r="AI17" s="101">
        <v>19</v>
      </c>
      <c r="AJ17" s="101">
        <v>19</v>
      </c>
      <c r="AK17" s="101">
        <v>19</v>
      </c>
      <c r="AL17" s="101">
        <v>19</v>
      </c>
      <c r="AM17" s="101">
        <v>19</v>
      </c>
      <c r="AN17" s="101">
        <v>19</v>
      </c>
      <c r="AO17" s="101">
        <v>19</v>
      </c>
      <c r="AP17" s="46">
        <v>0.15</v>
      </c>
      <c r="AQ17" s="92">
        <v>0.43022277742946713</v>
      </c>
      <c r="AR17" s="92">
        <v>0.43022277742946713</v>
      </c>
      <c r="AS17" s="92">
        <v>0.43022277742946713</v>
      </c>
      <c r="AT17" s="92">
        <v>8.6044555485893431E-2</v>
      </c>
      <c r="AU17" s="92">
        <v>0</v>
      </c>
      <c r="AV17" s="92">
        <v>0.45123599318458424</v>
      </c>
      <c r="AW17" s="92">
        <v>0.45123599318458424</v>
      </c>
      <c r="AX17" s="92">
        <v>0.45123599318458424</v>
      </c>
      <c r="AY17" s="92">
        <v>9.0247198636916853E-2</v>
      </c>
      <c r="AZ17" s="92">
        <v>0</v>
      </c>
      <c r="BA17" s="92">
        <v>0.38264247619966246</v>
      </c>
      <c r="BB17" s="92">
        <v>0.38264247619966246</v>
      </c>
      <c r="BC17" s="92">
        <v>0.38264247619966246</v>
      </c>
      <c r="BD17" s="92">
        <v>7.6528495239932492E-2</v>
      </c>
      <c r="BE17" s="92">
        <v>0</v>
      </c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65">
        <v>7.2222242283956195</v>
      </c>
      <c r="FV17" s="65">
        <v>7.2222242283956195</v>
      </c>
      <c r="FW17" s="65">
        <v>7.2222242283956195</v>
      </c>
      <c r="FX17" s="65">
        <v>7.2222242283956195</v>
      </c>
      <c r="FY17" s="100">
        <v>8.7058529999999994</v>
      </c>
      <c r="FZ17" s="124"/>
      <c r="GA17" s="124"/>
      <c r="GB17" s="124"/>
      <c r="GC17" s="125"/>
      <c r="GD17" s="125">
        <v>1</v>
      </c>
      <c r="GE17" s="90">
        <v>2.7963071512309496</v>
      </c>
      <c r="GF17" s="124"/>
      <c r="GG17" s="46" t="s">
        <v>35</v>
      </c>
    </row>
    <row r="18" spans="1:189" ht="12" customHeight="1" x14ac:dyDescent="0.2">
      <c r="A18" s="46" t="s">
        <v>447</v>
      </c>
      <c r="B18" s="46" t="s">
        <v>448</v>
      </c>
      <c r="C18" s="46" t="s">
        <v>1898</v>
      </c>
      <c r="D18" s="57" t="s">
        <v>196</v>
      </c>
      <c r="E18" s="57" t="s">
        <v>31</v>
      </c>
      <c r="F18" s="57">
        <v>2011</v>
      </c>
      <c r="G18" s="57">
        <v>30</v>
      </c>
      <c r="H18" s="99">
        <v>0.35761450581700033</v>
      </c>
      <c r="I18" s="57">
        <v>31.536000000000001</v>
      </c>
      <c r="J18" s="57">
        <v>0.1</v>
      </c>
      <c r="K18" s="57">
        <v>0</v>
      </c>
      <c r="L18" s="57"/>
      <c r="M18" s="57"/>
      <c r="N18" s="57"/>
      <c r="O18" s="57"/>
      <c r="P18" s="57"/>
      <c r="Q18" s="57"/>
      <c r="R18" s="57"/>
      <c r="S18" s="57"/>
      <c r="T18" s="101">
        <v>5678.7663625748282</v>
      </c>
      <c r="U18" s="101">
        <v>3414.7663625748291</v>
      </c>
      <c r="V18" s="101">
        <v>1748.2846010882565</v>
      </c>
      <c r="W18" s="101">
        <v>2070.3813664839909</v>
      </c>
      <c r="X18" s="101">
        <v>1963.0157780187465</v>
      </c>
      <c r="Y18" s="101">
        <v>1855.6501895535014</v>
      </c>
      <c r="Z18" s="101">
        <v>1748.2846010882565</v>
      </c>
      <c r="AA18" s="101">
        <v>1748.2846010882565</v>
      </c>
      <c r="AB18" s="101">
        <v>1748.2846010882565</v>
      </c>
      <c r="AC18" s="101">
        <v>1748.2846010882565</v>
      </c>
      <c r="AD18" s="101">
        <v>1748.2846010882565</v>
      </c>
      <c r="AE18" s="101">
        <v>20.04</v>
      </c>
      <c r="AF18" s="101">
        <v>16.7</v>
      </c>
      <c r="AG18" s="101">
        <v>19</v>
      </c>
      <c r="AH18" s="101">
        <v>19</v>
      </c>
      <c r="AI18" s="101">
        <v>19</v>
      </c>
      <c r="AJ18" s="101">
        <v>19</v>
      </c>
      <c r="AK18" s="101">
        <v>19</v>
      </c>
      <c r="AL18" s="101">
        <v>19</v>
      </c>
      <c r="AM18" s="101">
        <v>19</v>
      </c>
      <c r="AN18" s="101">
        <v>19</v>
      </c>
      <c r="AO18" s="101">
        <v>19</v>
      </c>
      <c r="AP18" s="46">
        <v>0.15</v>
      </c>
      <c r="AQ18" s="92">
        <v>0.43022277742946713</v>
      </c>
      <c r="AR18" s="92">
        <v>0.43022277742946713</v>
      </c>
      <c r="AS18" s="92">
        <v>0.43022277742946713</v>
      </c>
      <c r="AT18" s="92">
        <v>8.6044555485893431E-2</v>
      </c>
      <c r="AU18" s="92">
        <v>0</v>
      </c>
      <c r="AV18" s="92">
        <v>0.45123599318458424</v>
      </c>
      <c r="AW18" s="92">
        <v>0.45123599318458424</v>
      </c>
      <c r="AX18" s="92">
        <v>0.45123599318458424</v>
      </c>
      <c r="AY18" s="92">
        <v>9.0247198636916853E-2</v>
      </c>
      <c r="AZ18" s="92">
        <v>0</v>
      </c>
      <c r="BA18" s="92">
        <v>0.38264247619966246</v>
      </c>
      <c r="BB18" s="92">
        <v>0.38264247619966246</v>
      </c>
      <c r="BC18" s="92">
        <v>0.38264247619966246</v>
      </c>
      <c r="BD18" s="92">
        <v>7.6528495239932492E-2</v>
      </c>
      <c r="BE18" s="92">
        <v>0</v>
      </c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5"/>
      <c r="DA18" s="125"/>
      <c r="DB18" s="125"/>
      <c r="DC18" s="125"/>
      <c r="DD18" s="125"/>
      <c r="DE18" s="125"/>
      <c r="DF18" s="125"/>
      <c r="DG18" s="125"/>
      <c r="DH18" s="125"/>
      <c r="DI18" s="125"/>
      <c r="DJ18" s="125"/>
      <c r="DK18" s="125"/>
      <c r="DL18" s="125"/>
      <c r="DM18" s="125"/>
      <c r="DN18" s="125"/>
      <c r="DO18" s="125"/>
      <c r="DP18" s="125"/>
      <c r="DQ18" s="125"/>
      <c r="DR18" s="125"/>
      <c r="DS18" s="125"/>
      <c r="DT18" s="125"/>
      <c r="DU18" s="125"/>
      <c r="DV18" s="125"/>
      <c r="DW18" s="125"/>
      <c r="DX18" s="125"/>
      <c r="DY18" s="125"/>
      <c r="DZ18" s="125"/>
      <c r="EA18" s="125"/>
      <c r="EB18" s="125"/>
      <c r="EC18" s="125"/>
      <c r="ED18" s="125"/>
      <c r="EE18" s="125"/>
      <c r="EF18" s="125"/>
      <c r="EG18" s="125"/>
      <c r="EH18" s="125"/>
      <c r="EI18" s="125"/>
      <c r="EJ18" s="125"/>
      <c r="EK18" s="125"/>
      <c r="EL18" s="125"/>
      <c r="EM18" s="125"/>
      <c r="EN18" s="125"/>
      <c r="EO18" s="125"/>
      <c r="EP18" s="125"/>
      <c r="EQ18" s="125"/>
      <c r="ER18" s="125"/>
      <c r="ES18" s="125"/>
      <c r="ET18" s="125"/>
      <c r="EU18" s="125"/>
      <c r="EV18" s="125"/>
      <c r="EW18" s="125"/>
      <c r="EX18" s="125"/>
      <c r="EY18" s="125"/>
      <c r="EZ18" s="125"/>
      <c r="FA18" s="125"/>
      <c r="FB18" s="125"/>
      <c r="FC18" s="125"/>
      <c r="FD18" s="125"/>
      <c r="FE18" s="125"/>
      <c r="FF18" s="125"/>
      <c r="FG18" s="125"/>
      <c r="FH18" s="125"/>
      <c r="FI18" s="125"/>
      <c r="FJ18" s="125"/>
      <c r="FK18" s="125"/>
      <c r="FL18" s="125"/>
      <c r="FM18" s="125"/>
      <c r="FN18" s="125"/>
      <c r="FO18" s="125"/>
      <c r="FP18" s="125"/>
      <c r="FQ18" s="125"/>
      <c r="FR18" s="125"/>
      <c r="FS18" s="125"/>
      <c r="FT18" s="125"/>
      <c r="FU18" s="65">
        <v>7.2222242283956195</v>
      </c>
      <c r="FV18" s="65">
        <v>7.2222242283956195</v>
      </c>
      <c r="FW18" s="65">
        <v>7.2222242283956195</v>
      </c>
      <c r="FX18" s="65">
        <v>7.2222242283956195</v>
      </c>
      <c r="FY18" s="100">
        <v>4.9681592999999999</v>
      </c>
      <c r="FZ18" s="124"/>
      <c r="GA18" s="124"/>
      <c r="GB18" s="124"/>
      <c r="GC18" s="125"/>
      <c r="GD18" s="125">
        <v>1</v>
      </c>
      <c r="GE18" s="90">
        <v>2.7963071512309496</v>
      </c>
      <c r="GF18" s="124"/>
      <c r="GG18" s="46" t="s">
        <v>35</v>
      </c>
    </row>
    <row r="19" spans="1:189" ht="12" customHeight="1" x14ac:dyDescent="0.2">
      <c r="A19" s="46" t="s">
        <v>449</v>
      </c>
      <c r="B19" s="46" t="s">
        <v>450</v>
      </c>
      <c r="C19" s="46" t="s">
        <v>1898</v>
      </c>
      <c r="D19" s="57" t="s">
        <v>196</v>
      </c>
      <c r="E19" s="57" t="s">
        <v>31</v>
      </c>
      <c r="F19" s="57">
        <v>2011</v>
      </c>
      <c r="G19" s="57">
        <v>30</v>
      </c>
      <c r="H19" s="99">
        <v>0.35761450581700033</v>
      </c>
      <c r="I19" s="57">
        <v>31.536000000000001</v>
      </c>
      <c r="J19" s="57">
        <v>0.1</v>
      </c>
      <c r="K19" s="57">
        <v>0</v>
      </c>
      <c r="L19" s="57"/>
      <c r="M19" s="57"/>
      <c r="N19" s="57"/>
      <c r="O19" s="57"/>
      <c r="P19" s="57"/>
      <c r="Q19" s="57"/>
      <c r="R19" s="57"/>
      <c r="S19" s="57"/>
      <c r="T19" s="101">
        <v>5809.1522710353966</v>
      </c>
      <c r="U19" s="101">
        <v>3545.152271035397</v>
      </c>
      <c r="V19" s="101">
        <v>1878.6705095488246</v>
      </c>
      <c r="W19" s="101">
        <v>2200.7672749445592</v>
      </c>
      <c r="X19" s="101">
        <v>2093.4016864793143</v>
      </c>
      <c r="Y19" s="101">
        <v>1986.0360980140695</v>
      </c>
      <c r="Z19" s="101">
        <v>1878.6705095488246</v>
      </c>
      <c r="AA19" s="101">
        <v>1878.6705095488246</v>
      </c>
      <c r="AB19" s="101">
        <v>1878.6705095488246</v>
      </c>
      <c r="AC19" s="101">
        <v>1878.6705095488246</v>
      </c>
      <c r="AD19" s="101">
        <v>1878.6705095488246</v>
      </c>
      <c r="AE19" s="101">
        <v>20.04</v>
      </c>
      <c r="AF19" s="101">
        <v>16.7</v>
      </c>
      <c r="AG19" s="101">
        <v>19</v>
      </c>
      <c r="AH19" s="101">
        <v>19</v>
      </c>
      <c r="AI19" s="101">
        <v>19</v>
      </c>
      <c r="AJ19" s="101">
        <v>19</v>
      </c>
      <c r="AK19" s="101">
        <v>19</v>
      </c>
      <c r="AL19" s="101">
        <v>19</v>
      </c>
      <c r="AM19" s="101">
        <v>19</v>
      </c>
      <c r="AN19" s="101">
        <v>19</v>
      </c>
      <c r="AO19" s="101">
        <v>19</v>
      </c>
      <c r="AP19" s="46">
        <v>0.15</v>
      </c>
      <c r="AQ19" s="92">
        <v>0.43022277742946713</v>
      </c>
      <c r="AR19" s="92">
        <v>0.43022277742946713</v>
      </c>
      <c r="AS19" s="92">
        <v>0.43022277742946713</v>
      </c>
      <c r="AT19" s="92">
        <v>8.6044555485893431E-2</v>
      </c>
      <c r="AU19" s="92">
        <v>0</v>
      </c>
      <c r="AV19" s="92">
        <v>0.45123599318458424</v>
      </c>
      <c r="AW19" s="92">
        <v>0.45123599318458424</v>
      </c>
      <c r="AX19" s="92">
        <v>0.45123599318458424</v>
      </c>
      <c r="AY19" s="92">
        <v>9.0247198636916853E-2</v>
      </c>
      <c r="AZ19" s="92">
        <v>0</v>
      </c>
      <c r="BA19" s="92">
        <v>0.38264247619966246</v>
      </c>
      <c r="BB19" s="92">
        <v>0.38264247619966246</v>
      </c>
      <c r="BC19" s="92">
        <v>0.38264247619966246</v>
      </c>
      <c r="BD19" s="92">
        <v>7.6528495239932492E-2</v>
      </c>
      <c r="BE19" s="92">
        <v>0</v>
      </c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5"/>
      <c r="DQ19" s="125"/>
      <c r="DR19" s="125"/>
      <c r="DS19" s="125"/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5"/>
      <c r="EF19" s="125"/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5"/>
      <c r="ES19" s="125"/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5"/>
      <c r="FF19" s="125"/>
      <c r="FG19" s="125"/>
      <c r="FH19" s="125"/>
      <c r="FI19" s="125"/>
      <c r="FJ19" s="125"/>
      <c r="FK19" s="125"/>
      <c r="FL19" s="125"/>
      <c r="FM19" s="125"/>
      <c r="FN19" s="125"/>
      <c r="FO19" s="125"/>
      <c r="FP19" s="125"/>
      <c r="FQ19" s="125"/>
      <c r="FR19" s="125"/>
      <c r="FS19" s="125"/>
      <c r="FT19" s="125"/>
      <c r="FU19" s="65">
        <v>7.2222242283956195</v>
      </c>
      <c r="FV19" s="65">
        <v>7.2222242283956195</v>
      </c>
      <c r="FW19" s="65">
        <v>7.2222242283956195</v>
      </c>
      <c r="FX19" s="65">
        <v>7.2222242283956195</v>
      </c>
      <c r="FY19" s="100">
        <v>3.2190210000000001</v>
      </c>
      <c r="FZ19" s="124"/>
      <c r="GA19" s="124"/>
      <c r="GB19" s="124"/>
      <c r="GC19" s="125"/>
      <c r="GD19" s="125">
        <v>1</v>
      </c>
      <c r="GE19" s="90">
        <v>2.7963071512309496</v>
      </c>
      <c r="GF19" s="124"/>
      <c r="GG19" s="46" t="s">
        <v>35</v>
      </c>
    </row>
    <row r="20" spans="1:189" ht="12" customHeight="1" x14ac:dyDescent="0.2">
      <c r="A20" s="46" t="s">
        <v>451</v>
      </c>
      <c r="B20" s="46" t="s">
        <v>452</v>
      </c>
      <c r="C20" s="46" t="s">
        <v>1898</v>
      </c>
      <c r="D20" s="57" t="s">
        <v>196</v>
      </c>
      <c r="E20" s="57" t="s">
        <v>31</v>
      </c>
      <c r="F20" s="57">
        <v>2011</v>
      </c>
      <c r="G20" s="57">
        <v>30</v>
      </c>
      <c r="H20" s="99">
        <v>0.35761450581700033</v>
      </c>
      <c r="I20" s="57">
        <v>31.536000000000001</v>
      </c>
      <c r="J20" s="57">
        <v>0.1</v>
      </c>
      <c r="K20" s="57">
        <v>0</v>
      </c>
      <c r="L20" s="57"/>
      <c r="M20" s="57"/>
      <c r="N20" s="57"/>
      <c r="O20" s="57"/>
      <c r="P20" s="57"/>
      <c r="Q20" s="57"/>
      <c r="R20" s="57"/>
      <c r="S20" s="57"/>
      <c r="T20" s="101">
        <v>5914.0428003236593</v>
      </c>
      <c r="U20" s="101">
        <v>3650.0428003236598</v>
      </c>
      <c r="V20" s="101">
        <v>1983.5610388370874</v>
      </c>
      <c r="W20" s="101">
        <v>2305.6578042328219</v>
      </c>
      <c r="X20" s="101">
        <v>2198.2922157675775</v>
      </c>
      <c r="Y20" s="101">
        <v>2090.9266273023322</v>
      </c>
      <c r="Z20" s="101">
        <v>1983.5610388370874</v>
      </c>
      <c r="AA20" s="101">
        <v>1983.5610388370874</v>
      </c>
      <c r="AB20" s="101">
        <v>1983.5610388370874</v>
      </c>
      <c r="AC20" s="101">
        <v>1983.5610388370874</v>
      </c>
      <c r="AD20" s="101">
        <v>1983.5610388370874</v>
      </c>
      <c r="AE20" s="101">
        <v>20.04</v>
      </c>
      <c r="AF20" s="101">
        <v>16.7</v>
      </c>
      <c r="AG20" s="101">
        <v>19</v>
      </c>
      <c r="AH20" s="101">
        <v>19</v>
      </c>
      <c r="AI20" s="101">
        <v>19</v>
      </c>
      <c r="AJ20" s="101">
        <v>19</v>
      </c>
      <c r="AK20" s="101">
        <v>19</v>
      </c>
      <c r="AL20" s="101">
        <v>19</v>
      </c>
      <c r="AM20" s="101">
        <v>19</v>
      </c>
      <c r="AN20" s="101">
        <v>19</v>
      </c>
      <c r="AO20" s="101">
        <v>19</v>
      </c>
      <c r="AP20" s="46">
        <v>0.15</v>
      </c>
      <c r="AQ20" s="92">
        <v>0.43022277742946713</v>
      </c>
      <c r="AR20" s="92">
        <v>0.43022277742946713</v>
      </c>
      <c r="AS20" s="92">
        <v>0.43022277742946713</v>
      </c>
      <c r="AT20" s="92">
        <v>8.6044555485893431E-2</v>
      </c>
      <c r="AU20" s="92">
        <v>0</v>
      </c>
      <c r="AV20" s="92">
        <v>0.45123599318458424</v>
      </c>
      <c r="AW20" s="92">
        <v>0.45123599318458424</v>
      </c>
      <c r="AX20" s="92">
        <v>0.45123599318458424</v>
      </c>
      <c r="AY20" s="92">
        <v>9.0247198636916853E-2</v>
      </c>
      <c r="AZ20" s="92">
        <v>0</v>
      </c>
      <c r="BA20" s="92">
        <v>0.38264247619966246</v>
      </c>
      <c r="BB20" s="92">
        <v>0.38264247619966246</v>
      </c>
      <c r="BC20" s="92">
        <v>0.38264247619966246</v>
      </c>
      <c r="BD20" s="92">
        <v>7.6528495239932492E-2</v>
      </c>
      <c r="BE20" s="92">
        <v>0</v>
      </c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5"/>
      <c r="FH20" s="125"/>
      <c r="FI20" s="125"/>
      <c r="FJ20" s="125"/>
      <c r="FK20" s="125"/>
      <c r="FL20" s="125"/>
      <c r="FM20" s="125"/>
      <c r="FN20" s="125"/>
      <c r="FO20" s="125"/>
      <c r="FP20" s="125"/>
      <c r="FQ20" s="125"/>
      <c r="FR20" s="125"/>
      <c r="FS20" s="125"/>
      <c r="FT20" s="125"/>
      <c r="FU20" s="65">
        <v>7.2222242283956195</v>
      </c>
      <c r="FV20" s="65">
        <v>7.2222242283956195</v>
      </c>
      <c r="FW20" s="65">
        <v>7.2222242283956195</v>
      </c>
      <c r="FX20" s="65">
        <v>7.2222242283956195</v>
      </c>
      <c r="FY20" s="100">
        <v>1.6746210000000001</v>
      </c>
      <c r="FZ20" s="124"/>
      <c r="GA20" s="124"/>
      <c r="GB20" s="124"/>
      <c r="GC20" s="125"/>
      <c r="GD20" s="125">
        <v>1</v>
      </c>
      <c r="GE20" s="90">
        <v>2.7963071512309496</v>
      </c>
      <c r="GF20" s="124"/>
      <c r="GG20" s="46" t="s">
        <v>35</v>
      </c>
    </row>
    <row r="21" spans="1:189" ht="12.75" x14ac:dyDescent="0.2">
      <c r="A21" s="62" t="s">
        <v>453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5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  <c r="CL21" s="124"/>
      <c r="CM21" s="124"/>
      <c r="CN21" s="124"/>
      <c r="CO21" s="124"/>
      <c r="CP21" s="124"/>
      <c r="CQ21" s="124"/>
      <c r="CR21" s="124"/>
      <c r="CS21" s="124"/>
      <c r="CT21" s="124"/>
      <c r="CU21" s="124"/>
      <c r="CV21" s="124"/>
      <c r="CW21" s="124"/>
      <c r="CX21" s="124"/>
      <c r="CY21" s="124"/>
      <c r="CZ21" s="124"/>
      <c r="DA21" s="124"/>
      <c r="DB21" s="124"/>
      <c r="DC21" s="124"/>
      <c r="DD21" s="124"/>
      <c r="DE21" s="124"/>
      <c r="DF21" s="124"/>
      <c r="DG21" s="124"/>
      <c r="DH21" s="124"/>
      <c r="DI21" s="124"/>
      <c r="DJ21" s="124"/>
      <c r="DK21" s="124"/>
      <c r="DL21" s="124"/>
      <c r="DM21" s="124"/>
      <c r="DN21" s="124"/>
      <c r="DO21" s="124"/>
      <c r="DP21" s="124"/>
      <c r="DQ21" s="124"/>
      <c r="DR21" s="124"/>
      <c r="DS21" s="124"/>
      <c r="DT21" s="124"/>
      <c r="DU21" s="124"/>
      <c r="DV21" s="124"/>
      <c r="DW21" s="124"/>
      <c r="DX21" s="124"/>
      <c r="DY21" s="124"/>
      <c r="DZ21" s="124"/>
      <c r="EA21" s="124"/>
      <c r="EB21" s="124"/>
      <c r="EC21" s="124"/>
      <c r="ED21" s="124"/>
      <c r="EE21" s="124"/>
      <c r="EF21" s="124"/>
      <c r="EG21" s="124"/>
      <c r="EH21" s="124"/>
      <c r="EI21" s="124"/>
      <c r="EJ21" s="124"/>
      <c r="EK21" s="124"/>
      <c r="EL21" s="124"/>
      <c r="EM21" s="124"/>
      <c r="EN21" s="124"/>
      <c r="EO21" s="124"/>
      <c r="EP21" s="124"/>
      <c r="EQ21" s="124"/>
      <c r="ER21" s="124"/>
      <c r="ES21" s="124"/>
      <c r="ET21" s="124"/>
      <c r="EU21" s="124"/>
      <c r="EV21" s="124"/>
      <c r="EW21" s="124"/>
      <c r="EX21" s="124"/>
      <c r="EY21" s="124"/>
      <c r="EZ21" s="124"/>
      <c r="FA21" s="124"/>
      <c r="FB21" s="124"/>
      <c r="FC21" s="124"/>
      <c r="FD21" s="124"/>
      <c r="FE21" s="124"/>
      <c r="FF21" s="124"/>
      <c r="FG21" s="124"/>
      <c r="FH21" s="124"/>
      <c r="FI21" s="124"/>
      <c r="FJ21" s="124"/>
      <c r="FK21" s="124"/>
      <c r="FL21" s="124"/>
      <c r="FM21" s="124"/>
      <c r="FN21" s="124"/>
      <c r="FO21" s="124"/>
      <c r="FP21" s="124"/>
      <c r="FQ21" s="124"/>
      <c r="FR21" s="124"/>
      <c r="FS21" s="124"/>
      <c r="FT21" s="124"/>
      <c r="FU21" s="124"/>
      <c r="FV21" s="124"/>
      <c r="FW21" s="124"/>
      <c r="FX21" s="124"/>
      <c r="FY21" s="63"/>
      <c r="FZ21" s="124"/>
      <c r="GA21" s="124"/>
      <c r="GB21" s="124"/>
      <c r="GC21" s="124"/>
      <c r="GD21" s="124"/>
      <c r="GE21" s="124"/>
      <c r="GF21" s="124"/>
      <c r="GG21" s="62" t="s">
        <v>453</v>
      </c>
    </row>
    <row r="22" spans="1:189" ht="12.75" x14ac:dyDescent="0.2">
      <c r="A22" s="46" t="s">
        <v>454</v>
      </c>
      <c r="B22" s="46" t="s">
        <v>455</v>
      </c>
      <c r="C22" s="46"/>
      <c r="D22" s="57" t="s">
        <v>191</v>
      </c>
      <c r="E22" s="57" t="s">
        <v>31</v>
      </c>
      <c r="F22" s="57">
        <v>2011</v>
      </c>
      <c r="G22" s="57">
        <v>30</v>
      </c>
      <c r="H22" s="99">
        <v>0.35761450581700033</v>
      </c>
      <c r="I22" s="57">
        <v>31.536000000000001</v>
      </c>
      <c r="J22" s="100">
        <v>0.1</v>
      </c>
      <c r="K22" s="57"/>
      <c r="L22" s="57"/>
      <c r="M22" s="57"/>
      <c r="N22" s="57"/>
      <c r="O22" s="57"/>
      <c r="P22" s="57"/>
      <c r="Q22" s="57"/>
      <c r="R22" s="57"/>
      <c r="S22" s="57"/>
      <c r="T22" s="101">
        <v>1410.4377418835611</v>
      </c>
      <c r="U22" s="101">
        <v>987.30641931849266</v>
      </c>
      <c r="V22" s="101">
        <v>1463.9107293489178</v>
      </c>
      <c r="W22" s="101">
        <v>1460.2509525255457</v>
      </c>
      <c r="X22" s="101">
        <v>1456.5911757021731</v>
      </c>
      <c r="Y22" s="101">
        <v>1452.931398878801</v>
      </c>
      <c r="Z22" s="101">
        <v>1449.2716220554287</v>
      </c>
      <c r="AA22" s="101">
        <v>1449.2716220554287</v>
      </c>
      <c r="AB22" s="101">
        <v>1449.2716220554287</v>
      </c>
      <c r="AC22" s="101">
        <v>1449.2716220554287</v>
      </c>
      <c r="AD22" s="101">
        <v>1449.2716220554287</v>
      </c>
      <c r="AE22" s="102">
        <v>28.672888026080745</v>
      </c>
      <c r="AF22" s="102">
        <v>24.510067105062241</v>
      </c>
      <c r="AG22" s="102">
        <v>23.488814309017979</v>
      </c>
      <c r="AH22" s="102">
        <v>23.488814309017979</v>
      </c>
      <c r="AI22" s="102">
        <v>22.46756151297372</v>
      </c>
      <c r="AJ22" s="102">
        <v>21.446308716929455</v>
      </c>
      <c r="AK22" s="102">
        <v>21.446308716929455</v>
      </c>
      <c r="AL22" s="102">
        <v>21.446308716929455</v>
      </c>
      <c r="AM22" s="102">
        <v>21.446308716929455</v>
      </c>
      <c r="AN22" s="102">
        <v>21.446308716929455</v>
      </c>
      <c r="AO22" s="102">
        <v>21.446308716929469</v>
      </c>
      <c r="AP22" s="46">
        <v>0.1</v>
      </c>
      <c r="AQ22" s="93">
        <v>0.35906175000000001</v>
      </c>
      <c r="AR22" s="93">
        <v>0.35906175000000001</v>
      </c>
      <c r="AS22" s="93">
        <v>0.35906175000000001</v>
      </c>
      <c r="AT22" s="92">
        <v>3.5906175000000005E-2</v>
      </c>
      <c r="AU22" s="93">
        <v>0.28770105000000007</v>
      </c>
      <c r="AV22" s="93">
        <v>0.21637509230769233</v>
      </c>
      <c r="AW22" s="93">
        <v>0.21637509230769233</v>
      </c>
      <c r="AX22" s="93">
        <v>0.21637509230769233</v>
      </c>
      <c r="AY22" s="92">
        <v>2.1637509230769236E-2</v>
      </c>
      <c r="AZ22" s="93">
        <v>0.1581596181818182</v>
      </c>
      <c r="BA22" s="93">
        <v>0.41781730909090908</v>
      </c>
      <c r="BB22" s="93">
        <v>0.41781730909090908</v>
      </c>
      <c r="BC22" s="93">
        <v>0.41781730909090908</v>
      </c>
      <c r="BD22" s="92">
        <v>4.178173090909091E-2</v>
      </c>
      <c r="BE22" s="93">
        <v>0.37021403076923076</v>
      </c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125"/>
      <c r="BQ22" s="125"/>
      <c r="BR22" s="125"/>
      <c r="BS22" s="125"/>
      <c r="BT22" s="125"/>
      <c r="BU22" s="125"/>
      <c r="BV22" s="125"/>
      <c r="BW22" s="125"/>
      <c r="BX22" s="125"/>
      <c r="BY22" s="92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92"/>
      <c r="CY22" s="92"/>
      <c r="CZ22" s="92"/>
      <c r="DA22" s="92"/>
      <c r="DB22" s="92"/>
      <c r="DC22" s="92"/>
      <c r="DD22" s="92"/>
      <c r="DE22" s="92"/>
      <c r="DF22" s="92"/>
      <c r="DG22" s="92"/>
      <c r="DH22" s="92"/>
      <c r="DI22" s="92"/>
      <c r="DJ22" s="92"/>
      <c r="DK22" s="92"/>
      <c r="DL22" s="92"/>
      <c r="DM22" s="92"/>
      <c r="DN22" s="92"/>
      <c r="DO22" s="92"/>
      <c r="DP22" s="92"/>
      <c r="DQ22" s="92"/>
      <c r="DR22" s="92"/>
      <c r="DS22" s="92"/>
      <c r="DT22" s="92"/>
      <c r="DU22" s="92"/>
      <c r="DV22" s="92"/>
      <c r="DW22" s="92"/>
      <c r="DX22" s="92"/>
      <c r="DY22" s="92"/>
      <c r="DZ22" s="92"/>
      <c r="EA22" s="92"/>
      <c r="EB22" s="92"/>
      <c r="EC22" s="92"/>
      <c r="ED22" s="92"/>
      <c r="EE22" s="92"/>
      <c r="EF22" s="92"/>
      <c r="EG22" s="92"/>
      <c r="EH22" s="92"/>
      <c r="EI22" s="92"/>
      <c r="EJ22" s="92"/>
      <c r="EK22" s="92"/>
      <c r="EL22" s="92"/>
      <c r="EM22" s="92"/>
      <c r="EN22" s="92"/>
      <c r="EO22" s="92"/>
      <c r="EP22" s="92"/>
      <c r="EQ22" s="92"/>
      <c r="ER22" s="92"/>
      <c r="ES22" s="92"/>
      <c r="ET22" s="92"/>
      <c r="EU22" s="92"/>
      <c r="EV22" s="92"/>
      <c r="EW22" s="92"/>
      <c r="EX22" s="92"/>
      <c r="EY22" s="92"/>
      <c r="EZ22" s="92"/>
      <c r="FA22" s="92"/>
      <c r="FB22" s="92"/>
      <c r="FC22" s="92"/>
      <c r="FD22" s="92"/>
      <c r="FE22" s="92"/>
      <c r="FF22" s="92"/>
      <c r="FG22" s="92"/>
      <c r="FH22" s="92"/>
      <c r="FI22" s="92"/>
      <c r="FJ22" s="92"/>
      <c r="FK22" s="92"/>
      <c r="FL22" s="92"/>
      <c r="FM22" s="92"/>
      <c r="FN22" s="92"/>
      <c r="FO22" s="92"/>
      <c r="FP22" s="92"/>
      <c r="FQ22" s="92"/>
      <c r="FR22" s="92"/>
      <c r="FS22" s="92"/>
      <c r="FT22" s="92"/>
      <c r="FU22" s="124"/>
      <c r="FV22" s="124"/>
      <c r="FW22" s="124"/>
      <c r="FX22" s="124"/>
      <c r="FY22" s="100">
        <v>7.6786076025166556</v>
      </c>
      <c r="FZ22" s="124"/>
      <c r="GA22" s="124"/>
      <c r="GB22" s="124"/>
      <c r="GC22" s="125"/>
      <c r="GD22" s="125">
        <v>1</v>
      </c>
      <c r="GE22" s="91">
        <v>2.7963071512309496</v>
      </c>
      <c r="GF22" s="124"/>
      <c r="GG22" s="46" t="s">
        <v>35</v>
      </c>
    </row>
    <row r="23" spans="1:189" ht="12.75" x14ac:dyDescent="0.2">
      <c r="A23" s="46" t="s">
        <v>456</v>
      </c>
      <c r="B23" s="46" t="s">
        <v>457</v>
      </c>
      <c r="C23" s="46"/>
      <c r="D23" s="57" t="s">
        <v>191</v>
      </c>
      <c r="E23" s="57" t="s">
        <v>31</v>
      </c>
      <c r="F23" s="57">
        <v>2015</v>
      </c>
      <c r="G23" s="57">
        <v>30</v>
      </c>
      <c r="H23" s="99">
        <v>0.35761450581700033</v>
      </c>
      <c r="I23" s="57">
        <v>31.536000000000001</v>
      </c>
      <c r="J23" s="100">
        <v>0.1</v>
      </c>
      <c r="K23" s="57"/>
      <c r="L23" s="57">
        <v>0.35021999999999998</v>
      </c>
      <c r="M23" s="57">
        <v>0.35021999999999998</v>
      </c>
      <c r="N23" s="57">
        <v>0.70044000000000017</v>
      </c>
      <c r="O23" s="57">
        <v>0.70044000000000017</v>
      </c>
      <c r="P23" s="57">
        <v>0.70044000000000017</v>
      </c>
      <c r="Q23" s="57">
        <v>0.70044000000000017</v>
      </c>
      <c r="R23" s="57"/>
      <c r="S23" s="57"/>
      <c r="T23" s="101">
        <v>916.78453222431472</v>
      </c>
      <c r="U23" s="101">
        <v>641.7491725570203</v>
      </c>
      <c r="V23" s="101">
        <v>943.67848831921447</v>
      </c>
      <c r="W23" s="101">
        <v>941.31929209841655</v>
      </c>
      <c r="X23" s="101">
        <v>938.96009587761853</v>
      </c>
      <c r="Y23" s="101">
        <v>936.60089965682039</v>
      </c>
      <c r="Z23" s="101">
        <v>934.24170343602236</v>
      </c>
      <c r="AA23" s="101">
        <v>934.24170343602236</v>
      </c>
      <c r="AB23" s="101">
        <v>934.24170343602236</v>
      </c>
      <c r="AC23" s="101">
        <v>934.24170343602236</v>
      </c>
      <c r="AD23" s="101">
        <v>934.24170343602236</v>
      </c>
      <c r="AE23" s="101">
        <v>18.637377216952483</v>
      </c>
      <c r="AF23" s="101">
        <v>15.931543618290457</v>
      </c>
      <c r="AG23" s="101">
        <v>15.267729300861687</v>
      </c>
      <c r="AH23" s="101">
        <v>15.267729300861687</v>
      </c>
      <c r="AI23" s="101">
        <v>14.603914983432919</v>
      </c>
      <c r="AJ23" s="101">
        <v>13.940100666004145</v>
      </c>
      <c r="AK23" s="101">
        <v>13.940100666004145</v>
      </c>
      <c r="AL23" s="101">
        <v>13.940100666004145</v>
      </c>
      <c r="AM23" s="101">
        <v>13.940100666004145</v>
      </c>
      <c r="AN23" s="101">
        <v>13.940100666004145</v>
      </c>
      <c r="AO23" s="101">
        <v>13.940100666004156</v>
      </c>
      <c r="AP23" s="46">
        <v>0.1</v>
      </c>
      <c r="AQ23" s="93">
        <v>0.43144650000000007</v>
      </c>
      <c r="AR23" s="93">
        <v>0.43144650000000007</v>
      </c>
      <c r="AS23" s="93">
        <v>0.43144650000000007</v>
      </c>
      <c r="AT23" s="92">
        <v>4.3144650000000007E-2</v>
      </c>
      <c r="AU23" s="93">
        <v>0.34569990000000012</v>
      </c>
      <c r="AV23" s="93">
        <v>0.25999504615384622</v>
      </c>
      <c r="AW23" s="93">
        <v>0.25999504615384622</v>
      </c>
      <c r="AX23" s="93">
        <v>0.25999504615384622</v>
      </c>
      <c r="AY23" s="92">
        <v>2.5999504615384625E-2</v>
      </c>
      <c r="AZ23" s="93">
        <v>0.19004367272727277</v>
      </c>
      <c r="BA23" s="93">
        <v>0.50204683636363645</v>
      </c>
      <c r="BB23" s="93">
        <v>0.50204683636363645</v>
      </c>
      <c r="BC23" s="93">
        <v>0.50204683636363645</v>
      </c>
      <c r="BD23" s="92">
        <v>5.0204683636363649E-2</v>
      </c>
      <c r="BE23" s="93">
        <v>0.44484701538461546</v>
      </c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125"/>
      <c r="BQ23" s="125"/>
      <c r="BR23" s="125"/>
      <c r="BS23" s="125"/>
      <c r="BT23" s="125"/>
      <c r="BU23" s="125"/>
      <c r="BV23" s="125"/>
      <c r="BW23" s="125"/>
      <c r="BX23" s="125"/>
      <c r="BY23" s="92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2"/>
      <c r="DO23" s="92"/>
      <c r="DP23" s="92"/>
      <c r="DQ23" s="92"/>
      <c r="DR23" s="92"/>
      <c r="DS23" s="92"/>
      <c r="DT23" s="92"/>
      <c r="DU23" s="92"/>
      <c r="DV23" s="92"/>
      <c r="DW23" s="92"/>
      <c r="DX23" s="92"/>
      <c r="DY23" s="92"/>
      <c r="DZ23" s="92"/>
      <c r="EA23" s="92"/>
      <c r="EB23" s="92"/>
      <c r="EC23" s="92"/>
      <c r="ED23" s="92"/>
      <c r="EE23" s="92"/>
      <c r="EF23" s="92"/>
      <c r="EG23" s="92"/>
      <c r="EH23" s="92"/>
      <c r="EI23" s="92"/>
      <c r="EJ23" s="92"/>
      <c r="EK23" s="92"/>
      <c r="EL23" s="92"/>
      <c r="EM23" s="92"/>
      <c r="EN23" s="92"/>
      <c r="EO23" s="92"/>
      <c r="EP23" s="92"/>
      <c r="EQ23" s="92"/>
      <c r="ER23" s="92"/>
      <c r="ES23" s="92"/>
      <c r="ET23" s="92"/>
      <c r="EU23" s="92"/>
      <c r="EV23" s="92"/>
      <c r="EW23" s="92"/>
      <c r="EX23" s="92"/>
      <c r="EY23" s="92"/>
      <c r="EZ23" s="92"/>
      <c r="FA23" s="92"/>
      <c r="FB23" s="92"/>
      <c r="FC23" s="92"/>
      <c r="FD23" s="92"/>
      <c r="FE23" s="92"/>
      <c r="FF23" s="92"/>
      <c r="FG23" s="92"/>
      <c r="FH23" s="92"/>
      <c r="FI23" s="92"/>
      <c r="FJ23" s="92"/>
      <c r="FK23" s="92"/>
      <c r="FL23" s="92"/>
      <c r="FM23" s="92"/>
      <c r="FN23" s="92"/>
      <c r="FO23" s="92"/>
      <c r="FP23" s="92"/>
      <c r="FQ23" s="92"/>
      <c r="FR23" s="92"/>
      <c r="FS23" s="92"/>
      <c r="FT23" s="92"/>
      <c r="FU23" s="124"/>
      <c r="FV23" s="124"/>
      <c r="FW23" s="124"/>
      <c r="FX23" s="124"/>
      <c r="FY23" s="100">
        <v>7.6786076025166556</v>
      </c>
      <c r="FZ23" s="124"/>
      <c r="GA23" s="124"/>
      <c r="GB23" s="124"/>
      <c r="GC23" s="125"/>
      <c r="GD23" s="125">
        <v>1</v>
      </c>
      <c r="GE23" s="91">
        <v>2.7963071512309496</v>
      </c>
      <c r="GF23" s="124"/>
      <c r="GG23" s="46" t="s">
        <v>35</v>
      </c>
    </row>
    <row r="24" spans="1:189" ht="12.75" x14ac:dyDescent="0.2">
      <c r="A24" s="46" t="s">
        <v>458</v>
      </c>
      <c r="B24" s="46" t="s">
        <v>459</v>
      </c>
      <c r="C24" s="46"/>
      <c r="D24" s="57" t="s">
        <v>191</v>
      </c>
      <c r="E24" s="57" t="s">
        <v>31</v>
      </c>
      <c r="F24" s="57">
        <v>2011</v>
      </c>
      <c r="G24" s="57">
        <v>30</v>
      </c>
      <c r="H24" s="99">
        <v>0.35761450581700033</v>
      </c>
      <c r="I24" s="57">
        <v>31.536000000000001</v>
      </c>
      <c r="J24" s="100">
        <v>0.1</v>
      </c>
      <c r="K24" s="57"/>
      <c r="L24" s="57"/>
      <c r="M24" s="57"/>
      <c r="N24" s="57"/>
      <c r="O24" s="57"/>
      <c r="P24" s="57"/>
      <c r="Q24" s="57"/>
      <c r="R24" s="57"/>
      <c r="S24" s="57"/>
      <c r="T24" s="101">
        <v>1468.7170335749397</v>
      </c>
      <c r="U24" s="101">
        <v>1028.1019235024578</v>
      </c>
      <c r="V24" s="101">
        <v>1522.1900210402964</v>
      </c>
      <c r="W24" s="101">
        <v>1518.3845459876957</v>
      </c>
      <c r="X24" s="101">
        <v>1514.5790709350949</v>
      </c>
      <c r="Y24" s="101">
        <v>1510.7735958824942</v>
      </c>
      <c r="Z24" s="101">
        <v>1506.9681208298935</v>
      </c>
      <c r="AA24" s="101">
        <v>1506.9681208298935</v>
      </c>
      <c r="AB24" s="101">
        <v>1506.9681208298935</v>
      </c>
      <c r="AC24" s="101">
        <v>1506.9681208298935</v>
      </c>
      <c r="AD24" s="101">
        <v>1506.9681208298935</v>
      </c>
      <c r="AE24" s="102">
        <v>28.672888026080745</v>
      </c>
      <c r="AF24" s="102">
        <v>24.510067105062241</v>
      </c>
      <c r="AG24" s="102">
        <v>23.488814309017979</v>
      </c>
      <c r="AH24" s="102">
        <v>23.488814309017979</v>
      </c>
      <c r="AI24" s="102">
        <v>22.46756151297372</v>
      </c>
      <c r="AJ24" s="102">
        <v>21.446308716929455</v>
      </c>
      <c r="AK24" s="102">
        <v>21.446308716929455</v>
      </c>
      <c r="AL24" s="102">
        <v>21.446308716929455</v>
      </c>
      <c r="AM24" s="102">
        <v>21.446308716929455</v>
      </c>
      <c r="AN24" s="102">
        <v>21.446308716929455</v>
      </c>
      <c r="AO24" s="102">
        <v>21.446308716929469</v>
      </c>
      <c r="AP24" s="46">
        <v>0.1</v>
      </c>
      <c r="AQ24" s="93">
        <v>0.35906175000000001</v>
      </c>
      <c r="AR24" s="93">
        <v>0.35906175000000001</v>
      </c>
      <c r="AS24" s="93">
        <v>0.35906175000000001</v>
      </c>
      <c r="AT24" s="92">
        <v>3.5906175000000005E-2</v>
      </c>
      <c r="AU24" s="93">
        <v>0.28770105000000007</v>
      </c>
      <c r="AV24" s="93">
        <v>0.21637509230769233</v>
      </c>
      <c r="AW24" s="93">
        <v>0.21637509230769233</v>
      </c>
      <c r="AX24" s="93">
        <v>0.21637509230769233</v>
      </c>
      <c r="AY24" s="92">
        <v>2.1637509230769236E-2</v>
      </c>
      <c r="AZ24" s="93">
        <v>0.1581596181818182</v>
      </c>
      <c r="BA24" s="93">
        <v>0.41781730909090908</v>
      </c>
      <c r="BB24" s="93">
        <v>0.41781730909090908</v>
      </c>
      <c r="BC24" s="93">
        <v>0.41781730909090908</v>
      </c>
      <c r="BD24" s="92">
        <v>4.178173090909091E-2</v>
      </c>
      <c r="BE24" s="93">
        <v>0.37021403076923076</v>
      </c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125"/>
      <c r="BQ24" s="125"/>
      <c r="BR24" s="125"/>
      <c r="BS24" s="125"/>
      <c r="BT24" s="125"/>
      <c r="BU24" s="125"/>
      <c r="BV24" s="125"/>
      <c r="BW24" s="125"/>
      <c r="BX24" s="125"/>
      <c r="BY24" s="92"/>
      <c r="BZ24" s="125"/>
      <c r="CA24" s="125"/>
      <c r="CB24" s="125"/>
      <c r="CC24" s="125"/>
      <c r="CD24" s="125"/>
      <c r="CE24" s="125"/>
      <c r="CF24" s="125"/>
      <c r="CG24" s="125"/>
      <c r="CH24" s="125"/>
      <c r="CI24" s="125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  <c r="DM24" s="92"/>
      <c r="DN24" s="92"/>
      <c r="DO24" s="92"/>
      <c r="DP24" s="92"/>
      <c r="DQ24" s="92"/>
      <c r="DR24" s="92"/>
      <c r="DS24" s="92"/>
      <c r="DT24" s="92"/>
      <c r="DU24" s="92"/>
      <c r="DV24" s="92"/>
      <c r="DW24" s="92"/>
      <c r="DX24" s="92"/>
      <c r="DY24" s="92"/>
      <c r="DZ24" s="92"/>
      <c r="EA24" s="92"/>
      <c r="EB24" s="92"/>
      <c r="EC24" s="92"/>
      <c r="ED24" s="92"/>
      <c r="EE24" s="92"/>
      <c r="EF24" s="92"/>
      <c r="EG24" s="92"/>
      <c r="EH24" s="92"/>
      <c r="EI24" s="92"/>
      <c r="EJ24" s="92"/>
      <c r="EK24" s="92"/>
      <c r="EL24" s="92"/>
      <c r="EM24" s="92"/>
      <c r="EN24" s="92"/>
      <c r="EO24" s="92"/>
      <c r="EP24" s="92"/>
      <c r="EQ24" s="92"/>
      <c r="ER24" s="92"/>
      <c r="ES24" s="92"/>
      <c r="ET24" s="92"/>
      <c r="EU24" s="92"/>
      <c r="EV24" s="92"/>
      <c r="EW24" s="92"/>
      <c r="EX24" s="92"/>
      <c r="EY24" s="92"/>
      <c r="EZ24" s="92"/>
      <c r="FA24" s="92"/>
      <c r="FB24" s="92"/>
      <c r="FC24" s="92"/>
      <c r="FD24" s="92"/>
      <c r="FE24" s="92"/>
      <c r="FF24" s="92"/>
      <c r="FG24" s="92"/>
      <c r="FH24" s="92"/>
      <c r="FI24" s="92"/>
      <c r="FJ24" s="92"/>
      <c r="FK24" s="92"/>
      <c r="FL24" s="92"/>
      <c r="FM24" s="92"/>
      <c r="FN24" s="92"/>
      <c r="FO24" s="92"/>
      <c r="FP24" s="92"/>
      <c r="FQ24" s="92"/>
      <c r="FR24" s="92"/>
      <c r="FS24" s="92"/>
      <c r="FT24" s="92"/>
      <c r="FU24" s="124"/>
      <c r="FV24" s="124"/>
      <c r="FW24" s="124"/>
      <c r="FX24" s="124"/>
      <c r="FY24" s="100">
        <v>3.4642023308660259</v>
      </c>
      <c r="FZ24" s="124"/>
      <c r="GA24" s="124"/>
      <c r="GB24" s="124"/>
      <c r="GC24" s="125"/>
      <c r="GD24" s="125">
        <v>1</v>
      </c>
      <c r="GE24" s="91">
        <v>2.7963071512309496</v>
      </c>
      <c r="GF24" s="124"/>
      <c r="GG24" s="46" t="s">
        <v>35</v>
      </c>
    </row>
    <row r="25" spans="1:189" ht="12.75" x14ac:dyDescent="0.2">
      <c r="A25" s="46" t="s">
        <v>460</v>
      </c>
      <c r="B25" s="46" t="s">
        <v>461</v>
      </c>
      <c r="C25" s="46"/>
      <c r="D25" s="57" t="s">
        <v>191</v>
      </c>
      <c r="E25" s="57" t="s">
        <v>31</v>
      </c>
      <c r="F25" s="57">
        <v>2011</v>
      </c>
      <c r="G25" s="57">
        <v>30</v>
      </c>
      <c r="H25" s="99">
        <v>0.35761450581700033</v>
      </c>
      <c r="I25" s="57">
        <v>31.536000000000001</v>
      </c>
      <c r="J25" s="100">
        <v>0.1</v>
      </c>
      <c r="K25" s="57"/>
      <c r="L25" s="57"/>
      <c r="M25" s="57"/>
      <c r="N25" s="57"/>
      <c r="O25" s="57"/>
      <c r="P25" s="57"/>
      <c r="Q25" s="57"/>
      <c r="R25" s="57"/>
      <c r="S25" s="57"/>
      <c r="T25" s="101">
        <v>1542.9285870735707</v>
      </c>
      <c r="U25" s="101">
        <v>1080.0500109514994</v>
      </c>
      <c r="V25" s="101">
        <v>1596.4015745389274</v>
      </c>
      <c r="W25" s="101">
        <v>1592.4105706025803</v>
      </c>
      <c r="X25" s="101">
        <v>1588.4195666662329</v>
      </c>
      <c r="Y25" s="101">
        <v>1584.4285627298855</v>
      </c>
      <c r="Z25" s="101">
        <v>1580.4375587935381</v>
      </c>
      <c r="AA25" s="101">
        <v>1580.4375587935381</v>
      </c>
      <c r="AB25" s="101">
        <v>1580.4375587935381</v>
      </c>
      <c r="AC25" s="101">
        <v>1580.4375587935381</v>
      </c>
      <c r="AD25" s="101">
        <v>1580.4375587935381</v>
      </c>
      <c r="AE25" s="102">
        <v>28.672888026080745</v>
      </c>
      <c r="AF25" s="102">
        <v>24.510067105062241</v>
      </c>
      <c r="AG25" s="102">
        <v>23.488814309017979</v>
      </c>
      <c r="AH25" s="102">
        <v>23.488814309017979</v>
      </c>
      <c r="AI25" s="102">
        <v>22.46756151297372</v>
      </c>
      <c r="AJ25" s="102">
        <v>21.446308716929455</v>
      </c>
      <c r="AK25" s="102">
        <v>21.446308716929455</v>
      </c>
      <c r="AL25" s="102">
        <v>21.446308716929455</v>
      </c>
      <c r="AM25" s="102">
        <v>21.446308716929455</v>
      </c>
      <c r="AN25" s="102">
        <v>21.446308716929455</v>
      </c>
      <c r="AO25" s="102">
        <v>21.446308716929469</v>
      </c>
      <c r="AP25" s="46">
        <v>0.1</v>
      </c>
      <c r="AQ25" s="93">
        <v>0.35906175000000001</v>
      </c>
      <c r="AR25" s="93">
        <v>0.35906175000000001</v>
      </c>
      <c r="AS25" s="93">
        <v>0.35906175000000001</v>
      </c>
      <c r="AT25" s="92">
        <v>3.5906175000000005E-2</v>
      </c>
      <c r="AU25" s="93">
        <v>0.28770105000000007</v>
      </c>
      <c r="AV25" s="93">
        <v>0.21637509230769233</v>
      </c>
      <c r="AW25" s="93">
        <v>0.21637509230769233</v>
      </c>
      <c r="AX25" s="93">
        <v>0.21637509230769233</v>
      </c>
      <c r="AY25" s="92">
        <v>2.1637509230769236E-2</v>
      </c>
      <c r="AZ25" s="93">
        <v>0.1581596181818182</v>
      </c>
      <c r="BA25" s="93">
        <v>0.41781730909090908</v>
      </c>
      <c r="BB25" s="93">
        <v>0.41781730909090908</v>
      </c>
      <c r="BC25" s="93">
        <v>0.41781730909090908</v>
      </c>
      <c r="BD25" s="92">
        <v>4.178173090909091E-2</v>
      </c>
      <c r="BE25" s="93">
        <v>0.37021403076923076</v>
      </c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125"/>
      <c r="BQ25" s="125"/>
      <c r="BR25" s="125"/>
      <c r="BS25" s="125"/>
      <c r="BT25" s="125"/>
      <c r="BU25" s="125"/>
      <c r="BV25" s="125"/>
      <c r="BW25" s="125"/>
      <c r="BX25" s="125"/>
      <c r="BY25" s="92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  <c r="CW25" s="92"/>
      <c r="CX25" s="92"/>
      <c r="CY25" s="92"/>
      <c r="CZ25" s="92"/>
      <c r="DA25" s="92"/>
      <c r="DB25" s="92"/>
      <c r="DC25" s="92"/>
      <c r="DD25" s="92"/>
      <c r="DE25" s="92"/>
      <c r="DF25" s="92"/>
      <c r="DG25" s="92"/>
      <c r="DH25" s="92"/>
      <c r="DI25" s="92"/>
      <c r="DJ25" s="92"/>
      <c r="DK25" s="92"/>
      <c r="DL25" s="92"/>
      <c r="DM25" s="92"/>
      <c r="DN25" s="92"/>
      <c r="DO25" s="92"/>
      <c r="DP25" s="92"/>
      <c r="DQ25" s="92"/>
      <c r="DR25" s="92"/>
      <c r="DS25" s="92"/>
      <c r="DT25" s="92"/>
      <c r="DU25" s="92"/>
      <c r="DV25" s="92"/>
      <c r="DW25" s="92"/>
      <c r="DX25" s="92"/>
      <c r="DY25" s="92"/>
      <c r="DZ25" s="92"/>
      <c r="EA25" s="92"/>
      <c r="EB25" s="92"/>
      <c r="EC25" s="92"/>
      <c r="ED25" s="92"/>
      <c r="EE25" s="92"/>
      <c r="EF25" s="92"/>
      <c r="EG25" s="92"/>
      <c r="EH25" s="92"/>
      <c r="EI25" s="92"/>
      <c r="EJ25" s="92"/>
      <c r="EK25" s="92"/>
      <c r="EL25" s="92"/>
      <c r="EM25" s="92"/>
      <c r="EN25" s="92"/>
      <c r="EO25" s="92"/>
      <c r="EP25" s="92"/>
      <c r="EQ25" s="92"/>
      <c r="ER25" s="92"/>
      <c r="ES25" s="92"/>
      <c r="ET25" s="92"/>
      <c r="EU25" s="92"/>
      <c r="EV25" s="92"/>
      <c r="EW25" s="92"/>
      <c r="EX25" s="92"/>
      <c r="EY25" s="92"/>
      <c r="EZ25" s="92"/>
      <c r="FA25" s="92"/>
      <c r="FB25" s="92"/>
      <c r="FC25" s="92"/>
      <c r="FD25" s="92"/>
      <c r="FE25" s="92"/>
      <c r="FF25" s="92"/>
      <c r="FG25" s="92"/>
      <c r="FH25" s="92"/>
      <c r="FI25" s="92"/>
      <c r="FJ25" s="92"/>
      <c r="FK25" s="92"/>
      <c r="FL25" s="92"/>
      <c r="FM25" s="92"/>
      <c r="FN25" s="92"/>
      <c r="FO25" s="92"/>
      <c r="FP25" s="92"/>
      <c r="FQ25" s="92"/>
      <c r="FR25" s="92"/>
      <c r="FS25" s="92"/>
      <c r="FT25" s="92"/>
      <c r="FU25" s="124"/>
      <c r="FV25" s="124"/>
      <c r="FW25" s="124"/>
      <c r="FX25" s="124"/>
      <c r="FY25" s="100">
        <v>2.4283402361213917</v>
      </c>
      <c r="FZ25" s="124"/>
      <c r="GA25" s="124"/>
      <c r="GB25" s="124"/>
      <c r="GC25" s="125"/>
      <c r="GD25" s="125">
        <v>1</v>
      </c>
      <c r="GE25" s="91">
        <v>2.7963071512309496</v>
      </c>
      <c r="GF25" s="124"/>
      <c r="GG25" s="46" t="s">
        <v>35</v>
      </c>
    </row>
    <row r="26" spans="1:189" ht="12.75" x14ac:dyDescent="0.2">
      <c r="A26" s="46" t="s">
        <v>462</v>
      </c>
      <c r="B26" s="46" t="s">
        <v>463</v>
      </c>
      <c r="C26" s="46"/>
      <c r="D26" s="57" t="s">
        <v>191</v>
      </c>
      <c r="E26" s="57" t="s">
        <v>31</v>
      </c>
      <c r="F26" s="57">
        <v>2011</v>
      </c>
      <c r="G26" s="57">
        <v>30</v>
      </c>
      <c r="H26" s="99">
        <v>0.35761450581700033</v>
      </c>
      <c r="I26" s="57">
        <v>31.536000000000001</v>
      </c>
      <c r="J26" s="100">
        <v>0.1</v>
      </c>
      <c r="K26" s="57"/>
      <c r="L26" s="57"/>
      <c r="M26" s="57"/>
      <c r="N26" s="57"/>
      <c r="O26" s="57"/>
      <c r="P26" s="57"/>
      <c r="Q26" s="57"/>
      <c r="R26" s="57"/>
      <c r="S26" s="57"/>
      <c r="T26" s="101">
        <v>1707.0491077235238</v>
      </c>
      <c r="U26" s="101">
        <v>1194.9343754064666</v>
      </c>
      <c r="V26" s="101">
        <v>1760.5220951888805</v>
      </c>
      <c r="W26" s="101">
        <v>1756.1207899509084</v>
      </c>
      <c r="X26" s="101">
        <v>1751.719484712936</v>
      </c>
      <c r="Y26" s="101">
        <v>1747.3181794749639</v>
      </c>
      <c r="Z26" s="101">
        <v>1742.9168742369916</v>
      </c>
      <c r="AA26" s="101">
        <v>1742.9168742369916</v>
      </c>
      <c r="AB26" s="101">
        <v>1742.9168742369916</v>
      </c>
      <c r="AC26" s="101">
        <v>1742.9168742369916</v>
      </c>
      <c r="AD26" s="101">
        <v>1742.9168742369916</v>
      </c>
      <c r="AE26" s="102">
        <v>28.672888026080745</v>
      </c>
      <c r="AF26" s="102">
        <v>24.510067105062241</v>
      </c>
      <c r="AG26" s="102">
        <v>23.488814309017979</v>
      </c>
      <c r="AH26" s="102">
        <v>23.488814309017979</v>
      </c>
      <c r="AI26" s="102">
        <v>22.46756151297372</v>
      </c>
      <c r="AJ26" s="102">
        <v>21.446308716929455</v>
      </c>
      <c r="AK26" s="102">
        <v>21.446308716929455</v>
      </c>
      <c r="AL26" s="102">
        <v>21.446308716929455</v>
      </c>
      <c r="AM26" s="102">
        <v>21.446308716929455</v>
      </c>
      <c r="AN26" s="102">
        <v>21.446308716929455</v>
      </c>
      <c r="AO26" s="102">
        <v>21.446308716929469</v>
      </c>
      <c r="AP26" s="46">
        <v>0.1</v>
      </c>
      <c r="AQ26" s="93">
        <v>0.35906175000000001</v>
      </c>
      <c r="AR26" s="93">
        <v>0.35906175000000001</v>
      </c>
      <c r="AS26" s="93">
        <v>0.35906175000000001</v>
      </c>
      <c r="AT26" s="92">
        <v>3.5906175000000005E-2</v>
      </c>
      <c r="AU26" s="93">
        <v>0.28770105000000007</v>
      </c>
      <c r="AV26" s="93">
        <v>0.21637509230769233</v>
      </c>
      <c r="AW26" s="93">
        <v>0.21637509230769233</v>
      </c>
      <c r="AX26" s="93">
        <v>0.21637509230769233</v>
      </c>
      <c r="AY26" s="92">
        <v>2.1637509230769236E-2</v>
      </c>
      <c r="AZ26" s="93">
        <v>0.1581596181818182</v>
      </c>
      <c r="BA26" s="93">
        <v>0.41781730909090908</v>
      </c>
      <c r="BB26" s="93">
        <v>0.41781730909090908</v>
      </c>
      <c r="BC26" s="93">
        <v>0.41781730909090908</v>
      </c>
      <c r="BD26" s="92">
        <v>4.178173090909091E-2</v>
      </c>
      <c r="BE26" s="93">
        <v>0.37021403076923076</v>
      </c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125"/>
      <c r="BQ26" s="125"/>
      <c r="BR26" s="125"/>
      <c r="BS26" s="125"/>
      <c r="BT26" s="125"/>
      <c r="BU26" s="125"/>
      <c r="BV26" s="125"/>
      <c r="BW26" s="125"/>
      <c r="BX26" s="125"/>
      <c r="BY26" s="92"/>
      <c r="BZ26" s="125"/>
      <c r="CA26" s="125"/>
      <c r="CB26" s="125"/>
      <c r="CC26" s="125"/>
      <c r="CD26" s="125"/>
      <c r="CE26" s="125"/>
      <c r="CF26" s="125"/>
      <c r="CG26" s="125"/>
      <c r="CH26" s="125"/>
      <c r="CI26" s="125"/>
      <c r="CJ26" s="92"/>
      <c r="CK26" s="92"/>
      <c r="CL26" s="92"/>
      <c r="CM26" s="92"/>
      <c r="CN26" s="92"/>
      <c r="CO26" s="92"/>
      <c r="CP26" s="92"/>
      <c r="CQ26" s="92"/>
      <c r="CR26" s="92"/>
      <c r="CS26" s="92"/>
      <c r="CT26" s="92"/>
      <c r="CU26" s="92"/>
      <c r="CV26" s="92"/>
      <c r="CW26" s="92"/>
      <c r="CX26" s="92"/>
      <c r="CY26" s="92"/>
      <c r="CZ26" s="92"/>
      <c r="DA26" s="92"/>
      <c r="DB26" s="92"/>
      <c r="DC26" s="92"/>
      <c r="DD26" s="92"/>
      <c r="DE26" s="92"/>
      <c r="DF26" s="92"/>
      <c r="DG26" s="92"/>
      <c r="DH26" s="92"/>
      <c r="DI26" s="92"/>
      <c r="DJ26" s="92"/>
      <c r="DK26" s="92"/>
      <c r="DL26" s="92"/>
      <c r="DM26" s="92"/>
      <c r="DN26" s="92"/>
      <c r="DO26" s="92"/>
      <c r="DP26" s="92"/>
      <c r="DQ26" s="92"/>
      <c r="DR26" s="92"/>
      <c r="DS26" s="92"/>
      <c r="DT26" s="92"/>
      <c r="DU26" s="92"/>
      <c r="DV26" s="92"/>
      <c r="DW26" s="92"/>
      <c r="DX26" s="92"/>
      <c r="DY26" s="92"/>
      <c r="DZ26" s="92"/>
      <c r="EA26" s="92"/>
      <c r="EB26" s="92"/>
      <c r="EC26" s="92"/>
      <c r="ED26" s="92"/>
      <c r="EE26" s="92"/>
      <c r="EF26" s="92"/>
      <c r="EG26" s="92"/>
      <c r="EH26" s="92"/>
      <c r="EI26" s="92"/>
      <c r="EJ26" s="92"/>
      <c r="EK26" s="92"/>
      <c r="EL26" s="92"/>
      <c r="EM26" s="92"/>
      <c r="EN26" s="92"/>
      <c r="EO26" s="92"/>
      <c r="EP26" s="92"/>
      <c r="EQ26" s="92"/>
      <c r="ER26" s="92"/>
      <c r="ES26" s="92"/>
      <c r="ET26" s="92"/>
      <c r="EU26" s="92"/>
      <c r="EV26" s="92"/>
      <c r="EW26" s="92"/>
      <c r="EX26" s="92"/>
      <c r="EY26" s="92"/>
      <c r="EZ26" s="92"/>
      <c r="FA26" s="92"/>
      <c r="FB26" s="92"/>
      <c r="FC26" s="92"/>
      <c r="FD26" s="92"/>
      <c r="FE26" s="92"/>
      <c r="FF26" s="92"/>
      <c r="FG26" s="92"/>
      <c r="FH26" s="92"/>
      <c r="FI26" s="92"/>
      <c r="FJ26" s="92"/>
      <c r="FK26" s="92"/>
      <c r="FL26" s="92"/>
      <c r="FM26" s="92"/>
      <c r="FN26" s="92"/>
      <c r="FO26" s="92"/>
      <c r="FP26" s="92"/>
      <c r="FQ26" s="92"/>
      <c r="FR26" s="92"/>
      <c r="FS26" s="92"/>
      <c r="FT26" s="92"/>
      <c r="FU26" s="124"/>
      <c r="FV26" s="124"/>
      <c r="FW26" s="124"/>
      <c r="FX26" s="124"/>
      <c r="FY26" s="100">
        <v>2.3831611820873433</v>
      </c>
      <c r="FZ26" s="124"/>
      <c r="GA26" s="124"/>
      <c r="GB26" s="124"/>
      <c r="GC26" s="125"/>
      <c r="GD26" s="125">
        <v>1</v>
      </c>
      <c r="GE26" s="91">
        <v>2.7963071512309496</v>
      </c>
      <c r="GF26" s="124"/>
      <c r="GG26" s="46" t="s">
        <v>35</v>
      </c>
    </row>
    <row r="27" spans="1:189" ht="12.75" x14ac:dyDescent="0.2">
      <c r="A27" s="46" t="s">
        <v>464</v>
      </c>
      <c r="B27" s="46" t="s">
        <v>465</v>
      </c>
      <c r="C27" s="46"/>
      <c r="D27" s="57" t="s">
        <v>191</v>
      </c>
      <c r="E27" s="57" t="s">
        <v>31</v>
      </c>
      <c r="F27" s="57">
        <v>2011</v>
      </c>
      <c r="G27" s="57">
        <v>30</v>
      </c>
      <c r="H27" s="99">
        <v>0.35761450581700033</v>
      </c>
      <c r="I27" s="57">
        <v>31.536000000000001</v>
      </c>
      <c r="J27" s="100">
        <v>0.1</v>
      </c>
      <c r="K27" s="57"/>
      <c r="L27" s="57"/>
      <c r="M27" s="57"/>
      <c r="N27" s="57"/>
      <c r="O27" s="57"/>
      <c r="P27" s="57"/>
      <c r="Q27" s="57"/>
      <c r="R27" s="57"/>
      <c r="S27" s="57"/>
      <c r="T27" s="101">
        <v>1819.1933301794397</v>
      </c>
      <c r="U27" s="101">
        <v>1273.4353311256077</v>
      </c>
      <c r="V27" s="101">
        <v>1872.6663176447964</v>
      </c>
      <c r="W27" s="101">
        <v>1867.9846518506845</v>
      </c>
      <c r="X27" s="101">
        <v>1863.3029860565725</v>
      </c>
      <c r="Y27" s="101">
        <v>1858.6213202624606</v>
      </c>
      <c r="Z27" s="101">
        <v>1853.9396544683484</v>
      </c>
      <c r="AA27" s="101">
        <v>1853.9396544683484</v>
      </c>
      <c r="AB27" s="101">
        <v>1853.9396544683484</v>
      </c>
      <c r="AC27" s="101">
        <v>1853.9396544683484</v>
      </c>
      <c r="AD27" s="101">
        <v>1853.9396544683484</v>
      </c>
      <c r="AE27" s="102">
        <v>28.672888026080745</v>
      </c>
      <c r="AF27" s="102">
        <v>24.510067105062241</v>
      </c>
      <c r="AG27" s="102">
        <v>23.488814309017979</v>
      </c>
      <c r="AH27" s="102">
        <v>23.488814309017979</v>
      </c>
      <c r="AI27" s="102">
        <v>22.46756151297372</v>
      </c>
      <c r="AJ27" s="102">
        <v>21.446308716929455</v>
      </c>
      <c r="AK27" s="102">
        <v>21.446308716929455</v>
      </c>
      <c r="AL27" s="102">
        <v>21.446308716929455</v>
      </c>
      <c r="AM27" s="102">
        <v>21.446308716929455</v>
      </c>
      <c r="AN27" s="102">
        <v>21.446308716929455</v>
      </c>
      <c r="AO27" s="102">
        <v>21.446308716929469</v>
      </c>
      <c r="AP27" s="46">
        <v>0.1</v>
      </c>
      <c r="AQ27" s="93">
        <v>0.35906175000000001</v>
      </c>
      <c r="AR27" s="93">
        <v>0.35906175000000001</v>
      </c>
      <c r="AS27" s="93">
        <v>0.35906175000000001</v>
      </c>
      <c r="AT27" s="92">
        <v>3.5906175000000005E-2</v>
      </c>
      <c r="AU27" s="93">
        <v>0.28770105000000007</v>
      </c>
      <c r="AV27" s="93">
        <v>0.21637509230769233</v>
      </c>
      <c r="AW27" s="93">
        <v>0.21637509230769233</v>
      </c>
      <c r="AX27" s="93">
        <v>0.21637509230769233</v>
      </c>
      <c r="AY27" s="92">
        <v>2.1637509230769236E-2</v>
      </c>
      <c r="AZ27" s="93">
        <v>0.1581596181818182</v>
      </c>
      <c r="BA27" s="93">
        <v>0.41781730909090908</v>
      </c>
      <c r="BB27" s="93">
        <v>0.41781730909090908</v>
      </c>
      <c r="BC27" s="93">
        <v>0.41781730909090908</v>
      </c>
      <c r="BD27" s="92">
        <v>4.178173090909091E-2</v>
      </c>
      <c r="BE27" s="93">
        <v>0.37021403076923076</v>
      </c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125"/>
      <c r="BQ27" s="125"/>
      <c r="BR27" s="125"/>
      <c r="BS27" s="125"/>
      <c r="BT27" s="125"/>
      <c r="BU27" s="125"/>
      <c r="BV27" s="125"/>
      <c r="BW27" s="125"/>
      <c r="BX27" s="125"/>
      <c r="BY27" s="92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  <c r="CW27" s="92"/>
      <c r="CX27" s="92"/>
      <c r="CY27" s="92"/>
      <c r="CZ27" s="92"/>
      <c r="DA27" s="92"/>
      <c r="DB27" s="92"/>
      <c r="DC27" s="92"/>
      <c r="DD27" s="92"/>
      <c r="DE27" s="92"/>
      <c r="DF27" s="92"/>
      <c r="DG27" s="92"/>
      <c r="DH27" s="92"/>
      <c r="DI27" s="92"/>
      <c r="DJ27" s="92"/>
      <c r="DK27" s="92"/>
      <c r="DL27" s="92"/>
      <c r="DM27" s="92"/>
      <c r="DN27" s="92"/>
      <c r="DO27" s="92"/>
      <c r="DP27" s="92"/>
      <c r="DQ27" s="92"/>
      <c r="DR27" s="92"/>
      <c r="DS27" s="92"/>
      <c r="DT27" s="92"/>
      <c r="DU27" s="92"/>
      <c r="DV27" s="92"/>
      <c r="DW27" s="92"/>
      <c r="DX27" s="92"/>
      <c r="DY27" s="92"/>
      <c r="DZ27" s="92"/>
      <c r="EA27" s="92"/>
      <c r="EB27" s="92"/>
      <c r="EC27" s="92"/>
      <c r="ED27" s="92"/>
      <c r="EE27" s="92"/>
      <c r="EF27" s="92"/>
      <c r="EG27" s="92"/>
      <c r="EH27" s="92"/>
      <c r="EI27" s="92"/>
      <c r="EJ27" s="92"/>
      <c r="EK27" s="92"/>
      <c r="EL27" s="92"/>
      <c r="EM27" s="92"/>
      <c r="EN27" s="92"/>
      <c r="EO27" s="92"/>
      <c r="EP27" s="92"/>
      <c r="EQ27" s="92"/>
      <c r="ER27" s="92"/>
      <c r="ES27" s="92"/>
      <c r="ET27" s="92"/>
      <c r="EU27" s="92"/>
      <c r="EV27" s="92"/>
      <c r="EW27" s="92"/>
      <c r="EX27" s="92"/>
      <c r="EY27" s="92"/>
      <c r="EZ27" s="92"/>
      <c r="FA27" s="92"/>
      <c r="FB27" s="92"/>
      <c r="FC27" s="92"/>
      <c r="FD27" s="92"/>
      <c r="FE27" s="92"/>
      <c r="FF27" s="92"/>
      <c r="FG27" s="92"/>
      <c r="FH27" s="92"/>
      <c r="FI27" s="92"/>
      <c r="FJ27" s="92"/>
      <c r="FK27" s="92"/>
      <c r="FL27" s="92"/>
      <c r="FM27" s="92"/>
      <c r="FN27" s="92"/>
      <c r="FO27" s="92"/>
      <c r="FP27" s="92"/>
      <c r="FQ27" s="92"/>
      <c r="FR27" s="92"/>
      <c r="FS27" s="92"/>
      <c r="FT27" s="92"/>
      <c r="FU27" s="124"/>
      <c r="FV27" s="124"/>
      <c r="FW27" s="124"/>
      <c r="FX27" s="124"/>
      <c r="FY27" s="100">
        <v>3.6949818230940048</v>
      </c>
      <c r="FZ27" s="124"/>
      <c r="GA27" s="124"/>
      <c r="GB27" s="124"/>
      <c r="GC27" s="125"/>
      <c r="GD27" s="125">
        <v>1</v>
      </c>
      <c r="GE27" s="91">
        <v>2.7963071512309496</v>
      </c>
      <c r="GF27" s="124"/>
      <c r="GG27" s="46" t="s">
        <v>35</v>
      </c>
    </row>
    <row r="28" spans="1:189" ht="12.75" x14ac:dyDescent="0.2">
      <c r="A28" s="46" t="s">
        <v>466</v>
      </c>
      <c r="B28" s="46" t="s">
        <v>467</v>
      </c>
      <c r="C28" s="46"/>
      <c r="D28" s="57" t="s">
        <v>191</v>
      </c>
      <c r="E28" s="57" t="s">
        <v>31</v>
      </c>
      <c r="F28" s="57">
        <v>2011</v>
      </c>
      <c r="G28" s="57">
        <v>30</v>
      </c>
      <c r="H28" s="99">
        <v>0.35761450581700033</v>
      </c>
      <c r="I28" s="57">
        <v>31.536000000000001</v>
      </c>
      <c r="J28" s="100">
        <v>0.1</v>
      </c>
      <c r="K28" s="57"/>
      <c r="L28" s="57"/>
      <c r="M28" s="57"/>
      <c r="N28" s="57"/>
      <c r="O28" s="57"/>
      <c r="P28" s="57"/>
      <c r="Q28" s="57"/>
      <c r="R28" s="57"/>
      <c r="S28" s="57"/>
      <c r="T28" s="101">
        <v>1398.340071487281</v>
      </c>
      <c r="U28" s="101">
        <v>978.83805004109661</v>
      </c>
      <c r="V28" s="101">
        <v>1451.8130589526377</v>
      </c>
      <c r="W28" s="101">
        <v>1448.1835263052562</v>
      </c>
      <c r="X28" s="101">
        <v>1444.5539936578746</v>
      </c>
      <c r="Y28" s="101">
        <v>1440.9244610104929</v>
      </c>
      <c r="Z28" s="101">
        <v>1437.2949283631112</v>
      </c>
      <c r="AA28" s="101">
        <v>1437.2949283631112</v>
      </c>
      <c r="AB28" s="101">
        <v>1437.2949283631112</v>
      </c>
      <c r="AC28" s="101">
        <v>1437.2949283631112</v>
      </c>
      <c r="AD28" s="101">
        <v>1437.2949283631112</v>
      </c>
      <c r="AE28" s="102">
        <v>28.672888026080745</v>
      </c>
      <c r="AF28" s="102">
        <v>24.510067105062241</v>
      </c>
      <c r="AG28" s="102">
        <v>23.488814309017979</v>
      </c>
      <c r="AH28" s="102">
        <v>23.488814309017979</v>
      </c>
      <c r="AI28" s="102">
        <v>22.46756151297372</v>
      </c>
      <c r="AJ28" s="102">
        <v>21.446308716929455</v>
      </c>
      <c r="AK28" s="102">
        <v>21.446308716929455</v>
      </c>
      <c r="AL28" s="102">
        <v>21.446308716929455</v>
      </c>
      <c r="AM28" s="102">
        <v>21.446308716929455</v>
      </c>
      <c r="AN28" s="102">
        <v>21.446308716929455</v>
      </c>
      <c r="AO28" s="102">
        <v>21.446308716929469</v>
      </c>
      <c r="AP28" s="46">
        <v>0.1</v>
      </c>
      <c r="AQ28" s="93">
        <v>0.43144650000000007</v>
      </c>
      <c r="AR28" s="93">
        <v>0.43144650000000007</v>
      </c>
      <c r="AS28" s="93">
        <v>0.43144650000000007</v>
      </c>
      <c r="AT28" s="92">
        <v>4.3144650000000007E-2</v>
      </c>
      <c r="AU28" s="93">
        <v>0.34569990000000012</v>
      </c>
      <c r="AV28" s="93">
        <v>0.25999504615384622</v>
      </c>
      <c r="AW28" s="93">
        <v>0.25999504615384622</v>
      </c>
      <c r="AX28" s="93">
        <v>0.25999504615384622</v>
      </c>
      <c r="AY28" s="92">
        <v>2.5999504615384625E-2</v>
      </c>
      <c r="AZ28" s="93">
        <v>0.19004367272727277</v>
      </c>
      <c r="BA28" s="93">
        <v>0.50204683636363645</v>
      </c>
      <c r="BB28" s="93">
        <v>0.50204683636363645</v>
      </c>
      <c r="BC28" s="93">
        <v>0.50204683636363645</v>
      </c>
      <c r="BD28" s="92">
        <v>5.0204683636363649E-2</v>
      </c>
      <c r="BE28" s="93">
        <v>0.44484701538461546</v>
      </c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125"/>
      <c r="BQ28" s="125"/>
      <c r="BR28" s="125"/>
      <c r="BS28" s="125"/>
      <c r="BT28" s="125"/>
      <c r="BU28" s="125"/>
      <c r="BV28" s="125"/>
      <c r="BW28" s="125"/>
      <c r="BX28" s="125"/>
      <c r="BY28" s="92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92"/>
      <c r="ED28" s="92"/>
      <c r="EE28" s="92"/>
      <c r="EF28" s="92"/>
      <c r="EG28" s="92"/>
      <c r="EH28" s="92"/>
      <c r="EI28" s="92"/>
      <c r="EJ28" s="92"/>
      <c r="EK28" s="92"/>
      <c r="EL28" s="92"/>
      <c r="EM28" s="92"/>
      <c r="EN28" s="92"/>
      <c r="EO28" s="92"/>
      <c r="EP28" s="92"/>
      <c r="EQ28" s="92"/>
      <c r="ER28" s="92"/>
      <c r="ES28" s="92"/>
      <c r="ET28" s="92"/>
      <c r="EU28" s="92"/>
      <c r="EV28" s="92"/>
      <c r="EW28" s="92"/>
      <c r="EX28" s="92"/>
      <c r="EY28" s="92"/>
      <c r="EZ28" s="92"/>
      <c r="FA28" s="92"/>
      <c r="FB28" s="92"/>
      <c r="FC28" s="92"/>
      <c r="FD28" s="92"/>
      <c r="FE28" s="92"/>
      <c r="FF28" s="92"/>
      <c r="FG28" s="92"/>
      <c r="FH28" s="92"/>
      <c r="FI28" s="92"/>
      <c r="FJ28" s="92"/>
      <c r="FK28" s="92"/>
      <c r="FL28" s="92"/>
      <c r="FM28" s="92"/>
      <c r="FN28" s="92"/>
      <c r="FO28" s="92"/>
      <c r="FP28" s="92"/>
      <c r="FQ28" s="92"/>
      <c r="FR28" s="92"/>
      <c r="FS28" s="92"/>
      <c r="FT28" s="92"/>
      <c r="FU28" s="124"/>
      <c r="FV28" s="124"/>
      <c r="FW28" s="124"/>
      <c r="FX28" s="124"/>
      <c r="FY28" s="100">
        <v>5.4743988897113266E-2</v>
      </c>
      <c r="FZ28" s="124"/>
      <c r="GA28" s="124"/>
      <c r="GB28" s="124"/>
      <c r="GC28" s="125"/>
      <c r="GD28" s="125">
        <v>1</v>
      </c>
      <c r="GE28" s="91">
        <v>2.7963071512309496</v>
      </c>
      <c r="GF28" s="124"/>
      <c r="GG28" s="46" t="s">
        <v>35</v>
      </c>
    </row>
    <row r="29" spans="1:189" ht="12.75" x14ac:dyDescent="0.2">
      <c r="A29" s="46" t="s">
        <v>468</v>
      </c>
      <c r="B29" s="46" t="s">
        <v>469</v>
      </c>
      <c r="C29" s="46"/>
      <c r="D29" s="57" t="s">
        <v>191</v>
      </c>
      <c r="E29" s="57" t="s">
        <v>31</v>
      </c>
      <c r="F29" s="57">
        <v>2011</v>
      </c>
      <c r="G29" s="57">
        <v>30</v>
      </c>
      <c r="H29" s="99">
        <v>0.35761450581700033</v>
      </c>
      <c r="I29" s="57">
        <v>31.536000000000001</v>
      </c>
      <c r="J29" s="100">
        <v>0.1</v>
      </c>
      <c r="K29" s="57"/>
      <c r="L29" s="57"/>
      <c r="M29" s="57"/>
      <c r="N29" s="57"/>
      <c r="O29" s="57"/>
      <c r="P29" s="57"/>
      <c r="Q29" s="57"/>
      <c r="R29" s="57"/>
      <c r="S29" s="57"/>
      <c r="T29" s="101">
        <v>1420.5445481385352</v>
      </c>
      <c r="U29" s="101">
        <v>994.38118369697463</v>
      </c>
      <c r="V29" s="101">
        <v>1474.0175356038919</v>
      </c>
      <c r="W29" s="101">
        <v>1470.3324917648822</v>
      </c>
      <c r="X29" s="101">
        <v>1466.6474479258725</v>
      </c>
      <c r="Y29" s="101">
        <v>1462.9624040868628</v>
      </c>
      <c r="Z29" s="101">
        <v>1459.277360247853</v>
      </c>
      <c r="AA29" s="101">
        <v>1459.277360247853</v>
      </c>
      <c r="AB29" s="101">
        <v>1459.277360247853</v>
      </c>
      <c r="AC29" s="101">
        <v>1459.277360247853</v>
      </c>
      <c r="AD29" s="101">
        <v>1459.277360247853</v>
      </c>
      <c r="AE29" s="102">
        <v>28.672888026080745</v>
      </c>
      <c r="AF29" s="102">
        <v>24.510067105062241</v>
      </c>
      <c r="AG29" s="102">
        <v>23.488814309017979</v>
      </c>
      <c r="AH29" s="102">
        <v>23.488814309017979</v>
      </c>
      <c r="AI29" s="102">
        <v>22.46756151297372</v>
      </c>
      <c r="AJ29" s="102">
        <v>21.446308716929455</v>
      </c>
      <c r="AK29" s="102">
        <v>21.446308716929455</v>
      </c>
      <c r="AL29" s="102">
        <v>21.446308716929455</v>
      </c>
      <c r="AM29" s="102">
        <v>21.446308716929455</v>
      </c>
      <c r="AN29" s="102">
        <v>21.446308716929455</v>
      </c>
      <c r="AO29" s="102">
        <v>21.446308716929469</v>
      </c>
      <c r="AP29" s="46">
        <v>0.1</v>
      </c>
      <c r="AQ29" s="93">
        <v>0.43144650000000007</v>
      </c>
      <c r="AR29" s="93">
        <v>0.43144650000000007</v>
      </c>
      <c r="AS29" s="93">
        <v>0.43144650000000007</v>
      </c>
      <c r="AT29" s="92">
        <v>4.3144650000000007E-2</v>
      </c>
      <c r="AU29" s="93">
        <v>0.34569990000000012</v>
      </c>
      <c r="AV29" s="93">
        <v>0.25999504615384622</v>
      </c>
      <c r="AW29" s="93">
        <v>0.25999504615384622</v>
      </c>
      <c r="AX29" s="93">
        <v>0.25999504615384622</v>
      </c>
      <c r="AY29" s="92">
        <v>2.5999504615384625E-2</v>
      </c>
      <c r="AZ29" s="93">
        <v>0.19004367272727277</v>
      </c>
      <c r="BA29" s="93">
        <v>0.50204683636363645</v>
      </c>
      <c r="BB29" s="93">
        <v>0.50204683636363645</v>
      </c>
      <c r="BC29" s="93">
        <v>0.50204683636363645</v>
      </c>
      <c r="BD29" s="92">
        <v>5.0204683636363649E-2</v>
      </c>
      <c r="BE29" s="93">
        <v>0.44484701538461546</v>
      </c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125"/>
      <c r="BQ29" s="125"/>
      <c r="BR29" s="125"/>
      <c r="BS29" s="125"/>
      <c r="BT29" s="125"/>
      <c r="BU29" s="125"/>
      <c r="BV29" s="125"/>
      <c r="BW29" s="125"/>
      <c r="BX29" s="125"/>
      <c r="BY29" s="92"/>
      <c r="BZ29" s="125"/>
      <c r="CA29" s="125"/>
      <c r="CB29" s="125"/>
      <c r="CC29" s="125"/>
      <c r="CD29" s="125"/>
      <c r="CE29" s="125"/>
      <c r="CF29" s="125"/>
      <c r="CG29" s="125"/>
      <c r="CH29" s="125"/>
      <c r="CI29" s="125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92"/>
      <c r="EE29" s="92"/>
      <c r="EF29" s="92"/>
      <c r="EG29" s="92"/>
      <c r="EH29" s="92"/>
      <c r="EI29" s="92"/>
      <c r="EJ29" s="92"/>
      <c r="EK29" s="92"/>
      <c r="EL29" s="92"/>
      <c r="EM29" s="92"/>
      <c r="EN29" s="92"/>
      <c r="EO29" s="92"/>
      <c r="EP29" s="92"/>
      <c r="EQ29" s="92"/>
      <c r="ER29" s="92"/>
      <c r="ES29" s="92"/>
      <c r="ET29" s="92"/>
      <c r="EU29" s="92"/>
      <c r="EV29" s="92"/>
      <c r="EW29" s="92"/>
      <c r="EX29" s="92"/>
      <c r="EY29" s="92"/>
      <c r="EZ29" s="92"/>
      <c r="FA29" s="92"/>
      <c r="FB29" s="92"/>
      <c r="FC29" s="92"/>
      <c r="FD29" s="92"/>
      <c r="FE29" s="92"/>
      <c r="FF29" s="92"/>
      <c r="FG29" s="92"/>
      <c r="FH29" s="92"/>
      <c r="FI29" s="92"/>
      <c r="FJ29" s="92"/>
      <c r="FK29" s="92"/>
      <c r="FL29" s="92"/>
      <c r="FM29" s="92"/>
      <c r="FN29" s="92"/>
      <c r="FO29" s="92"/>
      <c r="FP29" s="92"/>
      <c r="FQ29" s="92"/>
      <c r="FR29" s="92"/>
      <c r="FS29" s="92"/>
      <c r="FT29" s="92"/>
      <c r="FU29" s="124"/>
      <c r="FV29" s="124"/>
      <c r="FW29" s="124"/>
      <c r="FX29" s="124"/>
      <c r="FY29" s="100">
        <v>9.7548768319763168E-2</v>
      </c>
      <c r="FZ29" s="124"/>
      <c r="GA29" s="124"/>
      <c r="GB29" s="124"/>
      <c r="GC29" s="125"/>
      <c r="GD29" s="125">
        <v>1</v>
      </c>
      <c r="GE29" s="91">
        <v>2.7963071512309496</v>
      </c>
      <c r="GF29" s="124"/>
      <c r="GG29" s="46" t="s">
        <v>35</v>
      </c>
    </row>
    <row r="30" spans="1:189" ht="12.75" x14ac:dyDescent="0.2">
      <c r="A30" s="46" t="s">
        <v>470</v>
      </c>
      <c r="B30" s="46" t="s">
        <v>471</v>
      </c>
      <c r="C30" s="46"/>
      <c r="D30" s="57" t="s">
        <v>191</v>
      </c>
      <c r="E30" s="57" t="s">
        <v>31</v>
      </c>
      <c r="F30" s="57">
        <v>2011</v>
      </c>
      <c r="G30" s="57">
        <v>30</v>
      </c>
      <c r="H30" s="99">
        <v>0.35761450581700033</v>
      </c>
      <c r="I30" s="57">
        <v>31.536000000000001</v>
      </c>
      <c r="J30" s="100">
        <v>0.1</v>
      </c>
      <c r="K30" s="57"/>
      <c r="L30" s="57"/>
      <c r="M30" s="57"/>
      <c r="N30" s="57"/>
      <c r="O30" s="57"/>
      <c r="P30" s="57"/>
      <c r="Q30" s="57"/>
      <c r="R30" s="57"/>
      <c r="S30" s="57"/>
      <c r="T30" s="101">
        <v>1455.2693982912838</v>
      </c>
      <c r="U30" s="101">
        <v>1018.6885788038986</v>
      </c>
      <c r="V30" s="101">
        <v>1508.7423857566405</v>
      </c>
      <c r="W30" s="101">
        <v>1504.970529792249</v>
      </c>
      <c r="X30" s="101">
        <v>1501.1986738278572</v>
      </c>
      <c r="Y30" s="101">
        <v>1497.4268178634657</v>
      </c>
      <c r="Z30" s="101">
        <v>1493.6549618990741</v>
      </c>
      <c r="AA30" s="101">
        <v>1493.6549618990741</v>
      </c>
      <c r="AB30" s="101">
        <v>1493.6549618990741</v>
      </c>
      <c r="AC30" s="101">
        <v>1493.6549618990741</v>
      </c>
      <c r="AD30" s="101">
        <v>1493.6549618990741</v>
      </c>
      <c r="AE30" s="102">
        <v>28.672888026080745</v>
      </c>
      <c r="AF30" s="102">
        <v>24.510067105062241</v>
      </c>
      <c r="AG30" s="102">
        <v>23.488814309017979</v>
      </c>
      <c r="AH30" s="102">
        <v>23.488814309017979</v>
      </c>
      <c r="AI30" s="102">
        <v>22.46756151297372</v>
      </c>
      <c r="AJ30" s="102">
        <v>21.446308716929455</v>
      </c>
      <c r="AK30" s="102">
        <v>21.446308716929455</v>
      </c>
      <c r="AL30" s="102">
        <v>21.446308716929455</v>
      </c>
      <c r="AM30" s="102">
        <v>21.446308716929455</v>
      </c>
      <c r="AN30" s="102">
        <v>21.446308716929455</v>
      </c>
      <c r="AO30" s="102">
        <v>21.446308716929469</v>
      </c>
      <c r="AP30" s="46">
        <v>0.1</v>
      </c>
      <c r="AQ30" s="93">
        <v>0.43144650000000007</v>
      </c>
      <c r="AR30" s="93">
        <v>0.43144650000000007</v>
      </c>
      <c r="AS30" s="93">
        <v>0.43144650000000007</v>
      </c>
      <c r="AT30" s="92">
        <v>4.3144650000000007E-2</v>
      </c>
      <c r="AU30" s="93">
        <v>0.34569990000000012</v>
      </c>
      <c r="AV30" s="93">
        <v>0.25999504615384622</v>
      </c>
      <c r="AW30" s="93">
        <v>0.25999504615384622</v>
      </c>
      <c r="AX30" s="93">
        <v>0.25999504615384622</v>
      </c>
      <c r="AY30" s="92">
        <v>2.5999504615384625E-2</v>
      </c>
      <c r="AZ30" s="93">
        <v>0.19004367272727277</v>
      </c>
      <c r="BA30" s="93">
        <v>0.50204683636363645</v>
      </c>
      <c r="BB30" s="93">
        <v>0.50204683636363645</v>
      </c>
      <c r="BC30" s="93">
        <v>0.50204683636363645</v>
      </c>
      <c r="BD30" s="92">
        <v>5.0204683636363649E-2</v>
      </c>
      <c r="BE30" s="93">
        <v>0.44484701538461546</v>
      </c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125"/>
      <c r="BQ30" s="125"/>
      <c r="BR30" s="125"/>
      <c r="BS30" s="125"/>
      <c r="BT30" s="125"/>
      <c r="BU30" s="125"/>
      <c r="BV30" s="125"/>
      <c r="BW30" s="125"/>
      <c r="BX30" s="125"/>
      <c r="BY30" s="92"/>
      <c r="BZ30" s="125"/>
      <c r="CA30" s="125"/>
      <c r="CB30" s="125"/>
      <c r="CC30" s="125"/>
      <c r="CD30" s="125"/>
      <c r="CE30" s="125"/>
      <c r="CF30" s="125"/>
      <c r="CG30" s="125"/>
      <c r="CH30" s="125"/>
      <c r="CI30" s="125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2"/>
      <c r="ET30" s="92"/>
      <c r="EU30" s="92"/>
      <c r="EV30" s="92"/>
      <c r="EW30" s="92"/>
      <c r="EX30" s="92"/>
      <c r="EY30" s="92"/>
      <c r="EZ30" s="92"/>
      <c r="FA30" s="92"/>
      <c r="FB30" s="92"/>
      <c r="FC30" s="92"/>
      <c r="FD30" s="92"/>
      <c r="FE30" s="92"/>
      <c r="FF30" s="92"/>
      <c r="FG30" s="92"/>
      <c r="FH30" s="92"/>
      <c r="FI30" s="92"/>
      <c r="FJ30" s="92"/>
      <c r="FK30" s="92"/>
      <c r="FL30" s="92"/>
      <c r="FM30" s="92"/>
      <c r="FN30" s="92"/>
      <c r="FO30" s="92"/>
      <c r="FP30" s="92"/>
      <c r="FQ30" s="92"/>
      <c r="FR30" s="92"/>
      <c r="FS30" s="92"/>
      <c r="FT30" s="92"/>
      <c r="FU30" s="124"/>
      <c r="FV30" s="124"/>
      <c r="FW30" s="124"/>
      <c r="FX30" s="124"/>
      <c r="FY30" s="100">
        <v>8.2082065136935611E-2</v>
      </c>
      <c r="FZ30" s="124"/>
      <c r="GA30" s="124"/>
      <c r="GB30" s="124"/>
      <c r="GC30" s="125"/>
      <c r="GD30" s="125">
        <v>1</v>
      </c>
      <c r="GE30" s="91">
        <v>2.7963071512309496</v>
      </c>
      <c r="GF30" s="124"/>
      <c r="GG30" s="46" t="s">
        <v>35</v>
      </c>
    </row>
    <row r="31" spans="1:189" ht="12.75" x14ac:dyDescent="0.2">
      <c r="A31" s="46" t="s">
        <v>472</v>
      </c>
      <c r="B31" s="46" t="s">
        <v>473</v>
      </c>
      <c r="C31" s="46"/>
      <c r="D31" s="57" t="s">
        <v>191</v>
      </c>
      <c r="E31" s="57" t="s">
        <v>31</v>
      </c>
      <c r="F31" s="57">
        <v>2011</v>
      </c>
      <c r="G31" s="57">
        <v>30</v>
      </c>
      <c r="H31" s="99">
        <v>0.35761450581700033</v>
      </c>
      <c r="I31" s="57">
        <v>31.536000000000001</v>
      </c>
      <c r="J31" s="100">
        <v>0.1</v>
      </c>
      <c r="K31" s="57"/>
      <c r="L31" s="57"/>
      <c r="M31" s="57"/>
      <c r="N31" s="57"/>
      <c r="O31" s="57"/>
      <c r="P31" s="57"/>
      <c r="Q31" s="57"/>
      <c r="R31" s="57"/>
      <c r="S31" s="57"/>
      <c r="T31" s="101">
        <v>1504.7319682257028</v>
      </c>
      <c r="U31" s="101">
        <v>1053.312377757992</v>
      </c>
      <c r="V31" s="101">
        <v>1558.2049556910595</v>
      </c>
      <c r="W31" s="101">
        <v>1554.3094433018318</v>
      </c>
      <c r="X31" s="101">
        <v>1550.4139309126042</v>
      </c>
      <c r="Y31" s="101">
        <v>1546.5184185233766</v>
      </c>
      <c r="Z31" s="101">
        <v>1542.6229061341489</v>
      </c>
      <c r="AA31" s="101">
        <v>1542.6229061341489</v>
      </c>
      <c r="AB31" s="101">
        <v>1542.6229061341489</v>
      </c>
      <c r="AC31" s="101">
        <v>1542.6229061341489</v>
      </c>
      <c r="AD31" s="101">
        <v>1542.6229061341489</v>
      </c>
      <c r="AE31" s="102">
        <v>28.672888026080745</v>
      </c>
      <c r="AF31" s="102">
        <v>24.510067105062241</v>
      </c>
      <c r="AG31" s="102">
        <v>23.488814309017979</v>
      </c>
      <c r="AH31" s="102">
        <v>23.488814309017979</v>
      </c>
      <c r="AI31" s="102">
        <v>22.46756151297372</v>
      </c>
      <c r="AJ31" s="102">
        <v>21.446308716929455</v>
      </c>
      <c r="AK31" s="102">
        <v>21.446308716929455</v>
      </c>
      <c r="AL31" s="102">
        <v>21.446308716929455</v>
      </c>
      <c r="AM31" s="102">
        <v>21.446308716929455</v>
      </c>
      <c r="AN31" s="102">
        <v>21.446308716929455</v>
      </c>
      <c r="AO31" s="102">
        <v>21.446308716929469</v>
      </c>
      <c r="AP31" s="46">
        <v>0.1</v>
      </c>
      <c r="AQ31" s="93">
        <v>0.43144650000000007</v>
      </c>
      <c r="AR31" s="93">
        <v>0.43144650000000007</v>
      </c>
      <c r="AS31" s="93">
        <v>0.43144650000000007</v>
      </c>
      <c r="AT31" s="92">
        <v>4.3144650000000007E-2</v>
      </c>
      <c r="AU31" s="93">
        <v>0.34569990000000012</v>
      </c>
      <c r="AV31" s="93">
        <v>0.25999504615384622</v>
      </c>
      <c r="AW31" s="93">
        <v>0.25999504615384622</v>
      </c>
      <c r="AX31" s="93">
        <v>0.25999504615384622</v>
      </c>
      <c r="AY31" s="92">
        <v>2.5999504615384625E-2</v>
      </c>
      <c r="AZ31" s="93">
        <v>0.19004367272727277</v>
      </c>
      <c r="BA31" s="93">
        <v>0.50204683636363645</v>
      </c>
      <c r="BB31" s="93">
        <v>0.50204683636363645</v>
      </c>
      <c r="BC31" s="93">
        <v>0.50204683636363645</v>
      </c>
      <c r="BD31" s="92">
        <v>5.0204683636363649E-2</v>
      </c>
      <c r="BE31" s="93">
        <v>0.44484701538461546</v>
      </c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125"/>
      <c r="BQ31" s="125"/>
      <c r="BR31" s="125"/>
      <c r="BS31" s="125"/>
      <c r="BT31" s="125"/>
      <c r="BU31" s="125"/>
      <c r="BV31" s="125"/>
      <c r="BW31" s="125"/>
      <c r="BX31" s="125"/>
      <c r="BY31" s="92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92"/>
      <c r="ES31" s="92"/>
      <c r="ET31" s="92"/>
      <c r="EU31" s="92"/>
      <c r="EV31" s="92"/>
      <c r="EW31" s="92"/>
      <c r="EX31" s="92"/>
      <c r="EY31" s="92"/>
      <c r="EZ31" s="92"/>
      <c r="FA31" s="92"/>
      <c r="FB31" s="92"/>
      <c r="FC31" s="92"/>
      <c r="FD31" s="92"/>
      <c r="FE31" s="92"/>
      <c r="FF31" s="92"/>
      <c r="FG31" s="92"/>
      <c r="FH31" s="92"/>
      <c r="FI31" s="92"/>
      <c r="FJ31" s="92"/>
      <c r="FK31" s="92"/>
      <c r="FL31" s="92"/>
      <c r="FM31" s="92"/>
      <c r="FN31" s="92"/>
      <c r="FO31" s="92"/>
      <c r="FP31" s="92"/>
      <c r="FQ31" s="92"/>
      <c r="FR31" s="92"/>
      <c r="FS31" s="92"/>
      <c r="FT31" s="92"/>
      <c r="FU31" s="124"/>
      <c r="FV31" s="124"/>
      <c r="FW31" s="124"/>
      <c r="FX31" s="124"/>
      <c r="FY31" s="100">
        <v>7.3941695040710603E-2</v>
      </c>
      <c r="FZ31" s="124"/>
      <c r="GA31" s="124"/>
      <c r="GB31" s="124"/>
      <c r="GC31" s="125"/>
      <c r="GD31" s="125">
        <v>1</v>
      </c>
      <c r="GE31" s="91">
        <v>2.7963071512309496</v>
      </c>
      <c r="GF31" s="124"/>
      <c r="GG31" s="46" t="s">
        <v>35</v>
      </c>
    </row>
    <row r="32" spans="1:189" ht="12.75" x14ac:dyDescent="0.2">
      <c r="A32" s="46" t="s">
        <v>474</v>
      </c>
      <c r="B32" s="46" t="s">
        <v>475</v>
      </c>
      <c r="C32" s="46"/>
      <c r="D32" s="57" t="s">
        <v>191</v>
      </c>
      <c r="E32" s="57" t="s">
        <v>31</v>
      </c>
      <c r="F32" s="57">
        <v>2011</v>
      </c>
      <c r="G32" s="57">
        <v>30</v>
      </c>
      <c r="H32" s="99">
        <v>0.35761450581700033</v>
      </c>
      <c r="I32" s="57">
        <v>31.536000000000001</v>
      </c>
      <c r="J32" s="100">
        <v>0.1</v>
      </c>
      <c r="K32" s="57"/>
      <c r="L32" s="57"/>
      <c r="M32" s="57"/>
      <c r="N32" s="57"/>
      <c r="O32" s="57"/>
      <c r="P32" s="57"/>
      <c r="Q32" s="57"/>
      <c r="R32" s="57"/>
      <c r="S32" s="57"/>
      <c r="T32" s="101">
        <v>1529.2856772814339</v>
      </c>
      <c r="U32" s="101">
        <v>1070.4999740970036</v>
      </c>
      <c r="V32" s="101">
        <v>1582.7586647467906</v>
      </c>
      <c r="W32" s="101">
        <v>1578.8017680849237</v>
      </c>
      <c r="X32" s="101">
        <v>1574.8448714230567</v>
      </c>
      <c r="Y32" s="101">
        <v>1570.8879747611898</v>
      </c>
      <c r="Z32" s="101">
        <v>1566.9310780993226</v>
      </c>
      <c r="AA32" s="101">
        <v>1566.9310780993226</v>
      </c>
      <c r="AB32" s="101">
        <v>1566.9310780993226</v>
      </c>
      <c r="AC32" s="101">
        <v>1566.9310780993226</v>
      </c>
      <c r="AD32" s="101">
        <v>1566.9310780993226</v>
      </c>
      <c r="AE32" s="102">
        <v>28.672888026080745</v>
      </c>
      <c r="AF32" s="102">
        <v>24.510067105062241</v>
      </c>
      <c r="AG32" s="102">
        <v>23.488814309017979</v>
      </c>
      <c r="AH32" s="102">
        <v>23.488814309017979</v>
      </c>
      <c r="AI32" s="102">
        <v>22.46756151297372</v>
      </c>
      <c r="AJ32" s="102">
        <v>21.446308716929455</v>
      </c>
      <c r="AK32" s="102">
        <v>21.446308716929455</v>
      </c>
      <c r="AL32" s="102">
        <v>21.446308716929455</v>
      </c>
      <c r="AM32" s="102">
        <v>21.446308716929455</v>
      </c>
      <c r="AN32" s="102">
        <v>21.446308716929455</v>
      </c>
      <c r="AO32" s="102">
        <v>21.446308716929469</v>
      </c>
      <c r="AP32" s="46">
        <v>0.1</v>
      </c>
      <c r="AQ32" s="93">
        <v>0.43144650000000007</v>
      </c>
      <c r="AR32" s="93">
        <v>0.43144650000000007</v>
      </c>
      <c r="AS32" s="93">
        <v>0.43144650000000007</v>
      </c>
      <c r="AT32" s="92">
        <v>4.3144650000000007E-2</v>
      </c>
      <c r="AU32" s="93">
        <v>0.34569990000000012</v>
      </c>
      <c r="AV32" s="93">
        <v>0.25999504615384622</v>
      </c>
      <c r="AW32" s="93">
        <v>0.25999504615384622</v>
      </c>
      <c r="AX32" s="93">
        <v>0.25999504615384622</v>
      </c>
      <c r="AY32" s="92">
        <v>2.5999504615384625E-2</v>
      </c>
      <c r="AZ32" s="93">
        <v>0.19004367272727277</v>
      </c>
      <c r="BA32" s="93">
        <v>0.50204683636363645</v>
      </c>
      <c r="BB32" s="93">
        <v>0.50204683636363645</v>
      </c>
      <c r="BC32" s="93">
        <v>0.50204683636363645</v>
      </c>
      <c r="BD32" s="92">
        <v>5.0204683636363649E-2</v>
      </c>
      <c r="BE32" s="93">
        <v>0.44484701538461546</v>
      </c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125"/>
      <c r="BQ32" s="125"/>
      <c r="BR32" s="125"/>
      <c r="BS32" s="125"/>
      <c r="BT32" s="125"/>
      <c r="BU32" s="125"/>
      <c r="BV32" s="125"/>
      <c r="BW32" s="125"/>
      <c r="BX32" s="125"/>
      <c r="BY32" s="92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92"/>
      <c r="ES32" s="92"/>
      <c r="ET32" s="92"/>
      <c r="EU32" s="92"/>
      <c r="EV32" s="92"/>
      <c r="EW32" s="92"/>
      <c r="EX32" s="92"/>
      <c r="EY32" s="92"/>
      <c r="EZ32" s="92"/>
      <c r="FA32" s="92"/>
      <c r="FB32" s="92"/>
      <c r="FC32" s="92"/>
      <c r="FD32" s="92"/>
      <c r="FE32" s="92"/>
      <c r="FF32" s="92"/>
      <c r="FG32" s="92"/>
      <c r="FH32" s="92"/>
      <c r="FI32" s="92"/>
      <c r="FJ32" s="92"/>
      <c r="FK32" s="92"/>
      <c r="FL32" s="92"/>
      <c r="FM32" s="92"/>
      <c r="FN32" s="92"/>
      <c r="FO32" s="92"/>
      <c r="FP32" s="92"/>
      <c r="FQ32" s="92"/>
      <c r="FR32" s="92"/>
      <c r="FS32" s="92"/>
      <c r="FT32" s="92"/>
      <c r="FU32" s="124"/>
      <c r="FV32" s="124"/>
      <c r="FW32" s="124"/>
      <c r="FX32" s="124"/>
      <c r="FY32" s="100">
        <v>3.3036335307179872E-2</v>
      </c>
      <c r="FZ32" s="124"/>
      <c r="GA32" s="124"/>
      <c r="GB32" s="124"/>
      <c r="GC32" s="125"/>
      <c r="GD32" s="125">
        <v>1</v>
      </c>
      <c r="GE32" s="91">
        <v>2.7963071512309496</v>
      </c>
      <c r="GF32" s="124"/>
      <c r="GG32" s="46" t="s">
        <v>35</v>
      </c>
    </row>
    <row r="33" spans="1:189" ht="12.75" x14ac:dyDescent="0.2">
      <c r="A33" s="46" t="s">
        <v>476</v>
      </c>
      <c r="B33" s="46" t="s">
        <v>477</v>
      </c>
      <c r="C33" s="46"/>
      <c r="D33" s="57" t="s">
        <v>191</v>
      </c>
      <c r="E33" s="57" t="s">
        <v>31</v>
      </c>
      <c r="F33" s="57">
        <v>2011</v>
      </c>
      <c r="G33" s="57">
        <v>30</v>
      </c>
      <c r="H33" s="99">
        <v>0.35761450581700033</v>
      </c>
      <c r="I33" s="57">
        <v>31.536000000000001</v>
      </c>
      <c r="J33" s="100">
        <v>0.1</v>
      </c>
      <c r="K33" s="57"/>
      <c r="L33" s="57"/>
      <c r="M33" s="57"/>
      <c r="N33" s="57"/>
      <c r="O33" s="57"/>
      <c r="P33" s="57"/>
      <c r="Q33" s="57"/>
      <c r="R33" s="57"/>
      <c r="S33" s="57"/>
      <c r="T33" s="101">
        <v>1381.0924280975478</v>
      </c>
      <c r="U33" s="101">
        <v>966.76469966828336</v>
      </c>
      <c r="V33" s="101">
        <v>1434.5654155629045</v>
      </c>
      <c r="W33" s="101">
        <v>1430.9790020239973</v>
      </c>
      <c r="X33" s="101">
        <v>1427.3925884850901</v>
      </c>
      <c r="Y33" s="101">
        <v>1423.8061749461829</v>
      </c>
      <c r="Z33" s="101">
        <v>1420.2197614072754</v>
      </c>
      <c r="AA33" s="101">
        <v>1420.2197614072754</v>
      </c>
      <c r="AB33" s="101">
        <v>1420.2197614072754</v>
      </c>
      <c r="AC33" s="101">
        <v>1420.2197614072754</v>
      </c>
      <c r="AD33" s="101">
        <v>1420.2197614072754</v>
      </c>
      <c r="AE33" s="102">
        <v>28.672888026080745</v>
      </c>
      <c r="AF33" s="102">
        <v>24.510067105062241</v>
      </c>
      <c r="AG33" s="102">
        <v>23.488814309017979</v>
      </c>
      <c r="AH33" s="102">
        <v>23.488814309017979</v>
      </c>
      <c r="AI33" s="102">
        <v>22.46756151297372</v>
      </c>
      <c r="AJ33" s="102">
        <v>21.446308716929455</v>
      </c>
      <c r="AK33" s="102">
        <v>21.446308716929455</v>
      </c>
      <c r="AL33" s="102">
        <v>21.446308716929455</v>
      </c>
      <c r="AM33" s="102">
        <v>21.446308716929455</v>
      </c>
      <c r="AN33" s="102">
        <v>21.446308716929455</v>
      </c>
      <c r="AO33" s="102">
        <v>21.446308716929469</v>
      </c>
      <c r="AP33" s="46">
        <v>0.1</v>
      </c>
      <c r="AQ33" s="93">
        <v>0.46567125000000004</v>
      </c>
      <c r="AR33" s="93">
        <v>0.46567125000000004</v>
      </c>
      <c r="AS33" s="93">
        <v>0.46567125000000004</v>
      </c>
      <c r="AT33" s="92">
        <v>4.6567125000000008E-2</v>
      </c>
      <c r="AU33" s="93">
        <v>0.37312275000000011</v>
      </c>
      <c r="AV33" s="93">
        <v>0.28061930769230775</v>
      </c>
      <c r="AW33" s="93">
        <v>0.28061930769230775</v>
      </c>
      <c r="AX33" s="93">
        <v>0.28061930769230775</v>
      </c>
      <c r="AY33" s="92">
        <v>2.8061930769230775E-2</v>
      </c>
      <c r="AZ33" s="93">
        <v>0.20511900000000002</v>
      </c>
      <c r="BA33" s="93">
        <v>0.54187200000000002</v>
      </c>
      <c r="BB33" s="93">
        <v>0.54187200000000002</v>
      </c>
      <c r="BC33" s="93">
        <v>0.54187200000000002</v>
      </c>
      <c r="BD33" s="92">
        <v>5.4187200000000005E-2</v>
      </c>
      <c r="BE33" s="93">
        <v>0.48013476923076931</v>
      </c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125"/>
      <c r="BQ33" s="125"/>
      <c r="BR33" s="125"/>
      <c r="BS33" s="125"/>
      <c r="BT33" s="125"/>
      <c r="BU33" s="125"/>
      <c r="BV33" s="125"/>
      <c r="BW33" s="125"/>
      <c r="BX33" s="125"/>
      <c r="BY33" s="92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  <c r="DN33" s="92"/>
      <c r="DO33" s="92"/>
      <c r="DP33" s="92"/>
      <c r="DQ33" s="92"/>
      <c r="DR33" s="92"/>
      <c r="DS33" s="92"/>
      <c r="DT33" s="92"/>
      <c r="DU33" s="92"/>
      <c r="DV33" s="92"/>
      <c r="DW33" s="92"/>
      <c r="DX33" s="92"/>
      <c r="DY33" s="92"/>
      <c r="DZ33" s="92"/>
      <c r="EA33" s="92"/>
      <c r="EB33" s="92"/>
      <c r="EC33" s="92"/>
      <c r="ED33" s="92"/>
      <c r="EE33" s="92"/>
      <c r="EF33" s="92"/>
      <c r="EG33" s="92"/>
      <c r="EH33" s="92"/>
      <c r="EI33" s="92"/>
      <c r="EJ33" s="92"/>
      <c r="EK33" s="92"/>
      <c r="EL33" s="92"/>
      <c r="EM33" s="92"/>
      <c r="EN33" s="92"/>
      <c r="EO33" s="92"/>
      <c r="EP33" s="92"/>
      <c r="EQ33" s="92"/>
      <c r="ER33" s="92"/>
      <c r="ES33" s="92"/>
      <c r="ET33" s="92"/>
      <c r="EU33" s="92"/>
      <c r="EV33" s="92"/>
      <c r="EW33" s="92"/>
      <c r="EX33" s="92"/>
      <c r="EY33" s="92"/>
      <c r="EZ33" s="92"/>
      <c r="FA33" s="92"/>
      <c r="FB33" s="92"/>
      <c r="FC33" s="92"/>
      <c r="FD33" s="92"/>
      <c r="FE33" s="92"/>
      <c r="FF33" s="92"/>
      <c r="FG33" s="92"/>
      <c r="FH33" s="92"/>
      <c r="FI33" s="92"/>
      <c r="FJ33" s="92"/>
      <c r="FK33" s="92"/>
      <c r="FL33" s="92"/>
      <c r="FM33" s="92"/>
      <c r="FN33" s="92"/>
      <c r="FO33" s="92"/>
      <c r="FP33" s="92"/>
      <c r="FQ33" s="92"/>
      <c r="FR33" s="92"/>
      <c r="FS33" s="92"/>
      <c r="FT33" s="92"/>
      <c r="FU33" s="124"/>
      <c r="FV33" s="124"/>
      <c r="FW33" s="124"/>
      <c r="FX33" s="124"/>
      <c r="FY33" s="100">
        <v>6.7836417468541835E-3</v>
      </c>
      <c r="FZ33" s="124"/>
      <c r="GA33" s="124"/>
      <c r="GB33" s="124"/>
      <c r="GC33" s="125"/>
      <c r="GD33" s="125">
        <v>1</v>
      </c>
      <c r="GE33" s="91">
        <v>2.7963071512309496</v>
      </c>
      <c r="GF33" s="124"/>
      <c r="GG33" s="46" t="s">
        <v>35</v>
      </c>
    </row>
    <row r="34" spans="1:189" ht="12.75" x14ac:dyDescent="0.2">
      <c r="A34" s="46" t="s">
        <v>478</v>
      </c>
      <c r="B34" s="46" t="s">
        <v>479</v>
      </c>
      <c r="C34" s="46"/>
      <c r="D34" s="57" t="s">
        <v>191</v>
      </c>
      <c r="E34" s="57" t="s">
        <v>31</v>
      </c>
      <c r="F34" s="57">
        <v>2011</v>
      </c>
      <c r="G34" s="57">
        <v>30</v>
      </c>
      <c r="H34" s="99">
        <v>0.35761450581700033</v>
      </c>
      <c r="I34" s="57">
        <v>31.536000000000001</v>
      </c>
      <c r="J34" s="100">
        <v>0.1</v>
      </c>
      <c r="K34" s="57"/>
      <c r="L34" s="57"/>
      <c r="M34" s="57"/>
      <c r="N34" s="57"/>
      <c r="O34" s="57"/>
      <c r="P34" s="57"/>
      <c r="Q34" s="57"/>
      <c r="R34" s="57"/>
      <c r="S34" s="57"/>
      <c r="T34" s="101">
        <v>1421.6211867080606</v>
      </c>
      <c r="U34" s="101">
        <v>995.13483069564234</v>
      </c>
      <c r="V34" s="101">
        <v>1475.0941741734173</v>
      </c>
      <c r="W34" s="101">
        <v>1471.4064387379838</v>
      </c>
      <c r="X34" s="101">
        <v>1467.7187033025502</v>
      </c>
      <c r="Y34" s="101">
        <v>1464.0309678671167</v>
      </c>
      <c r="Z34" s="101">
        <v>1460.3432324316832</v>
      </c>
      <c r="AA34" s="101">
        <v>1460.3432324316832</v>
      </c>
      <c r="AB34" s="101">
        <v>1460.3432324316832</v>
      </c>
      <c r="AC34" s="101">
        <v>1460.3432324316832</v>
      </c>
      <c r="AD34" s="101">
        <v>1460.3432324316832</v>
      </c>
      <c r="AE34" s="102">
        <v>28.672888026080745</v>
      </c>
      <c r="AF34" s="102">
        <v>24.510067105062241</v>
      </c>
      <c r="AG34" s="102">
        <v>23.488814309017979</v>
      </c>
      <c r="AH34" s="102">
        <v>23.488814309017979</v>
      </c>
      <c r="AI34" s="102">
        <v>22.46756151297372</v>
      </c>
      <c r="AJ34" s="102">
        <v>21.446308716929455</v>
      </c>
      <c r="AK34" s="102">
        <v>21.446308716929455</v>
      </c>
      <c r="AL34" s="102">
        <v>21.446308716929455</v>
      </c>
      <c r="AM34" s="102">
        <v>21.446308716929455</v>
      </c>
      <c r="AN34" s="102">
        <v>21.446308716929455</v>
      </c>
      <c r="AO34" s="102">
        <v>21.446308716929469</v>
      </c>
      <c r="AP34" s="46">
        <v>0.1</v>
      </c>
      <c r="AQ34" s="93">
        <v>0.46567125000000004</v>
      </c>
      <c r="AR34" s="93">
        <v>0.46567125000000004</v>
      </c>
      <c r="AS34" s="93">
        <v>0.46567125000000004</v>
      </c>
      <c r="AT34" s="92">
        <v>4.6567125000000008E-2</v>
      </c>
      <c r="AU34" s="93">
        <v>0.37312275000000011</v>
      </c>
      <c r="AV34" s="93">
        <v>0.28061930769230775</v>
      </c>
      <c r="AW34" s="93">
        <v>0.28061930769230775</v>
      </c>
      <c r="AX34" s="93">
        <v>0.28061930769230775</v>
      </c>
      <c r="AY34" s="92">
        <v>2.8061930769230775E-2</v>
      </c>
      <c r="AZ34" s="93">
        <v>0.20511900000000002</v>
      </c>
      <c r="BA34" s="93">
        <v>0.54187200000000002</v>
      </c>
      <c r="BB34" s="93">
        <v>0.54187200000000002</v>
      </c>
      <c r="BC34" s="93">
        <v>0.54187200000000002</v>
      </c>
      <c r="BD34" s="92">
        <v>5.4187200000000005E-2</v>
      </c>
      <c r="BE34" s="93">
        <v>0.48013476923076931</v>
      </c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125"/>
      <c r="BQ34" s="125"/>
      <c r="BR34" s="125"/>
      <c r="BS34" s="125"/>
      <c r="BT34" s="125"/>
      <c r="BU34" s="125"/>
      <c r="BV34" s="125"/>
      <c r="BW34" s="125"/>
      <c r="BX34" s="125"/>
      <c r="BY34" s="92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  <c r="DN34" s="92"/>
      <c r="DO34" s="92"/>
      <c r="DP34" s="92"/>
      <c r="DQ34" s="92"/>
      <c r="DR34" s="92"/>
      <c r="DS34" s="92"/>
      <c r="DT34" s="92"/>
      <c r="DU34" s="92"/>
      <c r="DV34" s="92"/>
      <c r="DW34" s="92"/>
      <c r="DX34" s="92"/>
      <c r="DY34" s="92"/>
      <c r="DZ34" s="92"/>
      <c r="EA34" s="92"/>
      <c r="EB34" s="92"/>
      <c r="EC34" s="92"/>
      <c r="ED34" s="92"/>
      <c r="EE34" s="92"/>
      <c r="EF34" s="92"/>
      <c r="EG34" s="92"/>
      <c r="EH34" s="92"/>
      <c r="EI34" s="92"/>
      <c r="EJ34" s="92"/>
      <c r="EK34" s="92"/>
      <c r="EL34" s="92"/>
      <c r="EM34" s="92"/>
      <c r="EN34" s="92"/>
      <c r="EO34" s="92"/>
      <c r="EP34" s="92"/>
      <c r="EQ34" s="92"/>
      <c r="ER34" s="92"/>
      <c r="ES34" s="92"/>
      <c r="ET34" s="92"/>
      <c r="EU34" s="92"/>
      <c r="EV34" s="92"/>
      <c r="EW34" s="92"/>
      <c r="EX34" s="92"/>
      <c r="EY34" s="92"/>
      <c r="EZ34" s="92"/>
      <c r="FA34" s="92"/>
      <c r="FB34" s="92"/>
      <c r="FC34" s="92"/>
      <c r="FD34" s="92"/>
      <c r="FE34" s="92"/>
      <c r="FF34" s="92"/>
      <c r="FG34" s="92"/>
      <c r="FH34" s="92"/>
      <c r="FI34" s="92"/>
      <c r="FJ34" s="92"/>
      <c r="FK34" s="92"/>
      <c r="FL34" s="92"/>
      <c r="FM34" s="92"/>
      <c r="FN34" s="92"/>
      <c r="FO34" s="92"/>
      <c r="FP34" s="92"/>
      <c r="FQ34" s="92"/>
      <c r="FR34" s="92"/>
      <c r="FS34" s="92"/>
      <c r="FT34" s="92"/>
      <c r="FU34" s="124"/>
      <c r="FV34" s="124"/>
      <c r="FW34" s="124"/>
      <c r="FX34" s="124"/>
      <c r="FY34" s="100">
        <v>1.7094777202072541E-2</v>
      </c>
      <c r="FZ34" s="124"/>
      <c r="GA34" s="124"/>
      <c r="GB34" s="124"/>
      <c r="GC34" s="125"/>
      <c r="GD34" s="125">
        <v>1</v>
      </c>
      <c r="GE34" s="91">
        <v>2.7963071512309496</v>
      </c>
      <c r="GF34" s="124"/>
      <c r="GG34" s="46" t="s">
        <v>35</v>
      </c>
    </row>
    <row r="35" spans="1:189" ht="12.75" x14ac:dyDescent="0.2">
      <c r="A35" s="46" t="s">
        <v>480</v>
      </c>
      <c r="B35" s="46" t="s">
        <v>481</v>
      </c>
      <c r="C35" s="46"/>
      <c r="D35" s="57" t="s">
        <v>191</v>
      </c>
      <c r="E35" s="57" t="s">
        <v>31</v>
      </c>
      <c r="F35" s="57">
        <v>2011</v>
      </c>
      <c r="G35" s="57">
        <v>30</v>
      </c>
      <c r="H35" s="99">
        <v>0.35761450581700033</v>
      </c>
      <c r="I35" s="57">
        <v>31.536000000000001</v>
      </c>
      <c r="J35" s="100">
        <v>0.1</v>
      </c>
      <c r="K35" s="57"/>
      <c r="L35" s="57"/>
      <c r="M35" s="57"/>
      <c r="N35" s="57"/>
      <c r="O35" s="57"/>
      <c r="P35" s="57"/>
      <c r="Q35" s="57"/>
      <c r="R35" s="57"/>
      <c r="S35" s="57"/>
      <c r="T35" s="101">
        <v>1452.9305331504688</v>
      </c>
      <c r="U35" s="101">
        <v>1017.0513732053281</v>
      </c>
      <c r="V35" s="101">
        <v>1506.4035206158255</v>
      </c>
      <c r="W35" s="101">
        <v>1502.637511814286</v>
      </c>
      <c r="X35" s="101">
        <v>1498.8715030127464</v>
      </c>
      <c r="Y35" s="101">
        <v>1495.1054942112069</v>
      </c>
      <c r="Z35" s="101">
        <v>1491.3394854096673</v>
      </c>
      <c r="AA35" s="101">
        <v>1491.3394854096673</v>
      </c>
      <c r="AB35" s="101">
        <v>1491.3394854096673</v>
      </c>
      <c r="AC35" s="101">
        <v>1491.3394854096673</v>
      </c>
      <c r="AD35" s="101">
        <v>1491.3394854096673</v>
      </c>
      <c r="AE35" s="102">
        <v>28.672888026080745</v>
      </c>
      <c r="AF35" s="102">
        <v>24.510067105062241</v>
      </c>
      <c r="AG35" s="102">
        <v>23.488814309017979</v>
      </c>
      <c r="AH35" s="102">
        <v>23.488814309017979</v>
      </c>
      <c r="AI35" s="102">
        <v>22.46756151297372</v>
      </c>
      <c r="AJ35" s="102">
        <v>21.446308716929455</v>
      </c>
      <c r="AK35" s="102">
        <v>21.446308716929455</v>
      </c>
      <c r="AL35" s="102">
        <v>21.446308716929455</v>
      </c>
      <c r="AM35" s="102">
        <v>21.446308716929455</v>
      </c>
      <c r="AN35" s="102">
        <v>21.446308716929455</v>
      </c>
      <c r="AO35" s="102">
        <v>21.446308716929469</v>
      </c>
      <c r="AP35" s="46">
        <v>0.1</v>
      </c>
      <c r="AQ35" s="93">
        <v>0.46567125000000004</v>
      </c>
      <c r="AR35" s="93">
        <v>0.46567125000000004</v>
      </c>
      <c r="AS35" s="93">
        <v>0.46567125000000004</v>
      </c>
      <c r="AT35" s="92">
        <v>4.6567125000000008E-2</v>
      </c>
      <c r="AU35" s="93">
        <v>0.37312275000000011</v>
      </c>
      <c r="AV35" s="93">
        <v>0.28061930769230775</v>
      </c>
      <c r="AW35" s="93">
        <v>0.28061930769230775</v>
      </c>
      <c r="AX35" s="93">
        <v>0.28061930769230775</v>
      </c>
      <c r="AY35" s="92">
        <v>2.8061930769230775E-2</v>
      </c>
      <c r="AZ35" s="93">
        <v>0.20511900000000002</v>
      </c>
      <c r="BA35" s="93">
        <v>0.54187200000000002</v>
      </c>
      <c r="BB35" s="93">
        <v>0.54187200000000002</v>
      </c>
      <c r="BC35" s="93">
        <v>0.54187200000000002</v>
      </c>
      <c r="BD35" s="92">
        <v>5.4187200000000005E-2</v>
      </c>
      <c r="BE35" s="93">
        <v>0.48013476923076931</v>
      </c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125"/>
      <c r="BQ35" s="125"/>
      <c r="BR35" s="125"/>
      <c r="BS35" s="125"/>
      <c r="BT35" s="125"/>
      <c r="BU35" s="125"/>
      <c r="BV35" s="125"/>
      <c r="BW35" s="125"/>
      <c r="BX35" s="125"/>
      <c r="BY35" s="92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  <c r="DO35" s="92"/>
      <c r="DP35" s="92"/>
      <c r="DQ35" s="92"/>
      <c r="DR35" s="92"/>
      <c r="DS35" s="92"/>
      <c r="DT35" s="92"/>
      <c r="DU35" s="92"/>
      <c r="DV35" s="92"/>
      <c r="DW35" s="92"/>
      <c r="DX35" s="92"/>
      <c r="DY35" s="92"/>
      <c r="DZ35" s="92"/>
      <c r="EA35" s="92"/>
      <c r="EB35" s="92"/>
      <c r="EC35" s="92"/>
      <c r="ED35" s="92"/>
      <c r="EE35" s="92"/>
      <c r="EF35" s="92"/>
      <c r="EG35" s="92"/>
      <c r="EH35" s="92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2"/>
      <c r="ET35" s="92"/>
      <c r="EU35" s="92"/>
      <c r="EV35" s="92"/>
      <c r="EW35" s="92"/>
      <c r="EX35" s="92"/>
      <c r="EY35" s="92"/>
      <c r="EZ35" s="92"/>
      <c r="FA35" s="92"/>
      <c r="FB35" s="92"/>
      <c r="FC35" s="92"/>
      <c r="FD35" s="92"/>
      <c r="FE35" s="92"/>
      <c r="FF35" s="92"/>
      <c r="FG35" s="92"/>
      <c r="FH35" s="92"/>
      <c r="FI35" s="92"/>
      <c r="FJ35" s="92"/>
      <c r="FK35" s="92"/>
      <c r="FL35" s="92"/>
      <c r="FM35" s="92"/>
      <c r="FN35" s="92"/>
      <c r="FO35" s="92"/>
      <c r="FP35" s="92"/>
      <c r="FQ35" s="92"/>
      <c r="FR35" s="92"/>
      <c r="FS35" s="92"/>
      <c r="FT35" s="92"/>
      <c r="FU35" s="124"/>
      <c r="FV35" s="124"/>
      <c r="FW35" s="124"/>
      <c r="FX35" s="124"/>
      <c r="FY35" s="100">
        <v>1.8180159881569211E-2</v>
      </c>
      <c r="FZ35" s="124"/>
      <c r="GA35" s="124"/>
      <c r="GB35" s="124"/>
      <c r="GC35" s="125"/>
      <c r="GD35" s="125">
        <v>1</v>
      </c>
      <c r="GE35" s="91">
        <v>2.7963071512309496</v>
      </c>
      <c r="GF35" s="124"/>
      <c r="GG35" s="46" t="s">
        <v>35</v>
      </c>
    </row>
    <row r="36" spans="1:189" ht="12.75" x14ac:dyDescent="0.2">
      <c r="A36" s="46" t="s">
        <v>482</v>
      </c>
      <c r="B36" s="46" t="s">
        <v>483</v>
      </c>
      <c r="C36" s="46"/>
      <c r="D36" s="57" t="s">
        <v>191</v>
      </c>
      <c r="E36" s="57" t="s">
        <v>31</v>
      </c>
      <c r="F36" s="57">
        <v>2011</v>
      </c>
      <c r="G36" s="57">
        <v>30</v>
      </c>
      <c r="H36" s="99">
        <v>0.35761450581700033</v>
      </c>
      <c r="I36" s="57">
        <v>31.536000000000001</v>
      </c>
      <c r="J36" s="100">
        <v>0.1</v>
      </c>
      <c r="K36" s="57"/>
      <c r="L36" s="57"/>
      <c r="M36" s="57"/>
      <c r="N36" s="57"/>
      <c r="O36" s="57"/>
      <c r="P36" s="57"/>
      <c r="Q36" s="57"/>
      <c r="R36" s="57"/>
      <c r="S36" s="57"/>
      <c r="T36" s="101">
        <v>1503.2024750998689</v>
      </c>
      <c r="U36" s="101">
        <v>1052.2417325699082</v>
      </c>
      <c r="V36" s="101">
        <v>1556.6754625652256</v>
      </c>
      <c r="W36" s="101">
        <v>1552.7837739088127</v>
      </c>
      <c r="X36" s="101">
        <v>1548.8920852523995</v>
      </c>
      <c r="Y36" s="101">
        <v>1545.0003965959866</v>
      </c>
      <c r="Z36" s="101">
        <v>1541.1087079395734</v>
      </c>
      <c r="AA36" s="101">
        <v>1541.1087079395734</v>
      </c>
      <c r="AB36" s="101">
        <v>1541.1087079395734</v>
      </c>
      <c r="AC36" s="101">
        <v>1541.1087079395734</v>
      </c>
      <c r="AD36" s="101">
        <v>1541.1087079395734</v>
      </c>
      <c r="AE36" s="102">
        <v>28.672888026080745</v>
      </c>
      <c r="AF36" s="102">
        <v>24.510067105062241</v>
      </c>
      <c r="AG36" s="102">
        <v>23.488814309017979</v>
      </c>
      <c r="AH36" s="102">
        <v>23.488814309017979</v>
      </c>
      <c r="AI36" s="102">
        <v>22.46756151297372</v>
      </c>
      <c r="AJ36" s="102">
        <v>21.446308716929455</v>
      </c>
      <c r="AK36" s="102">
        <v>21.446308716929455</v>
      </c>
      <c r="AL36" s="102">
        <v>21.446308716929455</v>
      </c>
      <c r="AM36" s="102">
        <v>21.446308716929455</v>
      </c>
      <c r="AN36" s="102">
        <v>21.446308716929455</v>
      </c>
      <c r="AO36" s="102">
        <v>21.446308716929469</v>
      </c>
      <c r="AP36" s="46">
        <v>0.1</v>
      </c>
      <c r="AQ36" s="93">
        <v>0.46567125000000004</v>
      </c>
      <c r="AR36" s="93">
        <v>0.46567125000000004</v>
      </c>
      <c r="AS36" s="93">
        <v>0.46567125000000004</v>
      </c>
      <c r="AT36" s="92">
        <v>4.6567125000000008E-2</v>
      </c>
      <c r="AU36" s="93">
        <v>0.37312275000000011</v>
      </c>
      <c r="AV36" s="93">
        <v>0.28061930769230775</v>
      </c>
      <c r="AW36" s="93">
        <v>0.28061930769230775</v>
      </c>
      <c r="AX36" s="93">
        <v>0.28061930769230775</v>
      </c>
      <c r="AY36" s="92">
        <v>2.8061930769230775E-2</v>
      </c>
      <c r="AZ36" s="93">
        <v>0.20511900000000002</v>
      </c>
      <c r="BA36" s="93">
        <v>0.54187200000000002</v>
      </c>
      <c r="BB36" s="93">
        <v>0.54187200000000002</v>
      </c>
      <c r="BC36" s="93">
        <v>0.54187200000000002</v>
      </c>
      <c r="BD36" s="92">
        <v>5.4187200000000005E-2</v>
      </c>
      <c r="BE36" s="93">
        <v>0.48013476923076931</v>
      </c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125"/>
      <c r="BQ36" s="125"/>
      <c r="BR36" s="125"/>
      <c r="BS36" s="125"/>
      <c r="BT36" s="125"/>
      <c r="BU36" s="125"/>
      <c r="BV36" s="125"/>
      <c r="BW36" s="125"/>
      <c r="BX36" s="125"/>
      <c r="BY36" s="92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  <c r="DN36" s="92"/>
      <c r="DO36" s="92"/>
      <c r="DP36" s="92"/>
      <c r="DQ36" s="92"/>
      <c r="DR36" s="92"/>
      <c r="DS36" s="92"/>
      <c r="DT36" s="92"/>
      <c r="DU36" s="92"/>
      <c r="DV36" s="92"/>
      <c r="DW36" s="92"/>
      <c r="DX36" s="92"/>
      <c r="DY36" s="92"/>
      <c r="DZ36" s="92"/>
      <c r="EA36" s="92"/>
      <c r="EB36" s="92"/>
      <c r="EC36" s="92"/>
      <c r="ED36" s="92"/>
      <c r="EE36" s="92"/>
      <c r="EF36" s="92"/>
      <c r="EG36" s="92"/>
      <c r="EH36" s="92"/>
      <c r="EI36" s="92"/>
      <c r="EJ36" s="92"/>
      <c r="EK36" s="92"/>
      <c r="EL36" s="92"/>
      <c r="EM36" s="92"/>
      <c r="EN36" s="92"/>
      <c r="EO36" s="92"/>
      <c r="EP36" s="92"/>
      <c r="EQ36" s="92"/>
      <c r="ER36" s="92"/>
      <c r="ES36" s="92"/>
      <c r="ET36" s="92"/>
      <c r="EU36" s="92"/>
      <c r="EV36" s="92"/>
      <c r="EW36" s="92"/>
      <c r="EX36" s="92"/>
      <c r="EY36" s="92"/>
      <c r="EZ36" s="92"/>
      <c r="FA36" s="92"/>
      <c r="FB36" s="92"/>
      <c r="FC36" s="92"/>
      <c r="FD36" s="92"/>
      <c r="FE36" s="92"/>
      <c r="FF36" s="92"/>
      <c r="FG36" s="92"/>
      <c r="FH36" s="92"/>
      <c r="FI36" s="92"/>
      <c r="FJ36" s="92"/>
      <c r="FK36" s="92"/>
      <c r="FL36" s="92"/>
      <c r="FM36" s="92"/>
      <c r="FN36" s="92"/>
      <c r="FO36" s="92"/>
      <c r="FP36" s="92"/>
      <c r="FQ36" s="92"/>
      <c r="FR36" s="92"/>
      <c r="FS36" s="92"/>
      <c r="FT36" s="92"/>
      <c r="FU36" s="124"/>
      <c r="FV36" s="124"/>
      <c r="FW36" s="124"/>
      <c r="FX36" s="124"/>
      <c r="FY36" s="100">
        <v>2.4556783123612144E-2</v>
      </c>
      <c r="FZ36" s="124"/>
      <c r="GA36" s="124"/>
      <c r="GB36" s="124"/>
      <c r="GC36" s="125"/>
      <c r="GD36" s="125">
        <v>1</v>
      </c>
      <c r="GE36" s="91">
        <v>2.7963071512309496</v>
      </c>
      <c r="GF36" s="124"/>
      <c r="GG36" s="46" t="s">
        <v>35</v>
      </c>
    </row>
    <row r="37" spans="1:189" ht="12.75" x14ac:dyDescent="0.2">
      <c r="A37" s="46" t="s">
        <v>484</v>
      </c>
      <c r="B37" s="46" t="s">
        <v>485</v>
      </c>
      <c r="C37" s="46"/>
      <c r="D37" s="57" t="s">
        <v>191</v>
      </c>
      <c r="E37" s="57" t="s">
        <v>31</v>
      </c>
      <c r="F37" s="57">
        <v>2011</v>
      </c>
      <c r="G37" s="57">
        <v>30</v>
      </c>
      <c r="H37" s="99">
        <v>0.35761450581700033</v>
      </c>
      <c r="I37" s="57">
        <v>31.536000000000001</v>
      </c>
      <c r="J37" s="100">
        <v>0.1</v>
      </c>
      <c r="K37" s="57"/>
      <c r="L37" s="57"/>
      <c r="M37" s="57"/>
      <c r="N37" s="57"/>
      <c r="O37" s="57"/>
      <c r="P37" s="57"/>
      <c r="Q37" s="57"/>
      <c r="R37" s="57"/>
      <c r="S37" s="57"/>
      <c r="T37" s="101">
        <v>1528.5362184383089</v>
      </c>
      <c r="U37" s="101">
        <v>1069.9753529068162</v>
      </c>
      <c r="V37" s="101">
        <v>1582.0092059036656</v>
      </c>
      <c r="W37" s="101">
        <v>1578.0541828889066</v>
      </c>
      <c r="X37" s="101">
        <v>1574.0991598741473</v>
      </c>
      <c r="Y37" s="101">
        <v>1570.1441368593883</v>
      </c>
      <c r="Z37" s="101">
        <v>1566.189113844629</v>
      </c>
      <c r="AA37" s="101">
        <v>1566.189113844629</v>
      </c>
      <c r="AB37" s="101">
        <v>1566.189113844629</v>
      </c>
      <c r="AC37" s="101">
        <v>1566.189113844629</v>
      </c>
      <c r="AD37" s="101">
        <v>1566.189113844629</v>
      </c>
      <c r="AE37" s="102">
        <v>28.672888026080745</v>
      </c>
      <c r="AF37" s="102">
        <v>24.510067105062241</v>
      </c>
      <c r="AG37" s="102">
        <v>23.488814309017979</v>
      </c>
      <c r="AH37" s="102">
        <v>23.488814309017979</v>
      </c>
      <c r="AI37" s="102">
        <v>22.46756151297372</v>
      </c>
      <c r="AJ37" s="102">
        <v>21.446308716929455</v>
      </c>
      <c r="AK37" s="102">
        <v>21.446308716929455</v>
      </c>
      <c r="AL37" s="102">
        <v>21.446308716929455</v>
      </c>
      <c r="AM37" s="102">
        <v>21.446308716929455</v>
      </c>
      <c r="AN37" s="102">
        <v>21.446308716929455</v>
      </c>
      <c r="AO37" s="102">
        <v>21.446308716929469</v>
      </c>
      <c r="AP37" s="46">
        <v>0.1</v>
      </c>
      <c r="AQ37" s="93">
        <v>0.46567125000000004</v>
      </c>
      <c r="AR37" s="93">
        <v>0.46567125000000004</v>
      </c>
      <c r="AS37" s="93">
        <v>0.46567125000000004</v>
      </c>
      <c r="AT37" s="92">
        <v>4.6567125000000008E-2</v>
      </c>
      <c r="AU37" s="93">
        <v>0.37312275000000011</v>
      </c>
      <c r="AV37" s="93">
        <v>0.28061930769230775</v>
      </c>
      <c r="AW37" s="93">
        <v>0.28061930769230775</v>
      </c>
      <c r="AX37" s="93">
        <v>0.28061930769230775</v>
      </c>
      <c r="AY37" s="92">
        <v>2.8061930769230775E-2</v>
      </c>
      <c r="AZ37" s="93">
        <v>0.20511900000000002</v>
      </c>
      <c r="BA37" s="93">
        <v>0.54187200000000002</v>
      </c>
      <c r="BB37" s="93">
        <v>0.54187200000000002</v>
      </c>
      <c r="BC37" s="93">
        <v>0.54187200000000002</v>
      </c>
      <c r="BD37" s="92">
        <v>5.4187200000000005E-2</v>
      </c>
      <c r="BE37" s="93">
        <v>0.48013476923076931</v>
      </c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125"/>
      <c r="BQ37" s="125"/>
      <c r="BR37" s="125"/>
      <c r="BS37" s="125"/>
      <c r="BT37" s="125"/>
      <c r="BU37" s="125"/>
      <c r="BV37" s="125"/>
      <c r="BW37" s="125"/>
      <c r="BX37" s="125"/>
      <c r="BY37" s="92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  <c r="DN37" s="92"/>
      <c r="DO37" s="92"/>
      <c r="DP37" s="92"/>
      <c r="DQ37" s="92"/>
      <c r="DR37" s="92"/>
      <c r="DS37" s="92"/>
      <c r="DT37" s="92"/>
      <c r="DU37" s="92"/>
      <c r="DV37" s="92"/>
      <c r="DW37" s="92"/>
      <c r="DX37" s="92"/>
      <c r="DY37" s="92"/>
      <c r="DZ37" s="92"/>
      <c r="EA37" s="92"/>
      <c r="EB37" s="92"/>
      <c r="EC37" s="92"/>
      <c r="ED37" s="92"/>
      <c r="EE37" s="92"/>
      <c r="EF37" s="92"/>
      <c r="EG37" s="92"/>
      <c r="EH37" s="92"/>
      <c r="EI37" s="92"/>
      <c r="EJ37" s="92"/>
      <c r="EK37" s="92"/>
      <c r="EL37" s="92"/>
      <c r="EM37" s="92"/>
      <c r="EN37" s="92"/>
      <c r="EO37" s="92"/>
      <c r="EP37" s="92"/>
      <c r="EQ37" s="92"/>
      <c r="ER37" s="92"/>
      <c r="ES37" s="92"/>
      <c r="ET37" s="92"/>
      <c r="EU37" s="92"/>
      <c r="EV37" s="92"/>
      <c r="EW37" s="92"/>
      <c r="EX37" s="92"/>
      <c r="EY37" s="92"/>
      <c r="EZ37" s="92"/>
      <c r="FA37" s="92"/>
      <c r="FB37" s="92"/>
      <c r="FC37" s="92"/>
      <c r="FD37" s="92"/>
      <c r="FE37" s="92"/>
      <c r="FF37" s="92"/>
      <c r="FG37" s="92"/>
      <c r="FH37" s="92"/>
      <c r="FI37" s="92"/>
      <c r="FJ37" s="92"/>
      <c r="FK37" s="92"/>
      <c r="FL37" s="92"/>
      <c r="FM37" s="92"/>
      <c r="FN37" s="92"/>
      <c r="FO37" s="92"/>
      <c r="FP37" s="92"/>
      <c r="FQ37" s="92"/>
      <c r="FR37" s="92"/>
      <c r="FS37" s="92"/>
      <c r="FT37" s="92"/>
      <c r="FU37" s="124"/>
      <c r="FV37" s="124"/>
      <c r="FW37" s="124"/>
      <c r="FX37" s="124"/>
      <c r="FY37" s="100">
        <v>1.519535751295337E-2</v>
      </c>
      <c r="FZ37" s="124"/>
      <c r="GA37" s="124"/>
      <c r="GB37" s="124"/>
      <c r="GC37" s="125"/>
      <c r="GD37" s="125">
        <v>1</v>
      </c>
      <c r="GE37" s="91">
        <v>2.7963071512309496</v>
      </c>
      <c r="GF37" s="124"/>
      <c r="GG37" s="46" t="s">
        <v>35</v>
      </c>
    </row>
    <row r="38" spans="1:189" ht="12.75" x14ac:dyDescent="0.2">
      <c r="A38" s="46" t="s">
        <v>486</v>
      </c>
      <c r="B38" s="46" t="s">
        <v>487</v>
      </c>
      <c r="C38" s="46"/>
      <c r="D38" s="57" t="s">
        <v>191</v>
      </c>
      <c r="E38" s="57" t="s">
        <v>31</v>
      </c>
      <c r="F38" s="57">
        <v>2011</v>
      </c>
      <c r="G38" s="57">
        <v>30</v>
      </c>
      <c r="H38" s="99">
        <v>0.35761450581700033</v>
      </c>
      <c r="I38" s="57">
        <v>31.536000000000001</v>
      </c>
      <c r="J38" s="100">
        <v>0.1</v>
      </c>
      <c r="K38" s="57"/>
      <c r="L38" s="57"/>
      <c r="M38" s="57"/>
      <c r="N38" s="57"/>
      <c r="O38" s="57"/>
      <c r="P38" s="57"/>
      <c r="Q38" s="57"/>
      <c r="R38" s="57"/>
      <c r="S38" s="57"/>
      <c r="T38" s="101">
        <v>1410.857271108006</v>
      </c>
      <c r="U38" s="101">
        <v>987.60008977560415</v>
      </c>
      <c r="V38" s="101">
        <v>1464.3302585733627</v>
      </c>
      <c r="W38" s="101">
        <v>1460.6694329269294</v>
      </c>
      <c r="X38" s="101">
        <v>1457.0086072804959</v>
      </c>
      <c r="Y38" s="101">
        <v>1453.3477816340626</v>
      </c>
      <c r="Z38" s="101">
        <v>1449.6869559876291</v>
      </c>
      <c r="AA38" s="101">
        <v>1449.6869559876291</v>
      </c>
      <c r="AB38" s="101">
        <v>1449.6869559876291</v>
      </c>
      <c r="AC38" s="101">
        <v>1449.6869559876291</v>
      </c>
      <c r="AD38" s="101">
        <v>1449.6869559876291</v>
      </c>
      <c r="AE38" s="102">
        <v>28.672888026080745</v>
      </c>
      <c r="AF38" s="102">
        <v>24.510067105062241</v>
      </c>
      <c r="AG38" s="102">
        <v>23.488814309017979</v>
      </c>
      <c r="AH38" s="102">
        <v>23.488814309017979</v>
      </c>
      <c r="AI38" s="102">
        <v>22.46756151297372</v>
      </c>
      <c r="AJ38" s="102">
        <v>21.446308716929455</v>
      </c>
      <c r="AK38" s="102">
        <v>21.446308716929455</v>
      </c>
      <c r="AL38" s="102">
        <v>21.446308716929455</v>
      </c>
      <c r="AM38" s="102">
        <v>21.446308716929455</v>
      </c>
      <c r="AN38" s="102">
        <v>21.446308716929455</v>
      </c>
      <c r="AO38" s="102">
        <v>21.446308716929469</v>
      </c>
      <c r="AP38" s="46">
        <v>0.1</v>
      </c>
      <c r="AQ38" s="93">
        <v>0.49405275000000004</v>
      </c>
      <c r="AR38" s="93">
        <v>0.49405275000000004</v>
      </c>
      <c r="AS38" s="93">
        <v>0.49405275000000004</v>
      </c>
      <c r="AT38" s="92">
        <v>4.9405275000000005E-2</v>
      </c>
      <c r="AU38" s="93">
        <v>0.39586365000000012</v>
      </c>
      <c r="AV38" s="93">
        <v>0.29772235384615392</v>
      </c>
      <c r="AW38" s="93">
        <v>0.29772235384615392</v>
      </c>
      <c r="AX38" s="93">
        <v>0.29772235384615392</v>
      </c>
      <c r="AY38" s="92">
        <v>2.9772235384615393E-2</v>
      </c>
      <c r="AZ38" s="93">
        <v>0.21762049090909094</v>
      </c>
      <c r="BA38" s="93">
        <v>0.57489774545454553</v>
      </c>
      <c r="BB38" s="93">
        <v>0.57489774545454553</v>
      </c>
      <c r="BC38" s="93">
        <v>0.57489774545454553</v>
      </c>
      <c r="BD38" s="92">
        <v>5.7489774545454557E-2</v>
      </c>
      <c r="BE38" s="93">
        <v>0.50939778461538465</v>
      </c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125"/>
      <c r="BQ38" s="125"/>
      <c r="BR38" s="125"/>
      <c r="BS38" s="125"/>
      <c r="BT38" s="125"/>
      <c r="BU38" s="125"/>
      <c r="BV38" s="125"/>
      <c r="BW38" s="125"/>
      <c r="BX38" s="125"/>
      <c r="BY38" s="92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  <c r="DN38" s="92"/>
      <c r="DO38" s="92"/>
      <c r="DP38" s="92"/>
      <c r="DQ38" s="92"/>
      <c r="DR38" s="92"/>
      <c r="DS38" s="92"/>
      <c r="DT38" s="92"/>
      <c r="DU38" s="92"/>
      <c r="DV38" s="92"/>
      <c r="DW38" s="92"/>
      <c r="DX38" s="92"/>
      <c r="DY38" s="92"/>
      <c r="DZ38" s="92"/>
      <c r="EA38" s="92"/>
      <c r="EB38" s="92"/>
      <c r="EC38" s="92"/>
      <c r="ED38" s="92"/>
      <c r="EE38" s="92"/>
      <c r="EF38" s="92"/>
      <c r="EG38" s="92"/>
      <c r="EH38" s="92"/>
      <c r="EI38" s="92"/>
      <c r="EJ38" s="92"/>
      <c r="EK38" s="92"/>
      <c r="EL38" s="92"/>
      <c r="EM38" s="92"/>
      <c r="EN38" s="92"/>
      <c r="EO38" s="92"/>
      <c r="EP38" s="92"/>
      <c r="EQ38" s="92"/>
      <c r="ER38" s="92"/>
      <c r="ES38" s="92"/>
      <c r="ET38" s="92"/>
      <c r="EU38" s="92"/>
      <c r="EV38" s="92"/>
      <c r="EW38" s="92"/>
      <c r="EX38" s="92"/>
      <c r="EY38" s="92"/>
      <c r="EZ38" s="92"/>
      <c r="FA38" s="92"/>
      <c r="FB38" s="92"/>
      <c r="FC38" s="92"/>
      <c r="FD38" s="92"/>
      <c r="FE38" s="92"/>
      <c r="FF38" s="92"/>
      <c r="FG38" s="92"/>
      <c r="FH38" s="92"/>
      <c r="FI38" s="92"/>
      <c r="FJ38" s="92"/>
      <c r="FK38" s="92"/>
      <c r="FL38" s="92"/>
      <c r="FM38" s="92"/>
      <c r="FN38" s="92"/>
      <c r="FO38" s="92"/>
      <c r="FP38" s="92"/>
      <c r="FQ38" s="92"/>
      <c r="FR38" s="92"/>
      <c r="FS38" s="92"/>
      <c r="FT38" s="92"/>
      <c r="FU38" s="124"/>
      <c r="FV38" s="124"/>
      <c r="FW38" s="124"/>
      <c r="FX38" s="124"/>
      <c r="FY38" s="100">
        <v>4.5450399703923028E-3</v>
      </c>
      <c r="FZ38" s="124"/>
      <c r="GA38" s="124"/>
      <c r="GB38" s="124"/>
      <c r="GC38" s="125"/>
      <c r="GD38" s="125">
        <v>1</v>
      </c>
      <c r="GE38" s="91">
        <v>2.7963071512309496</v>
      </c>
      <c r="GF38" s="124"/>
      <c r="GG38" s="46" t="s">
        <v>35</v>
      </c>
    </row>
    <row r="39" spans="1:189" ht="12.75" x14ac:dyDescent="0.2">
      <c r="A39" s="46" t="s">
        <v>488</v>
      </c>
      <c r="B39" s="46" t="s">
        <v>489</v>
      </c>
      <c r="C39" s="46"/>
      <c r="D39" s="57" t="s">
        <v>191</v>
      </c>
      <c r="E39" s="57" t="s">
        <v>31</v>
      </c>
      <c r="F39" s="57">
        <v>2011</v>
      </c>
      <c r="G39" s="57">
        <v>30</v>
      </c>
      <c r="H39" s="99">
        <v>0.35761450581700033</v>
      </c>
      <c r="I39" s="57">
        <v>31.536000000000001</v>
      </c>
      <c r="J39" s="100">
        <v>0.1</v>
      </c>
      <c r="K39" s="57"/>
      <c r="L39" s="57"/>
      <c r="M39" s="57"/>
      <c r="N39" s="57"/>
      <c r="O39" s="57"/>
      <c r="P39" s="57"/>
      <c r="Q39" s="57"/>
      <c r="R39" s="57"/>
      <c r="S39" s="57"/>
      <c r="T39" s="101">
        <v>1439.5768670312607</v>
      </c>
      <c r="U39" s="101">
        <v>1007.7038069218825</v>
      </c>
      <c r="V39" s="101">
        <v>1493.0498544966174</v>
      </c>
      <c r="W39" s="101">
        <v>1489.3172298603758</v>
      </c>
      <c r="X39" s="101">
        <v>1485.5846052241343</v>
      </c>
      <c r="Y39" s="101">
        <v>1481.8519805878927</v>
      </c>
      <c r="Z39" s="101">
        <v>1478.1193559516512</v>
      </c>
      <c r="AA39" s="101">
        <v>1478.1193559516512</v>
      </c>
      <c r="AB39" s="101">
        <v>1478.1193559516512</v>
      </c>
      <c r="AC39" s="101">
        <v>1478.1193559516512</v>
      </c>
      <c r="AD39" s="101">
        <v>1478.1193559516512</v>
      </c>
      <c r="AE39" s="102">
        <v>28.672888026080745</v>
      </c>
      <c r="AF39" s="102">
        <v>24.510067105062241</v>
      </c>
      <c r="AG39" s="102">
        <v>23.488814309017979</v>
      </c>
      <c r="AH39" s="102">
        <v>23.488814309017979</v>
      </c>
      <c r="AI39" s="102">
        <v>22.46756151297372</v>
      </c>
      <c r="AJ39" s="102">
        <v>21.446308716929455</v>
      </c>
      <c r="AK39" s="102">
        <v>21.446308716929455</v>
      </c>
      <c r="AL39" s="102">
        <v>21.446308716929455</v>
      </c>
      <c r="AM39" s="102">
        <v>21.446308716929455</v>
      </c>
      <c r="AN39" s="102">
        <v>21.446308716929455</v>
      </c>
      <c r="AO39" s="102">
        <v>21.446308716929469</v>
      </c>
      <c r="AP39" s="46">
        <v>0.1</v>
      </c>
      <c r="AQ39" s="93">
        <v>0.49405275000000004</v>
      </c>
      <c r="AR39" s="93">
        <v>0.49405275000000004</v>
      </c>
      <c r="AS39" s="93">
        <v>0.49405275000000004</v>
      </c>
      <c r="AT39" s="92">
        <v>4.9405275000000005E-2</v>
      </c>
      <c r="AU39" s="93">
        <v>0.39586365000000012</v>
      </c>
      <c r="AV39" s="93">
        <v>0.29772235384615392</v>
      </c>
      <c r="AW39" s="93">
        <v>0.29772235384615392</v>
      </c>
      <c r="AX39" s="93">
        <v>0.29772235384615392</v>
      </c>
      <c r="AY39" s="92">
        <v>2.9772235384615393E-2</v>
      </c>
      <c r="AZ39" s="93">
        <v>0.21762049090909094</v>
      </c>
      <c r="BA39" s="93">
        <v>0.57489774545454553</v>
      </c>
      <c r="BB39" s="93">
        <v>0.57489774545454553</v>
      </c>
      <c r="BC39" s="93">
        <v>0.57489774545454553</v>
      </c>
      <c r="BD39" s="92">
        <v>5.7489774545454557E-2</v>
      </c>
      <c r="BE39" s="93">
        <v>0.50939778461538465</v>
      </c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125"/>
      <c r="BQ39" s="125"/>
      <c r="BR39" s="125"/>
      <c r="BS39" s="125"/>
      <c r="BT39" s="125"/>
      <c r="BU39" s="125"/>
      <c r="BV39" s="125"/>
      <c r="BW39" s="125"/>
      <c r="BX39" s="125"/>
      <c r="BY39" s="92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92"/>
      <c r="DW39" s="92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92"/>
      <c r="EI39" s="92"/>
      <c r="EJ39" s="92"/>
      <c r="EK39" s="92"/>
      <c r="EL39" s="92"/>
      <c r="EM39" s="92"/>
      <c r="EN39" s="92"/>
      <c r="EO39" s="92"/>
      <c r="EP39" s="92"/>
      <c r="EQ39" s="92"/>
      <c r="ER39" s="92"/>
      <c r="ES39" s="92"/>
      <c r="ET39" s="92"/>
      <c r="EU39" s="92"/>
      <c r="EV39" s="92"/>
      <c r="EW39" s="92"/>
      <c r="EX39" s="92"/>
      <c r="EY39" s="92"/>
      <c r="EZ39" s="92"/>
      <c r="FA39" s="92"/>
      <c r="FB39" s="92"/>
      <c r="FC39" s="92"/>
      <c r="FD39" s="92"/>
      <c r="FE39" s="92"/>
      <c r="FF39" s="92"/>
      <c r="FG39" s="92"/>
      <c r="FH39" s="92"/>
      <c r="FI39" s="92"/>
      <c r="FJ39" s="92"/>
      <c r="FK39" s="92"/>
      <c r="FL39" s="92"/>
      <c r="FM39" s="92"/>
      <c r="FN39" s="92"/>
      <c r="FO39" s="92"/>
      <c r="FP39" s="92"/>
      <c r="FQ39" s="92"/>
      <c r="FR39" s="92"/>
      <c r="FS39" s="92"/>
      <c r="FT39" s="92"/>
      <c r="FU39" s="124"/>
      <c r="FV39" s="124"/>
      <c r="FW39" s="124"/>
      <c r="FX39" s="124"/>
      <c r="FY39" s="100">
        <v>2.1029289415247969E-3</v>
      </c>
      <c r="FZ39" s="124"/>
      <c r="GA39" s="124"/>
      <c r="GB39" s="124"/>
      <c r="GC39" s="125"/>
      <c r="GD39" s="125">
        <v>1</v>
      </c>
      <c r="GE39" s="91">
        <v>2.7963071512309496</v>
      </c>
      <c r="GF39" s="124"/>
      <c r="GG39" s="46" t="s">
        <v>35</v>
      </c>
    </row>
    <row r="40" spans="1:189" ht="12.75" x14ac:dyDescent="0.2">
      <c r="A40" s="46" t="s">
        <v>490</v>
      </c>
      <c r="B40" s="46" t="s">
        <v>491</v>
      </c>
      <c r="C40" s="46"/>
      <c r="D40" s="57" t="s">
        <v>191</v>
      </c>
      <c r="E40" s="57" t="s">
        <v>31</v>
      </c>
      <c r="F40" s="57">
        <v>2011</v>
      </c>
      <c r="G40" s="57">
        <v>30</v>
      </c>
      <c r="H40" s="99">
        <v>0.35761450581700033</v>
      </c>
      <c r="I40" s="57">
        <v>31.536000000000001</v>
      </c>
      <c r="J40" s="100">
        <v>0.1</v>
      </c>
      <c r="K40" s="57"/>
      <c r="L40" s="57"/>
      <c r="M40" s="57"/>
      <c r="N40" s="57"/>
      <c r="O40" s="57"/>
      <c r="P40" s="57"/>
      <c r="Q40" s="57"/>
      <c r="R40" s="57"/>
      <c r="S40" s="57"/>
      <c r="T40" s="101">
        <v>1462.8646858358848</v>
      </c>
      <c r="U40" s="101">
        <v>1024.0052800851192</v>
      </c>
      <c r="V40" s="101">
        <v>1516.3376733012415</v>
      </c>
      <c r="W40" s="101">
        <v>1512.5468291179884</v>
      </c>
      <c r="X40" s="101">
        <v>1508.7559849347354</v>
      </c>
      <c r="Y40" s="101">
        <v>1504.9651407514823</v>
      </c>
      <c r="Z40" s="101">
        <v>1501.174296568229</v>
      </c>
      <c r="AA40" s="101">
        <v>1501.174296568229</v>
      </c>
      <c r="AB40" s="101">
        <v>1501.174296568229</v>
      </c>
      <c r="AC40" s="101">
        <v>1501.174296568229</v>
      </c>
      <c r="AD40" s="101">
        <v>1501.174296568229</v>
      </c>
      <c r="AE40" s="102">
        <v>28.672888026080745</v>
      </c>
      <c r="AF40" s="102">
        <v>24.510067105062241</v>
      </c>
      <c r="AG40" s="102">
        <v>23.488814309017979</v>
      </c>
      <c r="AH40" s="102">
        <v>23.488814309017979</v>
      </c>
      <c r="AI40" s="102">
        <v>22.46756151297372</v>
      </c>
      <c r="AJ40" s="102">
        <v>21.446308716929455</v>
      </c>
      <c r="AK40" s="102">
        <v>21.446308716929455</v>
      </c>
      <c r="AL40" s="102">
        <v>21.446308716929455</v>
      </c>
      <c r="AM40" s="102">
        <v>21.446308716929455</v>
      </c>
      <c r="AN40" s="102">
        <v>21.446308716929455</v>
      </c>
      <c r="AO40" s="102">
        <v>21.446308716929469</v>
      </c>
      <c r="AP40" s="46">
        <v>0.1</v>
      </c>
      <c r="AQ40" s="93">
        <v>0.49405275000000004</v>
      </c>
      <c r="AR40" s="93">
        <v>0.49405275000000004</v>
      </c>
      <c r="AS40" s="93">
        <v>0.49405275000000004</v>
      </c>
      <c r="AT40" s="92">
        <v>4.9405275000000005E-2</v>
      </c>
      <c r="AU40" s="93">
        <v>0.39586365000000012</v>
      </c>
      <c r="AV40" s="93">
        <v>0.29772235384615392</v>
      </c>
      <c r="AW40" s="93">
        <v>0.29772235384615392</v>
      </c>
      <c r="AX40" s="93">
        <v>0.29772235384615392</v>
      </c>
      <c r="AY40" s="92">
        <v>2.9772235384615393E-2</v>
      </c>
      <c r="AZ40" s="93">
        <v>0.21762049090909094</v>
      </c>
      <c r="BA40" s="93">
        <v>0.57489774545454553</v>
      </c>
      <c r="BB40" s="93">
        <v>0.57489774545454553</v>
      </c>
      <c r="BC40" s="93">
        <v>0.57489774545454553</v>
      </c>
      <c r="BD40" s="92">
        <v>5.7489774545454557E-2</v>
      </c>
      <c r="BE40" s="93">
        <v>0.50939778461538465</v>
      </c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125"/>
      <c r="BQ40" s="125"/>
      <c r="BR40" s="125"/>
      <c r="BS40" s="125"/>
      <c r="BT40" s="125"/>
      <c r="BU40" s="125"/>
      <c r="BV40" s="125"/>
      <c r="BW40" s="125"/>
      <c r="BX40" s="125"/>
      <c r="BY40" s="92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  <c r="DN40" s="92"/>
      <c r="DO40" s="92"/>
      <c r="DP40" s="92"/>
      <c r="DQ40" s="92"/>
      <c r="DR40" s="92"/>
      <c r="DS40" s="92"/>
      <c r="DT40" s="92"/>
      <c r="DU40" s="92"/>
      <c r="DV40" s="92"/>
      <c r="DW40" s="92"/>
      <c r="DX40" s="92"/>
      <c r="DY40" s="92"/>
      <c r="DZ40" s="92"/>
      <c r="EA40" s="92"/>
      <c r="EB40" s="92"/>
      <c r="EC40" s="92"/>
      <c r="ED40" s="92"/>
      <c r="EE40" s="92"/>
      <c r="EF40" s="92"/>
      <c r="EG40" s="92"/>
      <c r="EH40" s="92"/>
      <c r="EI40" s="92"/>
      <c r="EJ40" s="92"/>
      <c r="EK40" s="92"/>
      <c r="EL40" s="92"/>
      <c r="EM40" s="92"/>
      <c r="EN40" s="92"/>
      <c r="EO40" s="92"/>
      <c r="EP40" s="92"/>
      <c r="EQ40" s="92"/>
      <c r="ER40" s="92"/>
      <c r="ES40" s="92"/>
      <c r="ET40" s="92"/>
      <c r="EU40" s="92"/>
      <c r="EV40" s="92"/>
      <c r="EW40" s="92"/>
      <c r="EX40" s="92"/>
      <c r="EY40" s="92"/>
      <c r="EZ40" s="92"/>
      <c r="FA40" s="92"/>
      <c r="FB40" s="92"/>
      <c r="FC40" s="92"/>
      <c r="FD40" s="92"/>
      <c r="FE40" s="92"/>
      <c r="FF40" s="92"/>
      <c r="FG40" s="92"/>
      <c r="FH40" s="92"/>
      <c r="FI40" s="92"/>
      <c r="FJ40" s="92"/>
      <c r="FK40" s="92"/>
      <c r="FL40" s="92"/>
      <c r="FM40" s="92"/>
      <c r="FN40" s="92"/>
      <c r="FO40" s="92"/>
      <c r="FP40" s="92"/>
      <c r="FQ40" s="92"/>
      <c r="FR40" s="92"/>
      <c r="FS40" s="92"/>
      <c r="FT40" s="92"/>
      <c r="FU40" s="124"/>
      <c r="FV40" s="124"/>
      <c r="FW40" s="124"/>
      <c r="FX40" s="124"/>
      <c r="FY40" s="100">
        <v>6.3087868245743908E-3</v>
      </c>
      <c r="FZ40" s="124"/>
      <c r="GA40" s="124"/>
      <c r="GB40" s="124"/>
      <c r="GC40" s="125"/>
      <c r="GD40" s="125">
        <v>1</v>
      </c>
      <c r="GE40" s="91">
        <v>2.7963071512309496</v>
      </c>
      <c r="GF40" s="124"/>
      <c r="GG40" s="46" t="s">
        <v>35</v>
      </c>
    </row>
    <row r="41" spans="1:189" ht="12.75" x14ac:dyDescent="0.2">
      <c r="A41" s="46" t="s">
        <v>492</v>
      </c>
      <c r="B41" s="46" t="s">
        <v>493</v>
      </c>
      <c r="C41" s="46"/>
      <c r="D41" s="57" t="s">
        <v>191</v>
      </c>
      <c r="E41" s="57" t="s">
        <v>31</v>
      </c>
      <c r="F41" s="57">
        <v>2011</v>
      </c>
      <c r="G41" s="57">
        <v>30</v>
      </c>
      <c r="H41" s="99">
        <v>0.35761450581700033</v>
      </c>
      <c r="I41" s="57">
        <v>31.536000000000001</v>
      </c>
      <c r="J41" s="100">
        <v>0.1</v>
      </c>
      <c r="K41" s="57"/>
      <c r="L41" s="57"/>
      <c r="M41" s="57"/>
      <c r="N41" s="57"/>
      <c r="O41" s="57"/>
      <c r="P41" s="57"/>
      <c r="Q41" s="57"/>
      <c r="R41" s="57"/>
      <c r="S41" s="57"/>
      <c r="T41" s="101">
        <v>1508.9406093001478</v>
      </c>
      <c r="U41" s="101">
        <v>1056.2584265101034</v>
      </c>
      <c r="V41" s="101">
        <v>1562.4135967655045</v>
      </c>
      <c r="W41" s="101">
        <v>1558.5075627735907</v>
      </c>
      <c r="X41" s="101">
        <v>1554.601528781677</v>
      </c>
      <c r="Y41" s="101">
        <v>1550.6954947897632</v>
      </c>
      <c r="Z41" s="101">
        <v>1546.7894607978494</v>
      </c>
      <c r="AA41" s="101">
        <v>1546.7894607978494</v>
      </c>
      <c r="AB41" s="101">
        <v>1546.7894607978494</v>
      </c>
      <c r="AC41" s="101">
        <v>1546.7894607978494</v>
      </c>
      <c r="AD41" s="101">
        <v>1546.7894607978494</v>
      </c>
      <c r="AE41" s="102">
        <v>28.672888026080745</v>
      </c>
      <c r="AF41" s="102">
        <v>24.510067105062241</v>
      </c>
      <c r="AG41" s="102">
        <v>23.488814309017979</v>
      </c>
      <c r="AH41" s="102">
        <v>23.488814309017979</v>
      </c>
      <c r="AI41" s="102">
        <v>22.46756151297372</v>
      </c>
      <c r="AJ41" s="102">
        <v>21.446308716929455</v>
      </c>
      <c r="AK41" s="102">
        <v>21.446308716929455</v>
      </c>
      <c r="AL41" s="102">
        <v>21.446308716929455</v>
      </c>
      <c r="AM41" s="102">
        <v>21.446308716929455</v>
      </c>
      <c r="AN41" s="102">
        <v>21.446308716929455</v>
      </c>
      <c r="AO41" s="102">
        <v>21.446308716929469</v>
      </c>
      <c r="AP41" s="46">
        <v>0.1</v>
      </c>
      <c r="AQ41" s="93">
        <v>0.49405275000000004</v>
      </c>
      <c r="AR41" s="93">
        <v>0.49405275000000004</v>
      </c>
      <c r="AS41" s="93">
        <v>0.49405275000000004</v>
      </c>
      <c r="AT41" s="92">
        <v>4.9405275000000005E-2</v>
      </c>
      <c r="AU41" s="93">
        <v>0.39586365000000012</v>
      </c>
      <c r="AV41" s="93">
        <v>0.29772235384615392</v>
      </c>
      <c r="AW41" s="93">
        <v>0.29772235384615392</v>
      </c>
      <c r="AX41" s="93">
        <v>0.29772235384615392</v>
      </c>
      <c r="AY41" s="92">
        <v>2.9772235384615393E-2</v>
      </c>
      <c r="AZ41" s="93">
        <v>0.21762049090909094</v>
      </c>
      <c r="BA41" s="93">
        <v>0.57489774545454553</v>
      </c>
      <c r="BB41" s="93">
        <v>0.57489774545454553</v>
      </c>
      <c r="BC41" s="93">
        <v>0.57489774545454553</v>
      </c>
      <c r="BD41" s="92">
        <v>5.7489774545454557E-2</v>
      </c>
      <c r="BE41" s="93">
        <v>0.50939778461538465</v>
      </c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125"/>
      <c r="BQ41" s="125"/>
      <c r="BR41" s="125"/>
      <c r="BS41" s="125"/>
      <c r="BT41" s="125"/>
      <c r="BU41" s="125"/>
      <c r="BV41" s="125"/>
      <c r="BW41" s="125"/>
      <c r="BX41" s="125"/>
      <c r="BY41" s="92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  <c r="DC41" s="92"/>
      <c r="DD41" s="92"/>
      <c r="DE41" s="92"/>
      <c r="DF41" s="92"/>
      <c r="DG41" s="92"/>
      <c r="DH41" s="92"/>
      <c r="DI41" s="92"/>
      <c r="DJ41" s="92"/>
      <c r="DK41" s="92"/>
      <c r="DL41" s="92"/>
      <c r="DM41" s="92"/>
      <c r="DN41" s="92"/>
      <c r="DO41" s="92"/>
      <c r="DP41" s="92"/>
      <c r="DQ41" s="92"/>
      <c r="DR41" s="92"/>
      <c r="DS41" s="92"/>
      <c r="DT41" s="92"/>
      <c r="DU41" s="92"/>
      <c r="DV41" s="92"/>
      <c r="DW41" s="92"/>
      <c r="DX41" s="92"/>
      <c r="DY41" s="92"/>
      <c r="DZ41" s="92"/>
      <c r="EA41" s="92"/>
      <c r="EB41" s="92"/>
      <c r="EC41" s="92"/>
      <c r="ED41" s="92"/>
      <c r="EE41" s="92"/>
      <c r="EF41" s="92"/>
      <c r="EG41" s="92"/>
      <c r="EH41" s="92"/>
      <c r="EI41" s="92"/>
      <c r="EJ41" s="92"/>
      <c r="EK41" s="92"/>
      <c r="EL41" s="92"/>
      <c r="EM41" s="92"/>
      <c r="EN41" s="92"/>
      <c r="EO41" s="92"/>
      <c r="EP41" s="92"/>
      <c r="EQ41" s="92"/>
      <c r="ER41" s="92"/>
      <c r="ES41" s="92"/>
      <c r="ET41" s="92"/>
      <c r="EU41" s="92"/>
      <c r="EV41" s="92"/>
      <c r="EW41" s="92"/>
      <c r="EX41" s="92"/>
      <c r="EY41" s="92"/>
      <c r="EZ41" s="92"/>
      <c r="FA41" s="92"/>
      <c r="FB41" s="92"/>
      <c r="FC41" s="92"/>
      <c r="FD41" s="92"/>
      <c r="FE41" s="92"/>
      <c r="FF41" s="92"/>
      <c r="FG41" s="92"/>
      <c r="FH41" s="92"/>
      <c r="FI41" s="92"/>
      <c r="FJ41" s="92"/>
      <c r="FK41" s="92"/>
      <c r="FL41" s="92"/>
      <c r="FM41" s="92"/>
      <c r="FN41" s="92"/>
      <c r="FO41" s="92"/>
      <c r="FP41" s="92"/>
      <c r="FQ41" s="92"/>
      <c r="FR41" s="92"/>
      <c r="FS41" s="92"/>
      <c r="FT41" s="92"/>
      <c r="FU41" s="124"/>
      <c r="FV41" s="124"/>
      <c r="FW41" s="124"/>
      <c r="FX41" s="124"/>
      <c r="FY41" s="100">
        <v>1.3567283493708367E-2</v>
      </c>
      <c r="FZ41" s="124"/>
      <c r="GA41" s="124"/>
      <c r="GB41" s="124"/>
      <c r="GC41" s="125"/>
      <c r="GD41" s="125">
        <v>1</v>
      </c>
      <c r="GE41" s="91">
        <v>2.7963071512309496</v>
      </c>
      <c r="GF41" s="124"/>
      <c r="GG41" s="46" t="s">
        <v>35</v>
      </c>
    </row>
    <row r="42" spans="1:189" ht="12.75" x14ac:dyDescent="0.2">
      <c r="A42" s="46" t="s">
        <v>494</v>
      </c>
      <c r="B42" s="46" t="s">
        <v>495</v>
      </c>
      <c r="C42" s="46"/>
      <c r="D42" s="57" t="s">
        <v>191</v>
      </c>
      <c r="E42" s="57" t="s">
        <v>31</v>
      </c>
      <c r="F42" s="57">
        <v>2011</v>
      </c>
      <c r="G42" s="57">
        <v>30</v>
      </c>
      <c r="H42" s="99">
        <v>0.35761450581700033</v>
      </c>
      <c r="I42" s="57">
        <v>31.536000000000001</v>
      </c>
      <c r="J42" s="100">
        <v>0.1</v>
      </c>
      <c r="K42" s="57"/>
      <c r="L42" s="57"/>
      <c r="M42" s="57"/>
      <c r="N42" s="57"/>
      <c r="O42" s="57"/>
      <c r="P42" s="57"/>
      <c r="Q42" s="57"/>
      <c r="R42" s="57"/>
      <c r="S42" s="57"/>
      <c r="T42" s="101">
        <v>1533.2914740101608</v>
      </c>
      <c r="U42" s="101">
        <v>1073.3040318071126</v>
      </c>
      <c r="V42" s="101">
        <v>1586.7644614755175</v>
      </c>
      <c r="W42" s="101">
        <v>1582.7975503218288</v>
      </c>
      <c r="X42" s="101">
        <v>1578.8306391681399</v>
      </c>
      <c r="Y42" s="101">
        <v>1574.8637280144512</v>
      </c>
      <c r="Z42" s="101">
        <v>1570.8968168607623</v>
      </c>
      <c r="AA42" s="101">
        <v>1570.8968168607623</v>
      </c>
      <c r="AB42" s="101">
        <v>1570.8968168607623</v>
      </c>
      <c r="AC42" s="101">
        <v>1570.8968168607623</v>
      </c>
      <c r="AD42" s="101">
        <v>1570.8968168607623</v>
      </c>
      <c r="AE42" s="102">
        <v>28.672888026080745</v>
      </c>
      <c r="AF42" s="102">
        <v>24.510067105062241</v>
      </c>
      <c r="AG42" s="102">
        <v>23.488814309017979</v>
      </c>
      <c r="AH42" s="102">
        <v>23.488814309017979</v>
      </c>
      <c r="AI42" s="102">
        <v>22.46756151297372</v>
      </c>
      <c r="AJ42" s="102">
        <v>21.446308716929455</v>
      </c>
      <c r="AK42" s="102">
        <v>21.446308716929455</v>
      </c>
      <c r="AL42" s="102">
        <v>21.446308716929455</v>
      </c>
      <c r="AM42" s="102">
        <v>21.446308716929455</v>
      </c>
      <c r="AN42" s="102">
        <v>21.446308716929455</v>
      </c>
      <c r="AO42" s="102">
        <v>21.446308716929469</v>
      </c>
      <c r="AP42" s="46">
        <v>0.1</v>
      </c>
      <c r="AQ42" s="93">
        <v>0.49405275000000004</v>
      </c>
      <c r="AR42" s="93">
        <v>0.49405275000000004</v>
      </c>
      <c r="AS42" s="93">
        <v>0.49405275000000004</v>
      </c>
      <c r="AT42" s="92">
        <v>4.9405275000000005E-2</v>
      </c>
      <c r="AU42" s="93">
        <v>0.39586365000000012</v>
      </c>
      <c r="AV42" s="93">
        <v>0.29772235384615392</v>
      </c>
      <c r="AW42" s="93">
        <v>0.29772235384615392</v>
      </c>
      <c r="AX42" s="93">
        <v>0.29772235384615392</v>
      </c>
      <c r="AY42" s="92">
        <v>2.9772235384615393E-2</v>
      </c>
      <c r="AZ42" s="93">
        <v>0.21762049090909094</v>
      </c>
      <c r="BA42" s="93">
        <v>0.57489774545454553</v>
      </c>
      <c r="BB42" s="93">
        <v>0.57489774545454553</v>
      </c>
      <c r="BC42" s="93">
        <v>0.57489774545454553</v>
      </c>
      <c r="BD42" s="92">
        <v>5.7489774545454557E-2</v>
      </c>
      <c r="BE42" s="93">
        <v>0.50939778461538465</v>
      </c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125"/>
      <c r="BQ42" s="125"/>
      <c r="BR42" s="125"/>
      <c r="BS42" s="125"/>
      <c r="BT42" s="125"/>
      <c r="BU42" s="125"/>
      <c r="BV42" s="125"/>
      <c r="BW42" s="125"/>
      <c r="BX42" s="125"/>
      <c r="BY42" s="92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2"/>
      <c r="DN42" s="92"/>
      <c r="DO42" s="92"/>
      <c r="DP42" s="92"/>
      <c r="DQ42" s="92"/>
      <c r="DR42" s="92"/>
      <c r="DS42" s="92"/>
      <c r="DT42" s="92"/>
      <c r="DU42" s="92"/>
      <c r="DV42" s="92"/>
      <c r="DW42" s="92"/>
      <c r="DX42" s="92"/>
      <c r="DY42" s="92"/>
      <c r="DZ42" s="92"/>
      <c r="EA42" s="92"/>
      <c r="EB42" s="92"/>
      <c r="EC42" s="92"/>
      <c r="ED42" s="92"/>
      <c r="EE42" s="92"/>
      <c r="EF42" s="92"/>
      <c r="EG42" s="92"/>
      <c r="EH42" s="92"/>
      <c r="EI42" s="92"/>
      <c r="EJ42" s="92"/>
      <c r="EK42" s="92"/>
      <c r="EL42" s="92"/>
      <c r="EM42" s="92"/>
      <c r="EN42" s="92"/>
      <c r="EO42" s="92"/>
      <c r="EP42" s="92"/>
      <c r="EQ42" s="92"/>
      <c r="ER42" s="92"/>
      <c r="ES42" s="92"/>
      <c r="ET42" s="92"/>
      <c r="EU42" s="92"/>
      <c r="EV42" s="92"/>
      <c r="EW42" s="92"/>
      <c r="EX42" s="92"/>
      <c r="EY42" s="92"/>
      <c r="EZ42" s="92"/>
      <c r="FA42" s="92"/>
      <c r="FB42" s="92"/>
      <c r="FC42" s="92"/>
      <c r="FD42" s="92"/>
      <c r="FE42" s="92"/>
      <c r="FF42" s="92"/>
      <c r="FG42" s="92"/>
      <c r="FH42" s="92"/>
      <c r="FI42" s="92"/>
      <c r="FJ42" s="92"/>
      <c r="FK42" s="92"/>
      <c r="FL42" s="92"/>
      <c r="FM42" s="92"/>
      <c r="FN42" s="92"/>
      <c r="FO42" s="92"/>
      <c r="FP42" s="92"/>
      <c r="FQ42" s="92"/>
      <c r="FR42" s="92"/>
      <c r="FS42" s="92"/>
      <c r="FT42" s="92"/>
      <c r="FU42" s="124"/>
      <c r="FV42" s="124"/>
      <c r="FW42" s="124"/>
      <c r="FX42" s="124"/>
      <c r="FY42" s="100">
        <v>5.2912405625462631E-3</v>
      </c>
      <c r="FZ42" s="124"/>
      <c r="GA42" s="124"/>
      <c r="GB42" s="124"/>
      <c r="GC42" s="125"/>
      <c r="GD42" s="125">
        <v>1</v>
      </c>
      <c r="GE42" s="91">
        <v>2.7963071512309496</v>
      </c>
      <c r="GF42" s="124"/>
      <c r="GG42" s="46" t="s">
        <v>35</v>
      </c>
    </row>
    <row r="43" spans="1:189" ht="12.75" x14ac:dyDescent="0.2">
      <c r="A43" s="46" t="s">
        <v>496</v>
      </c>
      <c r="B43" s="46" t="s">
        <v>497</v>
      </c>
      <c r="C43" s="46"/>
      <c r="D43" s="57" t="s">
        <v>191</v>
      </c>
      <c r="E43" s="57" t="s">
        <v>31</v>
      </c>
      <c r="F43" s="57">
        <v>2011</v>
      </c>
      <c r="G43" s="57">
        <v>30</v>
      </c>
      <c r="H43" s="99">
        <v>0.35761450581700033</v>
      </c>
      <c r="I43" s="57">
        <v>31.536000000000001</v>
      </c>
      <c r="J43" s="100">
        <v>0.1</v>
      </c>
      <c r="K43" s="57"/>
      <c r="L43" s="57"/>
      <c r="M43" s="57"/>
      <c r="N43" s="57"/>
      <c r="O43" s="57"/>
      <c r="P43" s="57"/>
      <c r="Q43" s="57"/>
      <c r="R43" s="57"/>
      <c r="S43" s="57"/>
      <c r="T43" s="101">
        <v>1405.872890996721</v>
      </c>
      <c r="U43" s="101">
        <v>984.1110236977047</v>
      </c>
      <c r="V43" s="101">
        <v>1459.3458784620777</v>
      </c>
      <c r="W43" s="101">
        <v>1455.6975137659226</v>
      </c>
      <c r="X43" s="101">
        <v>1452.0491490697673</v>
      </c>
      <c r="Y43" s="101">
        <v>1448.4007843736122</v>
      </c>
      <c r="Z43" s="101">
        <v>1444.7524196774571</v>
      </c>
      <c r="AA43" s="101">
        <v>1444.7524196774571</v>
      </c>
      <c r="AB43" s="101">
        <v>1444.7524196774571</v>
      </c>
      <c r="AC43" s="101">
        <v>1444.7524196774571</v>
      </c>
      <c r="AD43" s="101">
        <v>1444.7524196774571</v>
      </c>
      <c r="AE43" s="102">
        <v>28.672888026080745</v>
      </c>
      <c r="AF43" s="102">
        <v>24.510067105062241</v>
      </c>
      <c r="AG43" s="102">
        <v>23.488814309017979</v>
      </c>
      <c r="AH43" s="102">
        <v>23.488814309017979</v>
      </c>
      <c r="AI43" s="102">
        <v>22.46756151297372</v>
      </c>
      <c r="AJ43" s="102">
        <v>21.446308716929455</v>
      </c>
      <c r="AK43" s="102">
        <v>21.446308716929455</v>
      </c>
      <c r="AL43" s="102">
        <v>21.446308716929455</v>
      </c>
      <c r="AM43" s="102">
        <v>21.446308716929455</v>
      </c>
      <c r="AN43" s="102">
        <v>21.446308716929455</v>
      </c>
      <c r="AO43" s="102">
        <v>21.446308716929469</v>
      </c>
      <c r="AP43" s="46">
        <v>0.1</v>
      </c>
      <c r="AQ43" s="93">
        <v>0.52720425000000004</v>
      </c>
      <c r="AR43" s="93">
        <v>0.52720425000000004</v>
      </c>
      <c r="AS43" s="93">
        <v>0.52720425000000004</v>
      </c>
      <c r="AT43" s="92">
        <v>5.2720425000000008E-2</v>
      </c>
      <c r="AU43" s="93">
        <v>0.42242655000000012</v>
      </c>
      <c r="AV43" s="93">
        <v>0.31769986153846158</v>
      </c>
      <c r="AW43" s="93">
        <v>0.31769986153846158</v>
      </c>
      <c r="AX43" s="93">
        <v>0.31769986153846158</v>
      </c>
      <c r="AY43" s="92">
        <v>3.1769986153846158E-2</v>
      </c>
      <c r="AZ43" s="93">
        <v>0.23222307272727274</v>
      </c>
      <c r="BA43" s="93">
        <v>0.6134740363636364</v>
      </c>
      <c r="BB43" s="93">
        <v>0.6134740363636364</v>
      </c>
      <c r="BC43" s="93">
        <v>0.6134740363636364</v>
      </c>
      <c r="BD43" s="92">
        <v>6.1347403636363644E-2</v>
      </c>
      <c r="BE43" s="93">
        <v>0.54357895384615396</v>
      </c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125"/>
      <c r="BQ43" s="125"/>
      <c r="BR43" s="125"/>
      <c r="BS43" s="125"/>
      <c r="BT43" s="125"/>
      <c r="BU43" s="125"/>
      <c r="BV43" s="125"/>
      <c r="BW43" s="125"/>
      <c r="BX43" s="125"/>
      <c r="BY43" s="92"/>
      <c r="BZ43" s="125"/>
      <c r="CA43" s="125"/>
      <c r="CB43" s="125"/>
      <c r="CC43" s="125"/>
      <c r="CD43" s="125"/>
      <c r="CE43" s="125"/>
      <c r="CF43" s="125"/>
      <c r="CG43" s="125"/>
      <c r="CH43" s="125"/>
      <c r="CI43" s="125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  <c r="DC43" s="92"/>
      <c r="DD43" s="92"/>
      <c r="DE43" s="92"/>
      <c r="DF43" s="92"/>
      <c r="DG43" s="92"/>
      <c r="DH43" s="92"/>
      <c r="DI43" s="92"/>
      <c r="DJ43" s="92"/>
      <c r="DK43" s="92"/>
      <c r="DL43" s="92"/>
      <c r="DM43" s="92"/>
      <c r="DN43" s="92"/>
      <c r="DO43" s="92"/>
      <c r="DP43" s="92"/>
      <c r="DQ43" s="92"/>
      <c r="DR43" s="92"/>
      <c r="DS43" s="92"/>
      <c r="DT43" s="92"/>
      <c r="DU43" s="92"/>
      <c r="DV43" s="92"/>
      <c r="DW43" s="92"/>
      <c r="DX43" s="92"/>
      <c r="DY43" s="92"/>
      <c r="DZ43" s="92"/>
      <c r="EA43" s="92"/>
      <c r="EB43" s="92"/>
      <c r="EC43" s="92"/>
      <c r="ED43" s="92"/>
      <c r="EE43" s="92"/>
      <c r="EF43" s="92"/>
      <c r="EG43" s="92"/>
      <c r="EH43" s="92"/>
      <c r="EI43" s="92"/>
      <c r="EJ43" s="92"/>
      <c r="EK43" s="92"/>
      <c r="EL43" s="92"/>
      <c r="EM43" s="92"/>
      <c r="EN43" s="92"/>
      <c r="EO43" s="92"/>
      <c r="EP43" s="92"/>
      <c r="EQ43" s="92"/>
      <c r="ER43" s="92"/>
      <c r="ES43" s="92"/>
      <c r="ET43" s="92"/>
      <c r="EU43" s="92"/>
      <c r="EV43" s="92"/>
      <c r="EW43" s="92"/>
      <c r="EX43" s="92"/>
      <c r="EY43" s="92"/>
      <c r="EZ43" s="92"/>
      <c r="FA43" s="92"/>
      <c r="FB43" s="92"/>
      <c r="FC43" s="92"/>
      <c r="FD43" s="92"/>
      <c r="FE43" s="92"/>
      <c r="FF43" s="92"/>
      <c r="FG43" s="92"/>
      <c r="FH43" s="92"/>
      <c r="FI43" s="92"/>
      <c r="FJ43" s="92"/>
      <c r="FK43" s="92"/>
      <c r="FL43" s="92"/>
      <c r="FM43" s="92"/>
      <c r="FN43" s="92"/>
      <c r="FO43" s="92"/>
      <c r="FP43" s="92"/>
      <c r="FQ43" s="92"/>
      <c r="FR43" s="92"/>
      <c r="FS43" s="92"/>
      <c r="FT43" s="92"/>
      <c r="FU43" s="124"/>
      <c r="FV43" s="124"/>
      <c r="FW43" s="124"/>
      <c r="FX43" s="124"/>
      <c r="FY43" s="100">
        <v>1.9265542561065878E-2</v>
      </c>
      <c r="FZ43" s="124"/>
      <c r="GA43" s="124"/>
      <c r="GB43" s="124"/>
      <c r="GC43" s="125"/>
      <c r="GD43" s="125">
        <v>1</v>
      </c>
      <c r="GE43" s="91">
        <v>2.7963071512309496</v>
      </c>
      <c r="GF43" s="124"/>
      <c r="GG43" s="46" t="s">
        <v>35</v>
      </c>
    </row>
    <row r="44" spans="1:189" ht="12.75" x14ac:dyDescent="0.2">
      <c r="A44" s="46" t="s">
        <v>498</v>
      </c>
      <c r="B44" s="46" t="s">
        <v>499</v>
      </c>
      <c r="C44" s="46"/>
      <c r="D44" s="57" t="s">
        <v>191</v>
      </c>
      <c r="E44" s="57" t="s">
        <v>31</v>
      </c>
      <c r="F44" s="57">
        <v>2011</v>
      </c>
      <c r="G44" s="57">
        <v>30</v>
      </c>
      <c r="H44" s="99">
        <v>0.35761450581700033</v>
      </c>
      <c r="I44" s="57">
        <v>31.536000000000001</v>
      </c>
      <c r="J44" s="100">
        <v>0.1</v>
      </c>
      <c r="K44" s="57"/>
      <c r="L44" s="57"/>
      <c r="M44" s="57"/>
      <c r="N44" s="57"/>
      <c r="O44" s="57"/>
      <c r="P44" s="57"/>
      <c r="Q44" s="57"/>
      <c r="R44" s="57"/>
      <c r="S44" s="57"/>
      <c r="T44" s="101">
        <v>1461.4837963346479</v>
      </c>
      <c r="U44" s="101">
        <v>1023.0386574342534</v>
      </c>
      <c r="V44" s="101">
        <v>1514.9567838000046</v>
      </c>
      <c r="W44" s="101">
        <v>1511.1693918405047</v>
      </c>
      <c r="X44" s="101">
        <v>1507.3819998810045</v>
      </c>
      <c r="Y44" s="101">
        <v>1503.5946079215046</v>
      </c>
      <c r="Z44" s="101">
        <v>1499.8072159620044</v>
      </c>
      <c r="AA44" s="101">
        <v>1499.8072159620044</v>
      </c>
      <c r="AB44" s="101">
        <v>1499.8072159620044</v>
      </c>
      <c r="AC44" s="101">
        <v>1499.8072159620044</v>
      </c>
      <c r="AD44" s="101">
        <v>1499.8072159620044</v>
      </c>
      <c r="AE44" s="102">
        <v>28.672888026080745</v>
      </c>
      <c r="AF44" s="102">
        <v>24.510067105062241</v>
      </c>
      <c r="AG44" s="102">
        <v>23.488814309017979</v>
      </c>
      <c r="AH44" s="102">
        <v>23.488814309017979</v>
      </c>
      <c r="AI44" s="102">
        <v>22.46756151297372</v>
      </c>
      <c r="AJ44" s="102">
        <v>21.446308716929455</v>
      </c>
      <c r="AK44" s="102">
        <v>21.446308716929455</v>
      </c>
      <c r="AL44" s="102">
        <v>21.446308716929455</v>
      </c>
      <c r="AM44" s="102">
        <v>21.446308716929455</v>
      </c>
      <c r="AN44" s="102">
        <v>21.446308716929455</v>
      </c>
      <c r="AO44" s="102">
        <v>21.446308716929469</v>
      </c>
      <c r="AP44" s="46">
        <v>0.1</v>
      </c>
      <c r="AQ44" s="93">
        <v>0.52720425000000004</v>
      </c>
      <c r="AR44" s="93">
        <v>0.52720425000000004</v>
      </c>
      <c r="AS44" s="93">
        <v>0.52720425000000004</v>
      </c>
      <c r="AT44" s="92">
        <v>5.2720425000000008E-2</v>
      </c>
      <c r="AU44" s="93">
        <v>0.42242655000000012</v>
      </c>
      <c r="AV44" s="93">
        <v>0.31769986153846158</v>
      </c>
      <c r="AW44" s="93">
        <v>0.31769986153846158</v>
      </c>
      <c r="AX44" s="93">
        <v>0.31769986153846158</v>
      </c>
      <c r="AY44" s="92">
        <v>3.1769986153846158E-2</v>
      </c>
      <c r="AZ44" s="93">
        <v>0.23222307272727274</v>
      </c>
      <c r="BA44" s="93">
        <v>0.6134740363636364</v>
      </c>
      <c r="BB44" s="93">
        <v>0.6134740363636364</v>
      </c>
      <c r="BC44" s="93">
        <v>0.6134740363636364</v>
      </c>
      <c r="BD44" s="92">
        <v>6.1347403636363644E-2</v>
      </c>
      <c r="BE44" s="93">
        <v>0.54357895384615396</v>
      </c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125"/>
      <c r="BQ44" s="125"/>
      <c r="BR44" s="125"/>
      <c r="BS44" s="125"/>
      <c r="BT44" s="125"/>
      <c r="BU44" s="125"/>
      <c r="BV44" s="125"/>
      <c r="BW44" s="125"/>
      <c r="BX44" s="125"/>
      <c r="BY44" s="92"/>
      <c r="BZ44" s="125"/>
      <c r="CA44" s="125"/>
      <c r="CB44" s="125"/>
      <c r="CC44" s="125"/>
      <c r="CD44" s="125"/>
      <c r="CE44" s="125"/>
      <c r="CF44" s="125"/>
      <c r="CG44" s="125"/>
      <c r="CH44" s="125"/>
      <c r="CI44" s="125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  <c r="CW44" s="92"/>
      <c r="CX44" s="92"/>
      <c r="CY44" s="92"/>
      <c r="CZ44" s="92"/>
      <c r="DA44" s="92"/>
      <c r="DB44" s="92"/>
      <c r="DC44" s="92"/>
      <c r="DD44" s="92"/>
      <c r="DE44" s="92"/>
      <c r="DF44" s="92"/>
      <c r="DG44" s="92"/>
      <c r="DH44" s="92"/>
      <c r="DI44" s="92"/>
      <c r="DJ44" s="92"/>
      <c r="DK44" s="92"/>
      <c r="DL44" s="92"/>
      <c r="DM44" s="92"/>
      <c r="DN44" s="92"/>
      <c r="DO44" s="92"/>
      <c r="DP44" s="92"/>
      <c r="DQ44" s="92"/>
      <c r="DR44" s="92"/>
      <c r="DS44" s="92"/>
      <c r="DT44" s="92"/>
      <c r="DU44" s="92"/>
      <c r="DV44" s="92"/>
      <c r="DW44" s="92"/>
      <c r="DX44" s="92"/>
      <c r="DY44" s="92"/>
      <c r="DZ44" s="92"/>
      <c r="EA44" s="92"/>
      <c r="EB44" s="92"/>
      <c r="EC44" s="92"/>
      <c r="ED44" s="92"/>
      <c r="EE44" s="92"/>
      <c r="EF44" s="92"/>
      <c r="EG44" s="92"/>
      <c r="EH44" s="92"/>
      <c r="EI44" s="92"/>
      <c r="EJ44" s="92"/>
      <c r="EK44" s="92"/>
      <c r="EL44" s="92"/>
      <c r="EM44" s="92"/>
      <c r="EN44" s="92"/>
      <c r="EO44" s="92"/>
      <c r="EP44" s="92"/>
      <c r="EQ44" s="92"/>
      <c r="ER44" s="92"/>
      <c r="ES44" s="92"/>
      <c r="ET44" s="92"/>
      <c r="EU44" s="92"/>
      <c r="EV44" s="92"/>
      <c r="EW44" s="92"/>
      <c r="EX44" s="92"/>
      <c r="EY44" s="92"/>
      <c r="EZ44" s="92"/>
      <c r="FA44" s="92"/>
      <c r="FB44" s="92"/>
      <c r="FC44" s="92"/>
      <c r="FD44" s="92"/>
      <c r="FE44" s="92"/>
      <c r="FF44" s="92"/>
      <c r="FG44" s="92"/>
      <c r="FH44" s="92"/>
      <c r="FI44" s="92"/>
      <c r="FJ44" s="92"/>
      <c r="FK44" s="92"/>
      <c r="FL44" s="92"/>
      <c r="FM44" s="92"/>
      <c r="FN44" s="92"/>
      <c r="FO44" s="92"/>
      <c r="FP44" s="92"/>
      <c r="FQ44" s="92"/>
      <c r="FR44" s="92"/>
      <c r="FS44" s="92"/>
      <c r="FT44" s="92"/>
      <c r="FU44" s="124"/>
      <c r="FV44" s="124"/>
      <c r="FW44" s="124"/>
      <c r="FX44" s="124"/>
      <c r="FY44" s="100">
        <v>7.5976787564766852E-3</v>
      </c>
      <c r="FZ44" s="124"/>
      <c r="GA44" s="124"/>
      <c r="GB44" s="124"/>
      <c r="GC44" s="125"/>
      <c r="GD44" s="125">
        <v>1</v>
      </c>
      <c r="GE44" s="91">
        <v>2.7963071512309496</v>
      </c>
      <c r="GF44" s="124"/>
      <c r="GG44" s="46" t="s">
        <v>35</v>
      </c>
    </row>
    <row r="45" spans="1:189" ht="12.75" x14ac:dyDescent="0.2">
      <c r="A45" s="46" t="s">
        <v>500</v>
      </c>
      <c r="B45" s="46" t="s">
        <v>501</v>
      </c>
      <c r="C45" s="46"/>
      <c r="D45" s="57" t="s">
        <v>191</v>
      </c>
      <c r="E45" s="57" t="s">
        <v>31</v>
      </c>
      <c r="F45" s="57">
        <v>2011</v>
      </c>
      <c r="G45" s="57">
        <v>30</v>
      </c>
      <c r="H45" s="99">
        <v>0.35761450581700033</v>
      </c>
      <c r="I45" s="57">
        <v>31.536000000000001</v>
      </c>
      <c r="J45" s="100">
        <v>0.1</v>
      </c>
      <c r="K45" s="57"/>
      <c r="L45" s="57"/>
      <c r="M45" s="57"/>
      <c r="N45" s="57"/>
      <c r="O45" s="57"/>
      <c r="P45" s="57"/>
      <c r="Q45" s="57"/>
      <c r="R45" s="57"/>
      <c r="S45" s="57"/>
      <c r="T45" s="101">
        <v>1503.8253381435209</v>
      </c>
      <c r="U45" s="101">
        <v>1052.6777367004645</v>
      </c>
      <c r="V45" s="101">
        <v>1557.2983256088776</v>
      </c>
      <c r="W45" s="101">
        <v>1553.4050797948555</v>
      </c>
      <c r="X45" s="101">
        <v>1549.5118339808332</v>
      </c>
      <c r="Y45" s="101">
        <v>1545.6185881668112</v>
      </c>
      <c r="Z45" s="101">
        <v>1541.7253423527889</v>
      </c>
      <c r="AA45" s="101">
        <v>1541.7253423527889</v>
      </c>
      <c r="AB45" s="101">
        <v>1541.7253423527889</v>
      </c>
      <c r="AC45" s="101">
        <v>1541.7253423527889</v>
      </c>
      <c r="AD45" s="101">
        <v>1541.7253423527889</v>
      </c>
      <c r="AE45" s="102">
        <v>28.672888026080745</v>
      </c>
      <c r="AF45" s="102">
        <v>24.510067105062241</v>
      </c>
      <c r="AG45" s="102">
        <v>23.488814309017979</v>
      </c>
      <c r="AH45" s="102">
        <v>23.488814309017979</v>
      </c>
      <c r="AI45" s="102">
        <v>22.46756151297372</v>
      </c>
      <c r="AJ45" s="102">
        <v>21.446308716929455</v>
      </c>
      <c r="AK45" s="102">
        <v>21.446308716929455</v>
      </c>
      <c r="AL45" s="102">
        <v>21.446308716929455</v>
      </c>
      <c r="AM45" s="102">
        <v>21.446308716929455</v>
      </c>
      <c r="AN45" s="102">
        <v>21.446308716929455</v>
      </c>
      <c r="AO45" s="102">
        <v>21.446308716929469</v>
      </c>
      <c r="AP45" s="46">
        <v>0.1</v>
      </c>
      <c r="AQ45" s="93">
        <v>0.52720425000000004</v>
      </c>
      <c r="AR45" s="93">
        <v>0.52720425000000004</v>
      </c>
      <c r="AS45" s="93">
        <v>0.52720425000000004</v>
      </c>
      <c r="AT45" s="92">
        <v>5.2720425000000008E-2</v>
      </c>
      <c r="AU45" s="93">
        <v>0.42242655000000012</v>
      </c>
      <c r="AV45" s="93">
        <v>0.31769986153846158</v>
      </c>
      <c r="AW45" s="93">
        <v>0.31769986153846158</v>
      </c>
      <c r="AX45" s="93">
        <v>0.31769986153846158</v>
      </c>
      <c r="AY45" s="92">
        <v>3.1769986153846158E-2</v>
      </c>
      <c r="AZ45" s="93">
        <v>0.23222307272727274</v>
      </c>
      <c r="BA45" s="93">
        <v>0.6134740363636364</v>
      </c>
      <c r="BB45" s="93">
        <v>0.6134740363636364</v>
      </c>
      <c r="BC45" s="93">
        <v>0.6134740363636364</v>
      </c>
      <c r="BD45" s="92">
        <v>6.1347403636363644E-2</v>
      </c>
      <c r="BE45" s="93">
        <v>0.54357895384615396</v>
      </c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125"/>
      <c r="BQ45" s="125"/>
      <c r="BR45" s="125"/>
      <c r="BS45" s="125"/>
      <c r="BT45" s="125"/>
      <c r="BU45" s="125"/>
      <c r="BV45" s="125"/>
      <c r="BW45" s="125"/>
      <c r="BX45" s="125"/>
      <c r="BY45" s="92"/>
      <c r="BZ45" s="125"/>
      <c r="CA45" s="125"/>
      <c r="CB45" s="125"/>
      <c r="CC45" s="125"/>
      <c r="CD45" s="125"/>
      <c r="CE45" s="125"/>
      <c r="CF45" s="125"/>
      <c r="CG45" s="125"/>
      <c r="CH45" s="125"/>
      <c r="CI45" s="125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  <c r="CW45" s="92"/>
      <c r="CX45" s="92"/>
      <c r="CY45" s="92"/>
      <c r="CZ45" s="92"/>
      <c r="DA45" s="92"/>
      <c r="DB45" s="92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2"/>
      <c r="DN45" s="92"/>
      <c r="DO45" s="92"/>
      <c r="DP45" s="92"/>
      <c r="DQ45" s="92"/>
      <c r="DR45" s="92"/>
      <c r="DS45" s="92"/>
      <c r="DT45" s="92"/>
      <c r="DU45" s="92"/>
      <c r="DV45" s="92"/>
      <c r="DW45" s="92"/>
      <c r="DX45" s="92"/>
      <c r="DY45" s="92"/>
      <c r="DZ45" s="92"/>
      <c r="EA45" s="92"/>
      <c r="EB45" s="92"/>
      <c r="EC45" s="92"/>
      <c r="ED45" s="92"/>
      <c r="EE45" s="92"/>
      <c r="EF45" s="92"/>
      <c r="EG45" s="92"/>
      <c r="EH45" s="92"/>
      <c r="EI45" s="92"/>
      <c r="EJ45" s="92"/>
      <c r="EK45" s="92"/>
      <c r="EL45" s="92"/>
      <c r="EM45" s="92"/>
      <c r="EN45" s="92"/>
      <c r="EO45" s="92"/>
      <c r="EP45" s="92"/>
      <c r="EQ45" s="92"/>
      <c r="ER45" s="92"/>
      <c r="ES45" s="92"/>
      <c r="ET45" s="92"/>
      <c r="EU45" s="92"/>
      <c r="EV45" s="92"/>
      <c r="EW45" s="92"/>
      <c r="EX45" s="92"/>
      <c r="EY45" s="92"/>
      <c r="EZ45" s="92"/>
      <c r="FA45" s="92"/>
      <c r="FB45" s="92"/>
      <c r="FC45" s="92"/>
      <c r="FD45" s="92"/>
      <c r="FE45" s="92"/>
      <c r="FF45" s="92"/>
      <c r="FG45" s="92"/>
      <c r="FH45" s="92"/>
      <c r="FI45" s="92"/>
      <c r="FJ45" s="92"/>
      <c r="FK45" s="92"/>
      <c r="FL45" s="92"/>
      <c r="FM45" s="92"/>
      <c r="FN45" s="92"/>
      <c r="FO45" s="92"/>
      <c r="FP45" s="92"/>
      <c r="FQ45" s="92"/>
      <c r="FR45" s="92"/>
      <c r="FS45" s="92"/>
      <c r="FT45" s="92"/>
      <c r="FU45" s="124"/>
      <c r="FV45" s="124"/>
      <c r="FW45" s="124"/>
      <c r="FX45" s="124"/>
      <c r="FY45" s="100">
        <v>2.2386017764618803E-3</v>
      </c>
      <c r="FZ45" s="124"/>
      <c r="GA45" s="124"/>
      <c r="GB45" s="124"/>
      <c r="GC45" s="125"/>
      <c r="GD45" s="125">
        <v>1</v>
      </c>
      <c r="GE45" s="91">
        <v>2.7963071512309496</v>
      </c>
      <c r="GF45" s="124"/>
      <c r="GG45" s="46" t="s">
        <v>35</v>
      </c>
    </row>
    <row r="46" spans="1:189" ht="12.75" x14ac:dyDescent="0.2">
      <c r="A46" s="46" t="s">
        <v>502</v>
      </c>
      <c r="B46" s="46" t="s">
        <v>503</v>
      </c>
      <c r="C46" s="46"/>
      <c r="D46" s="57" t="s">
        <v>191</v>
      </c>
      <c r="E46" s="57" t="s">
        <v>31</v>
      </c>
      <c r="F46" s="57">
        <v>2011</v>
      </c>
      <c r="G46" s="57">
        <v>30</v>
      </c>
      <c r="H46" s="99">
        <v>0.35761450581700033</v>
      </c>
      <c r="I46" s="57">
        <v>31.536000000000001</v>
      </c>
      <c r="J46" s="100">
        <v>0.1</v>
      </c>
      <c r="K46" s="57"/>
      <c r="L46" s="57"/>
      <c r="M46" s="57"/>
      <c r="N46" s="57"/>
      <c r="O46" s="57"/>
      <c r="P46" s="57"/>
      <c r="Q46" s="57"/>
      <c r="R46" s="57"/>
      <c r="S46" s="57"/>
      <c r="T46" s="101">
        <v>1517.7974378485769</v>
      </c>
      <c r="U46" s="101">
        <v>1062.4582064940039</v>
      </c>
      <c r="V46" s="101">
        <v>1571.2704253139336</v>
      </c>
      <c r="W46" s="101">
        <v>1567.3422492506488</v>
      </c>
      <c r="X46" s="101">
        <v>1563.414073187364</v>
      </c>
      <c r="Y46" s="101">
        <v>1559.4858971240792</v>
      </c>
      <c r="Z46" s="101">
        <v>1555.5577210607942</v>
      </c>
      <c r="AA46" s="101">
        <v>1555.5577210607942</v>
      </c>
      <c r="AB46" s="101">
        <v>1555.5577210607942</v>
      </c>
      <c r="AC46" s="101">
        <v>1555.5577210607942</v>
      </c>
      <c r="AD46" s="101">
        <v>1555.5577210607942</v>
      </c>
      <c r="AE46" s="102">
        <v>28.672888026080745</v>
      </c>
      <c r="AF46" s="102">
        <v>24.510067105062241</v>
      </c>
      <c r="AG46" s="102">
        <v>23.488814309017979</v>
      </c>
      <c r="AH46" s="102">
        <v>23.488814309017979</v>
      </c>
      <c r="AI46" s="102">
        <v>22.46756151297372</v>
      </c>
      <c r="AJ46" s="102">
        <v>21.446308716929455</v>
      </c>
      <c r="AK46" s="102">
        <v>21.446308716929455</v>
      </c>
      <c r="AL46" s="102">
        <v>21.446308716929455</v>
      </c>
      <c r="AM46" s="102">
        <v>21.446308716929455</v>
      </c>
      <c r="AN46" s="102">
        <v>21.446308716929455</v>
      </c>
      <c r="AO46" s="102">
        <v>21.446308716929469</v>
      </c>
      <c r="AP46" s="46">
        <v>0.1</v>
      </c>
      <c r="AQ46" s="93">
        <v>0.52720425000000004</v>
      </c>
      <c r="AR46" s="93">
        <v>0.52720425000000004</v>
      </c>
      <c r="AS46" s="93">
        <v>0.52720425000000004</v>
      </c>
      <c r="AT46" s="92">
        <v>5.2720425000000008E-2</v>
      </c>
      <c r="AU46" s="93">
        <v>0.42242655000000012</v>
      </c>
      <c r="AV46" s="93">
        <v>0.31769986153846158</v>
      </c>
      <c r="AW46" s="93">
        <v>0.31769986153846158</v>
      </c>
      <c r="AX46" s="93">
        <v>0.31769986153846158</v>
      </c>
      <c r="AY46" s="92">
        <v>3.1769986153846158E-2</v>
      </c>
      <c r="AZ46" s="93">
        <v>0.23222307272727274</v>
      </c>
      <c r="BA46" s="93">
        <v>0.6134740363636364</v>
      </c>
      <c r="BB46" s="93">
        <v>0.6134740363636364</v>
      </c>
      <c r="BC46" s="93">
        <v>0.6134740363636364</v>
      </c>
      <c r="BD46" s="92">
        <v>6.1347403636363644E-2</v>
      </c>
      <c r="BE46" s="93">
        <v>0.54357895384615396</v>
      </c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125"/>
      <c r="BQ46" s="125"/>
      <c r="BR46" s="125"/>
      <c r="BS46" s="125"/>
      <c r="BT46" s="125"/>
      <c r="BU46" s="125"/>
      <c r="BV46" s="125"/>
      <c r="BW46" s="125"/>
      <c r="BX46" s="125"/>
      <c r="BY46" s="92"/>
      <c r="BZ46" s="125"/>
      <c r="CA46" s="125"/>
      <c r="CB46" s="125"/>
      <c r="CC46" s="125"/>
      <c r="CD46" s="125"/>
      <c r="CE46" s="125"/>
      <c r="CF46" s="125"/>
      <c r="CG46" s="125"/>
      <c r="CH46" s="125"/>
      <c r="CI46" s="125"/>
      <c r="CJ46" s="92"/>
      <c r="CK46" s="92"/>
      <c r="CL46" s="92"/>
      <c r="CM46" s="92"/>
      <c r="CN46" s="92"/>
      <c r="CO46" s="92"/>
      <c r="CP46" s="92"/>
      <c r="CQ46" s="92"/>
      <c r="CR46" s="92"/>
      <c r="CS46" s="92"/>
      <c r="CT46" s="92"/>
      <c r="CU46" s="92"/>
      <c r="CV46" s="92"/>
      <c r="CW46" s="92"/>
      <c r="CX46" s="92"/>
      <c r="CY46" s="92"/>
      <c r="CZ46" s="92"/>
      <c r="DA46" s="92"/>
      <c r="DB46" s="92"/>
      <c r="DC46" s="92"/>
      <c r="DD46" s="92"/>
      <c r="DE46" s="92"/>
      <c r="DF46" s="92"/>
      <c r="DG46" s="92"/>
      <c r="DH46" s="92"/>
      <c r="DI46" s="92"/>
      <c r="DJ46" s="92"/>
      <c r="DK46" s="92"/>
      <c r="DL46" s="92"/>
      <c r="DM46" s="92"/>
      <c r="DN46" s="92"/>
      <c r="DO46" s="92"/>
      <c r="DP46" s="92"/>
      <c r="DQ46" s="92"/>
      <c r="DR46" s="92"/>
      <c r="DS46" s="92"/>
      <c r="DT46" s="92"/>
      <c r="DU46" s="92"/>
      <c r="DV46" s="92"/>
      <c r="DW46" s="92"/>
      <c r="DX46" s="92"/>
      <c r="DY46" s="92"/>
      <c r="DZ46" s="92"/>
      <c r="EA46" s="92"/>
      <c r="EB46" s="92"/>
      <c r="EC46" s="92"/>
      <c r="ED46" s="92"/>
      <c r="EE46" s="92"/>
      <c r="EF46" s="92"/>
      <c r="EG46" s="92"/>
      <c r="EH46" s="92"/>
      <c r="EI46" s="92"/>
      <c r="EJ46" s="92"/>
      <c r="EK46" s="92"/>
      <c r="EL46" s="92"/>
      <c r="EM46" s="92"/>
      <c r="EN46" s="92"/>
      <c r="EO46" s="92"/>
      <c r="EP46" s="92"/>
      <c r="EQ46" s="92"/>
      <c r="ER46" s="92"/>
      <c r="ES46" s="92"/>
      <c r="ET46" s="92"/>
      <c r="EU46" s="92"/>
      <c r="EV46" s="92"/>
      <c r="EW46" s="92"/>
      <c r="EX46" s="92"/>
      <c r="EY46" s="92"/>
      <c r="EZ46" s="92"/>
      <c r="FA46" s="92"/>
      <c r="FB46" s="92"/>
      <c r="FC46" s="92"/>
      <c r="FD46" s="92"/>
      <c r="FE46" s="92"/>
      <c r="FF46" s="92"/>
      <c r="FG46" s="92"/>
      <c r="FH46" s="92"/>
      <c r="FI46" s="92"/>
      <c r="FJ46" s="92"/>
      <c r="FK46" s="92"/>
      <c r="FL46" s="92"/>
      <c r="FM46" s="92"/>
      <c r="FN46" s="92"/>
      <c r="FO46" s="92"/>
      <c r="FP46" s="92"/>
      <c r="FQ46" s="92"/>
      <c r="FR46" s="92"/>
      <c r="FS46" s="92"/>
      <c r="FT46" s="92"/>
      <c r="FU46" s="124"/>
      <c r="FV46" s="124"/>
      <c r="FW46" s="124"/>
      <c r="FX46" s="124"/>
      <c r="FY46" s="100">
        <v>0.6475664411547003</v>
      </c>
      <c r="FZ46" s="124"/>
      <c r="GA46" s="124"/>
      <c r="GB46" s="124"/>
      <c r="GC46" s="125"/>
      <c r="GD46" s="125">
        <v>1</v>
      </c>
      <c r="GE46" s="91">
        <v>2.7963071512309496</v>
      </c>
      <c r="GF46" s="124"/>
      <c r="GG46" s="46" t="s">
        <v>35</v>
      </c>
    </row>
    <row r="47" spans="1:189" ht="12.75" x14ac:dyDescent="0.2">
      <c r="A47" s="46" t="s">
        <v>504</v>
      </c>
      <c r="B47" s="46" t="s">
        <v>505</v>
      </c>
      <c r="C47" s="46"/>
      <c r="D47" s="57" t="s">
        <v>191</v>
      </c>
      <c r="E47" s="57" t="s">
        <v>31</v>
      </c>
      <c r="F47" s="57">
        <v>2011</v>
      </c>
      <c r="G47" s="57">
        <v>30</v>
      </c>
      <c r="H47" s="99">
        <v>0.35761450581700033</v>
      </c>
      <c r="I47" s="57">
        <v>31.536000000000001</v>
      </c>
      <c r="J47" s="100">
        <v>0.1</v>
      </c>
      <c r="K47" s="57"/>
      <c r="L47" s="57"/>
      <c r="M47" s="57"/>
      <c r="N47" s="57"/>
      <c r="O47" s="57"/>
      <c r="P47" s="57"/>
      <c r="Q47" s="57"/>
      <c r="R47" s="57"/>
      <c r="S47" s="57"/>
      <c r="T47" s="101">
        <v>1536.1089674866178</v>
      </c>
      <c r="U47" s="101">
        <v>1075.2762772406325</v>
      </c>
      <c r="V47" s="101">
        <v>1589.5819549519745</v>
      </c>
      <c r="W47" s="101">
        <v>1585.6080000645945</v>
      </c>
      <c r="X47" s="101">
        <v>1581.6340451772146</v>
      </c>
      <c r="Y47" s="101">
        <v>1577.6600902898347</v>
      </c>
      <c r="Z47" s="101">
        <v>1573.6861354024547</v>
      </c>
      <c r="AA47" s="101">
        <v>1573.6861354024547</v>
      </c>
      <c r="AB47" s="101">
        <v>1573.6861354024547</v>
      </c>
      <c r="AC47" s="101">
        <v>1573.6861354024547</v>
      </c>
      <c r="AD47" s="101">
        <v>1573.6861354024547</v>
      </c>
      <c r="AE47" s="102">
        <v>28.672888026080745</v>
      </c>
      <c r="AF47" s="102">
        <v>24.510067105062241</v>
      </c>
      <c r="AG47" s="102">
        <v>23.488814309017979</v>
      </c>
      <c r="AH47" s="102">
        <v>23.488814309017979</v>
      </c>
      <c r="AI47" s="102">
        <v>22.46756151297372</v>
      </c>
      <c r="AJ47" s="102">
        <v>21.446308716929455</v>
      </c>
      <c r="AK47" s="102">
        <v>21.446308716929455</v>
      </c>
      <c r="AL47" s="102">
        <v>21.446308716929455</v>
      </c>
      <c r="AM47" s="102">
        <v>21.446308716929455</v>
      </c>
      <c r="AN47" s="102">
        <v>21.446308716929455</v>
      </c>
      <c r="AO47" s="102">
        <v>21.446308716929469</v>
      </c>
      <c r="AP47" s="46">
        <v>0.1</v>
      </c>
      <c r="AQ47" s="93">
        <v>0.52720425000000004</v>
      </c>
      <c r="AR47" s="93">
        <v>0.52720425000000004</v>
      </c>
      <c r="AS47" s="93">
        <v>0.52720425000000004</v>
      </c>
      <c r="AT47" s="92">
        <v>5.2720425000000008E-2</v>
      </c>
      <c r="AU47" s="93">
        <v>0.42242655000000012</v>
      </c>
      <c r="AV47" s="93">
        <v>0.31769986153846158</v>
      </c>
      <c r="AW47" s="93">
        <v>0.31769986153846158</v>
      </c>
      <c r="AX47" s="93">
        <v>0.31769986153846158</v>
      </c>
      <c r="AY47" s="92">
        <v>3.1769986153846158E-2</v>
      </c>
      <c r="AZ47" s="93">
        <v>0.23222307272727274</v>
      </c>
      <c r="BA47" s="93">
        <v>0.6134740363636364</v>
      </c>
      <c r="BB47" s="93">
        <v>0.6134740363636364</v>
      </c>
      <c r="BC47" s="93">
        <v>0.6134740363636364</v>
      </c>
      <c r="BD47" s="92">
        <v>6.1347403636363644E-2</v>
      </c>
      <c r="BE47" s="93">
        <v>0.54357895384615396</v>
      </c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125"/>
      <c r="BQ47" s="125"/>
      <c r="BR47" s="125"/>
      <c r="BS47" s="125"/>
      <c r="BT47" s="125"/>
      <c r="BU47" s="125"/>
      <c r="BV47" s="125"/>
      <c r="BW47" s="125"/>
      <c r="BX47" s="125"/>
      <c r="BY47" s="92"/>
      <c r="BZ47" s="125"/>
      <c r="CA47" s="125"/>
      <c r="CB47" s="125"/>
      <c r="CC47" s="125"/>
      <c r="CD47" s="125"/>
      <c r="CE47" s="125"/>
      <c r="CF47" s="125"/>
      <c r="CG47" s="125"/>
      <c r="CH47" s="125"/>
      <c r="CI47" s="125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  <c r="DN47" s="92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2"/>
      <c r="DZ47" s="92"/>
      <c r="EA47" s="92"/>
      <c r="EB47" s="92"/>
      <c r="EC47" s="92"/>
      <c r="ED47" s="92"/>
      <c r="EE47" s="92"/>
      <c r="EF47" s="92"/>
      <c r="EG47" s="92"/>
      <c r="EH47" s="92"/>
      <c r="EI47" s="92"/>
      <c r="EJ47" s="92"/>
      <c r="EK47" s="92"/>
      <c r="EL47" s="92"/>
      <c r="EM47" s="92"/>
      <c r="EN47" s="92"/>
      <c r="EO47" s="92"/>
      <c r="EP47" s="92"/>
      <c r="EQ47" s="92"/>
      <c r="ER47" s="92"/>
      <c r="ES47" s="92"/>
      <c r="ET47" s="92"/>
      <c r="EU47" s="92"/>
      <c r="EV47" s="92"/>
      <c r="EW47" s="92"/>
      <c r="EX47" s="92"/>
      <c r="EY47" s="92"/>
      <c r="EZ47" s="92"/>
      <c r="FA47" s="92"/>
      <c r="FB47" s="92"/>
      <c r="FC47" s="92"/>
      <c r="FD47" s="92"/>
      <c r="FE47" s="92"/>
      <c r="FF47" s="92"/>
      <c r="FG47" s="92"/>
      <c r="FH47" s="92"/>
      <c r="FI47" s="92"/>
      <c r="FJ47" s="92"/>
      <c r="FK47" s="92"/>
      <c r="FL47" s="92"/>
      <c r="FM47" s="92"/>
      <c r="FN47" s="92"/>
      <c r="FO47" s="92"/>
      <c r="FP47" s="92"/>
      <c r="FQ47" s="92"/>
      <c r="FR47" s="92"/>
      <c r="FS47" s="92"/>
      <c r="FT47" s="92"/>
      <c r="FU47" s="124"/>
      <c r="FV47" s="124"/>
      <c r="FW47" s="124"/>
      <c r="FX47" s="124"/>
      <c r="FY47" s="100">
        <v>0.40932494300518135</v>
      </c>
      <c r="FZ47" s="124"/>
      <c r="GA47" s="124"/>
      <c r="GB47" s="124"/>
      <c r="GC47" s="125"/>
      <c r="GD47" s="125">
        <v>1</v>
      </c>
      <c r="GE47" s="91">
        <v>2.7963071512309496</v>
      </c>
      <c r="GF47" s="124"/>
      <c r="GG47" s="46" t="s">
        <v>35</v>
      </c>
    </row>
    <row r="48" spans="1:189" ht="12.75" x14ac:dyDescent="0.2">
      <c r="A48" s="46" t="s">
        <v>506</v>
      </c>
      <c r="B48" s="46" t="s">
        <v>507</v>
      </c>
      <c r="C48" s="46"/>
      <c r="D48" s="57" t="s">
        <v>191</v>
      </c>
      <c r="E48" s="57" t="s">
        <v>31</v>
      </c>
      <c r="F48" s="57">
        <v>2015</v>
      </c>
      <c r="G48" s="57">
        <v>30</v>
      </c>
      <c r="H48" s="99">
        <v>0.35761450581700033</v>
      </c>
      <c r="I48" s="57">
        <v>31.536000000000001</v>
      </c>
      <c r="J48" s="100">
        <v>0.1</v>
      </c>
      <c r="K48" s="57"/>
      <c r="L48" s="57"/>
      <c r="M48" s="57"/>
      <c r="N48" s="57"/>
      <c r="O48" s="57"/>
      <c r="P48" s="57"/>
      <c r="Q48" s="57"/>
      <c r="R48" s="57"/>
      <c r="S48" s="57"/>
      <c r="T48" s="101">
        <v>4113.1978322991863</v>
      </c>
      <c r="U48" s="120">
        <v>2879.2384826094303</v>
      </c>
      <c r="V48" s="120">
        <v>4273.5123552666146</v>
      </c>
      <c r="W48" s="101">
        <v>4059.8367375032835</v>
      </c>
      <c r="X48" s="101">
        <v>3846.1611197399534</v>
      </c>
      <c r="Y48" s="101">
        <v>3632.4855019766223</v>
      </c>
      <c r="Z48" s="101">
        <v>3418.8098842132918</v>
      </c>
      <c r="AA48" s="101">
        <v>3418.8098842132918</v>
      </c>
      <c r="AB48" s="101">
        <v>3418.8098842132918</v>
      </c>
      <c r="AC48" s="101">
        <v>3418.8098842132918</v>
      </c>
      <c r="AD48" s="101">
        <v>3418.8098842132918</v>
      </c>
      <c r="AE48" s="102">
        <v>66.533795882677211</v>
      </c>
      <c r="AF48" s="102">
        <v>66.533795882677211</v>
      </c>
      <c r="AG48" s="102">
        <v>66.533795882677211</v>
      </c>
      <c r="AH48" s="102">
        <v>66.533795882677211</v>
      </c>
      <c r="AI48" s="102">
        <v>66.533795882677211</v>
      </c>
      <c r="AJ48" s="102">
        <v>66.533795882677211</v>
      </c>
      <c r="AK48" s="102">
        <v>66.533795882677211</v>
      </c>
      <c r="AL48" s="102">
        <v>66.533795882677211</v>
      </c>
      <c r="AM48" s="102">
        <v>66.533795882677211</v>
      </c>
      <c r="AN48" s="102">
        <v>66.533795882677211</v>
      </c>
      <c r="AO48" s="102">
        <v>66.533795882677211</v>
      </c>
      <c r="AP48" s="46">
        <v>0.1</v>
      </c>
      <c r="AQ48" s="93">
        <v>0.36788625000000003</v>
      </c>
      <c r="AR48" s="93">
        <v>0.36788625000000003</v>
      </c>
      <c r="AS48" s="93">
        <v>0.36788625000000003</v>
      </c>
      <c r="AT48" s="92">
        <v>3.6788625000000005E-2</v>
      </c>
      <c r="AU48" s="93">
        <v>0.29477175000000005</v>
      </c>
      <c r="AV48" s="93">
        <v>0.22169284615384618</v>
      </c>
      <c r="AW48" s="93">
        <v>0.22169284615384618</v>
      </c>
      <c r="AX48" s="93">
        <v>0.22169284615384618</v>
      </c>
      <c r="AY48" s="92">
        <v>2.2169284615384619E-2</v>
      </c>
      <c r="AZ48" s="93">
        <v>0.16204663636363639</v>
      </c>
      <c r="BA48" s="93">
        <v>0.42808581818181823</v>
      </c>
      <c r="BB48" s="93">
        <v>0.42808581818181823</v>
      </c>
      <c r="BC48" s="93">
        <v>0.42808581818181823</v>
      </c>
      <c r="BD48" s="92">
        <v>4.2808581818181826E-2</v>
      </c>
      <c r="BE48" s="93">
        <v>0.37931261538461541</v>
      </c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125"/>
      <c r="BQ48" s="125"/>
      <c r="BR48" s="125"/>
      <c r="BS48" s="125"/>
      <c r="BT48" s="125"/>
      <c r="BU48" s="125"/>
      <c r="BV48" s="125"/>
      <c r="BW48" s="125"/>
      <c r="BX48" s="125"/>
      <c r="BY48" s="92"/>
      <c r="BZ48" s="125"/>
      <c r="CA48" s="125"/>
      <c r="CB48" s="125"/>
      <c r="CC48" s="125"/>
      <c r="CD48" s="125"/>
      <c r="CE48" s="125"/>
      <c r="CF48" s="125"/>
      <c r="CG48" s="125"/>
      <c r="CH48" s="125"/>
      <c r="CI48" s="125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2"/>
      <c r="DZ48" s="92"/>
      <c r="EA48" s="92"/>
      <c r="EB48" s="92"/>
      <c r="EC48" s="92"/>
      <c r="ED48" s="92"/>
      <c r="EE48" s="92"/>
      <c r="EF48" s="92"/>
      <c r="EG48" s="92"/>
      <c r="EH48" s="92"/>
      <c r="EI48" s="92"/>
      <c r="EJ48" s="92"/>
      <c r="EK48" s="92"/>
      <c r="EL48" s="92"/>
      <c r="EM48" s="92"/>
      <c r="EN48" s="92"/>
      <c r="EO48" s="92"/>
      <c r="EP48" s="92"/>
      <c r="EQ48" s="92"/>
      <c r="ER48" s="92"/>
      <c r="ES48" s="92"/>
      <c r="ET48" s="92"/>
      <c r="EU48" s="92"/>
      <c r="EV48" s="92"/>
      <c r="EW48" s="92"/>
      <c r="EX48" s="92"/>
      <c r="EY48" s="92"/>
      <c r="EZ48" s="92"/>
      <c r="FA48" s="92"/>
      <c r="FB48" s="92"/>
      <c r="FC48" s="92"/>
      <c r="FD48" s="92"/>
      <c r="FE48" s="92"/>
      <c r="FF48" s="92"/>
      <c r="FG48" s="92"/>
      <c r="FH48" s="92"/>
      <c r="FI48" s="92"/>
      <c r="FJ48" s="92"/>
      <c r="FK48" s="92"/>
      <c r="FL48" s="92"/>
      <c r="FM48" s="92"/>
      <c r="FN48" s="92"/>
      <c r="FO48" s="92"/>
      <c r="FP48" s="92"/>
      <c r="FQ48" s="92"/>
      <c r="FR48" s="92"/>
      <c r="FS48" s="92"/>
      <c r="FT48" s="92"/>
      <c r="FU48" s="124"/>
      <c r="FV48" s="124"/>
      <c r="FW48" s="124"/>
      <c r="FX48" s="124"/>
      <c r="FY48" s="100">
        <v>0.40023486306439676</v>
      </c>
      <c r="FZ48" s="124"/>
      <c r="GA48" s="124"/>
      <c r="GB48" s="124"/>
      <c r="GC48" s="125"/>
      <c r="GD48" s="125">
        <v>1</v>
      </c>
      <c r="GE48" s="91">
        <v>2.7963071512309496</v>
      </c>
      <c r="GF48" s="124"/>
      <c r="GG48" s="46" t="s">
        <v>35</v>
      </c>
    </row>
    <row r="49" spans="1:189" ht="12.75" x14ac:dyDescent="0.2">
      <c r="A49" s="46" t="s">
        <v>508</v>
      </c>
      <c r="B49" s="46" t="s">
        <v>509</v>
      </c>
      <c r="C49" s="46"/>
      <c r="D49" s="57" t="s">
        <v>191</v>
      </c>
      <c r="E49" s="57" t="s">
        <v>31</v>
      </c>
      <c r="F49" s="57">
        <v>2015</v>
      </c>
      <c r="G49" s="57">
        <v>30</v>
      </c>
      <c r="H49" s="99">
        <v>0.35761450581700033</v>
      </c>
      <c r="I49" s="57">
        <v>31.536000000000001</v>
      </c>
      <c r="J49" s="100">
        <v>0.1</v>
      </c>
      <c r="K49" s="57"/>
      <c r="L49" s="57"/>
      <c r="M49" s="57"/>
      <c r="N49" s="57"/>
      <c r="O49" s="57"/>
      <c r="P49" s="57"/>
      <c r="Q49" s="57"/>
      <c r="R49" s="57"/>
      <c r="S49" s="57"/>
      <c r="T49" s="101">
        <v>4226.7508117682837</v>
      </c>
      <c r="U49" s="101">
        <v>2958.7255682377986</v>
      </c>
      <c r="V49" s="101">
        <v>4387.0653347357111</v>
      </c>
      <c r="W49" s="101">
        <v>4167.7120679989257</v>
      </c>
      <c r="X49" s="101">
        <v>3948.3588012621399</v>
      </c>
      <c r="Y49" s="101">
        <v>3729.0055345253545</v>
      </c>
      <c r="Z49" s="101">
        <v>3509.6522677885691</v>
      </c>
      <c r="AA49" s="101">
        <v>3509.6522677885691</v>
      </c>
      <c r="AB49" s="101">
        <v>3509.6522677885691</v>
      </c>
      <c r="AC49" s="101">
        <v>3509.6522677885691</v>
      </c>
      <c r="AD49" s="101">
        <v>3509.6522677885691</v>
      </c>
      <c r="AE49" s="102">
        <v>66.533795882677211</v>
      </c>
      <c r="AF49" s="102">
        <v>66.533795882677211</v>
      </c>
      <c r="AG49" s="102">
        <v>66.533795882677211</v>
      </c>
      <c r="AH49" s="102">
        <v>66.533795882677211</v>
      </c>
      <c r="AI49" s="102">
        <v>66.533795882677211</v>
      </c>
      <c r="AJ49" s="102">
        <v>66.533795882677211</v>
      </c>
      <c r="AK49" s="102">
        <v>66.533795882677211</v>
      </c>
      <c r="AL49" s="102">
        <v>66.533795882677211</v>
      </c>
      <c r="AM49" s="102">
        <v>66.533795882677211</v>
      </c>
      <c r="AN49" s="102">
        <v>66.533795882677211</v>
      </c>
      <c r="AO49" s="102">
        <v>66.533795882677211</v>
      </c>
      <c r="AP49" s="46">
        <v>0.1</v>
      </c>
      <c r="AQ49" s="93">
        <v>0.36788625000000003</v>
      </c>
      <c r="AR49" s="93">
        <v>0.36788625000000003</v>
      </c>
      <c r="AS49" s="93">
        <v>0.36788625000000003</v>
      </c>
      <c r="AT49" s="92">
        <v>3.6788625000000005E-2</v>
      </c>
      <c r="AU49" s="93">
        <v>0.29477175000000005</v>
      </c>
      <c r="AV49" s="93">
        <v>0.22169284615384618</v>
      </c>
      <c r="AW49" s="93">
        <v>0.22169284615384618</v>
      </c>
      <c r="AX49" s="93">
        <v>0.22169284615384618</v>
      </c>
      <c r="AY49" s="92">
        <v>2.2169284615384619E-2</v>
      </c>
      <c r="AZ49" s="93">
        <v>0.16204663636363639</v>
      </c>
      <c r="BA49" s="93">
        <v>0.42808581818181823</v>
      </c>
      <c r="BB49" s="93">
        <v>0.42808581818181823</v>
      </c>
      <c r="BC49" s="93">
        <v>0.42808581818181823</v>
      </c>
      <c r="BD49" s="92">
        <v>4.2808581818181826E-2</v>
      </c>
      <c r="BE49" s="93">
        <v>0.37931261538461541</v>
      </c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125"/>
      <c r="BQ49" s="125"/>
      <c r="BR49" s="125"/>
      <c r="BS49" s="125"/>
      <c r="BT49" s="125"/>
      <c r="BU49" s="125"/>
      <c r="BV49" s="125"/>
      <c r="BW49" s="125"/>
      <c r="BX49" s="125"/>
      <c r="BY49" s="92"/>
      <c r="BZ49" s="125"/>
      <c r="CA49" s="125"/>
      <c r="CB49" s="125"/>
      <c r="CC49" s="125"/>
      <c r="CD49" s="125"/>
      <c r="CE49" s="125"/>
      <c r="CF49" s="125"/>
      <c r="CG49" s="125"/>
      <c r="CH49" s="125"/>
      <c r="CI49" s="125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2"/>
      <c r="DZ49" s="92"/>
      <c r="EA49" s="92"/>
      <c r="EB49" s="92"/>
      <c r="EC49" s="92"/>
      <c r="ED49" s="92"/>
      <c r="EE49" s="92"/>
      <c r="EF49" s="92"/>
      <c r="EG49" s="92"/>
      <c r="EH49" s="92"/>
      <c r="EI49" s="92"/>
      <c r="EJ49" s="92"/>
      <c r="EK49" s="92"/>
      <c r="EL49" s="92"/>
      <c r="EM49" s="92"/>
      <c r="EN49" s="92"/>
      <c r="EO49" s="92"/>
      <c r="EP49" s="92"/>
      <c r="EQ49" s="92"/>
      <c r="ER49" s="92"/>
      <c r="ES49" s="92"/>
      <c r="ET49" s="92"/>
      <c r="EU49" s="92"/>
      <c r="EV49" s="92"/>
      <c r="EW49" s="92"/>
      <c r="EX49" s="92"/>
      <c r="EY49" s="92"/>
      <c r="EZ49" s="92"/>
      <c r="FA49" s="92"/>
      <c r="FB49" s="92"/>
      <c r="FC49" s="92"/>
      <c r="FD49" s="92"/>
      <c r="FE49" s="92"/>
      <c r="FF49" s="92"/>
      <c r="FG49" s="92"/>
      <c r="FH49" s="92"/>
      <c r="FI49" s="92"/>
      <c r="FJ49" s="92"/>
      <c r="FK49" s="92"/>
      <c r="FL49" s="92"/>
      <c r="FM49" s="92"/>
      <c r="FN49" s="92"/>
      <c r="FO49" s="92"/>
      <c r="FP49" s="92"/>
      <c r="FQ49" s="92"/>
      <c r="FR49" s="92"/>
      <c r="FS49" s="92"/>
      <c r="FT49" s="92"/>
      <c r="FU49" s="124"/>
      <c r="FV49" s="124"/>
      <c r="FW49" s="124"/>
      <c r="FX49" s="124"/>
      <c r="FY49" s="100">
        <v>0.23973389933382683</v>
      </c>
      <c r="FZ49" s="124"/>
      <c r="GA49" s="124"/>
      <c r="GB49" s="124"/>
      <c r="GC49" s="125"/>
      <c r="GD49" s="125">
        <v>1</v>
      </c>
      <c r="GE49" s="91">
        <v>2.7963071512309496</v>
      </c>
      <c r="GF49" s="124"/>
      <c r="GG49" s="46" t="s">
        <v>35</v>
      </c>
    </row>
    <row r="50" spans="1:189" ht="12.75" x14ac:dyDescent="0.2">
      <c r="A50" s="46" t="s">
        <v>510</v>
      </c>
      <c r="B50" s="46" t="s">
        <v>511</v>
      </c>
      <c r="C50" s="46"/>
      <c r="D50" s="57" t="s">
        <v>191</v>
      </c>
      <c r="E50" s="57" t="s">
        <v>31</v>
      </c>
      <c r="F50" s="57">
        <v>2015</v>
      </c>
      <c r="G50" s="57">
        <v>30</v>
      </c>
      <c r="H50" s="99">
        <v>0.35761450581700033</v>
      </c>
      <c r="I50" s="57">
        <v>31.536000000000001</v>
      </c>
      <c r="J50" s="100">
        <v>0.1</v>
      </c>
      <c r="K50" s="57"/>
      <c r="L50" s="57"/>
      <c r="M50" s="57"/>
      <c r="N50" s="57"/>
      <c r="O50" s="57"/>
      <c r="P50" s="57"/>
      <c r="Q50" s="57"/>
      <c r="R50" s="57"/>
      <c r="S50" s="57"/>
      <c r="T50" s="101">
        <v>4376.8313555800596</v>
      </c>
      <c r="U50" s="101">
        <v>3063.7819489060416</v>
      </c>
      <c r="V50" s="101">
        <v>4537.145878547487</v>
      </c>
      <c r="W50" s="101">
        <v>4310.2885846200998</v>
      </c>
      <c r="X50" s="101">
        <v>4083.4312906927385</v>
      </c>
      <c r="Y50" s="101">
        <v>3856.573996765364</v>
      </c>
      <c r="Z50" s="101">
        <v>3629.7167028379899</v>
      </c>
      <c r="AA50" s="101">
        <v>3629.7167028379899</v>
      </c>
      <c r="AB50" s="101">
        <v>3629.7167028379899</v>
      </c>
      <c r="AC50" s="101">
        <v>3629.7167028379899</v>
      </c>
      <c r="AD50" s="101">
        <v>3629.7167028379899</v>
      </c>
      <c r="AE50" s="102">
        <v>66.533795882677211</v>
      </c>
      <c r="AF50" s="102">
        <v>66.533795882677211</v>
      </c>
      <c r="AG50" s="102">
        <v>66.533795882677211</v>
      </c>
      <c r="AH50" s="102">
        <v>66.533795882677211</v>
      </c>
      <c r="AI50" s="102">
        <v>66.533795882677211</v>
      </c>
      <c r="AJ50" s="102">
        <v>66.533795882677211</v>
      </c>
      <c r="AK50" s="102">
        <v>66.533795882677211</v>
      </c>
      <c r="AL50" s="102">
        <v>66.533795882677211</v>
      </c>
      <c r="AM50" s="102">
        <v>66.533795882677211</v>
      </c>
      <c r="AN50" s="102">
        <v>66.533795882677211</v>
      </c>
      <c r="AO50" s="102">
        <v>66.533795882677211</v>
      </c>
      <c r="AP50" s="46">
        <v>0.1</v>
      </c>
      <c r="AQ50" s="93">
        <v>0.36788625000000003</v>
      </c>
      <c r="AR50" s="93">
        <v>0.36788625000000003</v>
      </c>
      <c r="AS50" s="93">
        <v>0.36788625000000003</v>
      </c>
      <c r="AT50" s="92">
        <v>3.6788625000000005E-2</v>
      </c>
      <c r="AU50" s="93">
        <v>0.29477175000000005</v>
      </c>
      <c r="AV50" s="93">
        <v>0.22169284615384618</v>
      </c>
      <c r="AW50" s="93">
        <v>0.22169284615384618</v>
      </c>
      <c r="AX50" s="93">
        <v>0.22169284615384618</v>
      </c>
      <c r="AY50" s="92">
        <v>2.2169284615384619E-2</v>
      </c>
      <c r="AZ50" s="93">
        <v>0.16204663636363639</v>
      </c>
      <c r="BA50" s="93">
        <v>0.42808581818181823</v>
      </c>
      <c r="BB50" s="93">
        <v>0.42808581818181823</v>
      </c>
      <c r="BC50" s="93">
        <v>0.42808581818181823</v>
      </c>
      <c r="BD50" s="92">
        <v>4.2808581818181826E-2</v>
      </c>
      <c r="BE50" s="93">
        <v>0.37931261538461541</v>
      </c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125"/>
      <c r="BQ50" s="125"/>
      <c r="BR50" s="125"/>
      <c r="BS50" s="125"/>
      <c r="BT50" s="125"/>
      <c r="BU50" s="125"/>
      <c r="BV50" s="125"/>
      <c r="BW50" s="125"/>
      <c r="BX50" s="125"/>
      <c r="BY50" s="92"/>
      <c r="BZ50" s="125"/>
      <c r="CA50" s="125"/>
      <c r="CB50" s="125"/>
      <c r="CC50" s="125"/>
      <c r="CD50" s="125"/>
      <c r="CE50" s="125"/>
      <c r="CF50" s="125"/>
      <c r="CG50" s="125"/>
      <c r="CH50" s="125"/>
      <c r="CI50" s="125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92"/>
      <c r="CX50" s="92"/>
      <c r="CY50" s="92"/>
      <c r="CZ50" s="92"/>
      <c r="DA50" s="92"/>
      <c r="DB50" s="92"/>
      <c r="DC50" s="92"/>
      <c r="DD50" s="92"/>
      <c r="DE50" s="92"/>
      <c r="DF50" s="92"/>
      <c r="DG50" s="92"/>
      <c r="DH50" s="92"/>
      <c r="DI50" s="92"/>
      <c r="DJ50" s="92"/>
      <c r="DK50" s="92"/>
      <c r="DL50" s="92"/>
      <c r="DM50" s="92"/>
      <c r="DN50" s="92"/>
      <c r="DO50" s="92"/>
      <c r="DP50" s="92"/>
      <c r="DQ50" s="92"/>
      <c r="DR50" s="92"/>
      <c r="DS50" s="92"/>
      <c r="DT50" s="92"/>
      <c r="DU50" s="92"/>
      <c r="DV50" s="92"/>
      <c r="DW50" s="92"/>
      <c r="DX50" s="92"/>
      <c r="DY50" s="92"/>
      <c r="DZ50" s="92"/>
      <c r="EA50" s="92"/>
      <c r="EB50" s="92"/>
      <c r="EC50" s="92"/>
      <c r="ED50" s="92"/>
      <c r="EE50" s="92"/>
      <c r="EF50" s="92"/>
      <c r="EG50" s="92"/>
      <c r="EH50" s="92"/>
      <c r="EI50" s="92"/>
      <c r="EJ50" s="92"/>
      <c r="EK50" s="92"/>
      <c r="EL50" s="92"/>
      <c r="EM50" s="92"/>
      <c r="EN50" s="92"/>
      <c r="EO50" s="92"/>
      <c r="EP50" s="92"/>
      <c r="EQ50" s="92"/>
      <c r="ER50" s="92"/>
      <c r="ES50" s="92"/>
      <c r="ET50" s="92"/>
      <c r="EU50" s="92"/>
      <c r="EV50" s="92"/>
      <c r="EW50" s="92"/>
      <c r="EX50" s="92"/>
      <c r="EY50" s="92"/>
      <c r="EZ50" s="92"/>
      <c r="FA50" s="92"/>
      <c r="FB50" s="92"/>
      <c r="FC50" s="92"/>
      <c r="FD50" s="92"/>
      <c r="FE50" s="92"/>
      <c r="FF50" s="92"/>
      <c r="FG50" s="92"/>
      <c r="FH50" s="92"/>
      <c r="FI50" s="92"/>
      <c r="FJ50" s="92"/>
      <c r="FK50" s="92"/>
      <c r="FL50" s="92"/>
      <c r="FM50" s="92"/>
      <c r="FN50" s="92"/>
      <c r="FO50" s="92"/>
      <c r="FP50" s="92"/>
      <c r="FQ50" s="92"/>
      <c r="FR50" s="92"/>
      <c r="FS50" s="92"/>
      <c r="FT50" s="92"/>
      <c r="FU50" s="124"/>
      <c r="FV50" s="124"/>
      <c r="FW50" s="124"/>
      <c r="FX50" s="124"/>
      <c r="FY50" s="100">
        <v>0.23688476980014808</v>
      </c>
      <c r="FZ50" s="124"/>
      <c r="GA50" s="124"/>
      <c r="GB50" s="124"/>
      <c r="GC50" s="125"/>
      <c r="GD50" s="125">
        <v>1</v>
      </c>
      <c r="GE50" s="91">
        <v>2.7963071512309496</v>
      </c>
      <c r="GF50" s="124"/>
      <c r="GG50" s="46" t="s">
        <v>35</v>
      </c>
    </row>
    <row r="51" spans="1:189" ht="12.75" x14ac:dyDescent="0.2">
      <c r="A51" s="46" t="s">
        <v>512</v>
      </c>
      <c r="B51" s="46" t="s">
        <v>513</v>
      </c>
      <c r="C51" s="46"/>
      <c r="D51" s="57" t="s">
        <v>191</v>
      </c>
      <c r="E51" s="57" t="s">
        <v>31</v>
      </c>
      <c r="F51" s="57">
        <v>2015</v>
      </c>
      <c r="G51" s="57">
        <v>30</v>
      </c>
      <c r="H51" s="99">
        <v>0.35761450581700033</v>
      </c>
      <c r="I51" s="57">
        <v>31.536000000000001</v>
      </c>
      <c r="J51" s="100">
        <v>0.1</v>
      </c>
      <c r="K51" s="57"/>
      <c r="L51" s="57"/>
      <c r="M51" s="57"/>
      <c r="N51" s="57"/>
      <c r="O51" s="57"/>
      <c r="P51" s="57"/>
      <c r="Q51" s="57"/>
      <c r="R51" s="57"/>
      <c r="S51" s="57"/>
      <c r="T51" s="101">
        <v>4605.1040591518486</v>
      </c>
      <c r="U51" s="101">
        <v>3223.5728414062937</v>
      </c>
      <c r="V51" s="101">
        <v>4765.4185821192759</v>
      </c>
      <c r="W51" s="101">
        <v>4527.1476530133123</v>
      </c>
      <c r="X51" s="101">
        <v>4288.8767239073486</v>
      </c>
      <c r="Y51" s="101">
        <v>4050.6057948013845</v>
      </c>
      <c r="Z51" s="101">
        <v>3812.3348656954208</v>
      </c>
      <c r="AA51" s="101">
        <v>3812.3348656954208</v>
      </c>
      <c r="AB51" s="101">
        <v>3812.3348656954208</v>
      </c>
      <c r="AC51" s="101">
        <v>3812.3348656954208</v>
      </c>
      <c r="AD51" s="101">
        <v>3812.3348656954208</v>
      </c>
      <c r="AE51" s="102">
        <v>66.533795882677211</v>
      </c>
      <c r="AF51" s="102">
        <v>66.533795882677211</v>
      </c>
      <c r="AG51" s="102">
        <v>66.533795882677211</v>
      </c>
      <c r="AH51" s="102">
        <v>66.533795882677211</v>
      </c>
      <c r="AI51" s="102">
        <v>66.533795882677211</v>
      </c>
      <c r="AJ51" s="102">
        <v>66.533795882677211</v>
      </c>
      <c r="AK51" s="102">
        <v>66.533795882677211</v>
      </c>
      <c r="AL51" s="102">
        <v>66.533795882677211</v>
      </c>
      <c r="AM51" s="102">
        <v>66.533795882677211</v>
      </c>
      <c r="AN51" s="102">
        <v>66.533795882677211</v>
      </c>
      <c r="AO51" s="102">
        <v>66.533795882677211</v>
      </c>
      <c r="AP51" s="46">
        <v>0.1</v>
      </c>
      <c r="AQ51" s="93">
        <v>0.36788625000000003</v>
      </c>
      <c r="AR51" s="93">
        <v>0.36788625000000003</v>
      </c>
      <c r="AS51" s="93">
        <v>0.36788625000000003</v>
      </c>
      <c r="AT51" s="92">
        <v>3.6788625000000005E-2</v>
      </c>
      <c r="AU51" s="93">
        <v>0.29477175000000005</v>
      </c>
      <c r="AV51" s="93">
        <v>0.22169284615384618</v>
      </c>
      <c r="AW51" s="93">
        <v>0.22169284615384618</v>
      </c>
      <c r="AX51" s="93">
        <v>0.22169284615384618</v>
      </c>
      <c r="AY51" s="92">
        <v>2.2169284615384619E-2</v>
      </c>
      <c r="AZ51" s="93">
        <v>0.16204663636363639</v>
      </c>
      <c r="BA51" s="93">
        <v>0.42808581818181823</v>
      </c>
      <c r="BB51" s="93">
        <v>0.42808581818181823</v>
      </c>
      <c r="BC51" s="93">
        <v>0.42808581818181823</v>
      </c>
      <c r="BD51" s="92">
        <v>4.2808581818181826E-2</v>
      </c>
      <c r="BE51" s="93">
        <v>0.37931261538461541</v>
      </c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125"/>
      <c r="BQ51" s="125"/>
      <c r="BR51" s="125"/>
      <c r="BS51" s="125"/>
      <c r="BT51" s="125"/>
      <c r="BU51" s="125"/>
      <c r="BV51" s="125"/>
      <c r="BW51" s="125"/>
      <c r="BX51" s="125"/>
      <c r="BY51" s="92"/>
      <c r="BZ51" s="125"/>
      <c r="CA51" s="125"/>
      <c r="CB51" s="125"/>
      <c r="CC51" s="125"/>
      <c r="CD51" s="125"/>
      <c r="CE51" s="125"/>
      <c r="CF51" s="125"/>
      <c r="CG51" s="125"/>
      <c r="CH51" s="125"/>
      <c r="CI51" s="125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  <c r="DN51" s="92"/>
      <c r="DO51" s="92"/>
      <c r="DP51" s="92"/>
      <c r="DQ51" s="92"/>
      <c r="DR51" s="92"/>
      <c r="DS51" s="92"/>
      <c r="DT51" s="92"/>
      <c r="DU51" s="92"/>
      <c r="DV51" s="92"/>
      <c r="DW51" s="92"/>
      <c r="DX51" s="92"/>
      <c r="DY51" s="92"/>
      <c r="DZ51" s="92"/>
      <c r="EA51" s="92"/>
      <c r="EB51" s="92"/>
      <c r="EC51" s="92"/>
      <c r="ED51" s="92"/>
      <c r="EE51" s="92"/>
      <c r="EF51" s="92"/>
      <c r="EG51" s="92"/>
      <c r="EH51" s="92"/>
      <c r="EI51" s="92"/>
      <c r="EJ51" s="92"/>
      <c r="EK51" s="92"/>
      <c r="EL51" s="92"/>
      <c r="EM51" s="92"/>
      <c r="EN51" s="92"/>
      <c r="EO51" s="92"/>
      <c r="EP51" s="92"/>
      <c r="EQ51" s="92"/>
      <c r="ER51" s="92"/>
      <c r="ES51" s="92"/>
      <c r="ET51" s="92"/>
      <c r="EU51" s="92"/>
      <c r="EV51" s="92"/>
      <c r="EW51" s="92"/>
      <c r="EX51" s="92"/>
      <c r="EY51" s="92"/>
      <c r="EZ51" s="92"/>
      <c r="FA51" s="92"/>
      <c r="FB51" s="92"/>
      <c r="FC51" s="92"/>
      <c r="FD51" s="92"/>
      <c r="FE51" s="92"/>
      <c r="FF51" s="92"/>
      <c r="FG51" s="92"/>
      <c r="FH51" s="92"/>
      <c r="FI51" s="92"/>
      <c r="FJ51" s="92"/>
      <c r="FK51" s="92"/>
      <c r="FL51" s="92"/>
      <c r="FM51" s="92"/>
      <c r="FN51" s="92"/>
      <c r="FO51" s="92"/>
      <c r="FP51" s="92"/>
      <c r="FQ51" s="92"/>
      <c r="FR51" s="92"/>
      <c r="FS51" s="92"/>
      <c r="FT51" s="92"/>
      <c r="FU51" s="124"/>
      <c r="FV51" s="124"/>
      <c r="FW51" s="124"/>
      <c r="FX51" s="124"/>
      <c r="FY51" s="100">
        <v>1.7733796254626204</v>
      </c>
      <c r="FZ51" s="124"/>
      <c r="GA51" s="124"/>
      <c r="GB51" s="124"/>
      <c r="GC51" s="125"/>
      <c r="GD51" s="125">
        <v>1</v>
      </c>
      <c r="GE51" s="91">
        <v>2.7963071512309496</v>
      </c>
      <c r="GF51" s="124"/>
      <c r="GG51" s="46" t="s">
        <v>35</v>
      </c>
    </row>
    <row r="52" spans="1:189" ht="12.75" x14ac:dyDescent="0.2">
      <c r="A52" s="46" t="s">
        <v>514</v>
      </c>
      <c r="B52" s="46" t="s">
        <v>515</v>
      </c>
      <c r="C52" s="46"/>
      <c r="D52" s="57" t="s">
        <v>191</v>
      </c>
      <c r="E52" s="57" t="s">
        <v>31</v>
      </c>
      <c r="F52" s="57">
        <v>2015</v>
      </c>
      <c r="G52" s="57">
        <v>30</v>
      </c>
      <c r="H52" s="99">
        <v>0.35761450581700033</v>
      </c>
      <c r="I52" s="57">
        <v>31.536000000000001</v>
      </c>
      <c r="J52" s="100">
        <v>0.1</v>
      </c>
      <c r="K52" s="57"/>
      <c r="L52" s="57"/>
      <c r="M52" s="57"/>
      <c r="N52" s="57"/>
      <c r="O52" s="57"/>
      <c r="P52" s="57"/>
      <c r="Q52" s="57"/>
      <c r="R52" s="57"/>
      <c r="S52" s="57"/>
      <c r="T52" s="101">
        <v>4838.0456736644228</v>
      </c>
      <c r="U52" s="101">
        <v>3386.6319715650957</v>
      </c>
      <c r="V52" s="101">
        <v>4998.3601966318502</v>
      </c>
      <c r="W52" s="101">
        <v>4748.4421868002573</v>
      </c>
      <c r="X52" s="101">
        <v>4498.5241769686654</v>
      </c>
      <c r="Y52" s="101">
        <v>4248.6061671370726</v>
      </c>
      <c r="Z52" s="101">
        <v>3998.6881573054802</v>
      </c>
      <c r="AA52" s="101">
        <v>3998.6881573054802</v>
      </c>
      <c r="AB52" s="101">
        <v>3998.6881573054802</v>
      </c>
      <c r="AC52" s="101">
        <v>3998.6881573054802</v>
      </c>
      <c r="AD52" s="101">
        <v>3998.6881573054802</v>
      </c>
      <c r="AE52" s="102">
        <v>66.533795882677211</v>
      </c>
      <c r="AF52" s="102">
        <v>66.533795882677211</v>
      </c>
      <c r="AG52" s="102">
        <v>66.533795882677211</v>
      </c>
      <c r="AH52" s="102">
        <v>66.533795882677211</v>
      </c>
      <c r="AI52" s="102">
        <v>66.533795882677211</v>
      </c>
      <c r="AJ52" s="102">
        <v>66.533795882677211</v>
      </c>
      <c r="AK52" s="102">
        <v>66.533795882677211</v>
      </c>
      <c r="AL52" s="102">
        <v>66.533795882677211</v>
      </c>
      <c r="AM52" s="102">
        <v>66.533795882677211</v>
      </c>
      <c r="AN52" s="102">
        <v>66.533795882677211</v>
      </c>
      <c r="AO52" s="102">
        <v>66.533795882677211</v>
      </c>
      <c r="AP52" s="46">
        <v>0.1</v>
      </c>
      <c r="AQ52" s="93">
        <v>0.36788625000000003</v>
      </c>
      <c r="AR52" s="93">
        <v>0.36788625000000003</v>
      </c>
      <c r="AS52" s="93">
        <v>0.36788625000000003</v>
      </c>
      <c r="AT52" s="92">
        <v>3.6788625000000005E-2</v>
      </c>
      <c r="AU52" s="93">
        <v>0.29477175000000005</v>
      </c>
      <c r="AV52" s="93">
        <v>0.22169284615384618</v>
      </c>
      <c r="AW52" s="93">
        <v>0.22169284615384618</v>
      </c>
      <c r="AX52" s="93">
        <v>0.22169284615384618</v>
      </c>
      <c r="AY52" s="92">
        <v>2.2169284615384619E-2</v>
      </c>
      <c r="AZ52" s="93">
        <v>0.16204663636363639</v>
      </c>
      <c r="BA52" s="93">
        <v>0.42808581818181823</v>
      </c>
      <c r="BB52" s="93">
        <v>0.42808581818181823</v>
      </c>
      <c r="BC52" s="93">
        <v>0.42808581818181823</v>
      </c>
      <c r="BD52" s="92">
        <v>4.2808581818181826E-2</v>
      </c>
      <c r="BE52" s="93">
        <v>0.37931261538461541</v>
      </c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125"/>
      <c r="BQ52" s="125"/>
      <c r="BR52" s="125"/>
      <c r="BS52" s="125"/>
      <c r="BT52" s="125"/>
      <c r="BU52" s="125"/>
      <c r="BV52" s="125"/>
      <c r="BW52" s="125"/>
      <c r="BX52" s="125"/>
      <c r="BY52" s="92"/>
      <c r="BZ52" s="125"/>
      <c r="CA52" s="125"/>
      <c r="CB52" s="125"/>
      <c r="CC52" s="125"/>
      <c r="CD52" s="125"/>
      <c r="CE52" s="125"/>
      <c r="CF52" s="125"/>
      <c r="CG52" s="125"/>
      <c r="CH52" s="125"/>
      <c r="CI52" s="125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  <c r="DN52" s="92"/>
      <c r="DO52" s="92"/>
      <c r="DP52" s="92"/>
      <c r="DQ52" s="92"/>
      <c r="DR52" s="92"/>
      <c r="DS52" s="92"/>
      <c r="DT52" s="92"/>
      <c r="DU52" s="92"/>
      <c r="DV52" s="92"/>
      <c r="DW52" s="92"/>
      <c r="DX52" s="92"/>
      <c r="DY52" s="92"/>
      <c r="DZ52" s="92"/>
      <c r="EA52" s="92"/>
      <c r="EB52" s="92"/>
      <c r="EC52" s="92"/>
      <c r="ED52" s="92"/>
      <c r="EE52" s="92"/>
      <c r="EF52" s="92"/>
      <c r="EG52" s="92"/>
      <c r="EH52" s="92"/>
      <c r="EI52" s="92"/>
      <c r="EJ52" s="92"/>
      <c r="EK52" s="92"/>
      <c r="EL52" s="92"/>
      <c r="EM52" s="92"/>
      <c r="EN52" s="92"/>
      <c r="EO52" s="92"/>
      <c r="EP52" s="92"/>
      <c r="EQ52" s="92"/>
      <c r="ER52" s="92"/>
      <c r="ES52" s="92"/>
      <c r="ET52" s="92"/>
      <c r="EU52" s="92"/>
      <c r="EV52" s="92"/>
      <c r="EW52" s="92"/>
      <c r="EX52" s="92"/>
      <c r="EY52" s="92"/>
      <c r="EZ52" s="92"/>
      <c r="FA52" s="92"/>
      <c r="FB52" s="92"/>
      <c r="FC52" s="92"/>
      <c r="FD52" s="92"/>
      <c r="FE52" s="92"/>
      <c r="FF52" s="92"/>
      <c r="FG52" s="92"/>
      <c r="FH52" s="92"/>
      <c r="FI52" s="92"/>
      <c r="FJ52" s="92"/>
      <c r="FK52" s="92"/>
      <c r="FL52" s="92"/>
      <c r="FM52" s="92"/>
      <c r="FN52" s="92"/>
      <c r="FO52" s="92"/>
      <c r="FP52" s="92"/>
      <c r="FQ52" s="92"/>
      <c r="FR52" s="92"/>
      <c r="FS52" s="92"/>
      <c r="FT52" s="92"/>
      <c r="FU52" s="124"/>
      <c r="FV52" s="124"/>
      <c r="FW52" s="124"/>
      <c r="FX52" s="124"/>
      <c r="FY52" s="100">
        <v>1.3381411709844562</v>
      </c>
      <c r="FZ52" s="124"/>
      <c r="GA52" s="124"/>
      <c r="GB52" s="124"/>
      <c r="GC52" s="125"/>
      <c r="GD52" s="125">
        <v>1</v>
      </c>
      <c r="GE52" s="91">
        <v>2.7963071512309496</v>
      </c>
      <c r="GF52" s="124"/>
      <c r="GG52" s="46" t="s">
        <v>35</v>
      </c>
    </row>
    <row r="53" spans="1:189" ht="12.75" x14ac:dyDescent="0.2">
      <c r="A53" s="46" t="s">
        <v>516</v>
      </c>
      <c r="B53" s="46" t="s">
        <v>517</v>
      </c>
      <c r="C53" s="46"/>
      <c r="D53" s="57" t="s">
        <v>191</v>
      </c>
      <c r="E53" s="57" t="s">
        <v>31</v>
      </c>
      <c r="F53" s="57">
        <v>2015</v>
      </c>
      <c r="G53" s="57">
        <v>30</v>
      </c>
      <c r="H53" s="99">
        <v>0.35761450581700033</v>
      </c>
      <c r="I53" s="57">
        <v>31.536000000000001</v>
      </c>
      <c r="J53" s="100">
        <v>0.1</v>
      </c>
      <c r="K53" s="57"/>
      <c r="L53" s="57"/>
      <c r="M53" s="57"/>
      <c r="N53" s="57"/>
      <c r="O53" s="57"/>
      <c r="P53" s="57"/>
      <c r="Q53" s="57"/>
      <c r="R53" s="57"/>
      <c r="S53" s="57"/>
      <c r="T53" s="101">
        <v>4081.388255389435</v>
      </c>
      <c r="U53" s="101">
        <v>2856.9717787726045</v>
      </c>
      <c r="V53" s="101">
        <v>4241.7027783568628</v>
      </c>
      <c r="W53" s="101">
        <v>4029.6176394390195</v>
      </c>
      <c r="X53" s="101">
        <v>3817.5325005211766</v>
      </c>
      <c r="Y53" s="101">
        <v>3605.4473616033333</v>
      </c>
      <c r="Z53" s="101">
        <v>3393.3622226854905</v>
      </c>
      <c r="AA53" s="101">
        <v>3393.3622226854905</v>
      </c>
      <c r="AB53" s="101">
        <v>3393.3622226854905</v>
      </c>
      <c r="AC53" s="101">
        <v>3393.3622226854905</v>
      </c>
      <c r="AD53" s="101">
        <v>3393.3622226854905</v>
      </c>
      <c r="AE53" s="102">
        <v>66.533795882677211</v>
      </c>
      <c r="AF53" s="102">
        <v>66.533795882677211</v>
      </c>
      <c r="AG53" s="102">
        <v>66.533795882677211</v>
      </c>
      <c r="AH53" s="102">
        <v>66.533795882677211</v>
      </c>
      <c r="AI53" s="102">
        <v>66.533795882677211</v>
      </c>
      <c r="AJ53" s="102">
        <v>66.533795882677211</v>
      </c>
      <c r="AK53" s="102">
        <v>66.533795882677211</v>
      </c>
      <c r="AL53" s="102">
        <v>66.533795882677211</v>
      </c>
      <c r="AM53" s="102">
        <v>66.533795882677211</v>
      </c>
      <c r="AN53" s="102">
        <v>66.533795882677211</v>
      </c>
      <c r="AO53" s="102">
        <v>66.533795882677211</v>
      </c>
      <c r="AP53" s="46">
        <v>0.1</v>
      </c>
      <c r="AQ53" s="93">
        <v>0.47425725000000002</v>
      </c>
      <c r="AR53" s="93">
        <v>0.47425725000000002</v>
      </c>
      <c r="AS53" s="93">
        <v>0.47425725000000002</v>
      </c>
      <c r="AT53" s="92">
        <v>4.7425725000000002E-2</v>
      </c>
      <c r="AU53" s="93">
        <v>0.3800023500000001</v>
      </c>
      <c r="AV53" s="93">
        <v>0.28579333846153854</v>
      </c>
      <c r="AW53" s="93">
        <v>0.28579333846153854</v>
      </c>
      <c r="AX53" s="93">
        <v>0.28579333846153854</v>
      </c>
      <c r="AY53" s="92">
        <v>2.8579333846153854E-2</v>
      </c>
      <c r="AZ53" s="93">
        <v>0.20890096363636365</v>
      </c>
      <c r="BA53" s="93">
        <v>0.55186298181818183</v>
      </c>
      <c r="BB53" s="93">
        <v>0.55186298181818183</v>
      </c>
      <c r="BC53" s="93">
        <v>0.55186298181818183</v>
      </c>
      <c r="BD53" s="92">
        <v>5.5186298181818187E-2</v>
      </c>
      <c r="BE53" s="93">
        <v>0.48898744615384621</v>
      </c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125"/>
      <c r="BQ53" s="125"/>
      <c r="BR53" s="125"/>
      <c r="BS53" s="125"/>
      <c r="BT53" s="125"/>
      <c r="BU53" s="125"/>
      <c r="BV53" s="125"/>
      <c r="BW53" s="125"/>
      <c r="BX53" s="125"/>
      <c r="BY53" s="92"/>
      <c r="BZ53" s="125"/>
      <c r="CA53" s="125"/>
      <c r="CB53" s="125"/>
      <c r="CC53" s="125"/>
      <c r="CD53" s="125"/>
      <c r="CE53" s="125"/>
      <c r="CF53" s="125"/>
      <c r="CG53" s="125"/>
      <c r="CH53" s="125"/>
      <c r="CI53" s="125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  <c r="DN53" s="92"/>
      <c r="DO53" s="92"/>
      <c r="DP53" s="92"/>
      <c r="DQ53" s="92"/>
      <c r="DR53" s="92"/>
      <c r="DS53" s="92"/>
      <c r="DT53" s="92"/>
      <c r="DU53" s="92"/>
      <c r="DV53" s="92"/>
      <c r="DW53" s="92"/>
      <c r="DX53" s="92"/>
      <c r="DY53" s="92"/>
      <c r="DZ53" s="92"/>
      <c r="EA53" s="92"/>
      <c r="EB53" s="92"/>
      <c r="EC53" s="92"/>
      <c r="ED53" s="92"/>
      <c r="EE53" s="92"/>
      <c r="EF53" s="92"/>
      <c r="EG53" s="92"/>
      <c r="EH53" s="92"/>
      <c r="EI53" s="92"/>
      <c r="EJ53" s="92"/>
      <c r="EK53" s="92"/>
      <c r="EL53" s="92"/>
      <c r="EM53" s="92"/>
      <c r="EN53" s="92"/>
      <c r="EO53" s="92"/>
      <c r="EP53" s="92"/>
      <c r="EQ53" s="92"/>
      <c r="ER53" s="92"/>
      <c r="ES53" s="92"/>
      <c r="ET53" s="92"/>
      <c r="EU53" s="92"/>
      <c r="EV53" s="92"/>
      <c r="EW53" s="92"/>
      <c r="EX53" s="92"/>
      <c r="EY53" s="92"/>
      <c r="EZ53" s="92"/>
      <c r="FA53" s="92"/>
      <c r="FB53" s="92"/>
      <c r="FC53" s="92"/>
      <c r="FD53" s="92"/>
      <c r="FE53" s="92"/>
      <c r="FF53" s="92"/>
      <c r="FG53" s="92"/>
      <c r="FH53" s="92"/>
      <c r="FI53" s="92"/>
      <c r="FJ53" s="92"/>
      <c r="FK53" s="92"/>
      <c r="FL53" s="92"/>
      <c r="FM53" s="92"/>
      <c r="FN53" s="92"/>
      <c r="FO53" s="92"/>
      <c r="FP53" s="92"/>
      <c r="FQ53" s="92"/>
      <c r="FR53" s="92"/>
      <c r="FS53" s="92"/>
      <c r="FT53" s="92"/>
      <c r="FU53" s="124"/>
      <c r="FV53" s="124"/>
      <c r="FW53" s="124"/>
      <c r="FX53" s="124"/>
      <c r="FY53" s="100">
        <v>1.4261928408586237</v>
      </c>
      <c r="FZ53" s="124"/>
      <c r="GA53" s="124"/>
      <c r="GB53" s="124"/>
      <c r="GC53" s="125"/>
      <c r="GD53" s="125">
        <v>1</v>
      </c>
      <c r="GE53" s="91">
        <v>2.7963071512309496</v>
      </c>
      <c r="GF53" s="124"/>
      <c r="GG53" s="46" t="s">
        <v>35</v>
      </c>
    </row>
    <row r="54" spans="1:189" ht="12.75" x14ac:dyDescent="0.2">
      <c r="A54" s="46" t="s">
        <v>518</v>
      </c>
      <c r="B54" s="46" t="s">
        <v>519</v>
      </c>
      <c r="C54" s="46"/>
      <c r="D54" s="57" t="s">
        <v>191</v>
      </c>
      <c r="E54" s="57" t="s">
        <v>31</v>
      </c>
      <c r="F54" s="57">
        <v>2015</v>
      </c>
      <c r="G54" s="57">
        <v>30</v>
      </c>
      <c r="H54" s="99">
        <v>0.35761450581700033</v>
      </c>
      <c r="I54" s="57">
        <v>31.536000000000001</v>
      </c>
      <c r="J54" s="100">
        <v>0.1</v>
      </c>
      <c r="K54" s="57"/>
      <c r="L54" s="57"/>
      <c r="M54" s="57"/>
      <c r="N54" s="57"/>
      <c r="O54" s="57"/>
      <c r="P54" s="57"/>
      <c r="Q54" s="57"/>
      <c r="R54" s="57"/>
      <c r="S54" s="57"/>
      <c r="T54" s="101">
        <v>4191.1042867209389</v>
      </c>
      <c r="U54" s="101">
        <v>2933.7730007046571</v>
      </c>
      <c r="V54" s="101">
        <v>4351.4188096883672</v>
      </c>
      <c r="W54" s="101">
        <v>4133.8478692039489</v>
      </c>
      <c r="X54" s="101">
        <v>3916.2769287195306</v>
      </c>
      <c r="Y54" s="101">
        <v>3698.7059882351118</v>
      </c>
      <c r="Z54" s="101">
        <v>3481.135047750694</v>
      </c>
      <c r="AA54" s="101">
        <v>3481.135047750694</v>
      </c>
      <c r="AB54" s="101">
        <v>3481.135047750694</v>
      </c>
      <c r="AC54" s="101">
        <v>3481.135047750694</v>
      </c>
      <c r="AD54" s="101">
        <v>3481.135047750694</v>
      </c>
      <c r="AE54" s="102">
        <v>66.533795882677211</v>
      </c>
      <c r="AF54" s="102">
        <v>66.533795882677211</v>
      </c>
      <c r="AG54" s="102">
        <v>66.533795882677211</v>
      </c>
      <c r="AH54" s="102">
        <v>66.533795882677211</v>
      </c>
      <c r="AI54" s="102">
        <v>66.533795882677211</v>
      </c>
      <c r="AJ54" s="102">
        <v>66.533795882677211</v>
      </c>
      <c r="AK54" s="102">
        <v>66.533795882677211</v>
      </c>
      <c r="AL54" s="102">
        <v>66.533795882677211</v>
      </c>
      <c r="AM54" s="102">
        <v>66.533795882677211</v>
      </c>
      <c r="AN54" s="102">
        <v>66.533795882677211</v>
      </c>
      <c r="AO54" s="102">
        <v>66.533795882677211</v>
      </c>
      <c r="AP54" s="46">
        <v>0.1</v>
      </c>
      <c r="AQ54" s="93">
        <v>0.47425725000000002</v>
      </c>
      <c r="AR54" s="93">
        <v>0.47425725000000002</v>
      </c>
      <c r="AS54" s="93">
        <v>0.47425725000000002</v>
      </c>
      <c r="AT54" s="92">
        <v>4.7425725000000002E-2</v>
      </c>
      <c r="AU54" s="93">
        <v>0.3800023500000001</v>
      </c>
      <c r="AV54" s="93">
        <v>0.28579333846153854</v>
      </c>
      <c r="AW54" s="93">
        <v>0.28579333846153854</v>
      </c>
      <c r="AX54" s="93">
        <v>0.28579333846153854</v>
      </c>
      <c r="AY54" s="92">
        <v>2.8579333846153854E-2</v>
      </c>
      <c r="AZ54" s="93">
        <v>0.20890096363636365</v>
      </c>
      <c r="BA54" s="93">
        <v>0.55186298181818183</v>
      </c>
      <c r="BB54" s="93">
        <v>0.55186298181818183</v>
      </c>
      <c r="BC54" s="93">
        <v>0.55186298181818183</v>
      </c>
      <c r="BD54" s="92">
        <v>5.5186298181818187E-2</v>
      </c>
      <c r="BE54" s="93">
        <v>0.48898744615384621</v>
      </c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125"/>
      <c r="BQ54" s="125"/>
      <c r="BR54" s="125"/>
      <c r="BS54" s="125"/>
      <c r="BT54" s="125"/>
      <c r="BU54" s="125"/>
      <c r="BV54" s="125"/>
      <c r="BW54" s="125"/>
      <c r="BX54" s="125"/>
      <c r="BY54" s="92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92"/>
      <c r="CX54" s="92"/>
      <c r="CY54" s="92"/>
      <c r="CZ54" s="92"/>
      <c r="DA54" s="92"/>
      <c r="DB54" s="92"/>
      <c r="DC54" s="92"/>
      <c r="DD54" s="92"/>
      <c r="DE54" s="92"/>
      <c r="DF54" s="92"/>
      <c r="DG54" s="92"/>
      <c r="DH54" s="92"/>
      <c r="DI54" s="92"/>
      <c r="DJ54" s="92"/>
      <c r="DK54" s="92"/>
      <c r="DL54" s="92"/>
      <c r="DM54" s="92"/>
      <c r="DN54" s="92"/>
      <c r="DO54" s="92"/>
      <c r="DP54" s="92"/>
      <c r="DQ54" s="92"/>
      <c r="DR54" s="92"/>
      <c r="DS54" s="92"/>
      <c r="DT54" s="92"/>
      <c r="DU54" s="92"/>
      <c r="DV54" s="92"/>
      <c r="DW54" s="92"/>
      <c r="DX54" s="92"/>
      <c r="DY54" s="92"/>
      <c r="DZ54" s="92"/>
      <c r="EA54" s="92"/>
      <c r="EB54" s="92"/>
      <c r="EC54" s="92"/>
      <c r="ED54" s="92"/>
      <c r="EE54" s="92"/>
      <c r="EF54" s="92"/>
      <c r="EG54" s="92"/>
      <c r="EH54" s="92"/>
      <c r="EI54" s="92"/>
      <c r="EJ54" s="92"/>
      <c r="EK54" s="92"/>
      <c r="EL54" s="92"/>
      <c r="EM54" s="92"/>
      <c r="EN54" s="92"/>
      <c r="EO54" s="92"/>
      <c r="EP54" s="92"/>
      <c r="EQ54" s="92"/>
      <c r="ER54" s="92"/>
      <c r="ES54" s="92"/>
      <c r="ET54" s="92"/>
      <c r="EU54" s="92"/>
      <c r="EV54" s="92"/>
      <c r="EW54" s="92"/>
      <c r="EX54" s="92"/>
      <c r="EY54" s="92"/>
      <c r="EZ54" s="92"/>
      <c r="FA54" s="92"/>
      <c r="FB54" s="92"/>
      <c r="FC54" s="92"/>
      <c r="FD54" s="92"/>
      <c r="FE54" s="92"/>
      <c r="FF54" s="92"/>
      <c r="FG54" s="92"/>
      <c r="FH54" s="92"/>
      <c r="FI54" s="92"/>
      <c r="FJ54" s="92"/>
      <c r="FK54" s="92"/>
      <c r="FL54" s="92"/>
      <c r="FM54" s="92"/>
      <c r="FN54" s="92"/>
      <c r="FO54" s="92"/>
      <c r="FP54" s="92"/>
      <c r="FQ54" s="92"/>
      <c r="FR54" s="92"/>
      <c r="FS54" s="92"/>
      <c r="FT54" s="92"/>
      <c r="FU54" s="124"/>
      <c r="FV54" s="124"/>
      <c r="FW54" s="124"/>
      <c r="FX54" s="124"/>
      <c r="FY54" s="100">
        <v>1.6561582960769805</v>
      </c>
      <c r="FZ54" s="124"/>
      <c r="GA54" s="124"/>
      <c r="GB54" s="124"/>
      <c r="GC54" s="125"/>
      <c r="GD54" s="125">
        <v>1</v>
      </c>
      <c r="GE54" s="91">
        <v>2.7963071512309496</v>
      </c>
      <c r="GF54" s="124"/>
      <c r="GG54" s="46" t="s">
        <v>35</v>
      </c>
    </row>
    <row r="55" spans="1:189" ht="12.75" x14ac:dyDescent="0.2">
      <c r="A55" s="46" t="s">
        <v>520</v>
      </c>
      <c r="B55" s="46" t="s">
        <v>521</v>
      </c>
      <c r="C55" s="46"/>
      <c r="D55" s="57" t="s">
        <v>191</v>
      </c>
      <c r="E55" s="57" t="s">
        <v>31</v>
      </c>
      <c r="F55" s="57">
        <v>2015</v>
      </c>
      <c r="G55" s="57">
        <v>30</v>
      </c>
      <c r="H55" s="99">
        <v>0.35761450581700033</v>
      </c>
      <c r="I55" s="57">
        <v>31.536000000000001</v>
      </c>
      <c r="J55" s="100">
        <v>0.1</v>
      </c>
      <c r="K55" s="57"/>
      <c r="L55" s="57"/>
      <c r="M55" s="57"/>
      <c r="N55" s="57"/>
      <c r="O55" s="57"/>
      <c r="P55" s="57"/>
      <c r="Q55" s="57"/>
      <c r="R55" s="57"/>
      <c r="S55" s="57"/>
      <c r="T55" s="101">
        <v>4358.9159111347662</v>
      </c>
      <c r="U55" s="101">
        <v>3051.2411377943363</v>
      </c>
      <c r="V55" s="101">
        <v>4519.2304341021936</v>
      </c>
      <c r="W55" s="101">
        <v>4293.268912397084</v>
      </c>
      <c r="X55" s="101">
        <v>4067.3073906919744</v>
      </c>
      <c r="Y55" s="101">
        <v>3841.3458689868644</v>
      </c>
      <c r="Z55" s="101">
        <v>3615.3843472817553</v>
      </c>
      <c r="AA55" s="101">
        <v>3615.3843472817553</v>
      </c>
      <c r="AB55" s="101">
        <v>3615.3843472817553</v>
      </c>
      <c r="AC55" s="101">
        <v>3615.3843472817553</v>
      </c>
      <c r="AD55" s="101">
        <v>3615.3843472817553</v>
      </c>
      <c r="AE55" s="102">
        <v>66.533795882677211</v>
      </c>
      <c r="AF55" s="102">
        <v>66.533795882677211</v>
      </c>
      <c r="AG55" s="102">
        <v>66.533795882677211</v>
      </c>
      <c r="AH55" s="102">
        <v>66.533795882677211</v>
      </c>
      <c r="AI55" s="102">
        <v>66.533795882677211</v>
      </c>
      <c r="AJ55" s="102">
        <v>66.533795882677211</v>
      </c>
      <c r="AK55" s="102">
        <v>66.533795882677211</v>
      </c>
      <c r="AL55" s="102">
        <v>66.533795882677211</v>
      </c>
      <c r="AM55" s="102">
        <v>66.533795882677211</v>
      </c>
      <c r="AN55" s="102">
        <v>66.533795882677211</v>
      </c>
      <c r="AO55" s="102">
        <v>66.533795882677211</v>
      </c>
      <c r="AP55" s="46">
        <v>0.1</v>
      </c>
      <c r="AQ55" s="93">
        <v>0.47425725000000002</v>
      </c>
      <c r="AR55" s="93">
        <v>0.47425725000000002</v>
      </c>
      <c r="AS55" s="93">
        <v>0.47425725000000002</v>
      </c>
      <c r="AT55" s="92">
        <v>4.7425725000000002E-2</v>
      </c>
      <c r="AU55" s="93">
        <v>0.3800023500000001</v>
      </c>
      <c r="AV55" s="93">
        <v>0.28579333846153854</v>
      </c>
      <c r="AW55" s="93">
        <v>0.28579333846153854</v>
      </c>
      <c r="AX55" s="93">
        <v>0.28579333846153854</v>
      </c>
      <c r="AY55" s="92">
        <v>2.8579333846153854E-2</v>
      </c>
      <c r="AZ55" s="93">
        <v>0.20890096363636365</v>
      </c>
      <c r="BA55" s="93">
        <v>0.55186298181818183</v>
      </c>
      <c r="BB55" s="93">
        <v>0.55186298181818183</v>
      </c>
      <c r="BC55" s="93">
        <v>0.55186298181818183</v>
      </c>
      <c r="BD55" s="92">
        <v>5.5186298181818187E-2</v>
      </c>
      <c r="BE55" s="93">
        <v>0.48898744615384621</v>
      </c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125"/>
      <c r="BQ55" s="125"/>
      <c r="BR55" s="125"/>
      <c r="BS55" s="125"/>
      <c r="BT55" s="125"/>
      <c r="BU55" s="125"/>
      <c r="BV55" s="125"/>
      <c r="BW55" s="125"/>
      <c r="BX55" s="125"/>
      <c r="BY55" s="92"/>
      <c r="BZ55" s="125"/>
      <c r="CA55" s="125"/>
      <c r="CB55" s="125"/>
      <c r="CC55" s="125"/>
      <c r="CD55" s="125"/>
      <c r="CE55" s="125"/>
      <c r="CF55" s="125"/>
      <c r="CG55" s="125"/>
      <c r="CH55" s="125"/>
      <c r="CI55" s="125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  <c r="CW55" s="92"/>
      <c r="CX55" s="92"/>
      <c r="CY55" s="92"/>
      <c r="CZ55" s="92"/>
      <c r="DA55" s="92"/>
      <c r="DB55" s="92"/>
      <c r="DC55" s="92"/>
      <c r="DD55" s="92"/>
      <c r="DE55" s="92"/>
      <c r="DF55" s="92"/>
      <c r="DG55" s="92"/>
      <c r="DH55" s="92"/>
      <c r="DI55" s="92"/>
      <c r="DJ55" s="92"/>
      <c r="DK55" s="92"/>
      <c r="DL55" s="92"/>
      <c r="DM55" s="92"/>
      <c r="DN55" s="92"/>
      <c r="DO55" s="92"/>
      <c r="DP55" s="92"/>
      <c r="DQ55" s="92"/>
      <c r="DR55" s="92"/>
      <c r="DS55" s="92"/>
      <c r="DT55" s="92"/>
      <c r="DU55" s="92"/>
      <c r="DV55" s="92"/>
      <c r="DW55" s="92"/>
      <c r="DX55" s="92"/>
      <c r="DY55" s="92"/>
      <c r="DZ55" s="92"/>
      <c r="EA55" s="92"/>
      <c r="EB55" s="92"/>
      <c r="EC55" s="92"/>
      <c r="ED55" s="92"/>
      <c r="EE55" s="92"/>
      <c r="EF55" s="92"/>
      <c r="EG55" s="92"/>
      <c r="EH55" s="92"/>
      <c r="EI55" s="92"/>
      <c r="EJ55" s="92"/>
      <c r="EK55" s="92"/>
      <c r="EL55" s="92"/>
      <c r="EM55" s="92"/>
      <c r="EN55" s="92"/>
      <c r="EO55" s="92"/>
      <c r="EP55" s="92"/>
      <c r="EQ55" s="92"/>
      <c r="ER55" s="92"/>
      <c r="ES55" s="92"/>
      <c r="ET55" s="92"/>
      <c r="EU55" s="92"/>
      <c r="EV55" s="92"/>
      <c r="EW55" s="92"/>
      <c r="EX55" s="92"/>
      <c r="EY55" s="92"/>
      <c r="EZ55" s="92"/>
      <c r="FA55" s="92"/>
      <c r="FB55" s="92"/>
      <c r="FC55" s="92"/>
      <c r="FD55" s="92"/>
      <c r="FE55" s="92"/>
      <c r="FF55" s="92"/>
      <c r="FG55" s="92"/>
      <c r="FH55" s="92"/>
      <c r="FI55" s="92"/>
      <c r="FJ55" s="92"/>
      <c r="FK55" s="92"/>
      <c r="FL55" s="92"/>
      <c r="FM55" s="92"/>
      <c r="FN55" s="92"/>
      <c r="FO55" s="92"/>
      <c r="FP55" s="92"/>
      <c r="FQ55" s="92"/>
      <c r="FR55" s="92"/>
      <c r="FS55" s="92"/>
      <c r="FT55" s="92"/>
      <c r="FU55" s="124"/>
      <c r="FV55" s="124"/>
      <c r="FW55" s="124"/>
      <c r="FX55" s="124"/>
      <c r="FY55" s="100">
        <v>1.0137474226498893</v>
      </c>
      <c r="FZ55" s="124"/>
      <c r="GA55" s="124"/>
      <c r="GB55" s="124"/>
      <c r="GC55" s="125"/>
      <c r="GD55" s="125">
        <v>1</v>
      </c>
      <c r="GE55" s="91">
        <v>2.7963071512309496</v>
      </c>
      <c r="GF55" s="124"/>
      <c r="GG55" s="46" t="s">
        <v>35</v>
      </c>
    </row>
    <row r="56" spans="1:189" ht="12.75" x14ac:dyDescent="0.2">
      <c r="A56" s="46" t="s">
        <v>522</v>
      </c>
      <c r="B56" s="46" t="s">
        <v>523</v>
      </c>
      <c r="C56" s="46"/>
      <c r="D56" s="57" t="s">
        <v>191</v>
      </c>
      <c r="E56" s="57" t="s">
        <v>31</v>
      </c>
      <c r="F56" s="57">
        <v>2015</v>
      </c>
      <c r="G56" s="57">
        <v>30</v>
      </c>
      <c r="H56" s="99">
        <v>0.35761450581700033</v>
      </c>
      <c r="I56" s="57">
        <v>31.536000000000001</v>
      </c>
      <c r="J56" s="100">
        <v>0.1</v>
      </c>
      <c r="K56" s="57"/>
      <c r="L56" s="57"/>
      <c r="M56" s="57"/>
      <c r="N56" s="57"/>
      <c r="O56" s="57"/>
      <c r="P56" s="57"/>
      <c r="Q56" s="57"/>
      <c r="R56" s="57"/>
      <c r="S56" s="57"/>
      <c r="T56" s="101">
        <v>4543.891147642109</v>
      </c>
      <c r="U56" s="101">
        <v>3180.7238033494759</v>
      </c>
      <c r="V56" s="101">
        <v>4704.2056706095373</v>
      </c>
      <c r="W56" s="101">
        <v>4468.9953870790605</v>
      </c>
      <c r="X56" s="101">
        <v>4233.7851035485837</v>
      </c>
      <c r="Y56" s="101">
        <v>3998.5748200181065</v>
      </c>
      <c r="Z56" s="101">
        <v>3763.3645364876302</v>
      </c>
      <c r="AA56" s="101">
        <v>3763.3645364876302</v>
      </c>
      <c r="AB56" s="101">
        <v>3763.3645364876302</v>
      </c>
      <c r="AC56" s="101">
        <v>3763.3645364876302</v>
      </c>
      <c r="AD56" s="101">
        <v>3763.3645364876302</v>
      </c>
      <c r="AE56" s="102">
        <v>66.533795882677211</v>
      </c>
      <c r="AF56" s="102">
        <v>66.533795882677211</v>
      </c>
      <c r="AG56" s="102">
        <v>66.533795882677211</v>
      </c>
      <c r="AH56" s="102">
        <v>66.533795882677211</v>
      </c>
      <c r="AI56" s="102">
        <v>66.533795882677211</v>
      </c>
      <c r="AJ56" s="102">
        <v>66.533795882677211</v>
      </c>
      <c r="AK56" s="102">
        <v>66.533795882677211</v>
      </c>
      <c r="AL56" s="102">
        <v>66.533795882677211</v>
      </c>
      <c r="AM56" s="102">
        <v>66.533795882677211</v>
      </c>
      <c r="AN56" s="102">
        <v>66.533795882677211</v>
      </c>
      <c r="AO56" s="102">
        <v>66.533795882677211</v>
      </c>
      <c r="AP56" s="46">
        <v>0.1</v>
      </c>
      <c r="AQ56" s="93">
        <v>0.47425725000000002</v>
      </c>
      <c r="AR56" s="93">
        <v>0.47425725000000002</v>
      </c>
      <c r="AS56" s="93">
        <v>0.47425725000000002</v>
      </c>
      <c r="AT56" s="92">
        <v>4.7425725000000002E-2</v>
      </c>
      <c r="AU56" s="93">
        <v>0.3800023500000001</v>
      </c>
      <c r="AV56" s="93">
        <v>0.28579333846153854</v>
      </c>
      <c r="AW56" s="93">
        <v>0.28579333846153854</v>
      </c>
      <c r="AX56" s="93">
        <v>0.28579333846153854</v>
      </c>
      <c r="AY56" s="92">
        <v>2.8579333846153854E-2</v>
      </c>
      <c r="AZ56" s="93">
        <v>0.20890096363636365</v>
      </c>
      <c r="BA56" s="93">
        <v>0.55186298181818183</v>
      </c>
      <c r="BB56" s="93">
        <v>0.55186298181818183</v>
      </c>
      <c r="BC56" s="93">
        <v>0.55186298181818183</v>
      </c>
      <c r="BD56" s="92">
        <v>5.5186298181818187E-2</v>
      </c>
      <c r="BE56" s="93">
        <v>0.48898744615384621</v>
      </c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125"/>
      <c r="BQ56" s="125"/>
      <c r="BR56" s="125"/>
      <c r="BS56" s="125"/>
      <c r="BT56" s="125"/>
      <c r="BU56" s="125"/>
      <c r="BV56" s="125"/>
      <c r="BW56" s="125"/>
      <c r="BX56" s="125"/>
      <c r="BY56" s="92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92"/>
      <c r="CK56" s="92"/>
      <c r="CL56" s="92"/>
      <c r="CM56" s="92"/>
      <c r="CN56" s="92"/>
      <c r="CO56" s="92"/>
      <c r="CP56" s="92"/>
      <c r="CQ56" s="92"/>
      <c r="CR56" s="92"/>
      <c r="CS56" s="92"/>
      <c r="CT56" s="92"/>
      <c r="CU56" s="92"/>
      <c r="CV56" s="92"/>
      <c r="CW56" s="92"/>
      <c r="CX56" s="92"/>
      <c r="CY56" s="92"/>
      <c r="CZ56" s="92"/>
      <c r="DA56" s="92"/>
      <c r="DB56" s="92"/>
      <c r="DC56" s="92"/>
      <c r="DD56" s="92"/>
      <c r="DE56" s="92"/>
      <c r="DF56" s="92"/>
      <c r="DG56" s="92"/>
      <c r="DH56" s="92"/>
      <c r="DI56" s="92"/>
      <c r="DJ56" s="92"/>
      <c r="DK56" s="92"/>
      <c r="DL56" s="92"/>
      <c r="DM56" s="92"/>
      <c r="DN56" s="92"/>
      <c r="DO56" s="92"/>
      <c r="DP56" s="92"/>
      <c r="DQ56" s="92"/>
      <c r="DR56" s="92"/>
      <c r="DS56" s="92"/>
      <c r="DT56" s="92"/>
      <c r="DU56" s="92"/>
      <c r="DV56" s="92"/>
      <c r="DW56" s="92"/>
      <c r="DX56" s="92"/>
      <c r="DY56" s="92"/>
      <c r="DZ56" s="92"/>
      <c r="EA56" s="92"/>
      <c r="EB56" s="92"/>
      <c r="EC56" s="92"/>
      <c r="ED56" s="92"/>
      <c r="EE56" s="92"/>
      <c r="EF56" s="92"/>
      <c r="EG56" s="92"/>
      <c r="EH56" s="92"/>
      <c r="EI56" s="92"/>
      <c r="EJ56" s="92"/>
      <c r="EK56" s="92"/>
      <c r="EL56" s="92"/>
      <c r="EM56" s="92"/>
      <c r="EN56" s="92"/>
      <c r="EO56" s="92"/>
      <c r="EP56" s="92"/>
      <c r="EQ56" s="92"/>
      <c r="ER56" s="92"/>
      <c r="ES56" s="92"/>
      <c r="ET56" s="92"/>
      <c r="EU56" s="92"/>
      <c r="EV56" s="92"/>
      <c r="EW56" s="92"/>
      <c r="EX56" s="92"/>
      <c r="EY56" s="92"/>
      <c r="EZ56" s="92"/>
      <c r="FA56" s="92"/>
      <c r="FB56" s="92"/>
      <c r="FC56" s="92"/>
      <c r="FD56" s="92"/>
      <c r="FE56" s="92"/>
      <c r="FF56" s="92"/>
      <c r="FG56" s="92"/>
      <c r="FH56" s="92"/>
      <c r="FI56" s="92"/>
      <c r="FJ56" s="92"/>
      <c r="FK56" s="92"/>
      <c r="FL56" s="92"/>
      <c r="FM56" s="92"/>
      <c r="FN56" s="92"/>
      <c r="FO56" s="92"/>
      <c r="FP56" s="92"/>
      <c r="FQ56" s="92"/>
      <c r="FR56" s="92"/>
      <c r="FS56" s="92"/>
      <c r="FT56" s="92"/>
      <c r="FU56" s="124"/>
      <c r="FV56" s="124"/>
      <c r="FW56" s="124"/>
      <c r="FX56" s="124"/>
      <c r="FY56" s="100">
        <v>1.0492937054034051</v>
      </c>
      <c r="FZ56" s="124"/>
      <c r="GA56" s="124"/>
      <c r="GB56" s="124"/>
      <c r="GC56" s="125"/>
      <c r="GD56" s="125">
        <v>1</v>
      </c>
      <c r="GE56" s="91">
        <v>2.7963071512309496</v>
      </c>
      <c r="GF56" s="124"/>
      <c r="GG56" s="46" t="s">
        <v>35</v>
      </c>
    </row>
    <row r="57" spans="1:189" ht="12.75" x14ac:dyDescent="0.2">
      <c r="A57" s="46" t="s">
        <v>524</v>
      </c>
      <c r="B57" s="46" t="s">
        <v>525</v>
      </c>
      <c r="C57" s="46"/>
      <c r="D57" s="57" t="s">
        <v>191</v>
      </c>
      <c r="E57" s="57" t="s">
        <v>31</v>
      </c>
      <c r="F57" s="57">
        <v>2015</v>
      </c>
      <c r="G57" s="57">
        <v>30</v>
      </c>
      <c r="H57" s="99">
        <v>0.35761450581700033</v>
      </c>
      <c r="I57" s="57">
        <v>31.536000000000001</v>
      </c>
      <c r="J57" s="100">
        <v>0.1</v>
      </c>
      <c r="K57" s="57"/>
      <c r="L57" s="57"/>
      <c r="M57" s="57"/>
      <c r="N57" s="57"/>
      <c r="O57" s="57"/>
      <c r="P57" s="57"/>
      <c r="Q57" s="57"/>
      <c r="R57" s="57"/>
      <c r="S57" s="57"/>
      <c r="T57" s="101">
        <v>4711.271830292606</v>
      </c>
      <c r="U57" s="101">
        <v>3297.8902812048241</v>
      </c>
      <c r="V57" s="101">
        <v>4871.5863532600342</v>
      </c>
      <c r="W57" s="101">
        <v>4628.007035597032</v>
      </c>
      <c r="X57" s="101">
        <v>4384.4277179340306</v>
      </c>
      <c r="Y57" s="101">
        <v>4140.8484002710293</v>
      </c>
      <c r="Z57" s="101">
        <v>3897.2690826080275</v>
      </c>
      <c r="AA57" s="101">
        <v>3897.2690826080275</v>
      </c>
      <c r="AB57" s="101">
        <v>3897.2690826080275</v>
      </c>
      <c r="AC57" s="101">
        <v>3897.2690826080275</v>
      </c>
      <c r="AD57" s="101">
        <v>3897.2690826080275</v>
      </c>
      <c r="AE57" s="102">
        <v>66.533795882677211</v>
      </c>
      <c r="AF57" s="102">
        <v>66.533795882677211</v>
      </c>
      <c r="AG57" s="102">
        <v>66.533795882677211</v>
      </c>
      <c r="AH57" s="102">
        <v>66.533795882677211</v>
      </c>
      <c r="AI57" s="102">
        <v>66.533795882677211</v>
      </c>
      <c r="AJ57" s="102">
        <v>66.533795882677211</v>
      </c>
      <c r="AK57" s="102">
        <v>66.533795882677211</v>
      </c>
      <c r="AL57" s="102">
        <v>66.533795882677211</v>
      </c>
      <c r="AM57" s="102">
        <v>66.533795882677211</v>
      </c>
      <c r="AN57" s="102">
        <v>66.533795882677211</v>
      </c>
      <c r="AO57" s="102">
        <v>66.533795882677211</v>
      </c>
      <c r="AP57" s="46">
        <v>0.1</v>
      </c>
      <c r="AQ57" s="93">
        <v>0.47425725000000002</v>
      </c>
      <c r="AR57" s="93">
        <v>0.47425725000000002</v>
      </c>
      <c r="AS57" s="93">
        <v>0.47425725000000002</v>
      </c>
      <c r="AT57" s="92">
        <v>4.7425725000000002E-2</v>
      </c>
      <c r="AU57" s="93">
        <v>0.3800023500000001</v>
      </c>
      <c r="AV57" s="93">
        <v>0.28579333846153854</v>
      </c>
      <c r="AW57" s="93">
        <v>0.28579333846153854</v>
      </c>
      <c r="AX57" s="93">
        <v>0.28579333846153854</v>
      </c>
      <c r="AY57" s="92">
        <v>2.8579333846153854E-2</v>
      </c>
      <c r="AZ57" s="93">
        <v>0.20890096363636365</v>
      </c>
      <c r="BA57" s="93">
        <v>0.55186298181818183</v>
      </c>
      <c r="BB57" s="93">
        <v>0.55186298181818183</v>
      </c>
      <c r="BC57" s="93">
        <v>0.55186298181818183</v>
      </c>
      <c r="BD57" s="92">
        <v>5.5186298181818187E-2</v>
      </c>
      <c r="BE57" s="93">
        <v>0.48898744615384621</v>
      </c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125"/>
      <c r="BQ57" s="125"/>
      <c r="BR57" s="125"/>
      <c r="BS57" s="125"/>
      <c r="BT57" s="125"/>
      <c r="BU57" s="125"/>
      <c r="BV57" s="125"/>
      <c r="BW57" s="125"/>
      <c r="BX57" s="125"/>
      <c r="BY57" s="92"/>
      <c r="BZ57" s="125"/>
      <c r="CA57" s="125"/>
      <c r="CB57" s="125"/>
      <c r="CC57" s="125"/>
      <c r="CD57" s="125"/>
      <c r="CE57" s="125"/>
      <c r="CF57" s="125"/>
      <c r="CG57" s="125"/>
      <c r="CH57" s="125"/>
      <c r="CI57" s="125"/>
      <c r="CJ57" s="92"/>
      <c r="CK57" s="92"/>
      <c r="CL57" s="92"/>
      <c r="CM57" s="92"/>
      <c r="CN57" s="92"/>
      <c r="CO57" s="92"/>
      <c r="CP57" s="92"/>
      <c r="CQ57" s="92"/>
      <c r="CR57" s="92"/>
      <c r="CS57" s="92"/>
      <c r="CT57" s="92"/>
      <c r="CU57" s="92"/>
      <c r="CV57" s="92"/>
      <c r="CW57" s="92"/>
      <c r="CX57" s="92"/>
      <c r="CY57" s="92"/>
      <c r="CZ57" s="92"/>
      <c r="DA57" s="92"/>
      <c r="DB57" s="92"/>
      <c r="DC57" s="92"/>
      <c r="DD57" s="92"/>
      <c r="DE57" s="92"/>
      <c r="DF57" s="92"/>
      <c r="DG57" s="92"/>
      <c r="DH57" s="92"/>
      <c r="DI57" s="92"/>
      <c r="DJ57" s="92"/>
      <c r="DK57" s="92"/>
      <c r="DL57" s="92"/>
      <c r="DM57" s="92"/>
      <c r="DN57" s="92"/>
      <c r="DO57" s="92"/>
      <c r="DP57" s="92"/>
      <c r="DQ57" s="92"/>
      <c r="DR57" s="92"/>
      <c r="DS57" s="92"/>
      <c r="DT57" s="92"/>
      <c r="DU57" s="92"/>
      <c r="DV57" s="92"/>
      <c r="DW57" s="92"/>
      <c r="DX57" s="92"/>
      <c r="DY57" s="92"/>
      <c r="DZ57" s="92"/>
      <c r="EA57" s="92"/>
      <c r="EB57" s="92"/>
      <c r="EC57" s="92"/>
      <c r="ED57" s="92"/>
      <c r="EE57" s="92"/>
      <c r="EF57" s="92"/>
      <c r="EG57" s="92"/>
      <c r="EH57" s="92"/>
      <c r="EI57" s="92"/>
      <c r="EJ57" s="92"/>
      <c r="EK57" s="92"/>
      <c r="EL57" s="92"/>
      <c r="EM57" s="92"/>
      <c r="EN57" s="92"/>
      <c r="EO57" s="92"/>
      <c r="EP57" s="92"/>
      <c r="EQ57" s="92"/>
      <c r="ER57" s="92"/>
      <c r="ES57" s="92"/>
      <c r="ET57" s="92"/>
      <c r="EU57" s="92"/>
      <c r="EV57" s="92"/>
      <c r="EW57" s="92"/>
      <c r="EX57" s="92"/>
      <c r="EY57" s="92"/>
      <c r="EZ57" s="92"/>
      <c r="FA57" s="92"/>
      <c r="FB57" s="92"/>
      <c r="FC57" s="92"/>
      <c r="FD57" s="92"/>
      <c r="FE57" s="92"/>
      <c r="FF57" s="92"/>
      <c r="FG57" s="92"/>
      <c r="FH57" s="92"/>
      <c r="FI57" s="92"/>
      <c r="FJ57" s="92"/>
      <c r="FK57" s="92"/>
      <c r="FL57" s="92"/>
      <c r="FM57" s="92"/>
      <c r="FN57" s="92"/>
      <c r="FO57" s="92"/>
      <c r="FP57" s="92"/>
      <c r="FQ57" s="92"/>
      <c r="FR57" s="92"/>
      <c r="FS57" s="92"/>
      <c r="FT57" s="92"/>
      <c r="FU57" s="124"/>
      <c r="FV57" s="124"/>
      <c r="FW57" s="124"/>
      <c r="FX57" s="124"/>
      <c r="FY57" s="100">
        <v>3.1903467135455226</v>
      </c>
      <c r="FZ57" s="124"/>
      <c r="GA57" s="124"/>
      <c r="GB57" s="124"/>
      <c r="GC57" s="125"/>
      <c r="GD57" s="125">
        <v>1</v>
      </c>
      <c r="GE57" s="91">
        <v>2.7963071512309496</v>
      </c>
      <c r="GF57" s="124"/>
      <c r="GG57" s="46" t="s">
        <v>35</v>
      </c>
    </row>
    <row r="58" spans="1:189" ht="12.75" x14ac:dyDescent="0.2">
      <c r="A58" s="46" t="s">
        <v>526</v>
      </c>
      <c r="B58" s="46" t="s">
        <v>527</v>
      </c>
      <c r="C58" s="46"/>
      <c r="D58" s="57" t="s">
        <v>191</v>
      </c>
      <c r="E58" s="57" t="s">
        <v>31</v>
      </c>
      <c r="F58" s="57">
        <v>2015</v>
      </c>
      <c r="G58" s="57">
        <v>30</v>
      </c>
      <c r="H58" s="99">
        <v>0.35761450581700033</v>
      </c>
      <c r="I58" s="57">
        <v>31.536000000000001</v>
      </c>
      <c r="J58" s="100">
        <v>0.1</v>
      </c>
      <c r="K58" s="57"/>
      <c r="L58" s="57"/>
      <c r="M58" s="57"/>
      <c r="N58" s="57"/>
      <c r="O58" s="57"/>
      <c r="P58" s="57"/>
      <c r="Q58" s="57"/>
      <c r="R58" s="57"/>
      <c r="S58" s="57"/>
      <c r="T58" s="101">
        <v>4115.4487267225359</v>
      </c>
      <c r="U58" s="101">
        <v>2880.8141087057747</v>
      </c>
      <c r="V58" s="101">
        <v>4275.7632496899632</v>
      </c>
      <c r="W58" s="101">
        <v>4061.9750872054647</v>
      </c>
      <c r="X58" s="101">
        <v>3848.186924720967</v>
      </c>
      <c r="Y58" s="101">
        <v>3634.3987622364684</v>
      </c>
      <c r="Z58" s="101">
        <v>3420.6105997519708</v>
      </c>
      <c r="AA58" s="101">
        <v>3420.6105997519708</v>
      </c>
      <c r="AB58" s="101">
        <v>3420.6105997519708</v>
      </c>
      <c r="AC58" s="101">
        <v>3420.6105997519708</v>
      </c>
      <c r="AD58" s="101">
        <v>3420.6105997519708</v>
      </c>
      <c r="AE58" s="102">
        <v>66.533795882677211</v>
      </c>
      <c r="AF58" s="102">
        <v>66.533795882677211</v>
      </c>
      <c r="AG58" s="102">
        <v>66.533795882677211</v>
      </c>
      <c r="AH58" s="102">
        <v>66.533795882677211</v>
      </c>
      <c r="AI58" s="102">
        <v>66.533795882677211</v>
      </c>
      <c r="AJ58" s="102">
        <v>66.533795882677211</v>
      </c>
      <c r="AK58" s="102">
        <v>66.533795882677211</v>
      </c>
      <c r="AL58" s="102">
        <v>66.533795882677211</v>
      </c>
      <c r="AM58" s="102">
        <v>66.533795882677211</v>
      </c>
      <c r="AN58" s="102">
        <v>66.533795882677211</v>
      </c>
      <c r="AO58" s="102">
        <v>66.533795882677211</v>
      </c>
      <c r="AP58" s="46">
        <v>0.1</v>
      </c>
      <c r="AQ58" s="93">
        <v>0.51325200000000004</v>
      </c>
      <c r="AR58" s="93">
        <v>0.51325200000000004</v>
      </c>
      <c r="AS58" s="93">
        <v>0.51325200000000004</v>
      </c>
      <c r="AT58" s="92">
        <v>5.1325200000000008E-2</v>
      </c>
      <c r="AU58" s="93">
        <v>0.41124720000000009</v>
      </c>
      <c r="AV58" s="93">
        <v>0.30929206153846162</v>
      </c>
      <c r="AW58" s="93">
        <v>0.30929206153846162</v>
      </c>
      <c r="AX58" s="93">
        <v>0.30929206153846162</v>
      </c>
      <c r="AY58" s="92">
        <v>3.0929206153846162E-2</v>
      </c>
      <c r="AZ58" s="93">
        <v>0.22607738181818185</v>
      </c>
      <c r="BA58" s="93">
        <v>0.59723869090909099</v>
      </c>
      <c r="BB58" s="93">
        <v>0.59723869090909099</v>
      </c>
      <c r="BC58" s="93">
        <v>0.59723869090909099</v>
      </c>
      <c r="BD58" s="92">
        <v>5.9723869090909099E-2</v>
      </c>
      <c r="BE58" s="93">
        <v>0.52919335384615396</v>
      </c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125"/>
      <c r="BQ58" s="125"/>
      <c r="BR58" s="125"/>
      <c r="BS58" s="125"/>
      <c r="BT58" s="125"/>
      <c r="BU58" s="125"/>
      <c r="BV58" s="125"/>
      <c r="BW58" s="125"/>
      <c r="BX58" s="125"/>
      <c r="BY58" s="92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92"/>
      <c r="CK58" s="92"/>
      <c r="CL58" s="92"/>
      <c r="CM58" s="92"/>
      <c r="CN58" s="92"/>
      <c r="CO58" s="92"/>
      <c r="CP58" s="92"/>
      <c r="CQ58" s="92"/>
      <c r="CR58" s="92"/>
      <c r="CS58" s="92"/>
      <c r="CT58" s="92"/>
      <c r="CU58" s="92"/>
      <c r="CV58" s="92"/>
      <c r="CW58" s="92"/>
      <c r="CX58" s="92"/>
      <c r="CY58" s="92"/>
      <c r="CZ58" s="92"/>
      <c r="DA58" s="92"/>
      <c r="DB58" s="92"/>
      <c r="DC58" s="92"/>
      <c r="DD58" s="92"/>
      <c r="DE58" s="92"/>
      <c r="DF58" s="92"/>
      <c r="DG58" s="92"/>
      <c r="DH58" s="92"/>
      <c r="DI58" s="92"/>
      <c r="DJ58" s="92"/>
      <c r="DK58" s="92"/>
      <c r="DL58" s="92"/>
      <c r="DM58" s="92"/>
      <c r="DN58" s="92"/>
      <c r="DO58" s="92"/>
      <c r="DP58" s="92"/>
      <c r="DQ58" s="92"/>
      <c r="DR58" s="92"/>
      <c r="DS58" s="92"/>
      <c r="DT58" s="92"/>
      <c r="DU58" s="92"/>
      <c r="DV58" s="92"/>
      <c r="DW58" s="92"/>
      <c r="DX58" s="92"/>
      <c r="DY58" s="92"/>
      <c r="DZ58" s="92"/>
      <c r="EA58" s="92"/>
      <c r="EB58" s="92"/>
      <c r="EC58" s="92"/>
      <c r="ED58" s="92"/>
      <c r="EE58" s="92"/>
      <c r="EF58" s="92"/>
      <c r="EG58" s="92"/>
      <c r="EH58" s="92"/>
      <c r="EI58" s="92"/>
      <c r="EJ58" s="92"/>
      <c r="EK58" s="92"/>
      <c r="EL58" s="92"/>
      <c r="EM58" s="92"/>
      <c r="EN58" s="92"/>
      <c r="EO58" s="92"/>
      <c r="EP58" s="92"/>
      <c r="EQ58" s="92"/>
      <c r="ER58" s="92"/>
      <c r="ES58" s="92"/>
      <c r="ET58" s="92"/>
      <c r="EU58" s="92"/>
      <c r="EV58" s="92"/>
      <c r="EW58" s="92"/>
      <c r="EX58" s="92"/>
      <c r="EY58" s="92"/>
      <c r="EZ58" s="92"/>
      <c r="FA58" s="92"/>
      <c r="FB58" s="92"/>
      <c r="FC58" s="92"/>
      <c r="FD58" s="92"/>
      <c r="FE58" s="92"/>
      <c r="FF58" s="92"/>
      <c r="FG58" s="92"/>
      <c r="FH58" s="92"/>
      <c r="FI58" s="92"/>
      <c r="FJ58" s="92"/>
      <c r="FK58" s="92"/>
      <c r="FL58" s="92"/>
      <c r="FM58" s="92"/>
      <c r="FN58" s="92"/>
      <c r="FO58" s="92"/>
      <c r="FP58" s="92"/>
      <c r="FQ58" s="92"/>
      <c r="FR58" s="92"/>
      <c r="FS58" s="92"/>
      <c r="FT58" s="92"/>
      <c r="FU58" s="124"/>
      <c r="FV58" s="124"/>
      <c r="FW58" s="124"/>
      <c r="FX58" s="124"/>
      <c r="FY58" s="100">
        <v>3.0789593160621767</v>
      </c>
      <c r="FZ58" s="124"/>
      <c r="GA58" s="124"/>
      <c r="GB58" s="124"/>
      <c r="GC58" s="125"/>
      <c r="GD58" s="125">
        <v>1</v>
      </c>
      <c r="GE58" s="91">
        <v>2.7963071512309496</v>
      </c>
      <c r="GF58" s="124"/>
      <c r="GG58" s="46" t="s">
        <v>35</v>
      </c>
    </row>
    <row r="59" spans="1:189" ht="12.75" x14ac:dyDescent="0.2">
      <c r="A59" s="46" t="s">
        <v>528</v>
      </c>
      <c r="B59" s="46" t="s">
        <v>529</v>
      </c>
      <c r="C59" s="46"/>
      <c r="D59" s="57" t="s">
        <v>191</v>
      </c>
      <c r="E59" s="57" t="s">
        <v>31</v>
      </c>
      <c r="F59" s="57">
        <v>2015</v>
      </c>
      <c r="G59" s="57">
        <v>30</v>
      </c>
      <c r="H59" s="99">
        <v>0.35761450581700033</v>
      </c>
      <c r="I59" s="57">
        <v>31.536000000000001</v>
      </c>
      <c r="J59" s="100">
        <v>0.1</v>
      </c>
      <c r="K59" s="57"/>
      <c r="L59" s="57"/>
      <c r="M59" s="57"/>
      <c r="N59" s="57"/>
      <c r="O59" s="57"/>
      <c r="P59" s="57"/>
      <c r="Q59" s="57"/>
      <c r="R59" s="57"/>
      <c r="S59" s="57"/>
      <c r="T59" s="101">
        <v>4213.5128060499846</v>
      </c>
      <c r="U59" s="101">
        <v>2949.4589642349893</v>
      </c>
      <c r="V59" s="101">
        <v>4373.827329017412</v>
      </c>
      <c r="W59" s="101">
        <v>4155.1359625665409</v>
      </c>
      <c r="X59" s="101">
        <v>3936.4445961156707</v>
      </c>
      <c r="Y59" s="101">
        <v>3717.7532296648001</v>
      </c>
      <c r="Z59" s="101">
        <v>3499.0618632139299</v>
      </c>
      <c r="AA59" s="101">
        <v>3499.0618632139299</v>
      </c>
      <c r="AB59" s="101">
        <v>3499.0618632139299</v>
      </c>
      <c r="AC59" s="101">
        <v>3499.0618632139299</v>
      </c>
      <c r="AD59" s="101">
        <v>3499.0618632139299</v>
      </c>
      <c r="AE59" s="102">
        <v>66.533795882677211</v>
      </c>
      <c r="AF59" s="102">
        <v>66.533795882677211</v>
      </c>
      <c r="AG59" s="102">
        <v>66.533795882677211</v>
      </c>
      <c r="AH59" s="102">
        <v>66.533795882677211</v>
      </c>
      <c r="AI59" s="102">
        <v>66.533795882677211</v>
      </c>
      <c r="AJ59" s="102">
        <v>66.533795882677211</v>
      </c>
      <c r="AK59" s="102">
        <v>66.533795882677211</v>
      </c>
      <c r="AL59" s="102">
        <v>66.533795882677211</v>
      </c>
      <c r="AM59" s="102">
        <v>66.533795882677211</v>
      </c>
      <c r="AN59" s="102">
        <v>66.533795882677211</v>
      </c>
      <c r="AO59" s="102">
        <v>66.533795882677211</v>
      </c>
      <c r="AP59" s="46">
        <v>0.1</v>
      </c>
      <c r="AQ59" s="93">
        <v>0.51325200000000004</v>
      </c>
      <c r="AR59" s="93">
        <v>0.51325200000000004</v>
      </c>
      <c r="AS59" s="93">
        <v>0.51325200000000004</v>
      </c>
      <c r="AT59" s="92">
        <v>5.1325200000000008E-2</v>
      </c>
      <c r="AU59" s="93">
        <v>0.41124720000000009</v>
      </c>
      <c r="AV59" s="93">
        <v>0.30929206153846162</v>
      </c>
      <c r="AW59" s="93">
        <v>0.30929206153846162</v>
      </c>
      <c r="AX59" s="93">
        <v>0.30929206153846162</v>
      </c>
      <c r="AY59" s="92">
        <v>3.0929206153846162E-2</v>
      </c>
      <c r="AZ59" s="93">
        <v>0.22607738181818185</v>
      </c>
      <c r="BA59" s="93">
        <v>0.59723869090909099</v>
      </c>
      <c r="BB59" s="93">
        <v>0.59723869090909099</v>
      </c>
      <c r="BC59" s="93">
        <v>0.59723869090909099</v>
      </c>
      <c r="BD59" s="92">
        <v>5.9723869090909099E-2</v>
      </c>
      <c r="BE59" s="93">
        <v>0.52919335384615396</v>
      </c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125"/>
      <c r="BQ59" s="125"/>
      <c r="BR59" s="125"/>
      <c r="BS59" s="125"/>
      <c r="BT59" s="125"/>
      <c r="BU59" s="125"/>
      <c r="BV59" s="125"/>
      <c r="BW59" s="125"/>
      <c r="BX59" s="125"/>
      <c r="BY59" s="92"/>
      <c r="BZ59" s="125"/>
      <c r="CA59" s="125"/>
      <c r="CB59" s="125"/>
      <c r="CC59" s="125"/>
      <c r="CD59" s="125"/>
      <c r="CE59" s="125"/>
      <c r="CF59" s="125"/>
      <c r="CG59" s="125"/>
      <c r="CH59" s="125"/>
      <c r="CI59" s="125"/>
      <c r="CJ59" s="92"/>
      <c r="CK59" s="92"/>
      <c r="CL59" s="92"/>
      <c r="CM59" s="92"/>
      <c r="CN59" s="92"/>
      <c r="CO59" s="92"/>
      <c r="CP59" s="92"/>
      <c r="CQ59" s="92"/>
      <c r="CR59" s="92"/>
      <c r="CS59" s="92"/>
      <c r="CT59" s="92"/>
      <c r="CU59" s="92"/>
      <c r="CV59" s="92"/>
      <c r="CW59" s="92"/>
      <c r="CX59" s="92"/>
      <c r="CY59" s="92"/>
      <c r="CZ59" s="92"/>
      <c r="DA59" s="92"/>
      <c r="DB59" s="92"/>
      <c r="DC59" s="92"/>
      <c r="DD59" s="92"/>
      <c r="DE59" s="92"/>
      <c r="DF59" s="92"/>
      <c r="DG59" s="92"/>
      <c r="DH59" s="92"/>
      <c r="DI59" s="92"/>
      <c r="DJ59" s="92"/>
      <c r="DK59" s="92"/>
      <c r="DL59" s="92"/>
      <c r="DM59" s="92"/>
      <c r="DN59" s="92"/>
      <c r="DO59" s="92"/>
      <c r="DP59" s="92"/>
      <c r="DQ59" s="92"/>
      <c r="DR59" s="92"/>
      <c r="DS59" s="92"/>
      <c r="DT59" s="92"/>
      <c r="DU59" s="92"/>
      <c r="DV59" s="92"/>
      <c r="DW59" s="92"/>
      <c r="DX59" s="92"/>
      <c r="DY59" s="92"/>
      <c r="DZ59" s="92"/>
      <c r="EA59" s="92"/>
      <c r="EB59" s="92"/>
      <c r="EC59" s="92"/>
      <c r="ED59" s="92"/>
      <c r="EE59" s="92"/>
      <c r="EF59" s="92"/>
      <c r="EG59" s="92"/>
      <c r="EH59" s="92"/>
      <c r="EI59" s="92"/>
      <c r="EJ59" s="92"/>
      <c r="EK59" s="92"/>
      <c r="EL59" s="92"/>
      <c r="EM59" s="92"/>
      <c r="EN59" s="92"/>
      <c r="EO59" s="92"/>
      <c r="EP59" s="92"/>
      <c r="EQ59" s="92"/>
      <c r="ER59" s="92"/>
      <c r="ES59" s="92"/>
      <c r="ET59" s="92"/>
      <c r="EU59" s="92"/>
      <c r="EV59" s="92"/>
      <c r="EW59" s="92"/>
      <c r="EX59" s="92"/>
      <c r="EY59" s="92"/>
      <c r="EZ59" s="92"/>
      <c r="FA59" s="92"/>
      <c r="FB59" s="92"/>
      <c r="FC59" s="92"/>
      <c r="FD59" s="92"/>
      <c r="FE59" s="92"/>
      <c r="FF59" s="92"/>
      <c r="FG59" s="92"/>
      <c r="FH59" s="92"/>
      <c r="FI59" s="92"/>
      <c r="FJ59" s="92"/>
      <c r="FK59" s="92"/>
      <c r="FL59" s="92"/>
      <c r="FM59" s="92"/>
      <c r="FN59" s="92"/>
      <c r="FO59" s="92"/>
      <c r="FP59" s="92"/>
      <c r="FQ59" s="92"/>
      <c r="FR59" s="92"/>
      <c r="FS59" s="92"/>
      <c r="FT59" s="92"/>
      <c r="FU59" s="124"/>
      <c r="FV59" s="124"/>
      <c r="FW59" s="124"/>
      <c r="FX59" s="124"/>
      <c r="FY59" s="100">
        <v>3.3722839851961512</v>
      </c>
      <c r="FZ59" s="124"/>
      <c r="GA59" s="124"/>
      <c r="GB59" s="124"/>
      <c r="GC59" s="125"/>
      <c r="GD59" s="125">
        <v>1</v>
      </c>
      <c r="GE59" s="91">
        <v>2.7963071512309496</v>
      </c>
      <c r="GF59" s="124"/>
      <c r="GG59" s="46" t="s">
        <v>35</v>
      </c>
    </row>
    <row r="60" spans="1:189" ht="12.75" x14ac:dyDescent="0.2">
      <c r="A60" s="46" t="s">
        <v>530</v>
      </c>
      <c r="B60" s="46" t="s">
        <v>531</v>
      </c>
      <c r="C60" s="46"/>
      <c r="D60" s="57" t="s">
        <v>191</v>
      </c>
      <c r="E60" s="57" t="s">
        <v>31</v>
      </c>
      <c r="F60" s="57">
        <v>2015</v>
      </c>
      <c r="G60" s="57">
        <v>30</v>
      </c>
      <c r="H60" s="99">
        <v>0.35761450581700033</v>
      </c>
      <c r="I60" s="57">
        <v>31.536000000000001</v>
      </c>
      <c r="J60" s="100">
        <v>0.1</v>
      </c>
      <c r="K60" s="57"/>
      <c r="L60" s="57"/>
      <c r="M60" s="57"/>
      <c r="N60" s="57"/>
      <c r="O60" s="57"/>
      <c r="P60" s="57"/>
      <c r="Q60" s="57"/>
      <c r="R60" s="57"/>
      <c r="S60" s="57"/>
      <c r="T60" s="101">
        <v>4284.1718532380419</v>
      </c>
      <c r="U60" s="101">
        <v>2998.9202972666289</v>
      </c>
      <c r="V60" s="101">
        <v>4444.4863762054702</v>
      </c>
      <c r="W60" s="101">
        <v>4222.2620573951963</v>
      </c>
      <c r="X60" s="101">
        <v>4000.0377385849233</v>
      </c>
      <c r="Y60" s="101">
        <v>3777.8134197746494</v>
      </c>
      <c r="Z60" s="101">
        <v>3555.5891009643765</v>
      </c>
      <c r="AA60" s="101">
        <v>3555.5891009643765</v>
      </c>
      <c r="AB60" s="101">
        <v>3555.5891009643765</v>
      </c>
      <c r="AC60" s="101">
        <v>3555.5891009643765</v>
      </c>
      <c r="AD60" s="101">
        <v>3555.5891009643765</v>
      </c>
      <c r="AE60" s="102">
        <v>66.533795882677211</v>
      </c>
      <c r="AF60" s="102">
        <v>66.533795882677211</v>
      </c>
      <c r="AG60" s="102">
        <v>66.533795882677211</v>
      </c>
      <c r="AH60" s="102">
        <v>66.533795882677211</v>
      </c>
      <c r="AI60" s="102">
        <v>66.533795882677211</v>
      </c>
      <c r="AJ60" s="102">
        <v>66.533795882677211</v>
      </c>
      <c r="AK60" s="102">
        <v>66.533795882677211</v>
      </c>
      <c r="AL60" s="102">
        <v>66.533795882677211</v>
      </c>
      <c r="AM60" s="102">
        <v>66.533795882677211</v>
      </c>
      <c r="AN60" s="102">
        <v>66.533795882677211</v>
      </c>
      <c r="AO60" s="102">
        <v>66.533795882677211</v>
      </c>
      <c r="AP60" s="46">
        <v>0.1</v>
      </c>
      <c r="AQ60" s="93">
        <v>0.51325200000000004</v>
      </c>
      <c r="AR60" s="93">
        <v>0.51325200000000004</v>
      </c>
      <c r="AS60" s="93">
        <v>0.51325200000000004</v>
      </c>
      <c r="AT60" s="92">
        <v>5.1325200000000008E-2</v>
      </c>
      <c r="AU60" s="93">
        <v>0.41124720000000009</v>
      </c>
      <c r="AV60" s="93">
        <v>0.30929206153846162</v>
      </c>
      <c r="AW60" s="93">
        <v>0.30929206153846162</v>
      </c>
      <c r="AX60" s="93">
        <v>0.30929206153846162</v>
      </c>
      <c r="AY60" s="92">
        <v>3.0929206153846162E-2</v>
      </c>
      <c r="AZ60" s="93">
        <v>0.22607738181818185</v>
      </c>
      <c r="BA60" s="93">
        <v>0.59723869090909099</v>
      </c>
      <c r="BB60" s="93">
        <v>0.59723869090909099</v>
      </c>
      <c r="BC60" s="93">
        <v>0.59723869090909099</v>
      </c>
      <c r="BD60" s="92">
        <v>5.9723869090909099E-2</v>
      </c>
      <c r="BE60" s="93">
        <v>0.52919335384615396</v>
      </c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125"/>
      <c r="BQ60" s="125"/>
      <c r="BR60" s="125"/>
      <c r="BS60" s="125"/>
      <c r="BT60" s="125"/>
      <c r="BU60" s="125"/>
      <c r="BV60" s="125"/>
      <c r="BW60" s="125"/>
      <c r="BX60" s="125"/>
      <c r="BY60" s="92"/>
      <c r="BZ60" s="125"/>
      <c r="CA60" s="125"/>
      <c r="CB60" s="125"/>
      <c r="CC60" s="125"/>
      <c r="CD60" s="125"/>
      <c r="CE60" s="125"/>
      <c r="CF60" s="125"/>
      <c r="CG60" s="125"/>
      <c r="CH60" s="125"/>
      <c r="CI60" s="125"/>
      <c r="CJ60" s="92"/>
      <c r="CK60" s="92"/>
      <c r="CL60" s="92"/>
      <c r="CM60" s="92"/>
      <c r="CN60" s="92"/>
      <c r="CO60" s="92"/>
      <c r="CP60" s="92"/>
      <c r="CQ60" s="92"/>
      <c r="CR60" s="92"/>
      <c r="CS60" s="92"/>
      <c r="CT60" s="92"/>
      <c r="CU60" s="92"/>
      <c r="CV60" s="92"/>
      <c r="CW60" s="92"/>
      <c r="CX60" s="92"/>
      <c r="CY60" s="92"/>
      <c r="CZ60" s="92"/>
      <c r="DA60" s="92"/>
      <c r="DB60" s="92"/>
      <c r="DC60" s="92"/>
      <c r="DD60" s="92"/>
      <c r="DE60" s="92"/>
      <c r="DF60" s="92"/>
      <c r="DG60" s="92"/>
      <c r="DH60" s="92"/>
      <c r="DI60" s="92"/>
      <c r="DJ60" s="92"/>
      <c r="DK60" s="92"/>
      <c r="DL60" s="92"/>
      <c r="DM60" s="92"/>
      <c r="DN60" s="92"/>
      <c r="DO60" s="92"/>
      <c r="DP60" s="92"/>
      <c r="DQ60" s="92"/>
      <c r="DR60" s="92"/>
      <c r="DS60" s="92"/>
      <c r="DT60" s="92"/>
      <c r="DU60" s="92"/>
      <c r="DV60" s="92"/>
      <c r="DW60" s="92"/>
      <c r="DX60" s="92"/>
      <c r="DY60" s="92"/>
      <c r="DZ60" s="92"/>
      <c r="EA60" s="92"/>
      <c r="EB60" s="92"/>
      <c r="EC60" s="92"/>
      <c r="ED60" s="92"/>
      <c r="EE60" s="92"/>
      <c r="EF60" s="92"/>
      <c r="EG60" s="92"/>
      <c r="EH60" s="92"/>
      <c r="EI60" s="92"/>
      <c r="EJ60" s="92"/>
      <c r="EK60" s="92"/>
      <c r="EL60" s="92"/>
      <c r="EM60" s="92"/>
      <c r="EN60" s="92"/>
      <c r="EO60" s="92"/>
      <c r="EP60" s="92"/>
      <c r="EQ60" s="92"/>
      <c r="ER60" s="92"/>
      <c r="ES60" s="92"/>
      <c r="ET60" s="92"/>
      <c r="EU60" s="92"/>
      <c r="EV60" s="92"/>
      <c r="EW60" s="92"/>
      <c r="EX60" s="92"/>
      <c r="EY60" s="92"/>
      <c r="EZ60" s="92"/>
      <c r="FA60" s="92"/>
      <c r="FB60" s="92"/>
      <c r="FC60" s="92"/>
      <c r="FD60" s="92"/>
      <c r="FE60" s="92"/>
      <c r="FF60" s="92"/>
      <c r="FG60" s="92"/>
      <c r="FH60" s="92"/>
      <c r="FI60" s="92"/>
      <c r="FJ60" s="92"/>
      <c r="FK60" s="92"/>
      <c r="FL60" s="92"/>
      <c r="FM60" s="92"/>
      <c r="FN60" s="92"/>
      <c r="FO60" s="92"/>
      <c r="FP60" s="92"/>
      <c r="FQ60" s="92"/>
      <c r="FR60" s="92"/>
      <c r="FS60" s="92"/>
      <c r="FT60" s="92"/>
      <c r="FU60" s="124"/>
      <c r="FV60" s="124"/>
      <c r="FW60" s="124"/>
      <c r="FX60" s="124"/>
      <c r="FY60" s="100">
        <v>2.4621906084381942</v>
      </c>
      <c r="FZ60" s="124"/>
      <c r="GA60" s="124"/>
      <c r="GB60" s="124"/>
      <c r="GC60" s="125"/>
      <c r="GD60" s="125">
        <v>1</v>
      </c>
      <c r="GE60" s="91">
        <v>2.7963071512309496</v>
      </c>
      <c r="GF60" s="124"/>
      <c r="GG60" s="46" t="s">
        <v>35</v>
      </c>
    </row>
    <row r="61" spans="1:189" ht="12.75" x14ac:dyDescent="0.2">
      <c r="A61" s="46" t="s">
        <v>532</v>
      </c>
      <c r="B61" s="46" t="s">
        <v>533</v>
      </c>
      <c r="C61" s="46"/>
      <c r="D61" s="57" t="s">
        <v>191</v>
      </c>
      <c r="E61" s="57" t="s">
        <v>31</v>
      </c>
      <c r="F61" s="57">
        <v>2015</v>
      </c>
      <c r="G61" s="57">
        <v>30</v>
      </c>
      <c r="H61" s="99">
        <v>0.35761450581700033</v>
      </c>
      <c r="I61" s="57">
        <v>31.536000000000001</v>
      </c>
      <c r="J61" s="100">
        <v>0.1</v>
      </c>
      <c r="K61" s="57"/>
      <c r="L61" s="57"/>
      <c r="M61" s="57"/>
      <c r="N61" s="57"/>
      <c r="O61" s="57"/>
      <c r="P61" s="57"/>
      <c r="Q61" s="57"/>
      <c r="R61" s="57"/>
      <c r="S61" s="57"/>
      <c r="T61" s="101">
        <v>4417.5409973910473</v>
      </c>
      <c r="U61" s="101">
        <v>3092.2786981737331</v>
      </c>
      <c r="V61" s="101">
        <v>4577.8555203584747</v>
      </c>
      <c r="W61" s="101">
        <v>4348.9627443405507</v>
      </c>
      <c r="X61" s="101">
        <v>4120.0699683226276</v>
      </c>
      <c r="Y61" s="101">
        <v>3891.1771923047036</v>
      </c>
      <c r="Z61" s="101">
        <v>3662.28441628678</v>
      </c>
      <c r="AA61" s="101">
        <v>3662.28441628678</v>
      </c>
      <c r="AB61" s="101">
        <v>3662.28441628678</v>
      </c>
      <c r="AC61" s="101">
        <v>3662.28441628678</v>
      </c>
      <c r="AD61" s="101">
        <v>3662.28441628678</v>
      </c>
      <c r="AE61" s="102">
        <v>66.533795882677211</v>
      </c>
      <c r="AF61" s="102">
        <v>66.533795882677211</v>
      </c>
      <c r="AG61" s="102">
        <v>66.533795882677211</v>
      </c>
      <c r="AH61" s="102">
        <v>66.533795882677211</v>
      </c>
      <c r="AI61" s="102">
        <v>66.533795882677211</v>
      </c>
      <c r="AJ61" s="102">
        <v>66.533795882677211</v>
      </c>
      <c r="AK61" s="102">
        <v>66.533795882677211</v>
      </c>
      <c r="AL61" s="102">
        <v>66.533795882677211</v>
      </c>
      <c r="AM61" s="102">
        <v>66.533795882677211</v>
      </c>
      <c r="AN61" s="102">
        <v>66.533795882677211</v>
      </c>
      <c r="AO61" s="102">
        <v>66.533795882677211</v>
      </c>
      <c r="AP61" s="46">
        <v>0.1</v>
      </c>
      <c r="AQ61" s="93">
        <v>0.51325200000000004</v>
      </c>
      <c r="AR61" s="93">
        <v>0.51325200000000004</v>
      </c>
      <c r="AS61" s="93">
        <v>0.51325200000000004</v>
      </c>
      <c r="AT61" s="92">
        <v>5.1325200000000008E-2</v>
      </c>
      <c r="AU61" s="93">
        <v>0.41124720000000009</v>
      </c>
      <c r="AV61" s="93">
        <v>0.30929206153846162</v>
      </c>
      <c r="AW61" s="93">
        <v>0.30929206153846162</v>
      </c>
      <c r="AX61" s="93">
        <v>0.30929206153846162</v>
      </c>
      <c r="AY61" s="92">
        <v>3.0929206153846162E-2</v>
      </c>
      <c r="AZ61" s="93">
        <v>0.22607738181818185</v>
      </c>
      <c r="BA61" s="93">
        <v>0.59723869090909099</v>
      </c>
      <c r="BB61" s="93">
        <v>0.59723869090909099</v>
      </c>
      <c r="BC61" s="93">
        <v>0.59723869090909099</v>
      </c>
      <c r="BD61" s="92">
        <v>5.9723869090909099E-2</v>
      </c>
      <c r="BE61" s="93">
        <v>0.52919335384615396</v>
      </c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125"/>
      <c r="BQ61" s="125"/>
      <c r="BR61" s="125"/>
      <c r="BS61" s="125"/>
      <c r="BT61" s="125"/>
      <c r="BU61" s="125"/>
      <c r="BV61" s="125"/>
      <c r="BW61" s="125"/>
      <c r="BX61" s="125"/>
      <c r="BY61" s="92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92"/>
      <c r="CK61" s="92"/>
      <c r="CL61" s="92"/>
      <c r="CM61" s="92"/>
      <c r="CN61" s="92"/>
      <c r="CO61" s="92"/>
      <c r="CP61" s="92"/>
      <c r="CQ61" s="92"/>
      <c r="CR61" s="92"/>
      <c r="CS61" s="92"/>
      <c r="CT61" s="92"/>
      <c r="CU61" s="92"/>
      <c r="CV61" s="92"/>
      <c r="CW61" s="92"/>
      <c r="CX61" s="92"/>
      <c r="CY61" s="92"/>
      <c r="CZ61" s="92"/>
      <c r="DA61" s="92"/>
      <c r="DB61" s="92"/>
      <c r="DC61" s="92"/>
      <c r="DD61" s="92"/>
      <c r="DE61" s="92"/>
      <c r="DF61" s="92"/>
      <c r="DG61" s="92"/>
      <c r="DH61" s="92"/>
      <c r="DI61" s="92"/>
      <c r="DJ61" s="92"/>
      <c r="DK61" s="92"/>
      <c r="DL61" s="92"/>
      <c r="DM61" s="92"/>
      <c r="DN61" s="92"/>
      <c r="DO61" s="92"/>
      <c r="DP61" s="92"/>
      <c r="DQ61" s="92"/>
      <c r="DR61" s="92"/>
      <c r="DS61" s="92"/>
      <c r="DT61" s="92"/>
      <c r="DU61" s="92"/>
      <c r="DV61" s="92"/>
      <c r="DW61" s="92"/>
      <c r="DX61" s="92"/>
      <c r="DY61" s="92"/>
      <c r="DZ61" s="92"/>
      <c r="EA61" s="92"/>
      <c r="EB61" s="92"/>
      <c r="EC61" s="92"/>
      <c r="ED61" s="92"/>
      <c r="EE61" s="92"/>
      <c r="EF61" s="92"/>
      <c r="EG61" s="92"/>
      <c r="EH61" s="92"/>
      <c r="EI61" s="92"/>
      <c r="EJ61" s="92"/>
      <c r="EK61" s="92"/>
      <c r="EL61" s="92"/>
      <c r="EM61" s="92"/>
      <c r="EN61" s="92"/>
      <c r="EO61" s="92"/>
      <c r="EP61" s="92"/>
      <c r="EQ61" s="92"/>
      <c r="ER61" s="92"/>
      <c r="ES61" s="92"/>
      <c r="ET61" s="92"/>
      <c r="EU61" s="92"/>
      <c r="EV61" s="92"/>
      <c r="EW61" s="92"/>
      <c r="EX61" s="92"/>
      <c r="EY61" s="92"/>
      <c r="EZ61" s="92"/>
      <c r="FA61" s="92"/>
      <c r="FB61" s="92"/>
      <c r="FC61" s="92"/>
      <c r="FD61" s="92"/>
      <c r="FE61" s="92"/>
      <c r="FF61" s="92"/>
      <c r="FG61" s="92"/>
      <c r="FH61" s="92"/>
      <c r="FI61" s="92"/>
      <c r="FJ61" s="92"/>
      <c r="FK61" s="92"/>
      <c r="FL61" s="92"/>
      <c r="FM61" s="92"/>
      <c r="FN61" s="92"/>
      <c r="FO61" s="92"/>
      <c r="FP61" s="92"/>
      <c r="FQ61" s="92"/>
      <c r="FR61" s="92"/>
      <c r="FS61" s="92"/>
      <c r="FT61" s="92"/>
      <c r="FU61" s="124"/>
      <c r="FV61" s="124"/>
      <c r="FW61" s="124"/>
      <c r="FX61" s="124"/>
      <c r="FY61" s="100">
        <v>4.1486039467061451</v>
      </c>
      <c r="FZ61" s="124"/>
      <c r="GA61" s="124"/>
      <c r="GB61" s="124"/>
      <c r="GC61" s="125"/>
      <c r="GD61" s="125">
        <v>1</v>
      </c>
      <c r="GE61" s="91">
        <v>2.7963071512309496</v>
      </c>
      <c r="GF61" s="124"/>
      <c r="GG61" s="46" t="s">
        <v>35</v>
      </c>
    </row>
    <row r="62" spans="1:189" ht="12.75" x14ac:dyDescent="0.2">
      <c r="A62" s="46" t="s">
        <v>534</v>
      </c>
      <c r="B62" s="46" t="s">
        <v>535</v>
      </c>
      <c r="C62" s="46"/>
      <c r="D62" s="57" t="s">
        <v>191</v>
      </c>
      <c r="E62" s="57" t="s">
        <v>31</v>
      </c>
      <c r="F62" s="57">
        <v>2015</v>
      </c>
      <c r="G62" s="57">
        <v>30</v>
      </c>
      <c r="H62" s="99">
        <v>0.35761450581700033</v>
      </c>
      <c r="I62" s="57">
        <v>31.536000000000001</v>
      </c>
      <c r="J62" s="100">
        <v>0.1</v>
      </c>
      <c r="K62" s="57"/>
      <c r="L62" s="57"/>
      <c r="M62" s="57"/>
      <c r="N62" s="57"/>
      <c r="O62" s="57"/>
      <c r="P62" s="57"/>
      <c r="Q62" s="57"/>
      <c r="R62" s="57"/>
      <c r="S62" s="57"/>
      <c r="T62" s="101">
        <v>4667.1689130401846</v>
      </c>
      <c r="U62" s="101">
        <v>3267.0182391281292</v>
      </c>
      <c r="V62" s="101">
        <v>4827.483436007612</v>
      </c>
      <c r="W62" s="101">
        <v>4586.1092642072308</v>
      </c>
      <c r="X62" s="101">
        <v>4344.7350924068505</v>
      </c>
      <c r="Y62" s="101">
        <v>4103.3609206064702</v>
      </c>
      <c r="Z62" s="101">
        <v>3861.98674880609</v>
      </c>
      <c r="AA62" s="101">
        <v>3861.98674880609</v>
      </c>
      <c r="AB62" s="101">
        <v>3861.98674880609</v>
      </c>
      <c r="AC62" s="101">
        <v>3861.98674880609</v>
      </c>
      <c r="AD62" s="101">
        <v>3861.98674880609</v>
      </c>
      <c r="AE62" s="102">
        <v>66.533795882677211</v>
      </c>
      <c r="AF62" s="102">
        <v>66.533795882677211</v>
      </c>
      <c r="AG62" s="102">
        <v>66.533795882677211</v>
      </c>
      <c r="AH62" s="102">
        <v>66.533795882677211</v>
      </c>
      <c r="AI62" s="102">
        <v>66.533795882677211</v>
      </c>
      <c r="AJ62" s="102">
        <v>66.533795882677211</v>
      </c>
      <c r="AK62" s="102">
        <v>66.533795882677211</v>
      </c>
      <c r="AL62" s="102">
        <v>66.533795882677211</v>
      </c>
      <c r="AM62" s="102">
        <v>66.533795882677211</v>
      </c>
      <c r="AN62" s="102">
        <v>66.533795882677211</v>
      </c>
      <c r="AO62" s="102">
        <v>66.533795882677211</v>
      </c>
      <c r="AP62" s="46">
        <v>0.1</v>
      </c>
      <c r="AQ62" s="93">
        <v>0.51325200000000004</v>
      </c>
      <c r="AR62" s="93">
        <v>0.51325200000000004</v>
      </c>
      <c r="AS62" s="93">
        <v>0.51325200000000004</v>
      </c>
      <c r="AT62" s="92">
        <v>5.1325200000000008E-2</v>
      </c>
      <c r="AU62" s="93">
        <v>0.41124720000000009</v>
      </c>
      <c r="AV62" s="93">
        <v>0.30929206153846162</v>
      </c>
      <c r="AW62" s="93">
        <v>0.30929206153846162</v>
      </c>
      <c r="AX62" s="93">
        <v>0.30929206153846162</v>
      </c>
      <c r="AY62" s="92">
        <v>3.0929206153846162E-2</v>
      </c>
      <c r="AZ62" s="93">
        <v>0.22607738181818185</v>
      </c>
      <c r="BA62" s="93">
        <v>0.59723869090909099</v>
      </c>
      <c r="BB62" s="93">
        <v>0.59723869090909099</v>
      </c>
      <c r="BC62" s="93">
        <v>0.59723869090909099</v>
      </c>
      <c r="BD62" s="92">
        <v>5.9723869090909099E-2</v>
      </c>
      <c r="BE62" s="93">
        <v>0.52919335384615396</v>
      </c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125"/>
      <c r="BQ62" s="125"/>
      <c r="BR62" s="125"/>
      <c r="BS62" s="125"/>
      <c r="BT62" s="125"/>
      <c r="BU62" s="125"/>
      <c r="BV62" s="125"/>
      <c r="BW62" s="125"/>
      <c r="BX62" s="125"/>
      <c r="BY62" s="92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92"/>
      <c r="CK62" s="92"/>
      <c r="CL62" s="92"/>
      <c r="CM62" s="92"/>
      <c r="CN62" s="92"/>
      <c r="CO62" s="92"/>
      <c r="CP62" s="92"/>
      <c r="CQ62" s="92"/>
      <c r="CR62" s="92"/>
      <c r="CS62" s="92"/>
      <c r="CT62" s="92"/>
      <c r="CU62" s="92"/>
      <c r="CV62" s="92"/>
      <c r="CW62" s="92"/>
      <c r="CX62" s="92"/>
      <c r="CY62" s="92"/>
      <c r="CZ62" s="92"/>
      <c r="DA62" s="92"/>
      <c r="DB62" s="92"/>
      <c r="DC62" s="92"/>
      <c r="DD62" s="92"/>
      <c r="DE62" s="92"/>
      <c r="DF62" s="92"/>
      <c r="DG62" s="92"/>
      <c r="DH62" s="92"/>
      <c r="DI62" s="92"/>
      <c r="DJ62" s="92"/>
      <c r="DK62" s="92"/>
      <c r="DL62" s="92"/>
      <c r="DM62" s="92"/>
      <c r="DN62" s="92"/>
      <c r="DO62" s="92"/>
      <c r="DP62" s="92"/>
      <c r="DQ62" s="92"/>
      <c r="DR62" s="92"/>
      <c r="DS62" s="92"/>
      <c r="DT62" s="92"/>
      <c r="DU62" s="92"/>
      <c r="DV62" s="92"/>
      <c r="DW62" s="92"/>
      <c r="DX62" s="92"/>
      <c r="DY62" s="92"/>
      <c r="DZ62" s="92"/>
      <c r="EA62" s="92"/>
      <c r="EB62" s="92"/>
      <c r="EC62" s="92"/>
      <c r="ED62" s="92"/>
      <c r="EE62" s="92"/>
      <c r="EF62" s="92"/>
      <c r="EG62" s="92"/>
      <c r="EH62" s="92"/>
      <c r="EI62" s="92"/>
      <c r="EJ62" s="92"/>
      <c r="EK62" s="92"/>
      <c r="EL62" s="92"/>
      <c r="EM62" s="92"/>
      <c r="EN62" s="92"/>
      <c r="EO62" s="92"/>
      <c r="EP62" s="92"/>
      <c r="EQ62" s="92"/>
      <c r="ER62" s="92"/>
      <c r="ES62" s="92"/>
      <c r="ET62" s="92"/>
      <c r="EU62" s="92"/>
      <c r="EV62" s="92"/>
      <c r="EW62" s="92"/>
      <c r="EX62" s="92"/>
      <c r="EY62" s="92"/>
      <c r="EZ62" s="92"/>
      <c r="FA62" s="92"/>
      <c r="FB62" s="92"/>
      <c r="FC62" s="92"/>
      <c r="FD62" s="92"/>
      <c r="FE62" s="92"/>
      <c r="FF62" s="92"/>
      <c r="FG62" s="92"/>
      <c r="FH62" s="92"/>
      <c r="FI62" s="92"/>
      <c r="FJ62" s="92"/>
      <c r="FK62" s="92"/>
      <c r="FL62" s="92"/>
      <c r="FM62" s="92"/>
      <c r="FN62" s="92"/>
      <c r="FO62" s="92"/>
      <c r="FP62" s="92"/>
      <c r="FQ62" s="92"/>
      <c r="FR62" s="92"/>
      <c r="FS62" s="92"/>
      <c r="FT62" s="92"/>
      <c r="FU62" s="124"/>
      <c r="FV62" s="124"/>
      <c r="FW62" s="124"/>
      <c r="FX62" s="124"/>
      <c r="FY62" s="100">
        <v>1.8478640118430796</v>
      </c>
      <c r="FZ62" s="124"/>
      <c r="GA62" s="124"/>
      <c r="GB62" s="124"/>
      <c r="GC62" s="125"/>
      <c r="GD62" s="125">
        <v>1</v>
      </c>
      <c r="GE62" s="91">
        <v>2.7963071512309496</v>
      </c>
      <c r="GF62" s="124"/>
      <c r="GG62" s="46" t="s">
        <v>35</v>
      </c>
    </row>
    <row r="63" spans="1:189" ht="12.75" x14ac:dyDescent="0.2">
      <c r="A63" s="46" t="s">
        <v>536</v>
      </c>
      <c r="B63" s="46" t="s">
        <v>537</v>
      </c>
      <c r="C63" s="46"/>
      <c r="D63" s="57" t="s">
        <v>191</v>
      </c>
      <c r="E63" s="57" t="s">
        <v>31</v>
      </c>
      <c r="F63" s="57">
        <v>2015</v>
      </c>
      <c r="G63" s="57">
        <v>30</v>
      </c>
      <c r="H63" s="99">
        <v>0.35761450581700033</v>
      </c>
      <c r="I63" s="57">
        <v>31.536000000000001</v>
      </c>
      <c r="J63" s="100">
        <v>0.1</v>
      </c>
      <c r="K63" s="57"/>
      <c r="L63" s="57"/>
      <c r="M63" s="57"/>
      <c r="N63" s="57"/>
      <c r="O63" s="57"/>
      <c r="P63" s="57"/>
      <c r="Q63" s="57"/>
      <c r="R63" s="57"/>
      <c r="S63" s="57"/>
      <c r="T63" s="101">
        <v>4112.899356434129</v>
      </c>
      <c r="U63" s="101">
        <v>2879.0295495038899</v>
      </c>
      <c r="V63" s="101">
        <v>4273.2138794015564</v>
      </c>
      <c r="W63" s="101">
        <v>4059.5531854314781</v>
      </c>
      <c r="X63" s="101">
        <v>3845.8924914614008</v>
      </c>
      <c r="Y63" s="101">
        <v>3632.2317974913226</v>
      </c>
      <c r="Z63" s="101">
        <v>3418.5711035212453</v>
      </c>
      <c r="AA63" s="101">
        <v>3418.5711035212453</v>
      </c>
      <c r="AB63" s="101">
        <v>3418.5711035212453</v>
      </c>
      <c r="AC63" s="101">
        <v>3418.5711035212453</v>
      </c>
      <c r="AD63" s="101">
        <v>3418.5711035212453</v>
      </c>
      <c r="AE63" s="102">
        <v>66.533795882677211</v>
      </c>
      <c r="AF63" s="102">
        <v>66.533795882677211</v>
      </c>
      <c r="AG63" s="102">
        <v>66.533795882677211</v>
      </c>
      <c r="AH63" s="102">
        <v>66.533795882677211</v>
      </c>
      <c r="AI63" s="102">
        <v>66.533795882677211</v>
      </c>
      <c r="AJ63" s="102">
        <v>66.533795882677211</v>
      </c>
      <c r="AK63" s="102">
        <v>66.533795882677211</v>
      </c>
      <c r="AL63" s="102">
        <v>66.533795882677211</v>
      </c>
      <c r="AM63" s="102">
        <v>66.533795882677211</v>
      </c>
      <c r="AN63" s="102">
        <v>66.533795882677211</v>
      </c>
      <c r="AO63" s="102">
        <v>66.533795882677211</v>
      </c>
      <c r="AP63" s="46">
        <v>0.1</v>
      </c>
      <c r="AQ63" s="93">
        <v>0.55045800000000011</v>
      </c>
      <c r="AR63" s="93">
        <v>0.55045800000000011</v>
      </c>
      <c r="AS63" s="93">
        <v>0.55045800000000011</v>
      </c>
      <c r="AT63" s="92">
        <v>5.5045800000000013E-2</v>
      </c>
      <c r="AU63" s="93">
        <v>0.44105880000000014</v>
      </c>
      <c r="AV63" s="93">
        <v>0.33171286153846163</v>
      </c>
      <c r="AW63" s="93">
        <v>0.33171286153846163</v>
      </c>
      <c r="AX63" s="93">
        <v>0.33171286153846163</v>
      </c>
      <c r="AY63" s="92">
        <v>3.3171286153846166E-2</v>
      </c>
      <c r="AZ63" s="93">
        <v>0.24246589090909093</v>
      </c>
      <c r="BA63" s="93">
        <v>0.64053294545454553</v>
      </c>
      <c r="BB63" s="93">
        <v>0.64053294545454553</v>
      </c>
      <c r="BC63" s="93">
        <v>0.64053294545454553</v>
      </c>
      <c r="BD63" s="92">
        <v>6.4053294545454553E-2</v>
      </c>
      <c r="BE63" s="93">
        <v>0.56755495384615395</v>
      </c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125"/>
      <c r="BQ63" s="125"/>
      <c r="BR63" s="125"/>
      <c r="BS63" s="125"/>
      <c r="BT63" s="125"/>
      <c r="BU63" s="125"/>
      <c r="BV63" s="125"/>
      <c r="BW63" s="125"/>
      <c r="BX63" s="125"/>
      <c r="BY63" s="92"/>
      <c r="BZ63" s="125"/>
      <c r="CA63" s="125"/>
      <c r="CB63" s="125"/>
      <c r="CC63" s="125"/>
      <c r="CD63" s="125"/>
      <c r="CE63" s="125"/>
      <c r="CF63" s="125"/>
      <c r="CG63" s="125"/>
      <c r="CH63" s="125"/>
      <c r="CI63" s="125"/>
      <c r="CJ63" s="92"/>
      <c r="CK63" s="92"/>
      <c r="CL63" s="92"/>
      <c r="CM63" s="92"/>
      <c r="CN63" s="92"/>
      <c r="CO63" s="92"/>
      <c r="CP63" s="92"/>
      <c r="CQ63" s="92"/>
      <c r="CR63" s="92"/>
      <c r="CS63" s="92"/>
      <c r="CT63" s="92"/>
      <c r="CU63" s="92"/>
      <c r="CV63" s="92"/>
      <c r="CW63" s="92"/>
      <c r="CX63" s="92"/>
      <c r="CY63" s="92"/>
      <c r="CZ63" s="92"/>
      <c r="DA63" s="92"/>
      <c r="DB63" s="92"/>
      <c r="DC63" s="92"/>
      <c r="DD63" s="92"/>
      <c r="DE63" s="92"/>
      <c r="DF63" s="92"/>
      <c r="DG63" s="92"/>
      <c r="DH63" s="92"/>
      <c r="DI63" s="92"/>
      <c r="DJ63" s="92"/>
      <c r="DK63" s="92"/>
      <c r="DL63" s="92"/>
      <c r="DM63" s="92"/>
      <c r="DN63" s="92"/>
      <c r="DO63" s="92"/>
      <c r="DP63" s="92"/>
      <c r="DQ63" s="92"/>
      <c r="DR63" s="92"/>
      <c r="DS63" s="92"/>
      <c r="DT63" s="92"/>
      <c r="DU63" s="92"/>
      <c r="DV63" s="92"/>
      <c r="DW63" s="92"/>
      <c r="DX63" s="92"/>
      <c r="DY63" s="92"/>
      <c r="DZ63" s="92"/>
      <c r="EA63" s="92"/>
      <c r="EB63" s="92"/>
      <c r="EC63" s="92"/>
      <c r="ED63" s="92"/>
      <c r="EE63" s="92"/>
      <c r="EF63" s="92"/>
      <c r="EG63" s="92"/>
      <c r="EH63" s="92"/>
      <c r="EI63" s="92"/>
      <c r="EJ63" s="92"/>
      <c r="EK63" s="92"/>
      <c r="EL63" s="92"/>
      <c r="EM63" s="92"/>
      <c r="EN63" s="92"/>
      <c r="EO63" s="92"/>
      <c r="EP63" s="92"/>
      <c r="EQ63" s="92"/>
      <c r="ER63" s="92"/>
      <c r="ES63" s="92"/>
      <c r="ET63" s="92"/>
      <c r="EU63" s="92"/>
      <c r="EV63" s="92"/>
      <c r="EW63" s="92"/>
      <c r="EX63" s="92"/>
      <c r="EY63" s="92"/>
      <c r="EZ63" s="92"/>
      <c r="FA63" s="92"/>
      <c r="FB63" s="92"/>
      <c r="FC63" s="92"/>
      <c r="FD63" s="92"/>
      <c r="FE63" s="92"/>
      <c r="FF63" s="92"/>
      <c r="FG63" s="92"/>
      <c r="FH63" s="92"/>
      <c r="FI63" s="92"/>
      <c r="FJ63" s="92"/>
      <c r="FK63" s="92"/>
      <c r="FL63" s="92"/>
      <c r="FM63" s="92"/>
      <c r="FN63" s="92"/>
      <c r="FO63" s="92"/>
      <c r="FP63" s="92"/>
      <c r="FQ63" s="92"/>
      <c r="FR63" s="92"/>
      <c r="FS63" s="92"/>
      <c r="FT63" s="92"/>
      <c r="FU63" s="124"/>
      <c r="FV63" s="124"/>
      <c r="FW63" s="124"/>
      <c r="FX63" s="124"/>
      <c r="FY63" s="100">
        <v>1.9251975277572173</v>
      </c>
      <c r="FZ63" s="124"/>
      <c r="GA63" s="124"/>
      <c r="GB63" s="124"/>
      <c r="GC63" s="125"/>
      <c r="GD63" s="125">
        <v>1</v>
      </c>
      <c r="GE63" s="91">
        <v>2.7963071512309496</v>
      </c>
      <c r="GF63" s="124"/>
      <c r="GG63" s="46" t="s">
        <v>35</v>
      </c>
    </row>
    <row r="64" spans="1:189" ht="12.75" x14ac:dyDescent="0.2">
      <c r="A64" s="46" t="s">
        <v>538</v>
      </c>
      <c r="B64" s="46" t="s">
        <v>539</v>
      </c>
      <c r="C64" s="46"/>
      <c r="D64" s="57" t="s">
        <v>191</v>
      </c>
      <c r="E64" s="57" t="s">
        <v>31</v>
      </c>
      <c r="F64" s="57">
        <v>2015</v>
      </c>
      <c r="G64" s="57">
        <v>30</v>
      </c>
      <c r="H64" s="99">
        <v>0.35761450581700033</v>
      </c>
      <c r="I64" s="57">
        <v>31.536000000000001</v>
      </c>
      <c r="J64" s="100">
        <v>0.1</v>
      </c>
      <c r="K64" s="57"/>
      <c r="L64" s="57"/>
      <c r="M64" s="57"/>
      <c r="N64" s="57"/>
      <c r="O64" s="57"/>
      <c r="P64" s="57"/>
      <c r="Q64" s="57"/>
      <c r="R64" s="57"/>
      <c r="S64" s="57"/>
      <c r="T64" s="101">
        <v>4159.2656205335825</v>
      </c>
      <c r="U64" s="101">
        <v>2911.4859343735075</v>
      </c>
      <c r="V64" s="101">
        <v>4319.5801435010098</v>
      </c>
      <c r="W64" s="101">
        <v>4103.6011363259595</v>
      </c>
      <c r="X64" s="101">
        <v>3887.6221291509091</v>
      </c>
      <c r="Y64" s="101">
        <v>3671.6431219758583</v>
      </c>
      <c r="Z64" s="101">
        <v>3455.664114800808</v>
      </c>
      <c r="AA64" s="101">
        <v>3455.664114800808</v>
      </c>
      <c r="AB64" s="101">
        <v>3455.664114800808</v>
      </c>
      <c r="AC64" s="101">
        <v>3455.664114800808</v>
      </c>
      <c r="AD64" s="101">
        <v>3455.664114800808</v>
      </c>
      <c r="AE64" s="102">
        <v>66.533795882677211</v>
      </c>
      <c r="AF64" s="102">
        <v>66.533795882677211</v>
      </c>
      <c r="AG64" s="102">
        <v>66.533795882677211</v>
      </c>
      <c r="AH64" s="102">
        <v>66.533795882677211</v>
      </c>
      <c r="AI64" s="102">
        <v>66.533795882677211</v>
      </c>
      <c r="AJ64" s="102">
        <v>66.533795882677211</v>
      </c>
      <c r="AK64" s="102">
        <v>66.533795882677211</v>
      </c>
      <c r="AL64" s="102">
        <v>66.533795882677211</v>
      </c>
      <c r="AM64" s="102">
        <v>66.533795882677211</v>
      </c>
      <c r="AN64" s="102">
        <v>66.533795882677211</v>
      </c>
      <c r="AO64" s="102">
        <v>66.533795882677211</v>
      </c>
      <c r="AP64" s="46">
        <v>0.1</v>
      </c>
      <c r="AQ64" s="93">
        <v>0.55045800000000011</v>
      </c>
      <c r="AR64" s="93">
        <v>0.55045800000000011</v>
      </c>
      <c r="AS64" s="93">
        <v>0.55045800000000011</v>
      </c>
      <c r="AT64" s="92">
        <v>5.5045800000000013E-2</v>
      </c>
      <c r="AU64" s="93">
        <v>0.44105880000000014</v>
      </c>
      <c r="AV64" s="93">
        <v>0.33171286153846163</v>
      </c>
      <c r="AW64" s="93">
        <v>0.33171286153846163</v>
      </c>
      <c r="AX64" s="93">
        <v>0.33171286153846163</v>
      </c>
      <c r="AY64" s="92">
        <v>3.3171286153846166E-2</v>
      </c>
      <c r="AZ64" s="93">
        <v>0.24246589090909093</v>
      </c>
      <c r="BA64" s="93">
        <v>0.64053294545454553</v>
      </c>
      <c r="BB64" s="93">
        <v>0.64053294545454553</v>
      </c>
      <c r="BC64" s="93">
        <v>0.64053294545454553</v>
      </c>
      <c r="BD64" s="92">
        <v>6.4053294545454553E-2</v>
      </c>
      <c r="BE64" s="93">
        <v>0.56755495384615395</v>
      </c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125"/>
      <c r="BQ64" s="125"/>
      <c r="BR64" s="125"/>
      <c r="BS64" s="125"/>
      <c r="BT64" s="125"/>
      <c r="BU64" s="125"/>
      <c r="BV64" s="125"/>
      <c r="BW64" s="125"/>
      <c r="BX64" s="125"/>
      <c r="BY64" s="92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92"/>
      <c r="CK64" s="92"/>
      <c r="CL64" s="92"/>
      <c r="CM64" s="92"/>
      <c r="CN64" s="92"/>
      <c r="CO64" s="92"/>
      <c r="CP64" s="92"/>
      <c r="CQ64" s="92"/>
      <c r="CR64" s="92"/>
      <c r="CS64" s="92"/>
      <c r="CT64" s="92"/>
      <c r="CU64" s="92"/>
      <c r="CV64" s="92"/>
      <c r="CW64" s="92"/>
      <c r="CX64" s="92"/>
      <c r="CY64" s="92"/>
      <c r="CZ64" s="92"/>
      <c r="DA64" s="92"/>
      <c r="DB64" s="92"/>
      <c r="DC64" s="92"/>
      <c r="DD64" s="92"/>
      <c r="DE64" s="92"/>
      <c r="DF64" s="92"/>
      <c r="DG64" s="92"/>
      <c r="DH64" s="92"/>
      <c r="DI64" s="92"/>
      <c r="DJ64" s="92"/>
      <c r="DK64" s="92"/>
      <c r="DL64" s="92"/>
      <c r="DM64" s="92"/>
      <c r="DN64" s="92"/>
      <c r="DO64" s="92"/>
      <c r="DP64" s="92"/>
      <c r="DQ64" s="92"/>
      <c r="DR64" s="92"/>
      <c r="DS64" s="92"/>
      <c r="DT64" s="92"/>
      <c r="DU64" s="92"/>
      <c r="DV64" s="92"/>
      <c r="DW64" s="92"/>
      <c r="DX64" s="92"/>
      <c r="DY64" s="92"/>
      <c r="DZ64" s="92"/>
      <c r="EA64" s="92"/>
      <c r="EB64" s="92"/>
      <c r="EC64" s="92"/>
      <c r="ED64" s="92"/>
      <c r="EE64" s="92"/>
      <c r="EF64" s="92"/>
      <c r="EG64" s="92"/>
      <c r="EH64" s="92"/>
      <c r="EI64" s="92"/>
      <c r="EJ64" s="92"/>
      <c r="EK64" s="92"/>
      <c r="EL64" s="92"/>
      <c r="EM64" s="92"/>
      <c r="EN64" s="92"/>
      <c r="EO64" s="92"/>
      <c r="EP64" s="92"/>
      <c r="EQ64" s="92"/>
      <c r="ER64" s="92"/>
      <c r="ES64" s="92"/>
      <c r="ET64" s="92"/>
      <c r="EU64" s="92"/>
      <c r="EV64" s="92"/>
      <c r="EW64" s="92"/>
      <c r="EX64" s="92"/>
      <c r="EY64" s="92"/>
      <c r="EZ64" s="92"/>
      <c r="FA64" s="92"/>
      <c r="FB64" s="92"/>
      <c r="FC64" s="92"/>
      <c r="FD64" s="92"/>
      <c r="FE64" s="92"/>
      <c r="FF64" s="92"/>
      <c r="FG64" s="92"/>
      <c r="FH64" s="92"/>
      <c r="FI64" s="92"/>
      <c r="FJ64" s="92"/>
      <c r="FK64" s="92"/>
      <c r="FL64" s="92"/>
      <c r="FM64" s="92"/>
      <c r="FN64" s="92"/>
      <c r="FO64" s="92"/>
      <c r="FP64" s="92"/>
      <c r="FQ64" s="92"/>
      <c r="FR64" s="92"/>
      <c r="FS64" s="92"/>
      <c r="FT64" s="92"/>
      <c r="FU64" s="124"/>
      <c r="FV64" s="124"/>
      <c r="FW64" s="124"/>
      <c r="FX64" s="124"/>
      <c r="FY64" s="100">
        <v>2.80340778830496</v>
      </c>
      <c r="FZ64" s="124"/>
      <c r="GA64" s="124"/>
      <c r="GB64" s="124"/>
      <c r="GC64" s="125"/>
      <c r="GD64" s="125">
        <v>1</v>
      </c>
      <c r="GE64" s="91">
        <v>2.7963071512309496</v>
      </c>
      <c r="GF64" s="124"/>
      <c r="GG64" s="46" t="s">
        <v>35</v>
      </c>
    </row>
    <row r="65" spans="1:189" ht="12.75" x14ac:dyDescent="0.2">
      <c r="A65" s="46" t="s">
        <v>540</v>
      </c>
      <c r="B65" s="46" t="s">
        <v>541</v>
      </c>
      <c r="C65" s="46"/>
      <c r="D65" s="57" t="s">
        <v>191</v>
      </c>
      <c r="E65" s="57" t="s">
        <v>31</v>
      </c>
      <c r="F65" s="57">
        <v>2015</v>
      </c>
      <c r="G65" s="57">
        <v>30</v>
      </c>
      <c r="H65" s="99">
        <v>0.35761450581700033</v>
      </c>
      <c r="I65" s="57">
        <v>31.536000000000001</v>
      </c>
      <c r="J65" s="100">
        <v>0.1</v>
      </c>
      <c r="K65" s="57"/>
      <c r="L65" s="57"/>
      <c r="M65" s="57"/>
      <c r="N65" s="57"/>
      <c r="O65" s="57"/>
      <c r="P65" s="57"/>
      <c r="Q65" s="57"/>
      <c r="R65" s="57"/>
      <c r="S65" s="57"/>
      <c r="T65" s="101">
        <v>4197.0966424442558</v>
      </c>
      <c r="U65" s="101">
        <v>2937.967649710979</v>
      </c>
      <c r="V65" s="101">
        <v>4357.4111654116841</v>
      </c>
      <c r="W65" s="101">
        <v>4139.5406071410998</v>
      </c>
      <c r="X65" s="101">
        <v>3921.670048870516</v>
      </c>
      <c r="Y65" s="101">
        <v>3703.7994905999312</v>
      </c>
      <c r="Z65" s="101">
        <v>3485.9289323293474</v>
      </c>
      <c r="AA65" s="101">
        <v>3485.9289323293474</v>
      </c>
      <c r="AB65" s="101">
        <v>3485.9289323293474</v>
      </c>
      <c r="AC65" s="101">
        <v>3485.9289323293474</v>
      </c>
      <c r="AD65" s="101">
        <v>3485.9289323293474</v>
      </c>
      <c r="AE65" s="102">
        <v>66.533795882677211</v>
      </c>
      <c r="AF65" s="102">
        <v>66.533795882677211</v>
      </c>
      <c r="AG65" s="102">
        <v>66.533795882677211</v>
      </c>
      <c r="AH65" s="102">
        <v>66.533795882677211</v>
      </c>
      <c r="AI65" s="102">
        <v>66.533795882677211</v>
      </c>
      <c r="AJ65" s="102">
        <v>66.533795882677211</v>
      </c>
      <c r="AK65" s="102">
        <v>66.533795882677211</v>
      </c>
      <c r="AL65" s="102">
        <v>66.533795882677211</v>
      </c>
      <c r="AM65" s="102">
        <v>66.533795882677211</v>
      </c>
      <c r="AN65" s="102">
        <v>66.533795882677211</v>
      </c>
      <c r="AO65" s="102">
        <v>66.533795882677211</v>
      </c>
      <c r="AP65" s="46">
        <v>0.1</v>
      </c>
      <c r="AQ65" s="93">
        <v>0.55045800000000011</v>
      </c>
      <c r="AR65" s="93">
        <v>0.55045800000000011</v>
      </c>
      <c r="AS65" s="93">
        <v>0.55045800000000011</v>
      </c>
      <c r="AT65" s="92">
        <v>5.5045800000000013E-2</v>
      </c>
      <c r="AU65" s="93">
        <v>0.44105880000000014</v>
      </c>
      <c r="AV65" s="93">
        <v>0.33171286153846163</v>
      </c>
      <c r="AW65" s="93">
        <v>0.33171286153846163</v>
      </c>
      <c r="AX65" s="93">
        <v>0.33171286153846163</v>
      </c>
      <c r="AY65" s="92">
        <v>3.3171286153846166E-2</v>
      </c>
      <c r="AZ65" s="93">
        <v>0.24246589090909093</v>
      </c>
      <c r="BA65" s="93">
        <v>0.64053294545454553</v>
      </c>
      <c r="BB65" s="93">
        <v>0.64053294545454553</v>
      </c>
      <c r="BC65" s="93">
        <v>0.64053294545454553</v>
      </c>
      <c r="BD65" s="92">
        <v>6.4053294545454553E-2</v>
      </c>
      <c r="BE65" s="93">
        <v>0.56755495384615395</v>
      </c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125"/>
      <c r="BQ65" s="125"/>
      <c r="BR65" s="125"/>
      <c r="BS65" s="125"/>
      <c r="BT65" s="125"/>
      <c r="BU65" s="125"/>
      <c r="BV65" s="125"/>
      <c r="BW65" s="125"/>
      <c r="BX65" s="125"/>
      <c r="BY65" s="92"/>
      <c r="BZ65" s="125"/>
      <c r="CA65" s="125"/>
      <c r="CB65" s="125"/>
      <c r="CC65" s="125"/>
      <c r="CD65" s="125"/>
      <c r="CE65" s="125"/>
      <c r="CF65" s="125"/>
      <c r="CG65" s="125"/>
      <c r="CH65" s="125"/>
      <c r="CI65" s="125"/>
      <c r="CJ65" s="92"/>
      <c r="CK65" s="92"/>
      <c r="CL65" s="92"/>
      <c r="CM65" s="92"/>
      <c r="CN65" s="92"/>
      <c r="CO65" s="92"/>
      <c r="CP65" s="92"/>
      <c r="CQ65" s="92"/>
      <c r="CR65" s="92"/>
      <c r="CS65" s="92"/>
      <c r="CT65" s="92"/>
      <c r="CU65" s="92"/>
      <c r="CV65" s="92"/>
      <c r="CW65" s="92"/>
      <c r="CX65" s="92"/>
      <c r="CY65" s="92"/>
      <c r="CZ65" s="92"/>
      <c r="DA65" s="92"/>
      <c r="DB65" s="92"/>
      <c r="DC65" s="92"/>
      <c r="DD65" s="92"/>
      <c r="DE65" s="92"/>
      <c r="DF65" s="92"/>
      <c r="DG65" s="92"/>
      <c r="DH65" s="92"/>
      <c r="DI65" s="92"/>
      <c r="DJ65" s="92"/>
      <c r="DK65" s="92"/>
      <c r="DL65" s="92"/>
      <c r="DM65" s="92"/>
      <c r="DN65" s="92"/>
      <c r="DO65" s="92"/>
      <c r="DP65" s="92"/>
      <c r="DQ65" s="92"/>
      <c r="DR65" s="92"/>
      <c r="DS65" s="92"/>
      <c r="DT65" s="92"/>
      <c r="DU65" s="92"/>
      <c r="DV65" s="92"/>
      <c r="DW65" s="92"/>
      <c r="DX65" s="92"/>
      <c r="DY65" s="92"/>
      <c r="DZ65" s="92"/>
      <c r="EA65" s="92"/>
      <c r="EB65" s="92"/>
      <c r="EC65" s="92"/>
      <c r="ED65" s="92"/>
      <c r="EE65" s="92"/>
      <c r="EF65" s="92"/>
      <c r="EG65" s="92"/>
      <c r="EH65" s="92"/>
      <c r="EI65" s="92"/>
      <c r="EJ65" s="92"/>
      <c r="EK65" s="92"/>
      <c r="EL65" s="92"/>
      <c r="EM65" s="92"/>
      <c r="EN65" s="92"/>
      <c r="EO65" s="92"/>
      <c r="EP65" s="92"/>
      <c r="EQ65" s="92"/>
      <c r="ER65" s="92"/>
      <c r="ES65" s="92"/>
      <c r="ET65" s="92"/>
      <c r="EU65" s="92"/>
      <c r="EV65" s="92"/>
      <c r="EW65" s="92"/>
      <c r="EX65" s="92"/>
      <c r="EY65" s="92"/>
      <c r="EZ65" s="92"/>
      <c r="FA65" s="92"/>
      <c r="FB65" s="92"/>
      <c r="FC65" s="92"/>
      <c r="FD65" s="92"/>
      <c r="FE65" s="92"/>
      <c r="FF65" s="92"/>
      <c r="FG65" s="92"/>
      <c r="FH65" s="92"/>
      <c r="FI65" s="92"/>
      <c r="FJ65" s="92"/>
      <c r="FK65" s="92"/>
      <c r="FL65" s="92"/>
      <c r="FM65" s="92"/>
      <c r="FN65" s="92"/>
      <c r="FO65" s="92"/>
      <c r="FP65" s="92"/>
      <c r="FQ65" s="92"/>
      <c r="FR65" s="92"/>
      <c r="FS65" s="92"/>
      <c r="FT65" s="92"/>
      <c r="FU65" s="124"/>
      <c r="FV65" s="124"/>
      <c r="FW65" s="124"/>
      <c r="FX65" s="124"/>
      <c r="FY65" s="100">
        <v>1.1013920740192451</v>
      </c>
      <c r="FZ65" s="124"/>
      <c r="GA65" s="124"/>
      <c r="GB65" s="124"/>
      <c r="GC65" s="125"/>
      <c r="GD65" s="125">
        <v>1</v>
      </c>
      <c r="GE65" s="91">
        <v>2.7963071512309496</v>
      </c>
      <c r="GF65" s="124"/>
      <c r="GG65" s="46" t="s">
        <v>35</v>
      </c>
    </row>
    <row r="66" spans="1:189" ht="12.75" x14ac:dyDescent="0.2">
      <c r="A66" s="46" t="s">
        <v>542</v>
      </c>
      <c r="B66" s="46" t="s">
        <v>543</v>
      </c>
      <c r="C66" s="46"/>
      <c r="D66" s="57" t="s">
        <v>191</v>
      </c>
      <c r="E66" s="57" t="s">
        <v>31</v>
      </c>
      <c r="F66" s="57">
        <v>2015</v>
      </c>
      <c r="G66" s="57">
        <v>30</v>
      </c>
      <c r="H66" s="99">
        <v>0.35761450581700033</v>
      </c>
      <c r="I66" s="57">
        <v>31.536000000000001</v>
      </c>
      <c r="J66" s="100">
        <v>0.1</v>
      </c>
      <c r="K66" s="57"/>
      <c r="L66" s="57"/>
      <c r="M66" s="57"/>
      <c r="N66" s="57"/>
      <c r="O66" s="57"/>
      <c r="P66" s="57"/>
      <c r="Q66" s="57"/>
      <c r="R66" s="57"/>
      <c r="S66" s="57"/>
      <c r="T66" s="101">
        <v>4232.1210448462907</v>
      </c>
      <c r="U66" s="101">
        <v>2962.4847313924033</v>
      </c>
      <c r="V66" s="101">
        <v>4392.4355678137181</v>
      </c>
      <c r="W66" s="101">
        <v>4172.8137894230322</v>
      </c>
      <c r="X66" s="101">
        <v>3953.19201003235</v>
      </c>
      <c r="Y66" s="101">
        <v>3733.5702326416604</v>
      </c>
      <c r="Z66" s="101">
        <v>3513.9484542509745</v>
      </c>
      <c r="AA66" s="101">
        <v>3513.9484542509745</v>
      </c>
      <c r="AB66" s="101">
        <v>3513.9484542509745</v>
      </c>
      <c r="AC66" s="101">
        <v>3513.9484542509745</v>
      </c>
      <c r="AD66" s="101">
        <v>3513.9484542509745</v>
      </c>
      <c r="AE66" s="102">
        <v>66.533795882677211</v>
      </c>
      <c r="AF66" s="102">
        <v>66.533795882677211</v>
      </c>
      <c r="AG66" s="102">
        <v>66.533795882677211</v>
      </c>
      <c r="AH66" s="102">
        <v>66.533795882677211</v>
      </c>
      <c r="AI66" s="102">
        <v>66.533795882677211</v>
      </c>
      <c r="AJ66" s="102">
        <v>66.533795882677211</v>
      </c>
      <c r="AK66" s="102">
        <v>66.533795882677211</v>
      </c>
      <c r="AL66" s="102">
        <v>66.533795882677211</v>
      </c>
      <c r="AM66" s="102">
        <v>66.533795882677211</v>
      </c>
      <c r="AN66" s="102">
        <v>66.533795882677211</v>
      </c>
      <c r="AO66" s="102">
        <v>66.533795882677211</v>
      </c>
      <c r="AP66" s="46">
        <v>0.1</v>
      </c>
      <c r="AQ66" s="93">
        <v>0.55045800000000011</v>
      </c>
      <c r="AR66" s="93">
        <v>0.55045800000000011</v>
      </c>
      <c r="AS66" s="93">
        <v>0.55045800000000011</v>
      </c>
      <c r="AT66" s="92">
        <v>5.5045800000000013E-2</v>
      </c>
      <c r="AU66" s="93">
        <v>0.44105880000000014</v>
      </c>
      <c r="AV66" s="93">
        <v>0.33171286153846163</v>
      </c>
      <c r="AW66" s="93">
        <v>0.33171286153846163</v>
      </c>
      <c r="AX66" s="93">
        <v>0.33171286153846163</v>
      </c>
      <c r="AY66" s="92">
        <v>3.3171286153846166E-2</v>
      </c>
      <c r="AZ66" s="93">
        <v>0.24246589090909093</v>
      </c>
      <c r="BA66" s="93">
        <v>0.64053294545454553</v>
      </c>
      <c r="BB66" s="93">
        <v>0.64053294545454553</v>
      </c>
      <c r="BC66" s="93">
        <v>0.64053294545454553</v>
      </c>
      <c r="BD66" s="92">
        <v>6.4053294545454553E-2</v>
      </c>
      <c r="BE66" s="93">
        <v>0.56755495384615395</v>
      </c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125"/>
      <c r="BQ66" s="125"/>
      <c r="BR66" s="125"/>
      <c r="BS66" s="125"/>
      <c r="BT66" s="125"/>
      <c r="BU66" s="125"/>
      <c r="BV66" s="125"/>
      <c r="BW66" s="125"/>
      <c r="BX66" s="125"/>
      <c r="BY66" s="92"/>
      <c r="BZ66" s="125"/>
      <c r="CA66" s="125"/>
      <c r="CB66" s="125"/>
      <c r="CC66" s="125"/>
      <c r="CD66" s="125"/>
      <c r="CE66" s="125"/>
      <c r="CF66" s="125"/>
      <c r="CG66" s="125"/>
      <c r="CH66" s="125"/>
      <c r="CI66" s="125"/>
      <c r="CJ66" s="92"/>
      <c r="CK66" s="92"/>
      <c r="CL66" s="92"/>
      <c r="CM66" s="92"/>
      <c r="CN66" s="92"/>
      <c r="CO66" s="92"/>
      <c r="CP66" s="92"/>
      <c r="CQ66" s="92"/>
      <c r="CR66" s="92"/>
      <c r="CS66" s="92"/>
      <c r="CT66" s="92"/>
      <c r="CU66" s="92"/>
      <c r="CV66" s="92"/>
      <c r="CW66" s="92"/>
      <c r="CX66" s="92"/>
      <c r="CY66" s="92"/>
      <c r="CZ66" s="92"/>
      <c r="DA66" s="92"/>
      <c r="DB66" s="92"/>
      <c r="DC66" s="92"/>
      <c r="DD66" s="92"/>
      <c r="DE66" s="92"/>
      <c r="DF66" s="92"/>
      <c r="DG66" s="92"/>
      <c r="DH66" s="92"/>
      <c r="DI66" s="92"/>
      <c r="DJ66" s="92"/>
      <c r="DK66" s="92"/>
      <c r="DL66" s="92"/>
      <c r="DM66" s="92"/>
      <c r="DN66" s="92"/>
      <c r="DO66" s="92"/>
      <c r="DP66" s="92"/>
      <c r="DQ66" s="92"/>
      <c r="DR66" s="92"/>
      <c r="DS66" s="92"/>
      <c r="DT66" s="92"/>
      <c r="DU66" s="92"/>
      <c r="DV66" s="92"/>
      <c r="DW66" s="92"/>
      <c r="DX66" s="92"/>
      <c r="DY66" s="92"/>
      <c r="DZ66" s="92"/>
      <c r="EA66" s="92"/>
      <c r="EB66" s="92"/>
      <c r="EC66" s="92"/>
      <c r="ED66" s="92"/>
      <c r="EE66" s="92"/>
      <c r="EF66" s="92"/>
      <c r="EG66" s="92"/>
      <c r="EH66" s="92"/>
      <c r="EI66" s="92"/>
      <c r="EJ66" s="92"/>
      <c r="EK66" s="92"/>
      <c r="EL66" s="92"/>
      <c r="EM66" s="92"/>
      <c r="EN66" s="92"/>
      <c r="EO66" s="92"/>
      <c r="EP66" s="92"/>
      <c r="EQ66" s="92"/>
      <c r="ER66" s="92"/>
      <c r="ES66" s="92"/>
      <c r="ET66" s="92"/>
      <c r="EU66" s="92"/>
      <c r="EV66" s="92"/>
      <c r="EW66" s="92"/>
      <c r="EX66" s="92"/>
      <c r="EY66" s="92"/>
      <c r="EZ66" s="92"/>
      <c r="FA66" s="92"/>
      <c r="FB66" s="92"/>
      <c r="FC66" s="92"/>
      <c r="FD66" s="92"/>
      <c r="FE66" s="92"/>
      <c r="FF66" s="92"/>
      <c r="FG66" s="92"/>
      <c r="FH66" s="92"/>
      <c r="FI66" s="92"/>
      <c r="FJ66" s="92"/>
      <c r="FK66" s="92"/>
      <c r="FL66" s="92"/>
      <c r="FM66" s="92"/>
      <c r="FN66" s="92"/>
      <c r="FO66" s="92"/>
      <c r="FP66" s="92"/>
      <c r="FQ66" s="92"/>
      <c r="FR66" s="92"/>
      <c r="FS66" s="92"/>
      <c r="FT66" s="92"/>
      <c r="FU66" s="124"/>
      <c r="FV66" s="124"/>
      <c r="FW66" s="124"/>
      <c r="FX66" s="124"/>
      <c r="FY66" s="100">
        <v>0</v>
      </c>
      <c r="FZ66" s="124"/>
      <c r="GA66" s="124"/>
      <c r="GB66" s="124"/>
      <c r="GC66" s="125"/>
      <c r="GD66" s="125">
        <v>1</v>
      </c>
      <c r="GE66" s="91">
        <v>2.7963071512309496</v>
      </c>
      <c r="GF66" s="124"/>
      <c r="GG66" s="46" t="s">
        <v>35</v>
      </c>
    </row>
    <row r="67" spans="1:189" ht="12.75" x14ac:dyDescent="0.2">
      <c r="A67" s="46" t="s">
        <v>544</v>
      </c>
      <c r="B67" s="46" t="s">
        <v>545</v>
      </c>
      <c r="C67" s="46"/>
      <c r="D67" s="57" t="s">
        <v>191</v>
      </c>
      <c r="E67" s="57" t="s">
        <v>31</v>
      </c>
      <c r="F67" s="57">
        <v>2015</v>
      </c>
      <c r="G67" s="57">
        <v>30</v>
      </c>
      <c r="H67" s="99">
        <v>0.35761450581700033</v>
      </c>
      <c r="I67" s="57">
        <v>31.536000000000001</v>
      </c>
      <c r="J67" s="100">
        <v>0.1</v>
      </c>
      <c r="K67" s="57"/>
      <c r="L67" s="57"/>
      <c r="M67" s="57"/>
      <c r="N67" s="57"/>
      <c r="O67" s="57"/>
      <c r="P67" s="57"/>
      <c r="Q67" s="57"/>
      <c r="R67" s="57"/>
      <c r="S67" s="57"/>
      <c r="T67" s="101">
        <v>4320.5367525587744</v>
      </c>
      <c r="U67" s="101">
        <v>3024.3757267911419</v>
      </c>
      <c r="V67" s="101">
        <v>4480.8512755262018</v>
      </c>
      <c r="W67" s="101">
        <v>4256.8087117498917</v>
      </c>
      <c r="X67" s="101">
        <v>4032.7661479735816</v>
      </c>
      <c r="Y67" s="101">
        <v>3808.7235841972715</v>
      </c>
      <c r="Z67" s="101">
        <v>3584.6810204209614</v>
      </c>
      <c r="AA67" s="101">
        <v>3584.6810204209614</v>
      </c>
      <c r="AB67" s="101">
        <v>3584.6810204209614</v>
      </c>
      <c r="AC67" s="101">
        <v>3584.6810204209614</v>
      </c>
      <c r="AD67" s="101">
        <v>3584.6810204209614</v>
      </c>
      <c r="AE67" s="102">
        <v>66.533795882677211</v>
      </c>
      <c r="AF67" s="102">
        <v>66.533795882677211</v>
      </c>
      <c r="AG67" s="102">
        <v>66.533795882677211</v>
      </c>
      <c r="AH67" s="102">
        <v>66.533795882677211</v>
      </c>
      <c r="AI67" s="102">
        <v>66.533795882677211</v>
      </c>
      <c r="AJ67" s="102">
        <v>66.533795882677211</v>
      </c>
      <c r="AK67" s="102">
        <v>66.533795882677211</v>
      </c>
      <c r="AL67" s="102">
        <v>66.533795882677211</v>
      </c>
      <c r="AM67" s="102">
        <v>66.533795882677211</v>
      </c>
      <c r="AN67" s="102">
        <v>66.533795882677211</v>
      </c>
      <c r="AO67" s="102">
        <v>66.533795882677211</v>
      </c>
      <c r="AP67" s="46">
        <v>0.1</v>
      </c>
      <c r="AQ67" s="93">
        <v>0.55045800000000011</v>
      </c>
      <c r="AR67" s="93">
        <v>0.55045800000000011</v>
      </c>
      <c r="AS67" s="93">
        <v>0.55045800000000011</v>
      </c>
      <c r="AT67" s="92">
        <v>5.5045800000000013E-2</v>
      </c>
      <c r="AU67" s="93">
        <v>0.44105880000000014</v>
      </c>
      <c r="AV67" s="93">
        <v>0.33171286153846163</v>
      </c>
      <c r="AW67" s="93">
        <v>0.33171286153846163</v>
      </c>
      <c r="AX67" s="93">
        <v>0.33171286153846163</v>
      </c>
      <c r="AY67" s="92">
        <v>3.3171286153846166E-2</v>
      </c>
      <c r="AZ67" s="93">
        <v>0.24246589090909093</v>
      </c>
      <c r="BA67" s="93">
        <v>0.64053294545454553</v>
      </c>
      <c r="BB67" s="93">
        <v>0.64053294545454553</v>
      </c>
      <c r="BC67" s="93">
        <v>0.64053294545454553</v>
      </c>
      <c r="BD67" s="92">
        <v>6.4053294545454553E-2</v>
      </c>
      <c r="BE67" s="93">
        <v>0.56755495384615395</v>
      </c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125"/>
      <c r="BQ67" s="125"/>
      <c r="BR67" s="125"/>
      <c r="BS67" s="125"/>
      <c r="BT67" s="125"/>
      <c r="BU67" s="125"/>
      <c r="BV67" s="125"/>
      <c r="BW67" s="125"/>
      <c r="BX67" s="125"/>
      <c r="BY67" s="92"/>
      <c r="BZ67" s="125"/>
      <c r="CA67" s="125"/>
      <c r="CB67" s="125"/>
      <c r="CC67" s="125"/>
      <c r="CD67" s="125"/>
      <c r="CE67" s="125"/>
      <c r="CF67" s="125"/>
      <c r="CG67" s="125"/>
      <c r="CH67" s="125"/>
      <c r="CI67" s="125"/>
      <c r="CJ67" s="92"/>
      <c r="CK67" s="92"/>
      <c r="CL67" s="92"/>
      <c r="CM67" s="92"/>
      <c r="CN67" s="92"/>
      <c r="CO67" s="92"/>
      <c r="CP67" s="92"/>
      <c r="CQ67" s="92"/>
      <c r="CR67" s="92"/>
      <c r="CS67" s="92"/>
      <c r="CT67" s="92"/>
      <c r="CU67" s="92"/>
      <c r="CV67" s="92"/>
      <c r="CW67" s="92"/>
      <c r="CX67" s="92"/>
      <c r="CY67" s="92"/>
      <c r="CZ67" s="92"/>
      <c r="DA67" s="92"/>
      <c r="DB67" s="92"/>
      <c r="DC67" s="92"/>
      <c r="DD67" s="92"/>
      <c r="DE67" s="92"/>
      <c r="DF67" s="92"/>
      <c r="DG67" s="92"/>
      <c r="DH67" s="92"/>
      <c r="DI67" s="92"/>
      <c r="DJ67" s="92"/>
      <c r="DK67" s="92"/>
      <c r="DL67" s="92"/>
      <c r="DM67" s="92"/>
      <c r="DN67" s="92"/>
      <c r="DO67" s="92"/>
      <c r="DP67" s="92"/>
      <c r="DQ67" s="92"/>
      <c r="DR67" s="92"/>
      <c r="DS67" s="92"/>
      <c r="DT67" s="92"/>
      <c r="DU67" s="92"/>
      <c r="DV67" s="92"/>
      <c r="DW67" s="92"/>
      <c r="DX67" s="92"/>
      <c r="DY67" s="92"/>
      <c r="DZ67" s="92"/>
      <c r="EA67" s="92"/>
      <c r="EB67" s="92"/>
      <c r="EC67" s="92"/>
      <c r="ED67" s="92"/>
      <c r="EE67" s="92"/>
      <c r="EF67" s="92"/>
      <c r="EG67" s="92"/>
      <c r="EH67" s="92"/>
      <c r="EI67" s="92"/>
      <c r="EJ67" s="92"/>
      <c r="EK67" s="92"/>
      <c r="EL67" s="92"/>
      <c r="EM67" s="92"/>
      <c r="EN67" s="92"/>
      <c r="EO67" s="92"/>
      <c r="EP67" s="92"/>
      <c r="EQ67" s="92"/>
      <c r="ER67" s="92"/>
      <c r="ES67" s="92"/>
      <c r="ET67" s="92"/>
      <c r="EU67" s="92"/>
      <c r="EV67" s="92"/>
      <c r="EW67" s="92"/>
      <c r="EX67" s="92"/>
      <c r="EY67" s="92"/>
      <c r="EZ67" s="92"/>
      <c r="FA67" s="92"/>
      <c r="FB67" s="92"/>
      <c r="FC67" s="92"/>
      <c r="FD67" s="92"/>
      <c r="FE67" s="92"/>
      <c r="FF67" s="92"/>
      <c r="FG67" s="92"/>
      <c r="FH67" s="92"/>
      <c r="FI67" s="92"/>
      <c r="FJ67" s="92"/>
      <c r="FK67" s="92"/>
      <c r="FL67" s="92"/>
      <c r="FM67" s="92"/>
      <c r="FN67" s="92"/>
      <c r="FO67" s="92"/>
      <c r="FP67" s="92"/>
      <c r="FQ67" s="92"/>
      <c r="FR67" s="92"/>
      <c r="FS67" s="92"/>
      <c r="FT67" s="92"/>
      <c r="FU67" s="124"/>
      <c r="FV67" s="124"/>
      <c r="FW67" s="124"/>
      <c r="FX67" s="124"/>
      <c r="FY67" s="100">
        <v>0</v>
      </c>
      <c r="FZ67" s="124"/>
      <c r="GA67" s="124"/>
      <c r="GB67" s="124"/>
      <c r="GC67" s="125"/>
      <c r="GD67" s="125">
        <v>1</v>
      </c>
      <c r="GE67" s="91">
        <v>2.7963071512309496</v>
      </c>
      <c r="GF67" s="124"/>
      <c r="GG67" s="46" t="s">
        <v>35</v>
      </c>
    </row>
    <row r="68" spans="1:189" ht="12.75" x14ac:dyDescent="0.2">
      <c r="A68" s="46" t="s">
        <v>546</v>
      </c>
      <c r="B68" s="46" t="s">
        <v>547</v>
      </c>
      <c r="C68" s="46"/>
      <c r="D68" s="57" t="s">
        <v>191</v>
      </c>
      <c r="E68" s="57" t="s">
        <v>31</v>
      </c>
      <c r="F68" s="57">
        <v>2015</v>
      </c>
      <c r="G68" s="57">
        <v>30</v>
      </c>
      <c r="H68" s="99">
        <v>0.35761450581700033</v>
      </c>
      <c r="I68" s="57">
        <v>31.536000000000001</v>
      </c>
      <c r="J68" s="100">
        <v>0.1</v>
      </c>
      <c r="K68" s="57"/>
      <c r="L68" s="57"/>
      <c r="M68" s="57"/>
      <c r="N68" s="57"/>
      <c r="O68" s="57"/>
      <c r="P68" s="57"/>
      <c r="Q68" s="57"/>
      <c r="R68" s="57"/>
      <c r="S68" s="57"/>
      <c r="T68" s="101">
        <v>4026.1252304826353</v>
      </c>
      <c r="U68" s="101">
        <v>2818.2876613378444</v>
      </c>
      <c r="V68" s="101">
        <v>4186.4397534500631</v>
      </c>
      <c r="W68" s="101">
        <v>3977.1177657775597</v>
      </c>
      <c r="X68" s="101">
        <v>3767.7957781050568</v>
      </c>
      <c r="Y68" s="101">
        <v>3558.4737904325534</v>
      </c>
      <c r="Z68" s="101">
        <v>3349.1518027600505</v>
      </c>
      <c r="AA68" s="101">
        <v>3349.1518027600505</v>
      </c>
      <c r="AB68" s="101">
        <v>3349.1518027600505</v>
      </c>
      <c r="AC68" s="101">
        <v>3349.1518027600505</v>
      </c>
      <c r="AD68" s="101">
        <v>3349.1518027600505</v>
      </c>
      <c r="AE68" s="102">
        <v>66.533795882677211</v>
      </c>
      <c r="AF68" s="102">
        <v>66.533795882677211</v>
      </c>
      <c r="AG68" s="102">
        <v>66.533795882677211</v>
      </c>
      <c r="AH68" s="102">
        <v>66.533795882677211</v>
      </c>
      <c r="AI68" s="102">
        <v>66.533795882677211</v>
      </c>
      <c r="AJ68" s="102">
        <v>66.533795882677211</v>
      </c>
      <c r="AK68" s="102">
        <v>66.533795882677211</v>
      </c>
      <c r="AL68" s="102">
        <v>66.533795882677211</v>
      </c>
      <c r="AM68" s="102">
        <v>66.533795882677211</v>
      </c>
      <c r="AN68" s="102">
        <v>66.533795882677211</v>
      </c>
      <c r="AO68" s="102">
        <v>66.533795882677211</v>
      </c>
      <c r="AP68" s="46">
        <v>0.1</v>
      </c>
      <c r="AQ68" s="93">
        <v>0.59374575000000007</v>
      </c>
      <c r="AR68" s="93">
        <v>0.59374575000000007</v>
      </c>
      <c r="AS68" s="93">
        <v>0.59374575000000007</v>
      </c>
      <c r="AT68" s="92">
        <v>5.9374575000000013E-2</v>
      </c>
      <c r="AU68" s="93">
        <v>0.47574345000000012</v>
      </c>
      <c r="AV68" s="93">
        <v>0.35779860000000008</v>
      </c>
      <c r="AW68" s="93">
        <v>0.35779860000000008</v>
      </c>
      <c r="AX68" s="93">
        <v>0.35779860000000008</v>
      </c>
      <c r="AY68" s="92">
        <v>3.5779860000000011E-2</v>
      </c>
      <c r="AZ68" s="93">
        <v>0.26153329090909094</v>
      </c>
      <c r="BA68" s="93">
        <v>0.69090414545454559</v>
      </c>
      <c r="BB68" s="93">
        <v>0.69090414545454559</v>
      </c>
      <c r="BC68" s="93">
        <v>0.69090414545454559</v>
      </c>
      <c r="BD68" s="92">
        <v>6.9090414545454559E-2</v>
      </c>
      <c r="BE68" s="93">
        <v>0.61218720000000004</v>
      </c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125"/>
      <c r="BQ68" s="125"/>
      <c r="BR68" s="125"/>
      <c r="BS68" s="125"/>
      <c r="BT68" s="125"/>
      <c r="BU68" s="125"/>
      <c r="BV68" s="125"/>
      <c r="BW68" s="125"/>
      <c r="BX68" s="125"/>
      <c r="BY68" s="92"/>
      <c r="BZ68" s="125"/>
      <c r="CA68" s="125"/>
      <c r="CB68" s="125"/>
      <c r="CC68" s="125"/>
      <c r="CD68" s="125"/>
      <c r="CE68" s="125"/>
      <c r="CF68" s="125"/>
      <c r="CG68" s="125"/>
      <c r="CH68" s="125"/>
      <c r="CI68" s="125"/>
      <c r="CJ68" s="92"/>
      <c r="CK68" s="92"/>
      <c r="CL68" s="92"/>
      <c r="CM68" s="92"/>
      <c r="CN68" s="92"/>
      <c r="CO68" s="92"/>
      <c r="CP68" s="92"/>
      <c r="CQ68" s="92"/>
      <c r="CR68" s="92"/>
      <c r="CS68" s="92"/>
      <c r="CT68" s="92"/>
      <c r="CU68" s="92"/>
      <c r="CV68" s="92"/>
      <c r="CW68" s="92"/>
      <c r="CX68" s="92"/>
      <c r="CY68" s="92"/>
      <c r="CZ68" s="92"/>
      <c r="DA68" s="92"/>
      <c r="DB68" s="92"/>
      <c r="DC68" s="92"/>
      <c r="DD68" s="92"/>
      <c r="DE68" s="92"/>
      <c r="DF68" s="92"/>
      <c r="DG68" s="92"/>
      <c r="DH68" s="92"/>
      <c r="DI68" s="92"/>
      <c r="DJ68" s="92"/>
      <c r="DK68" s="92"/>
      <c r="DL68" s="92"/>
      <c r="DM68" s="92"/>
      <c r="DN68" s="92"/>
      <c r="DO68" s="92"/>
      <c r="DP68" s="92"/>
      <c r="DQ68" s="92"/>
      <c r="DR68" s="92"/>
      <c r="DS68" s="92"/>
      <c r="DT68" s="92"/>
      <c r="DU68" s="92"/>
      <c r="DV68" s="92"/>
      <c r="DW68" s="92"/>
      <c r="DX68" s="92"/>
      <c r="DY68" s="92"/>
      <c r="DZ68" s="92"/>
      <c r="EA68" s="92"/>
      <c r="EB68" s="92"/>
      <c r="EC68" s="92"/>
      <c r="ED68" s="92"/>
      <c r="EE68" s="92"/>
      <c r="EF68" s="92"/>
      <c r="EG68" s="92"/>
      <c r="EH68" s="92"/>
      <c r="EI68" s="92"/>
      <c r="EJ68" s="92"/>
      <c r="EK68" s="92"/>
      <c r="EL68" s="92"/>
      <c r="EM68" s="92"/>
      <c r="EN68" s="92"/>
      <c r="EO68" s="92"/>
      <c r="EP68" s="92"/>
      <c r="EQ68" s="92"/>
      <c r="ER68" s="92"/>
      <c r="ES68" s="92"/>
      <c r="ET68" s="92"/>
      <c r="EU68" s="92"/>
      <c r="EV68" s="92"/>
      <c r="EW68" s="92"/>
      <c r="EX68" s="92"/>
      <c r="EY68" s="92"/>
      <c r="EZ68" s="92"/>
      <c r="FA68" s="92"/>
      <c r="FB68" s="92"/>
      <c r="FC68" s="92"/>
      <c r="FD68" s="92"/>
      <c r="FE68" s="92"/>
      <c r="FF68" s="92"/>
      <c r="FG68" s="92"/>
      <c r="FH68" s="92"/>
      <c r="FI68" s="92"/>
      <c r="FJ68" s="92"/>
      <c r="FK68" s="92"/>
      <c r="FL68" s="92"/>
      <c r="FM68" s="92"/>
      <c r="FN68" s="92"/>
      <c r="FO68" s="92"/>
      <c r="FP68" s="92"/>
      <c r="FQ68" s="92"/>
      <c r="FR68" s="92"/>
      <c r="FS68" s="92"/>
      <c r="FT68" s="92"/>
      <c r="FU68" s="124"/>
      <c r="FV68" s="124"/>
      <c r="FW68" s="124"/>
      <c r="FX68" s="124"/>
      <c r="FY68" s="100">
        <v>0</v>
      </c>
      <c r="FZ68" s="124"/>
      <c r="GA68" s="124"/>
      <c r="GB68" s="124"/>
      <c r="GC68" s="125"/>
      <c r="GD68" s="125">
        <v>1</v>
      </c>
      <c r="GE68" s="91">
        <v>2.7963071512309496</v>
      </c>
      <c r="GF68" s="124"/>
      <c r="GG68" s="46" t="s">
        <v>35</v>
      </c>
    </row>
    <row r="69" spans="1:189" ht="12.75" x14ac:dyDescent="0.2">
      <c r="A69" s="46" t="s">
        <v>548</v>
      </c>
      <c r="B69" s="46" t="s">
        <v>549</v>
      </c>
      <c r="C69" s="46"/>
      <c r="D69" s="57" t="s">
        <v>191</v>
      </c>
      <c r="E69" s="57" t="s">
        <v>31</v>
      </c>
      <c r="F69" s="57">
        <v>2015</v>
      </c>
      <c r="G69" s="57">
        <v>30</v>
      </c>
      <c r="H69" s="99">
        <v>0.35761450581700033</v>
      </c>
      <c r="I69" s="57">
        <v>31.536000000000001</v>
      </c>
      <c r="J69" s="100">
        <v>0.1</v>
      </c>
      <c r="K69" s="57"/>
      <c r="L69" s="57"/>
      <c r="M69" s="57"/>
      <c r="N69" s="57"/>
      <c r="O69" s="57"/>
      <c r="P69" s="57"/>
      <c r="Q69" s="57"/>
      <c r="R69" s="57"/>
      <c r="S69" s="57"/>
      <c r="T69" s="101">
        <v>4026.1252304826353</v>
      </c>
      <c r="U69" s="101">
        <v>2818.2876613378444</v>
      </c>
      <c r="V69" s="101">
        <v>4186.4397534500631</v>
      </c>
      <c r="W69" s="101">
        <v>3977.1177657775597</v>
      </c>
      <c r="X69" s="101">
        <v>3767.7957781050568</v>
      </c>
      <c r="Y69" s="101">
        <v>3558.4737904325534</v>
      </c>
      <c r="Z69" s="101">
        <v>3349.1518027600505</v>
      </c>
      <c r="AA69" s="101">
        <v>3349.1518027600505</v>
      </c>
      <c r="AB69" s="101">
        <v>3349.1518027600505</v>
      </c>
      <c r="AC69" s="101">
        <v>3349.1518027600505</v>
      </c>
      <c r="AD69" s="101">
        <v>3349.1518027600505</v>
      </c>
      <c r="AE69" s="102">
        <v>66.533795882677211</v>
      </c>
      <c r="AF69" s="102">
        <v>66.533795882677211</v>
      </c>
      <c r="AG69" s="102">
        <v>66.533795882677211</v>
      </c>
      <c r="AH69" s="102">
        <v>66.533795882677211</v>
      </c>
      <c r="AI69" s="102">
        <v>66.533795882677211</v>
      </c>
      <c r="AJ69" s="102">
        <v>66.533795882677211</v>
      </c>
      <c r="AK69" s="102">
        <v>66.533795882677211</v>
      </c>
      <c r="AL69" s="102">
        <v>66.533795882677211</v>
      </c>
      <c r="AM69" s="102">
        <v>66.533795882677211</v>
      </c>
      <c r="AN69" s="102">
        <v>66.533795882677211</v>
      </c>
      <c r="AO69" s="102">
        <v>66.533795882677211</v>
      </c>
      <c r="AP69" s="46">
        <v>0.1</v>
      </c>
      <c r="AQ69" s="93">
        <v>0.59374575000000007</v>
      </c>
      <c r="AR69" s="93">
        <v>0.59374575000000007</v>
      </c>
      <c r="AS69" s="93">
        <v>0.59374575000000007</v>
      </c>
      <c r="AT69" s="92">
        <v>5.9374575000000013E-2</v>
      </c>
      <c r="AU69" s="93">
        <v>0.47574345000000012</v>
      </c>
      <c r="AV69" s="93">
        <v>0.35779860000000008</v>
      </c>
      <c r="AW69" s="93">
        <v>0.35779860000000008</v>
      </c>
      <c r="AX69" s="93">
        <v>0.35779860000000008</v>
      </c>
      <c r="AY69" s="92">
        <v>3.5779860000000011E-2</v>
      </c>
      <c r="AZ69" s="93">
        <v>0.26153329090909094</v>
      </c>
      <c r="BA69" s="93">
        <v>0.69090414545454559</v>
      </c>
      <c r="BB69" s="93">
        <v>0.69090414545454559</v>
      </c>
      <c r="BC69" s="93">
        <v>0.69090414545454559</v>
      </c>
      <c r="BD69" s="92">
        <v>6.9090414545454559E-2</v>
      </c>
      <c r="BE69" s="93">
        <v>0.61218720000000004</v>
      </c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125"/>
      <c r="BQ69" s="125"/>
      <c r="BR69" s="125"/>
      <c r="BS69" s="125"/>
      <c r="BT69" s="125"/>
      <c r="BU69" s="125"/>
      <c r="BV69" s="125"/>
      <c r="BW69" s="125"/>
      <c r="BX69" s="125"/>
      <c r="BY69" s="92"/>
      <c r="BZ69" s="125"/>
      <c r="CA69" s="125"/>
      <c r="CB69" s="125"/>
      <c r="CC69" s="125"/>
      <c r="CD69" s="125"/>
      <c r="CE69" s="125"/>
      <c r="CF69" s="125"/>
      <c r="CG69" s="125"/>
      <c r="CH69" s="125"/>
      <c r="CI69" s="125"/>
      <c r="CJ69" s="92"/>
      <c r="CK69" s="92"/>
      <c r="CL69" s="92"/>
      <c r="CM69" s="92"/>
      <c r="CN69" s="92"/>
      <c r="CO69" s="92"/>
      <c r="CP69" s="92"/>
      <c r="CQ69" s="92"/>
      <c r="CR69" s="92"/>
      <c r="CS69" s="92"/>
      <c r="CT69" s="92"/>
      <c r="CU69" s="92"/>
      <c r="CV69" s="92"/>
      <c r="CW69" s="92"/>
      <c r="CX69" s="92"/>
      <c r="CY69" s="92"/>
      <c r="CZ69" s="92"/>
      <c r="DA69" s="92"/>
      <c r="DB69" s="92"/>
      <c r="DC69" s="92"/>
      <c r="DD69" s="92"/>
      <c r="DE69" s="92"/>
      <c r="DF69" s="92"/>
      <c r="DG69" s="92"/>
      <c r="DH69" s="92"/>
      <c r="DI69" s="92"/>
      <c r="DJ69" s="92"/>
      <c r="DK69" s="92"/>
      <c r="DL69" s="92"/>
      <c r="DM69" s="92"/>
      <c r="DN69" s="92"/>
      <c r="DO69" s="92"/>
      <c r="DP69" s="92"/>
      <c r="DQ69" s="92"/>
      <c r="DR69" s="92"/>
      <c r="DS69" s="92"/>
      <c r="DT69" s="92"/>
      <c r="DU69" s="92"/>
      <c r="DV69" s="92"/>
      <c r="DW69" s="92"/>
      <c r="DX69" s="92"/>
      <c r="DY69" s="92"/>
      <c r="DZ69" s="92"/>
      <c r="EA69" s="92"/>
      <c r="EB69" s="92"/>
      <c r="EC69" s="92"/>
      <c r="ED69" s="92"/>
      <c r="EE69" s="92"/>
      <c r="EF69" s="92"/>
      <c r="EG69" s="92"/>
      <c r="EH69" s="92"/>
      <c r="EI69" s="92"/>
      <c r="EJ69" s="92"/>
      <c r="EK69" s="92"/>
      <c r="EL69" s="92"/>
      <c r="EM69" s="92"/>
      <c r="EN69" s="92"/>
      <c r="EO69" s="92"/>
      <c r="EP69" s="92"/>
      <c r="EQ69" s="92"/>
      <c r="ER69" s="92"/>
      <c r="ES69" s="92"/>
      <c r="ET69" s="92"/>
      <c r="EU69" s="92"/>
      <c r="EV69" s="92"/>
      <c r="EW69" s="92"/>
      <c r="EX69" s="92"/>
      <c r="EY69" s="92"/>
      <c r="EZ69" s="92"/>
      <c r="FA69" s="92"/>
      <c r="FB69" s="92"/>
      <c r="FC69" s="92"/>
      <c r="FD69" s="92"/>
      <c r="FE69" s="92"/>
      <c r="FF69" s="92"/>
      <c r="FG69" s="92"/>
      <c r="FH69" s="92"/>
      <c r="FI69" s="92"/>
      <c r="FJ69" s="92"/>
      <c r="FK69" s="92"/>
      <c r="FL69" s="92"/>
      <c r="FM69" s="92"/>
      <c r="FN69" s="92"/>
      <c r="FO69" s="92"/>
      <c r="FP69" s="92"/>
      <c r="FQ69" s="92"/>
      <c r="FR69" s="92"/>
      <c r="FS69" s="92"/>
      <c r="FT69" s="92"/>
      <c r="FU69" s="124"/>
      <c r="FV69" s="124"/>
      <c r="FW69" s="124"/>
      <c r="FX69" s="124"/>
      <c r="FY69" s="100">
        <v>0</v>
      </c>
      <c r="FZ69" s="124"/>
      <c r="GA69" s="124"/>
      <c r="GB69" s="124"/>
      <c r="GC69" s="125"/>
      <c r="GD69" s="125">
        <v>1</v>
      </c>
      <c r="GE69" s="91">
        <v>2.7963071512309496</v>
      </c>
      <c r="GF69" s="124"/>
      <c r="GG69" s="46" t="s">
        <v>35</v>
      </c>
    </row>
    <row r="70" spans="1:189" ht="12.75" x14ac:dyDescent="0.2">
      <c r="A70" s="46" t="s">
        <v>550</v>
      </c>
      <c r="B70" s="46" t="s">
        <v>551</v>
      </c>
      <c r="C70" s="46"/>
      <c r="D70" s="57" t="s">
        <v>191</v>
      </c>
      <c r="E70" s="57" t="s">
        <v>31</v>
      </c>
      <c r="F70" s="57">
        <v>2015</v>
      </c>
      <c r="G70" s="57">
        <v>30</v>
      </c>
      <c r="H70" s="99">
        <v>0.35761450581700033</v>
      </c>
      <c r="I70" s="57">
        <v>31.536000000000001</v>
      </c>
      <c r="J70" s="100">
        <v>0.1</v>
      </c>
      <c r="K70" s="57"/>
      <c r="L70" s="57"/>
      <c r="M70" s="57"/>
      <c r="N70" s="57"/>
      <c r="O70" s="57"/>
      <c r="P70" s="57"/>
      <c r="Q70" s="57"/>
      <c r="R70" s="57"/>
      <c r="S70" s="57"/>
      <c r="T70" s="101">
        <v>4026.1252304826353</v>
      </c>
      <c r="U70" s="101">
        <v>2818.2876613378444</v>
      </c>
      <c r="V70" s="101">
        <v>4186.4397534500631</v>
      </c>
      <c r="W70" s="101">
        <v>3977.1177657775597</v>
      </c>
      <c r="X70" s="101">
        <v>3767.7957781050568</v>
      </c>
      <c r="Y70" s="101">
        <v>3558.4737904325534</v>
      </c>
      <c r="Z70" s="101">
        <v>3349.1518027600505</v>
      </c>
      <c r="AA70" s="101">
        <v>3349.1518027600505</v>
      </c>
      <c r="AB70" s="101">
        <v>3349.1518027600505</v>
      </c>
      <c r="AC70" s="101">
        <v>3349.1518027600505</v>
      </c>
      <c r="AD70" s="101">
        <v>3349.1518027600505</v>
      </c>
      <c r="AE70" s="102">
        <v>66.533795882677211</v>
      </c>
      <c r="AF70" s="102">
        <v>66.533795882677211</v>
      </c>
      <c r="AG70" s="102">
        <v>66.533795882677211</v>
      </c>
      <c r="AH70" s="102">
        <v>66.533795882677211</v>
      </c>
      <c r="AI70" s="102">
        <v>66.533795882677211</v>
      </c>
      <c r="AJ70" s="102">
        <v>66.533795882677211</v>
      </c>
      <c r="AK70" s="102">
        <v>66.533795882677211</v>
      </c>
      <c r="AL70" s="102">
        <v>66.533795882677211</v>
      </c>
      <c r="AM70" s="102">
        <v>66.533795882677211</v>
      </c>
      <c r="AN70" s="102">
        <v>66.533795882677211</v>
      </c>
      <c r="AO70" s="102">
        <v>66.533795882677211</v>
      </c>
      <c r="AP70" s="46">
        <v>0.1</v>
      </c>
      <c r="AQ70" s="93">
        <v>0.59374575000000007</v>
      </c>
      <c r="AR70" s="93">
        <v>0.59374575000000007</v>
      </c>
      <c r="AS70" s="93">
        <v>0.59374575000000007</v>
      </c>
      <c r="AT70" s="92">
        <v>5.9374575000000013E-2</v>
      </c>
      <c r="AU70" s="93">
        <v>0.47574345000000012</v>
      </c>
      <c r="AV70" s="93">
        <v>0.35779860000000008</v>
      </c>
      <c r="AW70" s="93">
        <v>0.35779860000000008</v>
      </c>
      <c r="AX70" s="93">
        <v>0.35779860000000008</v>
      </c>
      <c r="AY70" s="92">
        <v>3.5779860000000011E-2</v>
      </c>
      <c r="AZ70" s="93">
        <v>0.26153329090909094</v>
      </c>
      <c r="BA70" s="93">
        <v>0.69090414545454559</v>
      </c>
      <c r="BB70" s="93">
        <v>0.69090414545454559</v>
      </c>
      <c r="BC70" s="93">
        <v>0.69090414545454559</v>
      </c>
      <c r="BD70" s="92">
        <v>6.9090414545454559E-2</v>
      </c>
      <c r="BE70" s="93">
        <v>0.61218720000000004</v>
      </c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125"/>
      <c r="BQ70" s="125"/>
      <c r="BR70" s="125"/>
      <c r="BS70" s="125"/>
      <c r="BT70" s="125"/>
      <c r="BU70" s="125"/>
      <c r="BV70" s="125"/>
      <c r="BW70" s="125"/>
      <c r="BX70" s="125"/>
      <c r="BY70" s="92"/>
      <c r="BZ70" s="125"/>
      <c r="CA70" s="125"/>
      <c r="CB70" s="125"/>
      <c r="CC70" s="125"/>
      <c r="CD70" s="125"/>
      <c r="CE70" s="125"/>
      <c r="CF70" s="125"/>
      <c r="CG70" s="125"/>
      <c r="CH70" s="125"/>
      <c r="CI70" s="125"/>
      <c r="CJ70" s="92"/>
      <c r="CK70" s="92"/>
      <c r="CL70" s="92"/>
      <c r="CM70" s="92"/>
      <c r="CN70" s="92"/>
      <c r="CO70" s="92"/>
      <c r="CP70" s="92"/>
      <c r="CQ70" s="92"/>
      <c r="CR70" s="92"/>
      <c r="CS70" s="92"/>
      <c r="CT70" s="92"/>
      <c r="CU70" s="92"/>
      <c r="CV70" s="92"/>
      <c r="CW70" s="92"/>
      <c r="CX70" s="92"/>
      <c r="CY70" s="92"/>
      <c r="CZ70" s="92"/>
      <c r="DA70" s="92"/>
      <c r="DB70" s="92"/>
      <c r="DC70" s="92"/>
      <c r="DD70" s="92"/>
      <c r="DE70" s="92"/>
      <c r="DF70" s="92"/>
      <c r="DG70" s="92"/>
      <c r="DH70" s="92"/>
      <c r="DI70" s="92"/>
      <c r="DJ70" s="92"/>
      <c r="DK70" s="92"/>
      <c r="DL70" s="92"/>
      <c r="DM70" s="92"/>
      <c r="DN70" s="92"/>
      <c r="DO70" s="92"/>
      <c r="DP70" s="92"/>
      <c r="DQ70" s="92"/>
      <c r="DR70" s="92"/>
      <c r="DS70" s="92"/>
      <c r="DT70" s="92"/>
      <c r="DU70" s="92"/>
      <c r="DV70" s="92"/>
      <c r="DW70" s="92"/>
      <c r="DX70" s="92"/>
      <c r="DY70" s="92"/>
      <c r="DZ70" s="92"/>
      <c r="EA70" s="92"/>
      <c r="EB70" s="92"/>
      <c r="EC70" s="92"/>
      <c r="ED70" s="92"/>
      <c r="EE70" s="92"/>
      <c r="EF70" s="92"/>
      <c r="EG70" s="92"/>
      <c r="EH70" s="92"/>
      <c r="EI70" s="92"/>
      <c r="EJ70" s="92"/>
      <c r="EK70" s="92"/>
      <c r="EL70" s="92"/>
      <c r="EM70" s="92"/>
      <c r="EN70" s="92"/>
      <c r="EO70" s="92"/>
      <c r="EP70" s="92"/>
      <c r="EQ70" s="92"/>
      <c r="ER70" s="92"/>
      <c r="ES70" s="92"/>
      <c r="ET70" s="92"/>
      <c r="EU70" s="92"/>
      <c r="EV70" s="92"/>
      <c r="EW70" s="92"/>
      <c r="EX70" s="92"/>
      <c r="EY70" s="92"/>
      <c r="EZ70" s="92"/>
      <c r="FA70" s="92"/>
      <c r="FB70" s="92"/>
      <c r="FC70" s="92"/>
      <c r="FD70" s="92"/>
      <c r="FE70" s="92"/>
      <c r="FF70" s="92"/>
      <c r="FG70" s="92"/>
      <c r="FH70" s="92"/>
      <c r="FI70" s="92"/>
      <c r="FJ70" s="92"/>
      <c r="FK70" s="92"/>
      <c r="FL70" s="92"/>
      <c r="FM70" s="92"/>
      <c r="FN70" s="92"/>
      <c r="FO70" s="92"/>
      <c r="FP70" s="92"/>
      <c r="FQ70" s="92"/>
      <c r="FR70" s="92"/>
      <c r="FS70" s="92"/>
      <c r="FT70" s="92"/>
      <c r="FU70" s="124"/>
      <c r="FV70" s="124"/>
      <c r="FW70" s="124"/>
      <c r="FX70" s="124"/>
      <c r="FY70" s="100">
        <v>0</v>
      </c>
      <c r="FZ70" s="124"/>
      <c r="GA70" s="124"/>
      <c r="GB70" s="124"/>
      <c r="GC70" s="125"/>
      <c r="GD70" s="125">
        <v>1</v>
      </c>
      <c r="GE70" s="91">
        <v>2.7963071512309496</v>
      </c>
      <c r="GF70" s="124"/>
      <c r="GG70" s="46" t="s">
        <v>35</v>
      </c>
    </row>
    <row r="71" spans="1:189" ht="12.75" x14ac:dyDescent="0.2">
      <c r="A71" s="46" t="s">
        <v>552</v>
      </c>
      <c r="B71" s="46" t="s">
        <v>553</v>
      </c>
      <c r="C71" s="46"/>
      <c r="D71" s="57" t="s">
        <v>191</v>
      </c>
      <c r="E71" s="57" t="s">
        <v>31</v>
      </c>
      <c r="F71" s="57">
        <v>2015</v>
      </c>
      <c r="G71" s="57">
        <v>30</v>
      </c>
      <c r="H71" s="99">
        <v>0.35761450581700033</v>
      </c>
      <c r="I71" s="57">
        <v>31.536000000000001</v>
      </c>
      <c r="J71" s="100">
        <v>0.1</v>
      </c>
      <c r="K71" s="57"/>
      <c r="L71" s="57"/>
      <c r="M71" s="57"/>
      <c r="N71" s="57"/>
      <c r="O71" s="57"/>
      <c r="P71" s="57"/>
      <c r="Q71" s="57"/>
      <c r="R71" s="57"/>
      <c r="S71" s="57"/>
      <c r="T71" s="101">
        <v>4026.1252304826353</v>
      </c>
      <c r="U71" s="101">
        <v>2818.2876613378444</v>
      </c>
      <c r="V71" s="101">
        <v>4186.4397534500631</v>
      </c>
      <c r="W71" s="101">
        <v>3977.1177657775597</v>
      </c>
      <c r="X71" s="101">
        <v>3767.7957781050568</v>
      </c>
      <c r="Y71" s="101">
        <v>3558.4737904325534</v>
      </c>
      <c r="Z71" s="101">
        <v>3349.1518027600505</v>
      </c>
      <c r="AA71" s="101">
        <v>3349.1518027600505</v>
      </c>
      <c r="AB71" s="101">
        <v>3349.1518027600505</v>
      </c>
      <c r="AC71" s="101">
        <v>3349.1518027600505</v>
      </c>
      <c r="AD71" s="101">
        <v>3349.1518027600505</v>
      </c>
      <c r="AE71" s="102">
        <v>66.533795882677211</v>
      </c>
      <c r="AF71" s="102">
        <v>66.533795882677211</v>
      </c>
      <c r="AG71" s="102">
        <v>66.533795882677211</v>
      </c>
      <c r="AH71" s="102">
        <v>66.533795882677211</v>
      </c>
      <c r="AI71" s="102">
        <v>66.533795882677211</v>
      </c>
      <c r="AJ71" s="102">
        <v>66.533795882677211</v>
      </c>
      <c r="AK71" s="102">
        <v>66.533795882677211</v>
      </c>
      <c r="AL71" s="102">
        <v>66.533795882677211</v>
      </c>
      <c r="AM71" s="102">
        <v>66.533795882677211</v>
      </c>
      <c r="AN71" s="102">
        <v>66.533795882677211</v>
      </c>
      <c r="AO71" s="102">
        <v>66.533795882677211</v>
      </c>
      <c r="AP71" s="46">
        <v>0.1</v>
      </c>
      <c r="AQ71" s="93">
        <v>0.59374575000000007</v>
      </c>
      <c r="AR71" s="93">
        <v>0.59374575000000007</v>
      </c>
      <c r="AS71" s="93">
        <v>0.59374575000000007</v>
      </c>
      <c r="AT71" s="92">
        <v>5.9374575000000013E-2</v>
      </c>
      <c r="AU71" s="93">
        <v>0.47574345000000012</v>
      </c>
      <c r="AV71" s="93">
        <v>0.35779860000000008</v>
      </c>
      <c r="AW71" s="93">
        <v>0.35779860000000008</v>
      </c>
      <c r="AX71" s="93">
        <v>0.35779860000000008</v>
      </c>
      <c r="AY71" s="92">
        <v>3.5779860000000011E-2</v>
      </c>
      <c r="AZ71" s="93">
        <v>0.26153329090909094</v>
      </c>
      <c r="BA71" s="93">
        <v>0.69090414545454559</v>
      </c>
      <c r="BB71" s="93">
        <v>0.69090414545454559</v>
      </c>
      <c r="BC71" s="93">
        <v>0.69090414545454559</v>
      </c>
      <c r="BD71" s="92">
        <v>6.9090414545454559E-2</v>
      </c>
      <c r="BE71" s="93">
        <v>0.61218720000000004</v>
      </c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125"/>
      <c r="BQ71" s="125"/>
      <c r="BR71" s="125"/>
      <c r="BS71" s="125"/>
      <c r="BT71" s="125"/>
      <c r="BU71" s="125"/>
      <c r="BV71" s="125"/>
      <c r="BW71" s="125"/>
      <c r="BX71" s="125"/>
      <c r="BY71" s="92"/>
      <c r="BZ71" s="125"/>
      <c r="CA71" s="125"/>
      <c r="CB71" s="125"/>
      <c r="CC71" s="125"/>
      <c r="CD71" s="125"/>
      <c r="CE71" s="125"/>
      <c r="CF71" s="125"/>
      <c r="CG71" s="125"/>
      <c r="CH71" s="125"/>
      <c r="CI71" s="125"/>
      <c r="CJ71" s="92"/>
      <c r="CK71" s="92"/>
      <c r="CL71" s="92"/>
      <c r="CM71" s="92"/>
      <c r="CN71" s="92"/>
      <c r="CO71" s="92"/>
      <c r="CP71" s="92"/>
      <c r="CQ71" s="92"/>
      <c r="CR71" s="92"/>
      <c r="CS71" s="92"/>
      <c r="CT71" s="92"/>
      <c r="CU71" s="92"/>
      <c r="CV71" s="92"/>
      <c r="CW71" s="92"/>
      <c r="CX71" s="92"/>
      <c r="CY71" s="92"/>
      <c r="CZ71" s="92"/>
      <c r="DA71" s="92"/>
      <c r="DB71" s="92"/>
      <c r="DC71" s="92"/>
      <c r="DD71" s="92"/>
      <c r="DE71" s="92"/>
      <c r="DF71" s="92"/>
      <c r="DG71" s="92"/>
      <c r="DH71" s="92"/>
      <c r="DI71" s="92"/>
      <c r="DJ71" s="92"/>
      <c r="DK71" s="92"/>
      <c r="DL71" s="92"/>
      <c r="DM71" s="92"/>
      <c r="DN71" s="92"/>
      <c r="DO71" s="92"/>
      <c r="DP71" s="92"/>
      <c r="DQ71" s="92"/>
      <c r="DR71" s="92"/>
      <c r="DS71" s="92"/>
      <c r="DT71" s="92"/>
      <c r="DU71" s="92"/>
      <c r="DV71" s="92"/>
      <c r="DW71" s="92"/>
      <c r="DX71" s="92"/>
      <c r="DY71" s="92"/>
      <c r="DZ71" s="92"/>
      <c r="EA71" s="92"/>
      <c r="EB71" s="92"/>
      <c r="EC71" s="92"/>
      <c r="ED71" s="92"/>
      <c r="EE71" s="92"/>
      <c r="EF71" s="92"/>
      <c r="EG71" s="92"/>
      <c r="EH71" s="92"/>
      <c r="EI71" s="92"/>
      <c r="EJ71" s="92"/>
      <c r="EK71" s="92"/>
      <c r="EL71" s="92"/>
      <c r="EM71" s="92"/>
      <c r="EN71" s="92"/>
      <c r="EO71" s="92"/>
      <c r="EP71" s="92"/>
      <c r="EQ71" s="92"/>
      <c r="ER71" s="92"/>
      <c r="ES71" s="92"/>
      <c r="ET71" s="92"/>
      <c r="EU71" s="92"/>
      <c r="EV71" s="92"/>
      <c r="EW71" s="92"/>
      <c r="EX71" s="92"/>
      <c r="EY71" s="92"/>
      <c r="EZ71" s="92"/>
      <c r="FA71" s="92"/>
      <c r="FB71" s="92"/>
      <c r="FC71" s="92"/>
      <c r="FD71" s="92"/>
      <c r="FE71" s="92"/>
      <c r="FF71" s="92"/>
      <c r="FG71" s="92"/>
      <c r="FH71" s="92"/>
      <c r="FI71" s="92"/>
      <c r="FJ71" s="92"/>
      <c r="FK71" s="92"/>
      <c r="FL71" s="92"/>
      <c r="FM71" s="92"/>
      <c r="FN71" s="92"/>
      <c r="FO71" s="92"/>
      <c r="FP71" s="92"/>
      <c r="FQ71" s="92"/>
      <c r="FR71" s="92"/>
      <c r="FS71" s="92"/>
      <c r="FT71" s="92"/>
      <c r="FU71" s="124"/>
      <c r="FV71" s="124"/>
      <c r="FW71" s="124"/>
      <c r="FX71" s="124"/>
      <c r="FY71" s="100">
        <v>0</v>
      </c>
      <c r="FZ71" s="124"/>
      <c r="GA71" s="124"/>
      <c r="GB71" s="124"/>
      <c r="GC71" s="125"/>
      <c r="GD71" s="125">
        <v>1</v>
      </c>
      <c r="GE71" s="91">
        <v>2.7963071512309496</v>
      </c>
      <c r="GF71" s="124"/>
      <c r="GG71" s="46" t="s">
        <v>35</v>
      </c>
    </row>
    <row r="72" spans="1:189" ht="12.75" x14ac:dyDescent="0.2">
      <c r="A72" s="46" t="s">
        <v>554</v>
      </c>
      <c r="B72" s="46" t="s">
        <v>555</v>
      </c>
      <c r="C72" s="46"/>
      <c r="D72" s="57" t="s">
        <v>191</v>
      </c>
      <c r="E72" s="57" t="s">
        <v>31</v>
      </c>
      <c r="F72" s="57">
        <v>2015</v>
      </c>
      <c r="G72" s="57">
        <v>30</v>
      </c>
      <c r="H72" s="99">
        <v>0.35761450581700033</v>
      </c>
      <c r="I72" s="57">
        <v>31.536000000000001</v>
      </c>
      <c r="J72" s="100">
        <v>0.1</v>
      </c>
      <c r="K72" s="57"/>
      <c r="L72" s="57"/>
      <c r="M72" s="57"/>
      <c r="N72" s="57"/>
      <c r="O72" s="57"/>
      <c r="P72" s="57"/>
      <c r="Q72" s="57"/>
      <c r="R72" s="57"/>
      <c r="S72" s="57"/>
      <c r="T72" s="101">
        <v>4026.1252304826353</v>
      </c>
      <c r="U72" s="101">
        <v>2818.2876613378444</v>
      </c>
      <c r="V72" s="101">
        <v>4186.4397534500631</v>
      </c>
      <c r="W72" s="101">
        <v>3977.1177657775597</v>
      </c>
      <c r="X72" s="101">
        <v>3767.7957781050568</v>
      </c>
      <c r="Y72" s="101">
        <v>3558.4737904325534</v>
      </c>
      <c r="Z72" s="101">
        <v>3349.1518027600505</v>
      </c>
      <c r="AA72" s="101">
        <v>3349.1518027600505</v>
      </c>
      <c r="AB72" s="101">
        <v>3349.1518027600505</v>
      </c>
      <c r="AC72" s="101">
        <v>3349.1518027600505</v>
      </c>
      <c r="AD72" s="101">
        <v>3349.1518027600505</v>
      </c>
      <c r="AE72" s="102">
        <v>66.533795882677211</v>
      </c>
      <c r="AF72" s="102">
        <v>66.533795882677211</v>
      </c>
      <c r="AG72" s="102">
        <v>66.533795882677211</v>
      </c>
      <c r="AH72" s="102">
        <v>66.533795882677211</v>
      </c>
      <c r="AI72" s="102">
        <v>66.533795882677211</v>
      </c>
      <c r="AJ72" s="102">
        <v>66.533795882677211</v>
      </c>
      <c r="AK72" s="102">
        <v>66.533795882677211</v>
      </c>
      <c r="AL72" s="102">
        <v>66.533795882677211</v>
      </c>
      <c r="AM72" s="102">
        <v>66.533795882677211</v>
      </c>
      <c r="AN72" s="102">
        <v>66.533795882677211</v>
      </c>
      <c r="AO72" s="102">
        <v>66.533795882677211</v>
      </c>
      <c r="AP72" s="46">
        <v>0.1</v>
      </c>
      <c r="AQ72" s="93">
        <v>0.59374575000000007</v>
      </c>
      <c r="AR72" s="93">
        <v>0.59374575000000007</v>
      </c>
      <c r="AS72" s="93">
        <v>0.59374575000000007</v>
      </c>
      <c r="AT72" s="92">
        <v>5.9374575000000013E-2</v>
      </c>
      <c r="AU72" s="93">
        <v>0.47574345000000012</v>
      </c>
      <c r="AV72" s="93">
        <v>0.35779860000000008</v>
      </c>
      <c r="AW72" s="93">
        <v>0.35779860000000008</v>
      </c>
      <c r="AX72" s="93">
        <v>0.35779860000000008</v>
      </c>
      <c r="AY72" s="92">
        <v>3.5779860000000011E-2</v>
      </c>
      <c r="AZ72" s="93">
        <v>0.26153329090909094</v>
      </c>
      <c r="BA72" s="93">
        <v>0.69090414545454559</v>
      </c>
      <c r="BB72" s="93">
        <v>0.69090414545454559</v>
      </c>
      <c r="BC72" s="93">
        <v>0.69090414545454559</v>
      </c>
      <c r="BD72" s="92">
        <v>6.9090414545454559E-2</v>
      </c>
      <c r="BE72" s="93">
        <v>0.61218720000000004</v>
      </c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125"/>
      <c r="BQ72" s="125"/>
      <c r="BR72" s="125"/>
      <c r="BS72" s="125"/>
      <c r="BT72" s="125"/>
      <c r="BU72" s="125"/>
      <c r="BV72" s="125"/>
      <c r="BW72" s="125"/>
      <c r="BX72" s="125"/>
      <c r="BY72" s="92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92"/>
      <c r="CK72" s="92"/>
      <c r="CL72" s="92"/>
      <c r="CM72" s="92"/>
      <c r="CN72" s="92"/>
      <c r="CO72" s="92"/>
      <c r="CP72" s="92"/>
      <c r="CQ72" s="92"/>
      <c r="CR72" s="92"/>
      <c r="CS72" s="92"/>
      <c r="CT72" s="92"/>
      <c r="CU72" s="92"/>
      <c r="CV72" s="92"/>
      <c r="CW72" s="92"/>
      <c r="CX72" s="92"/>
      <c r="CY72" s="92"/>
      <c r="CZ72" s="92"/>
      <c r="DA72" s="92"/>
      <c r="DB72" s="92"/>
      <c r="DC72" s="92"/>
      <c r="DD72" s="92"/>
      <c r="DE72" s="92"/>
      <c r="DF72" s="92"/>
      <c r="DG72" s="92"/>
      <c r="DH72" s="92"/>
      <c r="DI72" s="92"/>
      <c r="DJ72" s="92"/>
      <c r="DK72" s="92"/>
      <c r="DL72" s="92"/>
      <c r="DM72" s="92"/>
      <c r="DN72" s="92"/>
      <c r="DO72" s="92"/>
      <c r="DP72" s="92"/>
      <c r="DQ72" s="92"/>
      <c r="DR72" s="92"/>
      <c r="DS72" s="92"/>
      <c r="DT72" s="92"/>
      <c r="DU72" s="92"/>
      <c r="DV72" s="92"/>
      <c r="DW72" s="92"/>
      <c r="DX72" s="92"/>
      <c r="DY72" s="92"/>
      <c r="DZ72" s="92"/>
      <c r="EA72" s="92"/>
      <c r="EB72" s="92"/>
      <c r="EC72" s="92"/>
      <c r="ED72" s="92"/>
      <c r="EE72" s="92"/>
      <c r="EF72" s="92"/>
      <c r="EG72" s="92"/>
      <c r="EH72" s="92"/>
      <c r="EI72" s="92"/>
      <c r="EJ72" s="92"/>
      <c r="EK72" s="92"/>
      <c r="EL72" s="92"/>
      <c r="EM72" s="92"/>
      <c r="EN72" s="92"/>
      <c r="EO72" s="92"/>
      <c r="EP72" s="92"/>
      <c r="EQ72" s="92"/>
      <c r="ER72" s="92"/>
      <c r="ES72" s="92"/>
      <c r="ET72" s="92"/>
      <c r="EU72" s="92"/>
      <c r="EV72" s="92"/>
      <c r="EW72" s="92"/>
      <c r="EX72" s="92"/>
      <c r="EY72" s="92"/>
      <c r="EZ72" s="92"/>
      <c r="FA72" s="92"/>
      <c r="FB72" s="92"/>
      <c r="FC72" s="92"/>
      <c r="FD72" s="92"/>
      <c r="FE72" s="92"/>
      <c r="FF72" s="92"/>
      <c r="FG72" s="92"/>
      <c r="FH72" s="92"/>
      <c r="FI72" s="92"/>
      <c r="FJ72" s="92"/>
      <c r="FK72" s="92"/>
      <c r="FL72" s="92"/>
      <c r="FM72" s="92"/>
      <c r="FN72" s="92"/>
      <c r="FO72" s="92"/>
      <c r="FP72" s="92"/>
      <c r="FQ72" s="92"/>
      <c r="FR72" s="92"/>
      <c r="FS72" s="92"/>
      <c r="FT72" s="92"/>
      <c r="FU72" s="124"/>
      <c r="FV72" s="124"/>
      <c r="FW72" s="124"/>
      <c r="FX72" s="124"/>
      <c r="FY72" s="100">
        <v>0</v>
      </c>
      <c r="FZ72" s="124"/>
      <c r="GA72" s="124"/>
      <c r="GB72" s="124"/>
      <c r="GC72" s="125"/>
      <c r="GD72" s="125">
        <v>1</v>
      </c>
      <c r="GE72" s="91">
        <v>2.7963071512309496</v>
      </c>
      <c r="GF72" s="124"/>
      <c r="GG72" s="46" t="s">
        <v>35</v>
      </c>
    </row>
    <row r="73" spans="1:189" ht="12.75" x14ac:dyDescent="0.2">
      <c r="A73" s="46" t="s">
        <v>556</v>
      </c>
      <c r="B73" s="46" t="s">
        <v>557</v>
      </c>
      <c r="C73" s="46"/>
      <c r="D73" s="57" t="s">
        <v>191</v>
      </c>
      <c r="E73" s="57" t="s">
        <v>31</v>
      </c>
      <c r="F73" s="57">
        <v>2015</v>
      </c>
      <c r="G73" s="57">
        <v>30</v>
      </c>
      <c r="H73" s="99">
        <v>0.35761450581700033</v>
      </c>
      <c r="I73" s="57">
        <v>31.536000000000001</v>
      </c>
      <c r="J73" s="100">
        <v>0.1</v>
      </c>
      <c r="K73" s="57"/>
      <c r="L73" s="57"/>
      <c r="M73" s="57"/>
      <c r="N73" s="57"/>
      <c r="O73" s="57"/>
      <c r="P73" s="57"/>
      <c r="Q73" s="57"/>
      <c r="R73" s="57"/>
      <c r="S73" s="57"/>
      <c r="T73" s="101">
        <v>4115.3401618584576</v>
      </c>
      <c r="U73" s="120">
        <v>2880.7381133009203</v>
      </c>
      <c r="V73" s="120">
        <v>4275.6546848258849</v>
      </c>
      <c r="W73" s="101">
        <v>4061.8719505845906</v>
      </c>
      <c r="X73" s="101">
        <v>3848.0892163432964</v>
      </c>
      <c r="Y73" s="101">
        <v>3634.3064821020021</v>
      </c>
      <c r="Z73" s="101">
        <v>3420.5237478607082</v>
      </c>
      <c r="AA73" s="101">
        <v>3420.5237478607082</v>
      </c>
      <c r="AB73" s="101">
        <v>3420.5237478607082</v>
      </c>
      <c r="AC73" s="101">
        <v>3420.5237478607082</v>
      </c>
      <c r="AD73" s="101">
        <v>3420.5237478607082</v>
      </c>
      <c r="AE73" s="102">
        <v>66.533795882677211</v>
      </c>
      <c r="AF73" s="102">
        <v>66.533795882677211</v>
      </c>
      <c r="AG73" s="102">
        <v>66.533795882677211</v>
      </c>
      <c r="AH73" s="102">
        <v>66.533795882677211</v>
      </c>
      <c r="AI73" s="102">
        <v>66.533795882677211</v>
      </c>
      <c r="AJ73" s="102">
        <v>66.533795882677211</v>
      </c>
      <c r="AK73" s="102">
        <v>66.533795882677211</v>
      </c>
      <c r="AL73" s="102">
        <v>66.533795882677211</v>
      </c>
      <c r="AM73" s="102">
        <v>66.533795882677211</v>
      </c>
      <c r="AN73" s="102">
        <v>66.533795882677211</v>
      </c>
      <c r="AO73" s="102">
        <v>66.533795882677211</v>
      </c>
      <c r="AP73" s="46">
        <v>0.1</v>
      </c>
      <c r="AQ73" s="93">
        <v>0.43407000000000001</v>
      </c>
      <c r="AR73" s="93">
        <v>0.43407000000000001</v>
      </c>
      <c r="AS73" s="93">
        <v>0.43407000000000001</v>
      </c>
      <c r="AT73" s="92">
        <v>4.3407000000000001E-2</v>
      </c>
      <c r="AU73" s="93">
        <v>0.34780200000000006</v>
      </c>
      <c r="AV73" s="93">
        <v>0.26157600000000003</v>
      </c>
      <c r="AW73" s="93">
        <v>0.26157600000000003</v>
      </c>
      <c r="AX73" s="93">
        <v>0.26157600000000003</v>
      </c>
      <c r="AY73" s="92">
        <v>2.6157600000000003E-2</v>
      </c>
      <c r="AZ73" s="93">
        <v>0.19119927272727275</v>
      </c>
      <c r="BA73" s="93">
        <v>0.50509963636363642</v>
      </c>
      <c r="BB73" s="93">
        <v>0.50509963636363642</v>
      </c>
      <c r="BC73" s="93">
        <v>0.50509963636363642</v>
      </c>
      <c r="BD73" s="92">
        <v>5.0509963636363647E-2</v>
      </c>
      <c r="BE73" s="93">
        <v>0.44755200000000006</v>
      </c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125"/>
      <c r="BQ73" s="125"/>
      <c r="BR73" s="125"/>
      <c r="BS73" s="125"/>
      <c r="BT73" s="125"/>
      <c r="BU73" s="125"/>
      <c r="BV73" s="125"/>
      <c r="BW73" s="125"/>
      <c r="BX73" s="125"/>
      <c r="BY73" s="92"/>
      <c r="BZ73" s="125"/>
      <c r="CA73" s="125"/>
      <c r="CB73" s="125"/>
      <c r="CC73" s="125"/>
      <c r="CD73" s="125"/>
      <c r="CE73" s="125"/>
      <c r="CF73" s="125"/>
      <c r="CG73" s="125"/>
      <c r="CH73" s="125"/>
      <c r="CI73" s="125"/>
      <c r="CJ73" s="92"/>
      <c r="CK73" s="92"/>
      <c r="CL73" s="92"/>
      <c r="CM73" s="92"/>
      <c r="CN73" s="92"/>
      <c r="CO73" s="92"/>
      <c r="CP73" s="92"/>
      <c r="CQ73" s="92"/>
      <c r="CR73" s="92"/>
      <c r="CS73" s="92"/>
      <c r="CT73" s="92"/>
      <c r="CU73" s="92"/>
      <c r="CV73" s="92"/>
      <c r="CW73" s="92"/>
      <c r="CX73" s="92"/>
      <c r="CY73" s="92"/>
      <c r="CZ73" s="92"/>
      <c r="DA73" s="92"/>
      <c r="DB73" s="92"/>
      <c r="DC73" s="92"/>
      <c r="DD73" s="92"/>
      <c r="DE73" s="92"/>
      <c r="DF73" s="92"/>
      <c r="DG73" s="92"/>
      <c r="DH73" s="92"/>
      <c r="DI73" s="92"/>
      <c r="DJ73" s="92"/>
      <c r="DK73" s="92"/>
      <c r="DL73" s="92"/>
      <c r="DM73" s="92"/>
      <c r="DN73" s="92"/>
      <c r="DO73" s="92"/>
      <c r="DP73" s="92"/>
      <c r="DQ73" s="92"/>
      <c r="DR73" s="92"/>
      <c r="DS73" s="92"/>
      <c r="DT73" s="92"/>
      <c r="DU73" s="92"/>
      <c r="DV73" s="92"/>
      <c r="DW73" s="92"/>
      <c r="DX73" s="92"/>
      <c r="DY73" s="92"/>
      <c r="DZ73" s="92"/>
      <c r="EA73" s="92"/>
      <c r="EB73" s="92"/>
      <c r="EC73" s="92"/>
      <c r="ED73" s="92"/>
      <c r="EE73" s="92"/>
      <c r="EF73" s="92"/>
      <c r="EG73" s="92"/>
      <c r="EH73" s="92"/>
      <c r="EI73" s="92"/>
      <c r="EJ73" s="92"/>
      <c r="EK73" s="92"/>
      <c r="EL73" s="92"/>
      <c r="EM73" s="92"/>
      <c r="EN73" s="92"/>
      <c r="EO73" s="92"/>
      <c r="EP73" s="92"/>
      <c r="EQ73" s="92"/>
      <c r="ER73" s="92"/>
      <c r="ES73" s="92"/>
      <c r="ET73" s="92"/>
      <c r="EU73" s="92"/>
      <c r="EV73" s="92"/>
      <c r="EW73" s="92"/>
      <c r="EX73" s="92"/>
      <c r="EY73" s="92"/>
      <c r="EZ73" s="92"/>
      <c r="FA73" s="92"/>
      <c r="FB73" s="92"/>
      <c r="FC73" s="92"/>
      <c r="FD73" s="92"/>
      <c r="FE73" s="92"/>
      <c r="FF73" s="92"/>
      <c r="FG73" s="92"/>
      <c r="FH73" s="92"/>
      <c r="FI73" s="92"/>
      <c r="FJ73" s="92"/>
      <c r="FK73" s="92"/>
      <c r="FL73" s="92"/>
      <c r="FM73" s="92"/>
      <c r="FN73" s="92"/>
      <c r="FO73" s="92"/>
      <c r="FP73" s="92"/>
      <c r="FQ73" s="92"/>
      <c r="FR73" s="92"/>
      <c r="FS73" s="92"/>
      <c r="FT73" s="92"/>
      <c r="FU73" s="124"/>
      <c r="FV73" s="124"/>
      <c r="FW73" s="124"/>
      <c r="FX73" s="124"/>
      <c r="FY73" s="100">
        <v>1.1133312834937086</v>
      </c>
      <c r="FZ73" s="124"/>
      <c r="GA73" s="124"/>
      <c r="GB73" s="124"/>
      <c r="GC73" s="125"/>
      <c r="GD73" s="125">
        <v>1</v>
      </c>
      <c r="GE73" s="91">
        <v>2.7963071512309496</v>
      </c>
      <c r="GF73" s="124"/>
      <c r="GG73" s="46" t="s">
        <v>35</v>
      </c>
    </row>
    <row r="74" spans="1:189" ht="12.75" x14ac:dyDescent="0.2">
      <c r="A74" s="46" t="s">
        <v>558</v>
      </c>
      <c r="B74" s="46" t="s">
        <v>559</v>
      </c>
      <c r="C74" s="46"/>
      <c r="D74" s="57" t="s">
        <v>191</v>
      </c>
      <c r="E74" s="57" t="s">
        <v>31</v>
      </c>
      <c r="F74" s="57">
        <v>2015</v>
      </c>
      <c r="G74" s="57">
        <v>30</v>
      </c>
      <c r="H74" s="99">
        <v>0.35761450581700033</v>
      </c>
      <c r="I74" s="57">
        <v>31.536000000000001</v>
      </c>
      <c r="J74" s="100">
        <v>0.1</v>
      </c>
      <c r="K74" s="57"/>
      <c r="L74" s="57"/>
      <c r="M74" s="57"/>
      <c r="N74" s="57"/>
      <c r="O74" s="57"/>
      <c r="P74" s="57"/>
      <c r="Q74" s="57"/>
      <c r="R74" s="57"/>
      <c r="S74" s="57"/>
      <c r="T74" s="101">
        <v>4255.5326023803891</v>
      </c>
      <c r="U74" s="101">
        <v>2978.8728216662721</v>
      </c>
      <c r="V74" s="101">
        <v>4415.8471253478174</v>
      </c>
      <c r="W74" s="101">
        <v>4195.054769080426</v>
      </c>
      <c r="X74" s="101">
        <v>3974.2624128130356</v>
      </c>
      <c r="Y74" s="101">
        <v>3753.4700565456446</v>
      </c>
      <c r="Z74" s="101">
        <v>3532.6777002782542</v>
      </c>
      <c r="AA74" s="101">
        <v>3532.6777002782542</v>
      </c>
      <c r="AB74" s="101">
        <v>3532.6777002782542</v>
      </c>
      <c r="AC74" s="101">
        <v>3532.6777002782542</v>
      </c>
      <c r="AD74" s="101">
        <v>3532.6777002782542</v>
      </c>
      <c r="AE74" s="102">
        <v>66.533795882677211</v>
      </c>
      <c r="AF74" s="102">
        <v>66.533795882677211</v>
      </c>
      <c r="AG74" s="102">
        <v>66.533795882677211</v>
      </c>
      <c r="AH74" s="102">
        <v>66.533795882677211</v>
      </c>
      <c r="AI74" s="102">
        <v>66.533795882677211</v>
      </c>
      <c r="AJ74" s="102">
        <v>66.533795882677211</v>
      </c>
      <c r="AK74" s="102">
        <v>66.533795882677211</v>
      </c>
      <c r="AL74" s="102">
        <v>66.533795882677211</v>
      </c>
      <c r="AM74" s="102">
        <v>66.533795882677211</v>
      </c>
      <c r="AN74" s="102">
        <v>66.533795882677211</v>
      </c>
      <c r="AO74" s="102">
        <v>66.533795882677211</v>
      </c>
      <c r="AP74" s="46">
        <v>0.1</v>
      </c>
      <c r="AQ74" s="93">
        <v>0.43407000000000001</v>
      </c>
      <c r="AR74" s="93">
        <v>0.43407000000000001</v>
      </c>
      <c r="AS74" s="93">
        <v>0.43407000000000001</v>
      </c>
      <c r="AT74" s="92">
        <v>4.3407000000000001E-2</v>
      </c>
      <c r="AU74" s="93">
        <v>0.34780200000000006</v>
      </c>
      <c r="AV74" s="93">
        <v>0.26157600000000003</v>
      </c>
      <c r="AW74" s="93">
        <v>0.26157600000000003</v>
      </c>
      <c r="AX74" s="93">
        <v>0.26157600000000003</v>
      </c>
      <c r="AY74" s="92">
        <v>2.6157600000000003E-2</v>
      </c>
      <c r="AZ74" s="93">
        <v>0.19119927272727275</v>
      </c>
      <c r="BA74" s="93">
        <v>0.50509963636363642</v>
      </c>
      <c r="BB74" s="93">
        <v>0.50509963636363642</v>
      </c>
      <c r="BC74" s="93">
        <v>0.50509963636363642</v>
      </c>
      <c r="BD74" s="92">
        <v>5.0509963636363647E-2</v>
      </c>
      <c r="BE74" s="93">
        <v>0.44755200000000006</v>
      </c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125"/>
      <c r="BQ74" s="125"/>
      <c r="BR74" s="125"/>
      <c r="BS74" s="125"/>
      <c r="BT74" s="125"/>
      <c r="BU74" s="125"/>
      <c r="BV74" s="125"/>
      <c r="BW74" s="125"/>
      <c r="BX74" s="125"/>
      <c r="BY74" s="92"/>
      <c r="BZ74" s="125"/>
      <c r="CA74" s="125"/>
      <c r="CB74" s="125"/>
      <c r="CC74" s="125"/>
      <c r="CD74" s="125"/>
      <c r="CE74" s="125"/>
      <c r="CF74" s="125"/>
      <c r="CG74" s="125"/>
      <c r="CH74" s="125"/>
      <c r="CI74" s="125"/>
      <c r="CJ74" s="92"/>
      <c r="CK74" s="92"/>
      <c r="CL74" s="92"/>
      <c r="CM74" s="92"/>
      <c r="CN74" s="92"/>
      <c r="CO74" s="92"/>
      <c r="CP74" s="92"/>
      <c r="CQ74" s="92"/>
      <c r="CR74" s="92"/>
      <c r="CS74" s="92"/>
      <c r="CT74" s="92"/>
      <c r="CU74" s="92"/>
      <c r="CV74" s="92"/>
      <c r="CW74" s="92"/>
      <c r="CX74" s="92"/>
      <c r="CY74" s="92"/>
      <c r="CZ74" s="92"/>
      <c r="DA74" s="92"/>
      <c r="DB74" s="92"/>
      <c r="DC74" s="92"/>
      <c r="DD74" s="92"/>
      <c r="DE74" s="92"/>
      <c r="DF74" s="92"/>
      <c r="DG74" s="92"/>
      <c r="DH74" s="92"/>
      <c r="DI74" s="92"/>
      <c r="DJ74" s="92"/>
      <c r="DK74" s="92"/>
      <c r="DL74" s="92"/>
      <c r="DM74" s="92"/>
      <c r="DN74" s="92"/>
      <c r="DO74" s="92"/>
      <c r="DP74" s="92"/>
      <c r="DQ74" s="92"/>
      <c r="DR74" s="92"/>
      <c r="DS74" s="92"/>
      <c r="DT74" s="92"/>
      <c r="DU74" s="92"/>
      <c r="DV74" s="92"/>
      <c r="DW74" s="92"/>
      <c r="DX74" s="92"/>
      <c r="DY74" s="92"/>
      <c r="DZ74" s="92"/>
      <c r="EA74" s="92"/>
      <c r="EB74" s="92"/>
      <c r="EC74" s="92"/>
      <c r="ED74" s="92"/>
      <c r="EE74" s="92"/>
      <c r="EF74" s="92"/>
      <c r="EG74" s="92"/>
      <c r="EH74" s="92"/>
      <c r="EI74" s="92"/>
      <c r="EJ74" s="92"/>
      <c r="EK74" s="92"/>
      <c r="EL74" s="92"/>
      <c r="EM74" s="92"/>
      <c r="EN74" s="92"/>
      <c r="EO74" s="92"/>
      <c r="EP74" s="92"/>
      <c r="EQ74" s="92"/>
      <c r="ER74" s="92"/>
      <c r="ES74" s="92"/>
      <c r="ET74" s="92"/>
      <c r="EU74" s="92"/>
      <c r="EV74" s="92"/>
      <c r="EW74" s="92"/>
      <c r="EX74" s="92"/>
      <c r="EY74" s="92"/>
      <c r="EZ74" s="92"/>
      <c r="FA74" s="92"/>
      <c r="FB74" s="92"/>
      <c r="FC74" s="92"/>
      <c r="FD74" s="92"/>
      <c r="FE74" s="92"/>
      <c r="FF74" s="92"/>
      <c r="FG74" s="92"/>
      <c r="FH74" s="92"/>
      <c r="FI74" s="92"/>
      <c r="FJ74" s="92"/>
      <c r="FK74" s="92"/>
      <c r="FL74" s="92"/>
      <c r="FM74" s="92"/>
      <c r="FN74" s="92"/>
      <c r="FO74" s="92"/>
      <c r="FP74" s="92"/>
      <c r="FQ74" s="92"/>
      <c r="FR74" s="92"/>
      <c r="FS74" s="92"/>
      <c r="FT74" s="92"/>
      <c r="FU74" s="124"/>
      <c r="FV74" s="124"/>
      <c r="FW74" s="124"/>
      <c r="FX74" s="124"/>
      <c r="FY74" s="100">
        <v>0.75719009178386398</v>
      </c>
      <c r="FZ74" s="124"/>
      <c r="GA74" s="124"/>
      <c r="GB74" s="124"/>
      <c r="GC74" s="125"/>
      <c r="GD74" s="125">
        <v>1</v>
      </c>
      <c r="GE74" s="91">
        <v>2.7963071512309496</v>
      </c>
      <c r="GF74" s="124"/>
      <c r="GG74" s="46" t="s">
        <v>35</v>
      </c>
    </row>
    <row r="75" spans="1:189" ht="12.75" x14ac:dyDescent="0.2">
      <c r="A75" s="46" t="s">
        <v>560</v>
      </c>
      <c r="B75" s="46" t="s">
        <v>561</v>
      </c>
      <c r="C75" s="46"/>
      <c r="D75" s="57" t="s">
        <v>191</v>
      </c>
      <c r="E75" s="57" t="s">
        <v>31</v>
      </c>
      <c r="F75" s="57">
        <v>2015</v>
      </c>
      <c r="G75" s="57">
        <v>30</v>
      </c>
      <c r="H75" s="99">
        <v>0.35761450581700033</v>
      </c>
      <c r="I75" s="57">
        <v>31.536000000000001</v>
      </c>
      <c r="J75" s="100">
        <v>0.1</v>
      </c>
      <c r="K75" s="57"/>
      <c r="L75" s="57"/>
      <c r="M75" s="57"/>
      <c r="N75" s="57"/>
      <c r="O75" s="57"/>
      <c r="P75" s="57"/>
      <c r="Q75" s="57"/>
      <c r="R75" s="57"/>
      <c r="S75" s="57"/>
      <c r="T75" s="101">
        <v>4391.3762111947763</v>
      </c>
      <c r="U75" s="101">
        <v>3073.963347836343</v>
      </c>
      <c r="V75" s="101">
        <v>4551.6907341622045</v>
      </c>
      <c r="W75" s="101">
        <v>4324.1061974540944</v>
      </c>
      <c r="X75" s="101">
        <v>4096.5216607459843</v>
      </c>
      <c r="Y75" s="101">
        <v>3868.9371240378737</v>
      </c>
      <c r="Z75" s="101">
        <v>3641.352587329764</v>
      </c>
      <c r="AA75" s="101">
        <v>3641.352587329764</v>
      </c>
      <c r="AB75" s="101">
        <v>3641.352587329764</v>
      </c>
      <c r="AC75" s="101">
        <v>3641.352587329764</v>
      </c>
      <c r="AD75" s="101">
        <v>3641.352587329764</v>
      </c>
      <c r="AE75" s="102">
        <v>66.533795882677211</v>
      </c>
      <c r="AF75" s="102">
        <v>66.533795882677211</v>
      </c>
      <c r="AG75" s="102">
        <v>66.533795882677211</v>
      </c>
      <c r="AH75" s="102">
        <v>66.533795882677211</v>
      </c>
      <c r="AI75" s="102">
        <v>66.533795882677211</v>
      </c>
      <c r="AJ75" s="102">
        <v>66.533795882677211</v>
      </c>
      <c r="AK75" s="102">
        <v>66.533795882677211</v>
      </c>
      <c r="AL75" s="102">
        <v>66.533795882677211</v>
      </c>
      <c r="AM75" s="102">
        <v>66.533795882677211</v>
      </c>
      <c r="AN75" s="102">
        <v>66.533795882677211</v>
      </c>
      <c r="AO75" s="102">
        <v>66.533795882677211</v>
      </c>
      <c r="AP75" s="46">
        <v>0.1</v>
      </c>
      <c r="AQ75" s="93">
        <v>0.43407000000000001</v>
      </c>
      <c r="AR75" s="93">
        <v>0.43407000000000001</v>
      </c>
      <c r="AS75" s="93">
        <v>0.43407000000000001</v>
      </c>
      <c r="AT75" s="92">
        <v>4.3407000000000001E-2</v>
      </c>
      <c r="AU75" s="93">
        <v>0.34780200000000006</v>
      </c>
      <c r="AV75" s="93">
        <v>0.26157600000000003</v>
      </c>
      <c r="AW75" s="93">
        <v>0.26157600000000003</v>
      </c>
      <c r="AX75" s="93">
        <v>0.26157600000000003</v>
      </c>
      <c r="AY75" s="92">
        <v>2.6157600000000003E-2</v>
      </c>
      <c r="AZ75" s="93">
        <v>0.19119927272727275</v>
      </c>
      <c r="BA75" s="93">
        <v>0.50509963636363642</v>
      </c>
      <c r="BB75" s="93">
        <v>0.50509963636363642</v>
      </c>
      <c r="BC75" s="93">
        <v>0.50509963636363642</v>
      </c>
      <c r="BD75" s="92">
        <v>5.0509963636363647E-2</v>
      </c>
      <c r="BE75" s="93">
        <v>0.44755200000000006</v>
      </c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125"/>
      <c r="BQ75" s="125"/>
      <c r="BR75" s="125"/>
      <c r="BS75" s="125"/>
      <c r="BT75" s="125"/>
      <c r="BU75" s="125"/>
      <c r="BV75" s="125"/>
      <c r="BW75" s="125"/>
      <c r="BX75" s="125"/>
      <c r="BY75" s="92"/>
      <c r="BZ75" s="125"/>
      <c r="CA75" s="125"/>
      <c r="CB75" s="125"/>
      <c r="CC75" s="125"/>
      <c r="CD75" s="125"/>
      <c r="CE75" s="125"/>
      <c r="CF75" s="125"/>
      <c r="CG75" s="125"/>
      <c r="CH75" s="125"/>
      <c r="CI75" s="125"/>
      <c r="CJ75" s="92"/>
      <c r="CK75" s="92"/>
      <c r="CL75" s="92"/>
      <c r="CM75" s="92"/>
      <c r="CN75" s="92"/>
      <c r="CO75" s="92"/>
      <c r="CP75" s="92"/>
      <c r="CQ75" s="92"/>
      <c r="CR75" s="92"/>
      <c r="CS75" s="92"/>
      <c r="CT75" s="92"/>
      <c r="CU75" s="92"/>
      <c r="CV75" s="92"/>
      <c r="CW75" s="92"/>
      <c r="CX75" s="92"/>
      <c r="CY75" s="92"/>
      <c r="CZ75" s="92"/>
      <c r="DA75" s="92"/>
      <c r="DB75" s="92"/>
      <c r="DC75" s="92"/>
      <c r="DD75" s="92"/>
      <c r="DE75" s="92"/>
      <c r="DF75" s="92"/>
      <c r="DG75" s="92"/>
      <c r="DH75" s="92"/>
      <c r="DI75" s="92"/>
      <c r="DJ75" s="92"/>
      <c r="DK75" s="92"/>
      <c r="DL75" s="92"/>
      <c r="DM75" s="92"/>
      <c r="DN75" s="92"/>
      <c r="DO75" s="92"/>
      <c r="DP75" s="92"/>
      <c r="DQ75" s="92"/>
      <c r="DR75" s="92"/>
      <c r="DS75" s="92"/>
      <c r="DT75" s="92"/>
      <c r="DU75" s="92"/>
      <c r="DV75" s="92"/>
      <c r="DW75" s="92"/>
      <c r="DX75" s="92"/>
      <c r="DY75" s="92"/>
      <c r="DZ75" s="92"/>
      <c r="EA75" s="92"/>
      <c r="EB75" s="92"/>
      <c r="EC75" s="92"/>
      <c r="ED75" s="92"/>
      <c r="EE75" s="92"/>
      <c r="EF75" s="92"/>
      <c r="EG75" s="92"/>
      <c r="EH75" s="92"/>
      <c r="EI75" s="92"/>
      <c r="EJ75" s="92"/>
      <c r="EK75" s="92"/>
      <c r="EL75" s="92"/>
      <c r="EM75" s="92"/>
      <c r="EN75" s="92"/>
      <c r="EO75" s="92"/>
      <c r="EP75" s="92"/>
      <c r="EQ75" s="92"/>
      <c r="ER75" s="92"/>
      <c r="ES75" s="92"/>
      <c r="ET75" s="92"/>
      <c r="EU75" s="92"/>
      <c r="EV75" s="92"/>
      <c r="EW75" s="92"/>
      <c r="EX75" s="92"/>
      <c r="EY75" s="92"/>
      <c r="EZ75" s="92"/>
      <c r="FA75" s="92"/>
      <c r="FB75" s="92"/>
      <c r="FC75" s="92"/>
      <c r="FD75" s="92"/>
      <c r="FE75" s="92"/>
      <c r="FF75" s="92"/>
      <c r="FG75" s="92"/>
      <c r="FH75" s="92"/>
      <c r="FI75" s="92"/>
      <c r="FJ75" s="92"/>
      <c r="FK75" s="92"/>
      <c r="FL75" s="92"/>
      <c r="FM75" s="92"/>
      <c r="FN75" s="92"/>
      <c r="FO75" s="92"/>
      <c r="FP75" s="92"/>
      <c r="FQ75" s="92"/>
      <c r="FR75" s="92"/>
      <c r="FS75" s="92"/>
      <c r="FT75" s="92"/>
      <c r="FU75" s="124"/>
      <c r="FV75" s="124"/>
      <c r="FW75" s="124"/>
      <c r="FX75" s="124"/>
      <c r="FY75" s="100">
        <v>0.47010637305699488</v>
      </c>
      <c r="FZ75" s="124"/>
      <c r="GA75" s="124"/>
      <c r="GB75" s="124"/>
      <c r="GC75" s="125"/>
      <c r="GD75" s="125">
        <v>1</v>
      </c>
      <c r="GE75" s="91">
        <v>2.7963071512309496</v>
      </c>
      <c r="GF75" s="124"/>
      <c r="GG75" s="46" t="s">
        <v>35</v>
      </c>
    </row>
    <row r="76" spans="1:189" ht="12.75" x14ac:dyDescent="0.2">
      <c r="A76" s="46" t="s">
        <v>562</v>
      </c>
      <c r="B76" s="46" t="s">
        <v>563</v>
      </c>
      <c r="C76" s="46"/>
      <c r="D76" s="57" t="s">
        <v>191</v>
      </c>
      <c r="E76" s="57" t="s">
        <v>31</v>
      </c>
      <c r="F76" s="57">
        <v>2015</v>
      </c>
      <c r="G76" s="57">
        <v>30</v>
      </c>
      <c r="H76" s="99">
        <v>0.35761450581700033</v>
      </c>
      <c r="I76" s="57">
        <v>31.536000000000001</v>
      </c>
      <c r="J76" s="100">
        <v>0.1</v>
      </c>
      <c r="K76" s="57"/>
      <c r="L76" s="57"/>
      <c r="M76" s="57"/>
      <c r="N76" s="57"/>
      <c r="O76" s="57"/>
      <c r="P76" s="57"/>
      <c r="Q76" s="57"/>
      <c r="R76" s="57"/>
      <c r="S76" s="57"/>
      <c r="T76" s="101">
        <v>4603.668009496846</v>
      </c>
      <c r="U76" s="101">
        <v>3222.5676066477922</v>
      </c>
      <c r="V76" s="101">
        <v>4763.9825324642743</v>
      </c>
      <c r="W76" s="101">
        <v>4525.7834058410608</v>
      </c>
      <c r="X76" s="101">
        <v>4287.5842792178473</v>
      </c>
      <c r="Y76" s="101">
        <v>4049.3851525946329</v>
      </c>
      <c r="Z76" s="101">
        <v>3811.1860259714194</v>
      </c>
      <c r="AA76" s="101">
        <v>3811.1860259714194</v>
      </c>
      <c r="AB76" s="101">
        <v>3811.1860259714194</v>
      </c>
      <c r="AC76" s="101">
        <v>3811.1860259714194</v>
      </c>
      <c r="AD76" s="101">
        <v>3811.1860259714194</v>
      </c>
      <c r="AE76" s="102">
        <v>66.533795882677211</v>
      </c>
      <c r="AF76" s="102">
        <v>66.533795882677211</v>
      </c>
      <c r="AG76" s="102">
        <v>66.533795882677211</v>
      </c>
      <c r="AH76" s="102">
        <v>66.533795882677211</v>
      </c>
      <c r="AI76" s="102">
        <v>66.533795882677211</v>
      </c>
      <c r="AJ76" s="102">
        <v>66.533795882677211</v>
      </c>
      <c r="AK76" s="102">
        <v>66.533795882677211</v>
      </c>
      <c r="AL76" s="102">
        <v>66.533795882677211</v>
      </c>
      <c r="AM76" s="102">
        <v>66.533795882677211</v>
      </c>
      <c r="AN76" s="102">
        <v>66.533795882677211</v>
      </c>
      <c r="AO76" s="102">
        <v>66.533795882677211</v>
      </c>
      <c r="AP76" s="46">
        <v>0.1</v>
      </c>
      <c r="AQ76" s="93">
        <v>0.43407000000000001</v>
      </c>
      <c r="AR76" s="93">
        <v>0.43407000000000001</v>
      </c>
      <c r="AS76" s="93">
        <v>0.43407000000000001</v>
      </c>
      <c r="AT76" s="92">
        <v>4.3407000000000001E-2</v>
      </c>
      <c r="AU76" s="93">
        <v>0.34780200000000006</v>
      </c>
      <c r="AV76" s="93">
        <v>0.26157600000000003</v>
      </c>
      <c r="AW76" s="93">
        <v>0.26157600000000003</v>
      </c>
      <c r="AX76" s="93">
        <v>0.26157600000000003</v>
      </c>
      <c r="AY76" s="92">
        <v>2.6157600000000003E-2</v>
      </c>
      <c r="AZ76" s="93">
        <v>0.19119927272727275</v>
      </c>
      <c r="BA76" s="93">
        <v>0.50509963636363642</v>
      </c>
      <c r="BB76" s="93">
        <v>0.50509963636363642</v>
      </c>
      <c r="BC76" s="93">
        <v>0.50509963636363642</v>
      </c>
      <c r="BD76" s="92">
        <v>5.0509963636363647E-2</v>
      </c>
      <c r="BE76" s="93">
        <v>0.44755200000000006</v>
      </c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125"/>
      <c r="BQ76" s="125"/>
      <c r="BR76" s="125"/>
      <c r="BS76" s="125"/>
      <c r="BT76" s="125"/>
      <c r="BU76" s="125"/>
      <c r="BV76" s="125"/>
      <c r="BW76" s="125"/>
      <c r="BX76" s="125"/>
      <c r="BY76" s="92"/>
      <c r="BZ76" s="125"/>
      <c r="CA76" s="125"/>
      <c r="CB76" s="125"/>
      <c r="CC76" s="125"/>
      <c r="CD76" s="125"/>
      <c r="CE76" s="125"/>
      <c r="CF76" s="125"/>
      <c r="CG76" s="125"/>
      <c r="CH76" s="125"/>
      <c r="CI76" s="125"/>
      <c r="CJ76" s="92"/>
      <c r="CK76" s="92"/>
      <c r="CL76" s="92"/>
      <c r="CM76" s="92"/>
      <c r="CN76" s="92"/>
      <c r="CO76" s="92"/>
      <c r="CP76" s="92"/>
      <c r="CQ76" s="92"/>
      <c r="CR76" s="92"/>
      <c r="CS76" s="92"/>
      <c r="CT76" s="92"/>
      <c r="CU76" s="92"/>
      <c r="CV76" s="92"/>
      <c r="CW76" s="92"/>
      <c r="CX76" s="92"/>
      <c r="CY76" s="92"/>
      <c r="CZ76" s="92"/>
      <c r="DA76" s="92"/>
      <c r="DB76" s="92"/>
      <c r="DC76" s="92"/>
      <c r="DD76" s="92"/>
      <c r="DE76" s="92"/>
      <c r="DF76" s="92"/>
      <c r="DG76" s="92"/>
      <c r="DH76" s="92"/>
      <c r="DI76" s="92"/>
      <c r="DJ76" s="92"/>
      <c r="DK76" s="92"/>
      <c r="DL76" s="92"/>
      <c r="DM76" s="92"/>
      <c r="DN76" s="92"/>
      <c r="DO76" s="92"/>
      <c r="DP76" s="92"/>
      <c r="DQ76" s="92"/>
      <c r="DR76" s="92"/>
      <c r="DS76" s="92"/>
      <c r="DT76" s="92"/>
      <c r="DU76" s="92"/>
      <c r="DV76" s="92"/>
      <c r="DW76" s="92"/>
      <c r="DX76" s="92"/>
      <c r="DY76" s="92"/>
      <c r="DZ76" s="92"/>
      <c r="EA76" s="92"/>
      <c r="EB76" s="92"/>
      <c r="EC76" s="92"/>
      <c r="ED76" s="92"/>
      <c r="EE76" s="92"/>
      <c r="EF76" s="92"/>
      <c r="EG76" s="92"/>
      <c r="EH76" s="92"/>
      <c r="EI76" s="92"/>
      <c r="EJ76" s="92"/>
      <c r="EK76" s="92"/>
      <c r="EL76" s="92"/>
      <c r="EM76" s="92"/>
      <c r="EN76" s="92"/>
      <c r="EO76" s="92"/>
      <c r="EP76" s="92"/>
      <c r="EQ76" s="92"/>
      <c r="ER76" s="92"/>
      <c r="ES76" s="92"/>
      <c r="ET76" s="92"/>
      <c r="EU76" s="92"/>
      <c r="EV76" s="92"/>
      <c r="EW76" s="92"/>
      <c r="EX76" s="92"/>
      <c r="EY76" s="92"/>
      <c r="EZ76" s="92"/>
      <c r="FA76" s="92"/>
      <c r="FB76" s="92"/>
      <c r="FC76" s="92"/>
      <c r="FD76" s="92"/>
      <c r="FE76" s="92"/>
      <c r="FF76" s="92"/>
      <c r="FG76" s="92"/>
      <c r="FH76" s="92"/>
      <c r="FI76" s="92"/>
      <c r="FJ76" s="92"/>
      <c r="FK76" s="92"/>
      <c r="FL76" s="92"/>
      <c r="FM76" s="92"/>
      <c r="FN76" s="92"/>
      <c r="FO76" s="92"/>
      <c r="FP76" s="92"/>
      <c r="FQ76" s="92"/>
      <c r="FR76" s="92"/>
      <c r="FS76" s="92"/>
      <c r="FT76" s="92"/>
      <c r="FU76" s="124"/>
      <c r="FV76" s="124"/>
      <c r="FW76" s="124"/>
      <c r="FX76" s="124"/>
      <c r="FY76" s="100">
        <v>0.75827547446336052</v>
      </c>
      <c r="FZ76" s="124"/>
      <c r="GA76" s="124"/>
      <c r="GB76" s="124"/>
      <c r="GC76" s="125"/>
      <c r="GD76" s="125">
        <v>1</v>
      </c>
      <c r="GE76" s="91">
        <v>2.7963071512309496</v>
      </c>
      <c r="GF76" s="124"/>
      <c r="GG76" s="46" t="s">
        <v>35</v>
      </c>
    </row>
    <row r="77" spans="1:189" ht="12.75" x14ac:dyDescent="0.2">
      <c r="A77" s="46" t="s">
        <v>564</v>
      </c>
      <c r="B77" s="46" t="s">
        <v>565</v>
      </c>
      <c r="C77" s="46"/>
      <c r="D77" s="57" t="s">
        <v>191</v>
      </c>
      <c r="E77" s="57" t="s">
        <v>31</v>
      </c>
      <c r="F77" s="57">
        <v>2015</v>
      </c>
      <c r="G77" s="57">
        <v>30</v>
      </c>
      <c r="H77" s="99">
        <v>0.35761450581700033</v>
      </c>
      <c r="I77" s="57">
        <v>31.536000000000001</v>
      </c>
      <c r="J77" s="100">
        <v>0.1</v>
      </c>
      <c r="K77" s="57"/>
      <c r="L77" s="57"/>
      <c r="M77" s="57"/>
      <c r="N77" s="57"/>
      <c r="O77" s="57"/>
      <c r="P77" s="57"/>
      <c r="Q77" s="57"/>
      <c r="R77" s="57"/>
      <c r="S77" s="57"/>
      <c r="T77" s="101">
        <v>4722.7724796963648</v>
      </c>
      <c r="U77" s="101">
        <v>3305.9407357874552</v>
      </c>
      <c r="V77" s="101">
        <v>4883.0870026637931</v>
      </c>
      <c r="W77" s="101">
        <v>4638.9326525306033</v>
      </c>
      <c r="X77" s="101">
        <v>4394.7783023974143</v>
      </c>
      <c r="Y77" s="101">
        <v>4150.6239522642236</v>
      </c>
      <c r="Z77" s="101">
        <v>3906.4696021310347</v>
      </c>
      <c r="AA77" s="101">
        <v>3906.4696021310347</v>
      </c>
      <c r="AB77" s="101">
        <v>3906.4696021310347</v>
      </c>
      <c r="AC77" s="101">
        <v>3906.4696021310347</v>
      </c>
      <c r="AD77" s="101">
        <v>3906.4696021310347</v>
      </c>
      <c r="AE77" s="102">
        <v>66.533795882677211</v>
      </c>
      <c r="AF77" s="102">
        <v>66.533795882677211</v>
      </c>
      <c r="AG77" s="102">
        <v>66.533795882677211</v>
      </c>
      <c r="AH77" s="102">
        <v>66.533795882677211</v>
      </c>
      <c r="AI77" s="102">
        <v>66.533795882677211</v>
      </c>
      <c r="AJ77" s="102">
        <v>66.533795882677211</v>
      </c>
      <c r="AK77" s="102">
        <v>66.533795882677211</v>
      </c>
      <c r="AL77" s="102">
        <v>66.533795882677211</v>
      </c>
      <c r="AM77" s="102">
        <v>66.533795882677211</v>
      </c>
      <c r="AN77" s="102">
        <v>66.533795882677211</v>
      </c>
      <c r="AO77" s="102">
        <v>66.533795882677211</v>
      </c>
      <c r="AP77" s="46">
        <v>0.1</v>
      </c>
      <c r="AQ77" s="93">
        <v>0.43407000000000001</v>
      </c>
      <c r="AR77" s="93">
        <v>0.43407000000000001</v>
      </c>
      <c r="AS77" s="93">
        <v>0.43407000000000001</v>
      </c>
      <c r="AT77" s="92">
        <v>4.3407000000000001E-2</v>
      </c>
      <c r="AU77" s="93">
        <v>0.34780200000000006</v>
      </c>
      <c r="AV77" s="93">
        <v>0.26157600000000003</v>
      </c>
      <c r="AW77" s="93">
        <v>0.26157600000000003</v>
      </c>
      <c r="AX77" s="93">
        <v>0.26157600000000003</v>
      </c>
      <c r="AY77" s="92">
        <v>2.6157600000000003E-2</v>
      </c>
      <c r="AZ77" s="93">
        <v>0.19119927272727275</v>
      </c>
      <c r="BA77" s="93">
        <v>0.50509963636363642</v>
      </c>
      <c r="BB77" s="93">
        <v>0.50509963636363642</v>
      </c>
      <c r="BC77" s="93">
        <v>0.50509963636363642</v>
      </c>
      <c r="BD77" s="92">
        <v>5.0509963636363647E-2</v>
      </c>
      <c r="BE77" s="93">
        <v>0.44755200000000006</v>
      </c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125"/>
      <c r="BQ77" s="125"/>
      <c r="BR77" s="125"/>
      <c r="BS77" s="125"/>
      <c r="BT77" s="125"/>
      <c r="BU77" s="125"/>
      <c r="BV77" s="125"/>
      <c r="BW77" s="125"/>
      <c r="BX77" s="125"/>
      <c r="BY77" s="92"/>
      <c r="BZ77" s="125"/>
      <c r="CA77" s="125"/>
      <c r="CB77" s="125"/>
      <c r="CC77" s="125"/>
      <c r="CD77" s="125"/>
      <c r="CE77" s="125"/>
      <c r="CF77" s="125"/>
      <c r="CG77" s="125"/>
      <c r="CH77" s="125"/>
      <c r="CI77" s="125"/>
      <c r="CJ77" s="92"/>
      <c r="CK77" s="92"/>
      <c r="CL77" s="92"/>
      <c r="CM77" s="92"/>
      <c r="CN77" s="92"/>
      <c r="CO77" s="92"/>
      <c r="CP77" s="92"/>
      <c r="CQ77" s="92"/>
      <c r="CR77" s="92"/>
      <c r="CS77" s="92"/>
      <c r="CT77" s="92"/>
      <c r="CU77" s="92"/>
      <c r="CV77" s="92"/>
      <c r="CW77" s="92"/>
      <c r="CX77" s="92"/>
      <c r="CY77" s="92"/>
      <c r="CZ77" s="92"/>
      <c r="DA77" s="92"/>
      <c r="DB77" s="92"/>
      <c r="DC77" s="92"/>
      <c r="DD77" s="92"/>
      <c r="DE77" s="92"/>
      <c r="DF77" s="92"/>
      <c r="DG77" s="92"/>
      <c r="DH77" s="92"/>
      <c r="DI77" s="92"/>
      <c r="DJ77" s="92"/>
      <c r="DK77" s="92"/>
      <c r="DL77" s="92"/>
      <c r="DM77" s="92"/>
      <c r="DN77" s="92"/>
      <c r="DO77" s="92"/>
      <c r="DP77" s="92"/>
      <c r="DQ77" s="92"/>
      <c r="DR77" s="92"/>
      <c r="DS77" s="92"/>
      <c r="DT77" s="92"/>
      <c r="DU77" s="92"/>
      <c r="DV77" s="92"/>
      <c r="DW77" s="92"/>
      <c r="DX77" s="92"/>
      <c r="DY77" s="92"/>
      <c r="DZ77" s="92"/>
      <c r="EA77" s="92"/>
      <c r="EB77" s="92"/>
      <c r="EC77" s="92"/>
      <c r="ED77" s="92"/>
      <c r="EE77" s="92"/>
      <c r="EF77" s="92"/>
      <c r="EG77" s="92"/>
      <c r="EH77" s="92"/>
      <c r="EI77" s="92"/>
      <c r="EJ77" s="92"/>
      <c r="EK77" s="92"/>
      <c r="EL77" s="92"/>
      <c r="EM77" s="92"/>
      <c r="EN77" s="92"/>
      <c r="EO77" s="92"/>
      <c r="EP77" s="92"/>
      <c r="EQ77" s="92"/>
      <c r="ER77" s="92"/>
      <c r="ES77" s="92"/>
      <c r="ET77" s="92"/>
      <c r="EU77" s="92"/>
      <c r="EV77" s="92"/>
      <c r="EW77" s="92"/>
      <c r="EX77" s="92"/>
      <c r="EY77" s="92"/>
      <c r="EZ77" s="92"/>
      <c r="FA77" s="92"/>
      <c r="FB77" s="92"/>
      <c r="FC77" s="92"/>
      <c r="FD77" s="92"/>
      <c r="FE77" s="92"/>
      <c r="FF77" s="92"/>
      <c r="FG77" s="92"/>
      <c r="FH77" s="92"/>
      <c r="FI77" s="92"/>
      <c r="FJ77" s="92"/>
      <c r="FK77" s="92"/>
      <c r="FL77" s="92"/>
      <c r="FM77" s="92"/>
      <c r="FN77" s="92"/>
      <c r="FO77" s="92"/>
      <c r="FP77" s="92"/>
      <c r="FQ77" s="92"/>
      <c r="FR77" s="92"/>
      <c r="FS77" s="92"/>
      <c r="FT77" s="92"/>
      <c r="FU77" s="124"/>
      <c r="FV77" s="124"/>
      <c r="FW77" s="124"/>
      <c r="FX77" s="124"/>
      <c r="FY77" s="100">
        <v>1.1666507076239825</v>
      </c>
      <c r="FZ77" s="124"/>
      <c r="GA77" s="124"/>
      <c r="GB77" s="124"/>
      <c r="GC77" s="125"/>
      <c r="GD77" s="125">
        <v>1</v>
      </c>
      <c r="GE77" s="91">
        <v>2.7963071512309496</v>
      </c>
      <c r="GF77" s="124"/>
      <c r="GG77" s="46" t="s">
        <v>35</v>
      </c>
    </row>
    <row r="78" spans="1:189" ht="12.75" x14ac:dyDescent="0.2">
      <c r="A78" s="46" t="s">
        <v>566</v>
      </c>
      <c r="B78" s="46" t="s">
        <v>567</v>
      </c>
      <c r="C78" s="46"/>
      <c r="D78" s="57" t="s">
        <v>191</v>
      </c>
      <c r="E78" s="57" t="s">
        <v>31</v>
      </c>
      <c r="F78" s="57">
        <v>2015</v>
      </c>
      <c r="G78" s="57">
        <v>30</v>
      </c>
      <c r="H78" s="99">
        <v>0.35761450581700033</v>
      </c>
      <c r="I78" s="57">
        <v>31.536000000000001</v>
      </c>
      <c r="J78" s="100">
        <v>0.1</v>
      </c>
      <c r="K78" s="57"/>
      <c r="L78" s="57"/>
      <c r="M78" s="57"/>
      <c r="N78" s="57"/>
      <c r="O78" s="57"/>
      <c r="P78" s="57"/>
      <c r="Q78" s="57"/>
      <c r="R78" s="57"/>
      <c r="S78" s="57"/>
      <c r="T78" s="101">
        <v>4189.2652209666312</v>
      </c>
      <c r="U78" s="101">
        <v>2932.4856546766418</v>
      </c>
      <c r="V78" s="101">
        <v>4349.5797439340595</v>
      </c>
      <c r="W78" s="101">
        <v>4132.1007567373563</v>
      </c>
      <c r="X78" s="101">
        <v>3914.6217695406535</v>
      </c>
      <c r="Y78" s="101">
        <v>3697.1427823439503</v>
      </c>
      <c r="Z78" s="101">
        <v>3479.6637951472476</v>
      </c>
      <c r="AA78" s="101">
        <v>3479.6637951472476</v>
      </c>
      <c r="AB78" s="101">
        <v>3479.6637951472476</v>
      </c>
      <c r="AC78" s="101">
        <v>3479.6637951472476</v>
      </c>
      <c r="AD78" s="101">
        <v>3479.6637951472476</v>
      </c>
      <c r="AE78" s="102">
        <v>66.533795882677211</v>
      </c>
      <c r="AF78" s="102">
        <v>66.533795882677211</v>
      </c>
      <c r="AG78" s="102">
        <v>66.533795882677211</v>
      </c>
      <c r="AH78" s="102">
        <v>66.533795882677211</v>
      </c>
      <c r="AI78" s="102">
        <v>66.533795882677211</v>
      </c>
      <c r="AJ78" s="102">
        <v>66.533795882677211</v>
      </c>
      <c r="AK78" s="102">
        <v>66.533795882677211</v>
      </c>
      <c r="AL78" s="102">
        <v>66.533795882677211</v>
      </c>
      <c r="AM78" s="102">
        <v>66.533795882677211</v>
      </c>
      <c r="AN78" s="102">
        <v>66.533795882677211</v>
      </c>
      <c r="AO78" s="102">
        <v>66.533795882677211</v>
      </c>
      <c r="AP78" s="46">
        <v>0.1</v>
      </c>
      <c r="AQ78" s="93">
        <v>0.54175275000000001</v>
      </c>
      <c r="AR78" s="93">
        <v>0.54175275000000001</v>
      </c>
      <c r="AS78" s="93">
        <v>0.54175275000000001</v>
      </c>
      <c r="AT78" s="92">
        <v>5.4175275000000002E-2</v>
      </c>
      <c r="AU78" s="93">
        <v>0.4340836500000001</v>
      </c>
      <c r="AV78" s="93">
        <v>0.32646696923076929</v>
      </c>
      <c r="AW78" s="93">
        <v>0.32646696923076929</v>
      </c>
      <c r="AX78" s="93">
        <v>0.32646696923076929</v>
      </c>
      <c r="AY78" s="92">
        <v>3.264669692307693E-2</v>
      </c>
      <c r="AZ78" s="93">
        <v>0.23863140000000002</v>
      </c>
      <c r="BA78" s="93">
        <v>0.63040320000000005</v>
      </c>
      <c r="BB78" s="93">
        <v>0.63040320000000005</v>
      </c>
      <c r="BC78" s="93">
        <v>0.63040320000000005</v>
      </c>
      <c r="BD78" s="92">
        <v>6.3040320000000011E-2</v>
      </c>
      <c r="BE78" s="93">
        <v>0.55857932307692315</v>
      </c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125"/>
      <c r="BQ78" s="125"/>
      <c r="BR78" s="125"/>
      <c r="BS78" s="125"/>
      <c r="BT78" s="125"/>
      <c r="BU78" s="125"/>
      <c r="BV78" s="125"/>
      <c r="BW78" s="125"/>
      <c r="BX78" s="125"/>
      <c r="BY78" s="92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92"/>
      <c r="CK78" s="92"/>
      <c r="CL78" s="92"/>
      <c r="CM78" s="92"/>
      <c r="CN78" s="92"/>
      <c r="CO78" s="92"/>
      <c r="CP78" s="92"/>
      <c r="CQ78" s="92"/>
      <c r="CR78" s="92"/>
      <c r="CS78" s="92"/>
      <c r="CT78" s="92"/>
      <c r="CU78" s="92"/>
      <c r="CV78" s="92"/>
      <c r="CW78" s="92"/>
      <c r="CX78" s="92"/>
      <c r="CY78" s="92"/>
      <c r="CZ78" s="92"/>
      <c r="DA78" s="92"/>
      <c r="DB78" s="92"/>
      <c r="DC78" s="92"/>
      <c r="DD78" s="92"/>
      <c r="DE78" s="92"/>
      <c r="DF78" s="92"/>
      <c r="DG78" s="92"/>
      <c r="DH78" s="92"/>
      <c r="DI78" s="92"/>
      <c r="DJ78" s="92"/>
      <c r="DK78" s="92"/>
      <c r="DL78" s="92"/>
      <c r="DM78" s="92"/>
      <c r="DN78" s="92"/>
      <c r="DO78" s="92"/>
      <c r="DP78" s="92"/>
      <c r="DQ78" s="92"/>
      <c r="DR78" s="92"/>
      <c r="DS78" s="92"/>
      <c r="DT78" s="92"/>
      <c r="DU78" s="92"/>
      <c r="DV78" s="92"/>
      <c r="DW78" s="92"/>
      <c r="DX78" s="92"/>
      <c r="DY78" s="92"/>
      <c r="DZ78" s="92"/>
      <c r="EA78" s="92"/>
      <c r="EB78" s="92"/>
      <c r="EC78" s="92"/>
      <c r="ED78" s="92"/>
      <c r="EE78" s="92"/>
      <c r="EF78" s="92"/>
      <c r="EG78" s="92"/>
      <c r="EH78" s="92"/>
      <c r="EI78" s="92"/>
      <c r="EJ78" s="92"/>
      <c r="EK78" s="92"/>
      <c r="EL78" s="92"/>
      <c r="EM78" s="92"/>
      <c r="EN78" s="92"/>
      <c r="EO78" s="92"/>
      <c r="EP78" s="92"/>
      <c r="EQ78" s="92"/>
      <c r="ER78" s="92"/>
      <c r="ES78" s="92"/>
      <c r="ET78" s="92"/>
      <c r="EU78" s="92"/>
      <c r="EV78" s="92"/>
      <c r="EW78" s="92"/>
      <c r="EX78" s="92"/>
      <c r="EY78" s="92"/>
      <c r="EZ78" s="92"/>
      <c r="FA78" s="92"/>
      <c r="FB78" s="92"/>
      <c r="FC78" s="92"/>
      <c r="FD78" s="92"/>
      <c r="FE78" s="92"/>
      <c r="FF78" s="92"/>
      <c r="FG78" s="92"/>
      <c r="FH78" s="92"/>
      <c r="FI78" s="92"/>
      <c r="FJ78" s="92"/>
      <c r="FK78" s="92"/>
      <c r="FL78" s="92"/>
      <c r="FM78" s="92"/>
      <c r="FN78" s="92"/>
      <c r="FO78" s="92"/>
      <c r="FP78" s="92"/>
      <c r="FQ78" s="92"/>
      <c r="FR78" s="92"/>
      <c r="FS78" s="92"/>
      <c r="FT78" s="92"/>
      <c r="FU78" s="124"/>
      <c r="FV78" s="124"/>
      <c r="FW78" s="124"/>
      <c r="FX78" s="124"/>
      <c r="FY78" s="100">
        <v>1.1133312834937086</v>
      </c>
      <c r="FZ78" s="124"/>
      <c r="GA78" s="124"/>
      <c r="GB78" s="124"/>
      <c r="GC78" s="125"/>
      <c r="GD78" s="125">
        <v>1</v>
      </c>
      <c r="GE78" s="91">
        <v>2.7963071512309496</v>
      </c>
      <c r="GF78" s="124"/>
      <c r="GG78" s="46" t="s">
        <v>35</v>
      </c>
    </row>
    <row r="79" spans="1:189" ht="12.75" x14ac:dyDescent="0.2">
      <c r="A79" s="46" t="s">
        <v>568</v>
      </c>
      <c r="B79" s="46" t="s">
        <v>569</v>
      </c>
      <c r="C79" s="46"/>
      <c r="D79" s="57" t="s">
        <v>191</v>
      </c>
      <c r="E79" s="57" t="s">
        <v>31</v>
      </c>
      <c r="F79" s="57">
        <v>2015</v>
      </c>
      <c r="G79" s="57">
        <v>30</v>
      </c>
      <c r="H79" s="99">
        <v>0.35761450581700033</v>
      </c>
      <c r="I79" s="57">
        <v>31.536000000000001</v>
      </c>
      <c r="J79" s="100">
        <v>0.1</v>
      </c>
      <c r="K79" s="57"/>
      <c r="L79" s="57"/>
      <c r="M79" s="57"/>
      <c r="N79" s="57"/>
      <c r="O79" s="57"/>
      <c r="P79" s="57"/>
      <c r="Q79" s="57"/>
      <c r="R79" s="57"/>
      <c r="S79" s="57"/>
      <c r="T79" s="101">
        <v>4416.9792871276095</v>
      </c>
      <c r="U79" s="101">
        <v>3091.8855009893264</v>
      </c>
      <c r="V79" s="101">
        <v>4577.2938100950369</v>
      </c>
      <c r="W79" s="101">
        <v>4348.4291195902852</v>
      </c>
      <c r="X79" s="101">
        <v>4119.5644290855334</v>
      </c>
      <c r="Y79" s="101">
        <v>3890.6997385807813</v>
      </c>
      <c r="Z79" s="101">
        <v>3661.8350480760296</v>
      </c>
      <c r="AA79" s="101">
        <v>3661.8350480760296</v>
      </c>
      <c r="AB79" s="101">
        <v>3661.8350480760296</v>
      </c>
      <c r="AC79" s="101">
        <v>3661.8350480760296</v>
      </c>
      <c r="AD79" s="101">
        <v>3661.8350480760296</v>
      </c>
      <c r="AE79" s="102">
        <v>66.533795882677211</v>
      </c>
      <c r="AF79" s="102">
        <v>66.533795882677211</v>
      </c>
      <c r="AG79" s="102">
        <v>66.533795882677211</v>
      </c>
      <c r="AH79" s="102">
        <v>66.533795882677211</v>
      </c>
      <c r="AI79" s="102">
        <v>66.533795882677211</v>
      </c>
      <c r="AJ79" s="102">
        <v>66.533795882677211</v>
      </c>
      <c r="AK79" s="102">
        <v>66.533795882677211</v>
      </c>
      <c r="AL79" s="102">
        <v>66.533795882677211</v>
      </c>
      <c r="AM79" s="102">
        <v>66.533795882677211</v>
      </c>
      <c r="AN79" s="102">
        <v>66.533795882677211</v>
      </c>
      <c r="AO79" s="102">
        <v>66.533795882677211</v>
      </c>
      <c r="AP79" s="46">
        <v>0.1</v>
      </c>
      <c r="AQ79" s="93">
        <v>0.54175275000000001</v>
      </c>
      <c r="AR79" s="93">
        <v>0.54175275000000001</v>
      </c>
      <c r="AS79" s="93">
        <v>0.54175275000000001</v>
      </c>
      <c r="AT79" s="92">
        <v>5.4175275000000002E-2</v>
      </c>
      <c r="AU79" s="93">
        <v>0.4340836500000001</v>
      </c>
      <c r="AV79" s="93">
        <v>0.32646696923076929</v>
      </c>
      <c r="AW79" s="93">
        <v>0.32646696923076929</v>
      </c>
      <c r="AX79" s="93">
        <v>0.32646696923076929</v>
      </c>
      <c r="AY79" s="92">
        <v>3.264669692307693E-2</v>
      </c>
      <c r="AZ79" s="93">
        <v>0.23863140000000002</v>
      </c>
      <c r="BA79" s="93">
        <v>0.63040320000000005</v>
      </c>
      <c r="BB79" s="93">
        <v>0.63040320000000005</v>
      </c>
      <c r="BC79" s="93">
        <v>0.63040320000000005</v>
      </c>
      <c r="BD79" s="92">
        <v>6.3040320000000011E-2</v>
      </c>
      <c r="BE79" s="93">
        <v>0.55857932307692315</v>
      </c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125"/>
      <c r="BQ79" s="125"/>
      <c r="BR79" s="125"/>
      <c r="BS79" s="125"/>
      <c r="BT79" s="125"/>
      <c r="BU79" s="125"/>
      <c r="BV79" s="125"/>
      <c r="BW79" s="125"/>
      <c r="BX79" s="125"/>
      <c r="BY79" s="92"/>
      <c r="BZ79" s="125"/>
      <c r="CA79" s="125"/>
      <c r="CB79" s="125"/>
      <c r="CC79" s="125"/>
      <c r="CD79" s="125"/>
      <c r="CE79" s="125"/>
      <c r="CF79" s="125"/>
      <c r="CG79" s="125"/>
      <c r="CH79" s="125"/>
      <c r="CI79" s="125"/>
      <c r="CJ79" s="92"/>
      <c r="CK79" s="92"/>
      <c r="CL79" s="92"/>
      <c r="CM79" s="92"/>
      <c r="CN79" s="92"/>
      <c r="CO79" s="92"/>
      <c r="CP79" s="92"/>
      <c r="CQ79" s="92"/>
      <c r="CR79" s="92"/>
      <c r="CS79" s="92"/>
      <c r="CT79" s="92"/>
      <c r="CU79" s="92"/>
      <c r="CV79" s="92"/>
      <c r="CW79" s="92"/>
      <c r="CX79" s="92"/>
      <c r="CY79" s="92"/>
      <c r="CZ79" s="92"/>
      <c r="DA79" s="92"/>
      <c r="DB79" s="92"/>
      <c r="DC79" s="92"/>
      <c r="DD79" s="92"/>
      <c r="DE79" s="92"/>
      <c r="DF79" s="92"/>
      <c r="DG79" s="92"/>
      <c r="DH79" s="92"/>
      <c r="DI79" s="92"/>
      <c r="DJ79" s="92"/>
      <c r="DK79" s="92"/>
      <c r="DL79" s="92"/>
      <c r="DM79" s="92"/>
      <c r="DN79" s="92"/>
      <c r="DO79" s="92"/>
      <c r="DP79" s="92"/>
      <c r="DQ79" s="92"/>
      <c r="DR79" s="92"/>
      <c r="DS79" s="92"/>
      <c r="DT79" s="92"/>
      <c r="DU79" s="92"/>
      <c r="DV79" s="92"/>
      <c r="DW79" s="92"/>
      <c r="DX79" s="92"/>
      <c r="DY79" s="92"/>
      <c r="DZ79" s="92"/>
      <c r="EA79" s="92"/>
      <c r="EB79" s="92"/>
      <c r="EC79" s="92"/>
      <c r="ED79" s="92"/>
      <c r="EE79" s="92"/>
      <c r="EF79" s="92"/>
      <c r="EG79" s="92"/>
      <c r="EH79" s="92"/>
      <c r="EI79" s="92"/>
      <c r="EJ79" s="92"/>
      <c r="EK79" s="92"/>
      <c r="EL79" s="92"/>
      <c r="EM79" s="92"/>
      <c r="EN79" s="92"/>
      <c r="EO79" s="92"/>
      <c r="EP79" s="92"/>
      <c r="EQ79" s="92"/>
      <c r="ER79" s="92"/>
      <c r="ES79" s="92"/>
      <c r="ET79" s="92"/>
      <c r="EU79" s="92"/>
      <c r="EV79" s="92"/>
      <c r="EW79" s="92"/>
      <c r="EX79" s="92"/>
      <c r="EY79" s="92"/>
      <c r="EZ79" s="92"/>
      <c r="FA79" s="92"/>
      <c r="FB79" s="92"/>
      <c r="FC79" s="92"/>
      <c r="FD79" s="92"/>
      <c r="FE79" s="92"/>
      <c r="FF79" s="92"/>
      <c r="FG79" s="92"/>
      <c r="FH79" s="92"/>
      <c r="FI79" s="92"/>
      <c r="FJ79" s="92"/>
      <c r="FK79" s="92"/>
      <c r="FL79" s="92"/>
      <c r="FM79" s="92"/>
      <c r="FN79" s="92"/>
      <c r="FO79" s="92"/>
      <c r="FP79" s="92"/>
      <c r="FQ79" s="92"/>
      <c r="FR79" s="92"/>
      <c r="FS79" s="92"/>
      <c r="FT79" s="92"/>
      <c r="FU79" s="124"/>
      <c r="FV79" s="124"/>
      <c r="FW79" s="124"/>
      <c r="FX79" s="124"/>
      <c r="FY79" s="100">
        <v>0.75719009178386398</v>
      </c>
      <c r="FZ79" s="124"/>
      <c r="GA79" s="124"/>
      <c r="GB79" s="124"/>
      <c r="GC79" s="125"/>
      <c r="GD79" s="125">
        <v>1</v>
      </c>
      <c r="GE79" s="91">
        <v>2.7963071512309496</v>
      </c>
      <c r="GF79" s="124"/>
      <c r="GG79" s="46" t="s">
        <v>35</v>
      </c>
    </row>
    <row r="80" spans="1:189" ht="12.75" x14ac:dyDescent="0.2">
      <c r="A80" s="46" t="s">
        <v>570</v>
      </c>
      <c r="B80" s="46" t="s">
        <v>571</v>
      </c>
      <c r="C80" s="46"/>
      <c r="D80" s="57" t="s">
        <v>191</v>
      </c>
      <c r="E80" s="57" t="s">
        <v>31</v>
      </c>
      <c r="F80" s="57">
        <v>2015</v>
      </c>
      <c r="G80" s="57">
        <v>30</v>
      </c>
      <c r="H80" s="99">
        <v>0.35761450581700033</v>
      </c>
      <c r="I80" s="57">
        <v>31.536000000000001</v>
      </c>
      <c r="J80" s="100">
        <v>0.1</v>
      </c>
      <c r="K80" s="57"/>
      <c r="L80" s="57"/>
      <c r="M80" s="57"/>
      <c r="N80" s="57"/>
      <c r="O80" s="57"/>
      <c r="P80" s="57"/>
      <c r="Q80" s="57"/>
      <c r="R80" s="57"/>
      <c r="S80" s="57"/>
      <c r="T80" s="101">
        <v>4684.0427150430678</v>
      </c>
      <c r="U80" s="101">
        <v>3278.8299005301474</v>
      </c>
      <c r="V80" s="101">
        <v>4844.3572380104961</v>
      </c>
      <c r="W80" s="101">
        <v>4602.1393761099707</v>
      </c>
      <c r="X80" s="101">
        <v>4359.9215142094463</v>
      </c>
      <c r="Y80" s="101">
        <v>4117.7036523089218</v>
      </c>
      <c r="Z80" s="101">
        <v>3875.485790408397</v>
      </c>
      <c r="AA80" s="101">
        <v>3875.485790408397</v>
      </c>
      <c r="AB80" s="101">
        <v>3875.485790408397</v>
      </c>
      <c r="AC80" s="101">
        <v>3875.485790408397</v>
      </c>
      <c r="AD80" s="101">
        <v>3875.485790408397</v>
      </c>
      <c r="AE80" s="102">
        <v>66.533795882677211</v>
      </c>
      <c r="AF80" s="102">
        <v>66.533795882677211</v>
      </c>
      <c r="AG80" s="102">
        <v>66.533795882677211</v>
      </c>
      <c r="AH80" s="102">
        <v>66.533795882677211</v>
      </c>
      <c r="AI80" s="102">
        <v>66.533795882677211</v>
      </c>
      <c r="AJ80" s="102">
        <v>66.533795882677211</v>
      </c>
      <c r="AK80" s="102">
        <v>66.533795882677211</v>
      </c>
      <c r="AL80" s="102">
        <v>66.533795882677211</v>
      </c>
      <c r="AM80" s="102">
        <v>66.533795882677211</v>
      </c>
      <c r="AN80" s="102">
        <v>66.533795882677211</v>
      </c>
      <c r="AO80" s="102">
        <v>66.533795882677211</v>
      </c>
      <c r="AP80" s="46">
        <v>0.1</v>
      </c>
      <c r="AQ80" s="93">
        <v>0.54175275000000001</v>
      </c>
      <c r="AR80" s="93">
        <v>0.54175275000000001</v>
      </c>
      <c r="AS80" s="93">
        <v>0.54175275000000001</v>
      </c>
      <c r="AT80" s="92">
        <v>5.4175275000000002E-2</v>
      </c>
      <c r="AU80" s="93">
        <v>0.4340836500000001</v>
      </c>
      <c r="AV80" s="93">
        <v>0.32646696923076929</v>
      </c>
      <c r="AW80" s="93">
        <v>0.32646696923076929</v>
      </c>
      <c r="AX80" s="93">
        <v>0.32646696923076929</v>
      </c>
      <c r="AY80" s="92">
        <v>3.264669692307693E-2</v>
      </c>
      <c r="AZ80" s="93">
        <v>0.23863140000000002</v>
      </c>
      <c r="BA80" s="93">
        <v>0.63040320000000005</v>
      </c>
      <c r="BB80" s="93">
        <v>0.63040320000000005</v>
      </c>
      <c r="BC80" s="93">
        <v>0.63040320000000005</v>
      </c>
      <c r="BD80" s="92">
        <v>6.3040320000000011E-2</v>
      </c>
      <c r="BE80" s="93">
        <v>0.55857932307692315</v>
      </c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125"/>
      <c r="BQ80" s="125"/>
      <c r="BR80" s="125"/>
      <c r="BS80" s="125"/>
      <c r="BT80" s="125"/>
      <c r="BU80" s="125"/>
      <c r="BV80" s="125"/>
      <c r="BW80" s="125"/>
      <c r="BX80" s="125"/>
      <c r="BY80" s="92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92"/>
      <c r="CK80" s="92"/>
      <c r="CL80" s="92"/>
      <c r="CM80" s="92"/>
      <c r="CN80" s="92"/>
      <c r="CO80" s="92"/>
      <c r="CP80" s="92"/>
      <c r="CQ80" s="92"/>
      <c r="CR80" s="92"/>
      <c r="CS80" s="92"/>
      <c r="CT80" s="92"/>
      <c r="CU80" s="92"/>
      <c r="CV80" s="92"/>
      <c r="CW80" s="92"/>
      <c r="CX80" s="92"/>
      <c r="CY80" s="92"/>
      <c r="CZ80" s="92"/>
      <c r="DA80" s="92"/>
      <c r="DB80" s="92"/>
      <c r="DC80" s="92"/>
      <c r="DD80" s="92"/>
      <c r="DE80" s="92"/>
      <c r="DF80" s="92"/>
      <c r="DG80" s="92"/>
      <c r="DH80" s="92"/>
      <c r="DI80" s="92"/>
      <c r="DJ80" s="92"/>
      <c r="DK80" s="92"/>
      <c r="DL80" s="92"/>
      <c r="DM80" s="92"/>
      <c r="DN80" s="92"/>
      <c r="DO80" s="92"/>
      <c r="DP80" s="92"/>
      <c r="DQ80" s="92"/>
      <c r="DR80" s="92"/>
      <c r="DS80" s="92"/>
      <c r="DT80" s="92"/>
      <c r="DU80" s="92"/>
      <c r="DV80" s="92"/>
      <c r="DW80" s="92"/>
      <c r="DX80" s="92"/>
      <c r="DY80" s="92"/>
      <c r="DZ80" s="92"/>
      <c r="EA80" s="92"/>
      <c r="EB80" s="92"/>
      <c r="EC80" s="92"/>
      <c r="ED80" s="92"/>
      <c r="EE80" s="92"/>
      <c r="EF80" s="92"/>
      <c r="EG80" s="92"/>
      <c r="EH80" s="92"/>
      <c r="EI80" s="92"/>
      <c r="EJ80" s="92"/>
      <c r="EK80" s="92"/>
      <c r="EL80" s="92"/>
      <c r="EM80" s="92"/>
      <c r="EN80" s="92"/>
      <c r="EO80" s="92"/>
      <c r="EP80" s="92"/>
      <c r="EQ80" s="92"/>
      <c r="ER80" s="92"/>
      <c r="ES80" s="92"/>
      <c r="ET80" s="92"/>
      <c r="EU80" s="92"/>
      <c r="EV80" s="92"/>
      <c r="EW80" s="92"/>
      <c r="EX80" s="92"/>
      <c r="EY80" s="92"/>
      <c r="EZ80" s="92"/>
      <c r="FA80" s="92"/>
      <c r="FB80" s="92"/>
      <c r="FC80" s="92"/>
      <c r="FD80" s="92"/>
      <c r="FE80" s="92"/>
      <c r="FF80" s="92"/>
      <c r="FG80" s="92"/>
      <c r="FH80" s="92"/>
      <c r="FI80" s="92"/>
      <c r="FJ80" s="92"/>
      <c r="FK80" s="92"/>
      <c r="FL80" s="92"/>
      <c r="FM80" s="92"/>
      <c r="FN80" s="92"/>
      <c r="FO80" s="92"/>
      <c r="FP80" s="92"/>
      <c r="FQ80" s="92"/>
      <c r="FR80" s="92"/>
      <c r="FS80" s="92"/>
      <c r="FT80" s="92"/>
      <c r="FU80" s="124"/>
      <c r="FV80" s="124"/>
      <c r="FW80" s="124"/>
      <c r="FX80" s="124"/>
      <c r="FY80" s="100">
        <v>0.47010637305699488</v>
      </c>
      <c r="FZ80" s="124"/>
      <c r="GA80" s="124"/>
      <c r="GB80" s="124"/>
      <c r="GC80" s="125"/>
      <c r="GD80" s="125">
        <v>1</v>
      </c>
      <c r="GE80" s="91">
        <v>2.7963071512309496</v>
      </c>
      <c r="GF80" s="124"/>
      <c r="GG80" s="46" t="s">
        <v>35</v>
      </c>
    </row>
    <row r="81" spans="1:189" ht="12.75" x14ac:dyDescent="0.2">
      <c r="A81" s="46" t="s">
        <v>572</v>
      </c>
      <c r="B81" s="46" t="s">
        <v>573</v>
      </c>
      <c r="C81" s="46"/>
      <c r="D81" s="57" t="s">
        <v>191</v>
      </c>
      <c r="E81" s="57" t="s">
        <v>31</v>
      </c>
      <c r="F81" s="57">
        <v>2015</v>
      </c>
      <c r="G81" s="57">
        <v>30</v>
      </c>
      <c r="H81" s="99">
        <v>0.35761450581700033</v>
      </c>
      <c r="I81" s="57">
        <v>31.536000000000001</v>
      </c>
      <c r="J81" s="100">
        <v>0.1</v>
      </c>
      <c r="K81" s="57"/>
      <c r="L81" s="57"/>
      <c r="M81" s="57"/>
      <c r="N81" s="57"/>
      <c r="O81" s="57"/>
      <c r="P81" s="57"/>
      <c r="Q81" s="57"/>
      <c r="R81" s="57"/>
      <c r="S81" s="57"/>
      <c r="T81" s="101">
        <v>4804.2566090478176</v>
      </c>
      <c r="U81" s="101">
        <v>3362.979626333472</v>
      </c>
      <c r="V81" s="101">
        <v>4964.571132015245</v>
      </c>
      <c r="W81" s="101">
        <v>4716.3425754144828</v>
      </c>
      <c r="X81" s="101">
        <v>4468.1140188137206</v>
      </c>
      <c r="Y81" s="101">
        <v>4219.8854622129584</v>
      </c>
      <c r="Z81" s="101">
        <v>3971.6569056121962</v>
      </c>
      <c r="AA81" s="101">
        <v>3971.6569056121962</v>
      </c>
      <c r="AB81" s="101">
        <v>3971.6569056121962</v>
      </c>
      <c r="AC81" s="101">
        <v>3971.6569056121962</v>
      </c>
      <c r="AD81" s="101">
        <v>3971.6569056121962</v>
      </c>
      <c r="AE81" s="102">
        <v>66.533795882677211</v>
      </c>
      <c r="AF81" s="102">
        <v>66.533795882677211</v>
      </c>
      <c r="AG81" s="102">
        <v>66.533795882677211</v>
      </c>
      <c r="AH81" s="102">
        <v>66.533795882677211</v>
      </c>
      <c r="AI81" s="102">
        <v>66.533795882677211</v>
      </c>
      <c r="AJ81" s="102">
        <v>66.533795882677211</v>
      </c>
      <c r="AK81" s="102">
        <v>66.533795882677211</v>
      </c>
      <c r="AL81" s="102">
        <v>66.533795882677211</v>
      </c>
      <c r="AM81" s="102">
        <v>66.533795882677211</v>
      </c>
      <c r="AN81" s="102">
        <v>66.533795882677211</v>
      </c>
      <c r="AO81" s="102">
        <v>66.533795882677211</v>
      </c>
      <c r="AP81" s="46">
        <v>0.1</v>
      </c>
      <c r="AQ81" s="93">
        <v>0.54175275000000001</v>
      </c>
      <c r="AR81" s="93">
        <v>0.54175275000000001</v>
      </c>
      <c r="AS81" s="93">
        <v>0.54175275000000001</v>
      </c>
      <c r="AT81" s="92">
        <v>5.4175275000000002E-2</v>
      </c>
      <c r="AU81" s="93">
        <v>0.4340836500000001</v>
      </c>
      <c r="AV81" s="93">
        <v>0.32646696923076929</v>
      </c>
      <c r="AW81" s="93">
        <v>0.32646696923076929</v>
      </c>
      <c r="AX81" s="93">
        <v>0.32646696923076929</v>
      </c>
      <c r="AY81" s="92">
        <v>3.264669692307693E-2</v>
      </c>
      <c r="AZ81" s="93">
        <v>0.23863140000000002</v>
      </c>
      <c r="BA81" s="93">
        <v>0.63040320000000005</v>
      </c>
      <c r="BB81" s="93">
        <v>0.63040320000000005</v>
      </c>
      <c r="BC81" s="93">
        <v>0.63040320000000005</v>
      </c>
      <c r="BD81" s="92">
        <v>6.3040320000000011E-2</v>
      </c>
      <c r="BE81" s="93">
        <v>0.55857932307692315</v>
      </c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125"/>
      <c r="BQ81" s="125"/>
      <c r="BR81" s="125"/>
      <c r="BS81" s="125"/>
      <c r="BT81" s="125"/>
      <c r="BU81" s="125"/>
      <c r="BV81" s="125"/>
      <c r="BW81" s="125"/>
      <c r="BX81" s="125"/>
      <c r="BY81" s="92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92"/>
      <c r="CK81" s="92"/>
      <c r="CL81" s="92"/>
      <c r="CM81" s="92"/>
      <c r="CN81" s="92"/>
      <c r="CO81" s="92"/>
      <c r="CP81" s="92"/>
      <c r="CQ81" s="92"/>
      <c r="CR81" s="92"/>
      <c r="CS81" s="92"/>
      <c r="CT81" s="92"/>
      <c r="CU81" s="92"/>
      <c r="CV81" s="92"/>
      <c r="CW81" s="92"/>
      <c r="CX81" s="92"/>
      <c r="CY81" s="92"/>
      <c r="CZ81" s="92"/>
      <c r="DA81" s="92"/>
      <c r="DB81" s="92"/>
      <c r="DC81" s="92"/>
      <c r="DD81" s="92"/>
      <c r="DE81" s="92"/>
      <c r="DF81" s="92"/>
      <c r="DG81" s="92"/>
      <c r="DH81" s="92"/>
      <c r="DI81" s="92"/>
      <c r="DJ81" s="92"/>
      <c r="DK81" s="92"/>
      <c r="DL81" s="92"/>
      <c r="DM81" s="92"/>
      <c r="DN81" s="92"/>
      <c r="DO81" s="92"/>
      <c r="DP81" s="92"/>
      <c r="DQ81" s="92"/>
      <c r="DR81" s="92"/>
      <c r="DS81" s="92"/>
      <c r="DT81" s="92"/>
      <c r="DU81" s="92"/>
      <c r="DV81" s="92"/>
      <c r="DW81" s="92"/>
      <c r="DX81" s="92"/>
      <c r="DY81" s="92"/>
      <c r="DZ81" s="92"/>
      <c r="EA81" s="92"/>
      <c r="EB81" s="92"/>
      <c r="EC81" s="92"/>
      <c r="ED81" s="92"/>
      <c r="EE81" s="92"/>
      <c r="EF81" s="92"/>
      <c r="EG81" s="92"/>
      <c r="EH81" s="92"/>
      <c r="EI81" s="92"/>
      <c r="EJ81" s="92"/>
      <c r="EK81" s="92"/>
      <c r="EL81" s="92"/>
      <c r="EM81" s="92"/>
      <c r="EN81" s="92"/>
      <c r="EO81" s="92"/>
      <c r="EP81" s="92"/>
      <c r="EQ81" s="92"/>
      <c r="ER81" s="92"/>
      <c r="ES81" s="92"/>
      <c r="ET81" s="92"/>
      <c r="EU81" s="92"/>
      <c r="EV81" s="92"/>
      <c r="EW81" s="92"/>
      <c r="EX81" s="92"/>
      <c r="EY81" s="92"/>
      <c r="EZ81" s="92"/>
      <c r="FA81" s="92"/>
      <c r="FB81" s="92"/>
      <c r="FC81" s="92"/>
      <c r="FD81" s="92"/>
      <c r="FE81" s="92"/>
      <c r="FF81" s="92"/>
      <c r="FG81" s="92"/>
      <c r="FH81" s="92"/>
      <c r="FI81" s="92"/>
      <c r="FJ81" s="92"/>
      <c r="FK81" s="92"/>
      <c r="FL81" s="92"/>
      <c r="FM81" s="92"/>
      <c r="FN81" s="92"/>
      <c r="FO81" s="92"/>
      <c r="FP81" s="92"/>
      <c r="FQ81" s="92"/>
      <c r="FR81" s="92"/>
      <c r="FS81" s="92"/>
      <c r="FT81" s="92"/>
      <c r="FU81" s="124"/>
      <c r="FV81" s="124"/>
      <c r="FW81" s="124"/>
      <c r="FX81" s="124"/>
      <c r="FY81" s="100">
        <v>0.75827547446336052</v>
      </c>
      <c r="FZ81" s="124"/>
      <c r="GA81" s="124"/>
      <c r="GB81" s="124"/>
      <c r="GC81" s="125"/>
      <c r="GD81" s="125">
        <v>1</v>
      </c>
      <c r="GE81" s="91">
        <v>2.7963071512309496</v>
      </c>
      <c r="GF81" s="124"/>
      <c r="GG81" s="46" t="s">
        <v>35</v>
      </c>
    </row>
    <row r="82" spans="1:189" ht="12.75" x14ac:dyDescent="0.2">
      <c r="A82" s="46" t="s">
        <v>574</v>
      </c>
      <c r="B82" s="46" t="s">
        <v>575</v>
      </c>
      <c r="C82" s="46"/>
      <c r="D82" s="57" t="s">
        <v>191</v>
      </c>
      <c r="E82" s="57" t="s">
        <v>31</v>
      </c>
      <c r="F82" s="57">
        <v>2015</v>
      </c>
      <c r="G82" s="57">
        <v>30</v>
      </c>
      <c r="H82" s="99">
        <v>0.35761450581700033</v>
      </c>
      <c r="I82" s="57">
        <v>31.536000000000001</v>
      </c>
      <c r="J82" s="100">
        <v>0.1</v>
      </c>
      <c r="K82" s="57"/>
      <c r="L82" s="57"/>
      <c r="M82" s="57"/>
      <c r="N82" s="57"/>
      <c r="O82" s="57"/>
      <c r="P82" s="57"/>
      <c r="Q82" s="57"/>
      <c r="R82" s="57"/>
      <c r="S82" s="57"/>
      <c r="T82" s="101">
        <v>4872.1210122740067</v>
      </c>
      <c r="U82" s="101">
        <v>3410.4847085918045</v>
      </c>
      <c r="V82" s="101">
        <v>5032.4355352414341</v>
      </c>
      <c r="W82" s="101">
        <v>4780.8137584793621</v>
      </c>
      <c r="X82" s="101">
        <v>4529.1919817172911</v>
      </c>
      <c r="Y82" s="101">
        <v>4277.5702049552192</v>
      </c>
      <c r="Z82" s="101">
        <v>4025.9484281931473</v>
      </c>
      <c r="AA82" s="101">
        <v>4025.9484281931473</v>
      </c>
      <c r="AB82" s="101">
        <v>4025.9484281931473</v>
      </c>
      <c r="AC82" s="101">
        <v>4025.9484281931473</v>
      </c>
      <c r="AD82" s="101">
        <v>4025.9484281931473</v>
      </c>
      <c r="AE82" s="102">
        <v>66.533795882677211</v>
      </c>
      <c r="AF82" s="102">
        <v>66.533795882677211</v>
      </c>
      <c r="AG82" s="102">
        <v>66.533795882677211</v>
      </c>
      <c r="AH82" s="102">
        <v>66.533795882677211</v>
      </c>
      <c r="AI82" s="102">
        <v>66.533795882677211</v>
      </c>
      <c r="AJ82" s="102">
        <v>66.533795882677211</v>
      </c>
      <c r="AK82" s="102">
        <v>66.533795882677211</v>
      </c>
      <c r="AL82" s="102">
        <v>66.533795882677211</v>
      </c>
      <c r="AM82" s="102">
        <v>66.533795882677211</v>
      </c>
      <c r="AN82" s="102">
        <v>66.533795882677211</v>
      </c>
      <c r="AO82" s="102">
        <v>66.533795882677211</v>
      </c>
      <c r="AP82" s="46">
        <v>0.1</v>
      </c>
      <c r="AQ82" s="93">
        <v>0.54175275000000001</v>
      </c>
      <c r="AR82" s="93">
        <v>0.54175275000000001</v>
      </c>
      <c r="AS82" s="93">
        <v>0.54175275000000001</v>
      </c>
      <c r="AT82" s="92">
        <v>5.4175275000000002E-2</v>
      </c>
      <c r="AU82" s="93">
        <v>0.4340836500000001</v>
      </c>
      <c r="AV82" s="93">
        <v>0.32646696923076929</v>
      </c>
      <c r="AW82" s="93">
        <v>0.32646696923076929</v>
      </c>
      <c r="AX82" s="93">
        <v>0.32646696923076929</v>
      </c>
      <c r="AY82" s="92">
        <v>3.264669692307693E-2</v>
      </c>
      <c r="AZ82" s="93">
        <v>0.23863140000000002</v>
      </c>
      <c r="BA82" s="93">
        <v>0.63040320000000005</v>
      </c>
      <c r="BB82" s="93">
        <v>0.63040320000000005</v>
      </c>
      <c r="BC82" s="93">
        <v>0.63040320000000005</v>
      </c>
      <c r="BD82" s="92">
        <v>6.3040320000000011E-2</v>
      </c>
      <c r="BE82" s="93">
        <v>0.55857932307692315</v>
      </c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125"/>
      <c r="BQ82" s="125"/>
      <c r="BR82" s="125"/>
      <c r="BS82" s="125"/>
      <c r="BT82" s="125"/>
      <c r="BU82" s="125"/>
      <c r="BV82" s="125"/>
      <c r="BW82" s="125"/>
      <c r="BX82" s="125"/>
      <c r="BY82" s="92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92"/>
      <c r="CK82" s="92"/>
      <c r="CL82" s="92"/>
      <c r="CM82" s="92"/>
      <c r="CN82" s="92"/>
      <c r="CO82" s="92"/>
      <c r="CP82" s="92"/>
      <c r="CQ82" s="92"/>
      <c r="CR82" s="92"/>
      <c r="CS82" s="92"/>
      <c r="CT82" s="92"/>
      <c r="CU82" s="92"/>
      <c r="CV82" s="92"/>
      <c r="CW82" s="92"/>
      <c r="CX82" s="92"/>
      <c r="CY82" s="92"/>
      <c r="CZ82" s="92"/>
      <c r="DA82" s="92"/>
      <c r="DB82" s="92"/>
      <c r="DC82" s="92"/>
      <c r="DD82" s="92"/>
      <c r="DE82" s="92"/>
      <c r="DF82" s="92"/>
      <c r="DG82" s="92"/>
      <c r="DH82" s="92"/>
      <c r="DI82" s="92"/>
      <c r="DJ82" s="92"/>
      <c r="DK82" s="92"/>
      <c r="DL82" s="92"/>
      <c r="DM82" s="92"/>
      <c r="DN82" s="92"/>
      <c r="DO82" s="92"/>
      <c r="DP82" s="92"/>
      <c r="DQ82" s="92"/>
      <c r="DR82" s="92"/>
      <c r="DS82" s="92"/>
      <c r="DT82" s="92"/>
      <c r="DU82" s="92"/>
      <c r="DV82" s="92"/>
      <c r="DW82" s="92"/>
      <c r="DX82" s="92"/>
      <c r="DY82" s="92"/>
      <c r="DZ82" s="92"/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124"/>
      <c r="FV82" s="124"/>
      <c r="FW82" s="124"/>
      <c r="FX82" s="124"/>
      <c r="FY82" s="100">
        <v>1.1666507076239825</v>
      </c>
      <c r="FZ82" s="124"/>
      <c r="GA82" s="124"/>
      <c r="GB82" s="124"/>
      <c r="GC82" s="125"/>
      <c r="GD82" s="125">
        <v>1</v>
      </c>
      <c r="GE82" s="91">
        <v>2.7963071512309496</v>
      </c>
      <c r="GF82" s="124"/>
      <c r="GG82" s="46" t="s">
        <v>35</v>
      </c>
    </row>
    <row r="83" spans="1:189" ht="12.75" x14ac:dyDescent="0.2">
      <c r="A83" s="46" t="s">
        <v>576</v>
      </c>
      <c r="B83" s="46" t="s">
        <v>577</v>
      </c>
      <c r="C83" s="46"/>
      <c r="D83" s="57" t="s">
        <v>191</v>
      </c>
      <c r="E83" s="57" t="s">
        <v>31</v>
      </c>
      <c r="F83" s="57">
        <v>2015</v>
      </c>
      <c r="G83" s="57">
        <v>30</v>
      </c>
      <c r="H83" s="99">
        <v>0.35761450581700033</v>
      </c>
      <c r="I83" s="57">
        <v>31.536000000000001</v>
      </c>
      <c r="J83" s="100">
        <v>0.1</v>
      </c>
      <c r="K83" s="57"/>
      <c r="L83" s="57"/>
      <c r="M83" s="57"/>
      <c r="N83" s="57"/>
      <c r="O83" s="57"/>
      <c r="P83" s="57"/>
      <c r="Q83" s="57"/>
      <c r="R83" s="57"/>
      <c r="S83" s="57"/>
      <c r="T83" s="101">
        <v>4161.7459729575594</v>
      </c>
      <c r="U83" s="101">
        <v>2913.2221810702913</v>
      </c>
      <c r="V83" s="101">
        <v>4322.0604959249868</v>
      </c>
      <c r="W83" s="101">
        <v>4105.9574711287369</v>
      </c>
      <c r="X83" s="101">
        <v>3889.8544463324884</v>
      </c>
      <c r="Y83" s="101">
        <v>3673.7514215362385</v>
      </c>
      <c r="Z83" s="101">
        <v>3457.6483967399895</v>
      </c>
      <c r="AA83" s="101">
        <v>3457.6483967399895</v>
      </c>
      <c r="AB83" s="101">
        <v>3457.6483967399895</v>
      </c>
      <c r="AC83" s="101">
        <v>3457.6483967399895</v>
      </c>
      <c r="AD83" s="101">
        <v>3457.6483967399895</v>
      </c>
      <c r="AE83" s="102">
        <v>66.533795882677211</v>
      </c>
      <c r="AF83" s="102">
        <v>66.533795882677211</v>
      </c>
      <c r="AG83" s="102">
        <v>66.533795882677211</v>
      </c>
      <c r="AH83" s="102">
        <v>66.533795882677211</v>
      </c>
      <c r="AI83" s="102">
        <v>66.533795882677211</v>
      </c>
      <c r="AJ83" s="102">
        <v>66.533795882677211</v>
      </c>
      <c r="AK83" s="102">
        <v>66.533795882677211</v>
      </c>
      <c r="AL83" s="102">
        <v>66.533795882677211</v>
      </c>
      <c r="AM83" s="102">
        <v>66.533795882677211</v>
      </c>
      <c r="AN83" s="102">
        <v>66.533795882677211</v>
      </c>
      <c r="AO83" s="102">
        <v>66.533795882677211</v>
      </c>
      <c r="AP83" s="46">
        <v>0.1</v>
      </c>
      <c r="AQ83" s="93">
        <v>0.57788550000000005</v>
      </c>
      <c r="AR83" s="93">
        <v>0.57788550000000005</v>
      </c>
      <c r="AS83" s="93">
        <v>0.57788550000000005</v>
      </c>
      <c r="AT83" s="92">
        <v>5.7788550000000008E-2</v>
      </c>
      <c r="AU83" s="93">
        <v>0.46303530000000009</v>
      </c>
      <c r="AV83" s="93">
        <v>0.34824101538461544</v>
      </c>
      <c r="AW83" s="93">
        <v>0.34824101538461544</v>
      </c>
      <c r="AX83" s="93">
        <v>0.34824101538461544</v>
      </c>
      <c r="AY83" s="92">
        <v>3.4824101538461542E-2</v>
      </c>
      <c r="AZ83" s="93">
        <v>0.25454716363636365</v>
      </c>
      <c r="BA83" s="93">
        <v>0.6724485818181819</v>
      </c>
      <c r="BB83" s="93">
        <v>0.6724485818181819</v>
      </c>
      <c r="BC83" s="93">
        <v>0.6724485818181819</v>
      </c>
      <c r="BD83" s="92">
        <v>6.724485818181819E-2</v>
      </c>
      <c r="BE83" s="93">
        <v>0.59583433846153855</v>
      </c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125"/>
      <c r="BQ83" s="125"/>
      <c r="BR83" s="125"/>
      <c r="BS83" s="125"/>
      <c r="BT83" s="125"/>
      <c r="BU83" s="125"/>
      <c r="BV83" s="125"/>
      <c r="BW83" s="125"/>
      <c r="BX83" s="125"/>
      <c r="BY83" s="92"/>
      <c r="BZ83" s="125"/>
      <c r="CA83" s="125"/>
      <c r="CB83" s="125"/>
      <c r="CC83" s="125"/>
      <c r="CD83" s="125"/>
      <c r="CE83" s="125"/>
      <c r="CF83" s="125"/>
      <c r="CG83" s="125"/>
      <c r="CH83" s="125"/>
      <c r="CI83" s="125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92"/>
      <c r="DC83" s="92"/>
      <c r="DD83" s="92"/>
      <c r="DE83" s="92"/>
      <c r="DF83" s="92"/>
      <c r="DG83" s="92"/>
      <c r="DH83" s="92"/>
      <c r="DI83" s="92"/>
      <c r="DJ83" s="92"/>
      <c r="DK83" s="92"/>
      <c r="DL83" s="92"/>
      <c r="DM83" s="92"/>
      <c r="DN83" s="92"/>
      <c r="DO83" s="92"/>
      <c r="DP83" s="92"/>
      <c r="DQ83" s="92"/>
      <c r="DR83" s="92"/>
      <c r="DS83" s="92"/>
      <c r="DT83" s="92"/>
      <c r="DU83" s="92"/>
      <c r="DV83" s="92"/>
      <c r="DW83" s="92"/>
      <c r="DX83" s="92"/>
      <c r="DY83" s="92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124"/>
      <c r="FV83" s="124"/>
      <c r="FW83" s="124"/>
      <c r="FX83" s="124"/>
      <c r="FY83" s="100">
        <v>4.4993182250185058</v>
      </c>
      <c r="FZ83" s="124"/>
      <c r="GA83" s="124"/>
      <c r="GB83" s="124"/>
      <c r="GC83" s="125"/>
      <c r="GD83" s="125">
        <v>1</v>
      </c>
      <c r="GE83" s="91">
        <v>2.7963071512309496</v>
      </c>
      <c r="GF83" s="124"/>
      <c r="GG83" s="46" t="s">
        <v>35</v>
      </c>
    </row>
    <row r="84" spans="1:189" ht="12.75" x14ac:dyDescent="0.2">
      <c r="A84" s="46" t="s">
        <v>578</v>
      </c>
      <c r="B84" s="46" t="s">
        <v>579</v>
      </c>
      <c r="C84" s="46"/>
      <c r="D84" s="57" t="s">
        <v>191</v>
      </c>
      <c r="E84" s="57" t="s">
        <v>31</v>
      </c>
      <c r="F84" s="57">
        <v>2015</v>
      </c>
      <c r="G84" s="57">
        <v>30</v>
      </c>
      <c r="H84" s="99">
        <v>0.35761450581700033</v>
      </c>
      <c r="I84" s="57">
        <v>31.536000000000001</v>
      </c>
      <c r="J84" s="100">
        <v>0.1</v>
      </c>
      <c r="K84" s="57"/>
      <c r="L84" s="57"/>
      <c r="M84" s="57"/>
      <c r="N84" s="57"/>
      <c r="O84" s="57"/>
      <c r="P84" s="57"/>
      <c r="Q84" s="57"/>
      <c r="R84" s="57"/>
      <c r="S84" s="57"/>
      <c r="T84" s="101">
        <v>4277.0704271579189</v>
      </c>
      <c r="U84" s="101">
        <v>2993.9492990105432</v>
      </c>
      <c r="V84" s="101">
        <v>4437.3849501253471</v>
      </c>
      <c r="W84" s="101">
        <v>4215.51570261908</v>
      </c>
      <c r="X84" s="101">
        <v>3993.6464551128124</v>
      </c>
      <c r="Y84" s="101">
        <v>3771.7772076065448</v>
      </c>
      <c r="Z84" s="101">
        <v>3549.9079601002777</v>
      </c>
      <c r="AA84" s="101">
        <v>3549.9079601002777</v>
      </c>
      <c r="AB84" s="101">
        <v>3549.9079601002777</v>
      </c>
      <c r="AC84" s="101">
        <v>3549.9079601002777</v>
      </c>
      <c r="AD84" s="101">
        <v>3549.9079601002777</v>
      </c>
      <c r="AE84" s="102">
        <v>66.533795882677211</v>
      </c>
      <c r="AF84" s="102">
        <v>66.533795882677211</v>
      </c>
      <c r="AG84" s="102">
        <v>66.533795882677211</v>
      </c>
      <c r="AH84" s="102">
        <v>66.533795882677211</v>
      </c>
      <c r="AI84" s="102">
        <v>66.533795882677211</v>
      </c>
      <c r="AJ84" s="102">
        <v>66.533795882677211</v>
      </c>
      <c r="AK84" s="102">
        <v>66.533795882677211</v>
      </c>
      <c r="AL84" s="102">
        <v>66.533795882677211</v>
      </c>
      <c r="AM84" s="102">
        <v>66.533795882677211</v>
      </c>
      <c r="AN84" s="102">
        <v>66.533795882677211</v>
      </c>
      <c r="AO84" s="102">
        <v>66.533795882677211</v>
      </c>
      <c r="AP84" s="46">
        <v>0.1</v>
      </c>
      <c r="AQ84" s="93">
        <v>0.57788550000000005</v>
      </c>
      <c r="AR84" s="93">
        <v>0.57788550000000005</v>
      </c>
      <c r="AS84" s="93">
        <v>0.57788550000000005</v>
      </c>
      <c r="AT84" s="92">
        <v>5.7788550000000008E-2</v>
      </c>
      <c r="AU84" s="93">
        <v>0.46303530000000009</v>
      </c>
      <c r="AV84" s="93">
        <v>0.34824101538461544</v>
      </c>
      <c r="AW84" s="93">
        <v>0.34824101538461544</v>
      </c>
      <c r="AX84" s="93">
        <v>0.34824101538461544</v>
      </c>
      <c r="AY84" s="92">
        <v>3.4824101538461542E-2</v>
      </c>
      <c r="AZ84" s="93">
        <v>0.25454716363636365</v>
      </c>
      <c r="BA84" s="93">
        <v>0.6724485818181819</v>
      </c>
      <c r="BB84" s="93">
        <v>0.6724485818181819</v>
      </c>
      <c r="BC84" s="93">
        <v>0.6724485818181819</v>
      </c>
      <c r="BD84" s="92">
        <v>6.724485818181819E-2</v>
      </c>
      <c r="BE84" s="93">
        <v>0.59583433846153855</v>
      </c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125"/>
      <c r="BQ84" s="125"/>
      <c r="BR84" s="125"/>
      <c r="BS84" s="125"/>
      <c r="BT84" s="125"/>
      <c r="BU84" s="125"/>
      <c r="BV84" s="125"/>
      <c r="BW84" s="125"/>
      <c r="BX84" s="125"/>
      <c r="BY84" s="92"/>
      <c r="BZ84" s="125"/>
      <c r="CA84" s="125"/>
      <c r="CB84" s="125"/>
      <c r="CC84" s="125"/>
      <c r="CD84" s="125"/>
      <c r="CE84" s="125"/>
      <c r="CF84" s="125"/>
      <c r="CG84" s="125"/>
      <c r="CH84" s="125"/>
      <c r="CI84" s="125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  <c r="DN84" s="92"/>
      <c r="DO84" s="92"/>
      <c r="DP84" s="92"/>
      <c r="DQ84" s="92"/>
      <c r="DR84" s="92"/>
      <c r="DS84" s="92"/>
      <c r="DT84" s="92"/>
      <c r="DU84" s="92"/>
      <c r="DV84" s="92"/>
      <c r="DW84" s="92"/>
      <c r="DX84" s="92"/>
      <c r="DY84" s="92"/>
      <c r="DZ84" s="92"/>
      <c r="EA84" s="92"/>
      <c r="EB84" s="92"/>
      <c r="EC84" s="92"/>
      <c r="ED84" s="92"/>
      <c r="EE84" s="92"/>
      <c r="EF84" s="92"/>
      <c r="EG84" s="92"/>
      <c r="EH84" s="92"/>
      <c r="EI84" s="92"/>
      <c r="EJ84" s="92"/>
      <c r="EK84" s="92"/>
      <c r="EL84" s="92"/>
      <c r="EM84" s="92"/>
      <c r="EN84" s="92"/>
      <c r="EO84" s="92"/>
      <c r="EP84" s="92"/>
      <c r="EQ84" s="92"/>
      <c r="ER84" s="92"/>
      <c r="ES84" s="92"/>
      <c r="ET84" s="92"/>
      <c r="EU84" s="92"/>
      <c r="EV84" s="92"/>
      <c r="EW84" s="92"/>
      <c r="EX84" s="92"/>
      <c r="EY84" s="92"/>
      <c r="EZ84" s="92"/>
      <c r="FA84" s="92"/>
      <c r="FB84" s="92"/>
      <c r="FC84" s="92"/>
      <c r="FD84" s="92"/>
      <c r="FE84" s="92"/>
      <c r="FF84" s="92"/>
      <c r="FG84" s="92"/>
      <c r="FH84" s="92"/>
      <c r="FI84" s="92"/>
      <c r="FJ84" s="92"/>
      <c r="FK84" s="92"/>
      <c r="FL84" s="92"/>
      <c r="FM84" s="92"/>
      <c r="FN84" s="92"/>
      <c r="FO84" s="92"/>
      <c r="FP84" s="92"/>
      <c r="FQ84" s="92"/>
      <c r="FR84" s="92"/>
      <c r="FS84" s="92"/>
      <c r="FT84" s="92"/>
      <c r="FU84" s="124"/>
      <c r="FV84" s="124"/>
      <c r="FW84" s="124"/>
      <c r="FX84" s="124"/>
      <c r="FY84" s="100">
        <v>6.216529296817173</v>
      </c>
      <c r="FZ84" s="124"/>
      <c r="GA84" s="124"/>
      <c r="GB84" s="124"/>
      <c r="GC84" s="125"/>
      <c r="GD84" s="125">
        <v>1</v>
      </c>
      <c r="GE84" s="91">
        <v>2.7963071512309496</v>
      </c>
      <c r="GF84" s="124"/>
      <c r="GG84" s="46" t="s">
        <v>35</v>
      </c>
    </row>
    <row r="85" spans="1:189" ht="12.75" x14ac:dyDescent="0.2">
      <c r="A85" s="46" t="s">
        <v>580</v>
      </c>
      <c r="B85" s="46" t="s">
        <v>581</v>
      </c>
      <c r="C85" s="46"/>
      <c r="D85" s="57" t="s">
        <v>191</v>
      </c>
      <c r="E85" s="57" t="s">
        <v>31</v>
      </c>
      <c r="F85" s="57">
        <v>2015</v>
      </c>
      <c r="G85" s="57">
        <v>30</v>
      </c>
      <c r="H85" s="99">
        <v>0.35761450581700033</v>
      </c>
      <c r="I85" s="57">
        <v>31.536000000000001</v>
      </c>
      <c r="J85" s="100">
        <v>0.1</v>
      </c>
      <c r="K85" s="57"/>
      <c r="L85" s="57"/>
      <c r="M85" s="57"/>
      <c r="N85" s="57"/>
      <c r="O85" s="57"/>
      <c r="P85" s="57"/>
      <c r="Q85" s="57"/>
      <c r="R85" s="57"/>
      <c r="S85" s="57"/>
      <c r="T85" s="101">
        <v>4432.3623978550786</v>
      </c>
      <c r="U85" s="101">
        <v>3102.6536784985547</v>
      </c>
      <c r="V85" s="101">
        <v>4592.676920822506</v>
      </c>
      <c r="W85" s="101">
        <v>4363.0430747813807</v>
      </c>
      <c r="X85" s="101">
        <v>4133.4092287402555</v>
      </c>
      <c r="Y85" s="101">
        <v>3903.7753826991298</v>
      </c>
      <c r="Z85" s="101">
        <v>3674.141536658005</v>
      </c>
      <c r="AA85" s="101">
        <v>3674.141536658005</v>
      </c>
      <c r="AB85" s="101">
        <v>3674.141536658005</v>
      </c>
      <c r="AC85" s="101">
        <v>3674.141536658005</v>
      </c>
      <c r="AD85" s="101">
        <v>3674.141536658005</v>
      </c>
      <c r="AE85" s="102">
        <v>66.533795882677211</v>
      </c>
      <c r="AF85" s="102">
        <v>66.533795882677211</v>
      </c>
      <c r="AG85" s="102">
        <v>66.533795882677211</v>
      </c>
      <c r="AH85" s="102">
        <v>66.533795882677211</v>
      </c>
      <c r="AI85" s="102">
        <v>66.533795882677211</v>
      </c>
      <c r="AJ85" s="102">
        <v>66.533795882677211</v>
      </c>
      <c r="AK85" s="102">
        <v>66.533795882677211</v>
      </c>
      <c r="AL85" s="102">
        <v>66.533795882677211</v>
      </c>
      <c r="AM85" s="102">
        <v>66.533795882677211</v>
      </c>
      <c r="AN85" s="102">
        <v>66.533795882677211</v>
      </c>
      <c r="AO85" s="102">
        <v>66.533795882677211</v>
      </c>
      <c r="AP85" s="46">
        <v>0.1</v>
      </c>
      <c r="AQ85" s="93">
        <v>0.57788550000000005</v>
      </c>
      <c r="AR85" s="93">
        <v>0.57788550000000005</v>
      </c>
      <c r="AS85" s="93">
        <v>0.57788550000000005</v>
      </c>
      <c r="AT85" s="92">
        <v>5.7788550000000008E-2</v>
      </c>
      <c r="AU85" s="93">
        <v>0.46303530000000009</v>
      </c>
      <c r="AV85" s="93">
        <v>0.34824101538461544</v>
      </c>
      <c r="AW85" s="93">
        <v>0.34824101538461544</v>
      </c>
      <c r="AX85" s="93">
        <v>0.34824101538461544</v>
      </c>
      <c r="AY85" s="92">
        <v>3.4824101538461542E-2</v>
      </c>
      <c r="AZ85" s="93">
        <v>0.25454716363636365</v>
      </c>
      <c r="BA85" s="93">
        <v>0.6724485818181819</v>
      </c>
      <c r="BB85" s="93">
        <v>0.6724485818181819</v>
      </c>
      <c r="BC85" s="93">
        <v>0.6724485818181819</v>
      </c>
      <c r="BD85" s="92">
        <v>6.724485818181819E-2</v>
      </c>
      <c r="BE85" s="93">
        <v>0.59583433846153855</v>
      </c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125"/>
      <c r="BQ85" s="125"/>
      <c r="BR85" s="125"/>
      <c r="BS85" s="125"/>
      <c r="BT85" s="125"/>
      <c r="BU85" s="125"/>
      <c r="BV85" s="125"/>
      <c r="BW85" s="125"/>
      <c r="BX85" s="125"/>
      <c r="BY85" s="92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  <c r="CW85" s="92"/>
      <c r="CX85" s="92"/>
      <c r="CY85" s="92"/>
      <c r="CZ85" s="92"/>
      <c r="DA85" s="92"/>
      <c r="DB85" s="92"/>
      <c r="DC85" s="92"/>
      <c r="DD85" s="92"/>
      <c r="DE85" s="92"/>
      <c r="DF85" s="92"/>
      <c r="DG85" s="92"/>
      <c r="DH85" s="92"/>
      <c r="DI85" s="92"/>
      <c r="DJ85" s="92"/>
      <c r="DK85" s="92"/>
      <c r="DL85" s="92"/>
      <c r="DM85" s="92"/>
      <c r="DN85" s="92"/>
      <c r="DO85" s="92"/>
      <c r="DP85" s="92"/>
      <c r="DQ85" s="92"/>
      <c r="DR85" s="92"/>
      <c r="DS85" s="92"/>
      <c r="DT85" s="92"/>
      <c r="DU85" s="92"/>
      <c r="DV85" s="92"/>
      <c r="DW85" s="92"/>
      <c r="DX85" s="92"/>
      <c r="DY85" s="92"/>
      <c r="DZ85" s="92"/>
      <c r="EA85" s="92"/>
      <c r="EB85" s="92"/>
      <c r="EC85" s="92"/>
      <c r="ED85" s="92"/>
      <c r="EE85" s="92"/>
      <c r="EF85" s="92"/>
      <c r="EG85" s="92"/>
      <c r="EH85" s="92"/>
      <c r="EI85" s="92"/>
      <c r="EJ85" s="92"/>
      <c r="EK85" s="92"/>
      <c r="EL85" s="92"/>
      <c r="EM85" s="92"/>
      <c r="EN85" s="92"/>
      <c r="EO85" s="92"/>
      <c r="EP85" s="92"/>
      <c r="EQ85" s="92"/>
      <c r="ER85" s="92"/>
      <c r="ES85" s="92"/>
      <c r="ET85" s="92"/>
      <c r="EU85" s="92"/>
      <c r="EV85" s="92"/>
      <c r="EW85" s="92"/>
      <c r="EX85" s="92"/>
      <c r="EY85" s="92"/>
      <c r="EZ85" s="92"/>
      <c r="FA85" s="92"/>
      <c r="FB85" s="92"/>
      <c r="FC85" s="92"/>
      <c r="FD85" s="92"/>
      <c r="FE85" s="92"/>
      <c r="FF85" s="92"/>
      <c r="FG85" s="92"/>
      <c r="FH85" s="92"/>
      <c r="FI85" s="92"/>
      <c r="FJ85" s="92"/>
      <c r="FK85" s="92"/>
      <c r="FL85" s="92"/>
      <c r="FM85" s="92"/>
      <c r="FN85" s="92"/>
      <c r="FO85" s="92"/>
      <c r="FP85" s="92"/>
      <c r="FQ85" s="92"/>
      <c r="FR85" s="92"/>
      <c r="FS85" s="92"/>
      <c r="FT85" s="92"/>
      <c r="FU85" s="124"/>
      <c r="FV85" s="124"/>
      <c r="FW85" s="124"/>
      <c r="FX85" s="124"/>
      <c r="FY85" s="100">
        <v>4.3782980562546268</v>
      </c>
      <c r="FZ85" s="124"/>
      <c r="GA85" s="124"/>
      <c r="GB85" s="124"/>
      <c r="GC85" s="125"/>
      <c r="GD85" s="125">
        <v>1</v>
      </c>
      <c r="GE85" s="91">
        <v>2.7963071512309496</v>
      </c>
      <c r="GF85" s="124"/>
      <c r="GG85" s="46" t="s">
        <v>35</v>
      </c>
    </row>
    <row r="86" spans="1:189" ht="12.75" x14ac:dyDescent="0.2">
      <c r="A86" s="46" t="s">
        <v>582</v>
      </c>
      <c r="B86" s="46" t="s">
        <v>583</v>
      </c>
      <c r="C86" s="46"/>
      <c r="D86" s="57" t="s">
        <v>191</v>
      </c>
      <c r="E86" s="57" t="s">
        <v>31</v>
      </c>
      <c r="F86" s="57">
        <v>2015</v>
      </c>
      <c r="G86" s="57">
        <v>30</v>
      </c>
      <c r="H86" s="99">
        <v>0.35761450581700033</v>
      </c>
      <c r="I86" s="57">
        <v>31.536000000000001</v>
      </c>
      <c r="J86" s="100">
        <v>0.1</v>
      </c>
      <c r="K86" s="57"/>
      <c r="L86" s="57"/>
      <c r="M86" s="57"/>
      <c r="N86" s="57"/>
      <c r="O86" s="57"/>
      <c r="P86" s="57"/>
      <c r="Q86" s="57"/>
      <c r="R86" s="57"/>
      <c r="S86" s="57"/>
      <c r="T86" s="101">
        <v>4615.7441866965501</v>
      </c>
      <c r="U86" s="101">
        <v>3231.020930687585</v>
      </c>
      <c r="V86" s="101">
        <v>4776.0587096639783</v>
      </c>
      <c r="W86" s="101">
        <v>4537.2557741807796</v>
      </c>
      <c r="X86" s="101">
        <v>4298.4528386975808</v>
      </c>
      <c r="Y86" s="101">
        <v>4059.6499032143815</v>
      </c>
      <c r="Z86" s="101">
        <v>3820.8469677311828</v>
      </c>
      <c r="AA86" s="101">
        <v>3820.8469677311828</v>
      </c>
      <c r="AB86" s="101">
        <v>3820.8469677311828</v>
      </c>
      <c r="AC86" s="101">
        <v>3820.8469677311828</v>
      </c>
      <c r="AD86" s="101">
        <v>3820.8469677311828</v>
      </c>
      <c r="AE86" s="102">
        <v>66.533795882677211</v>
      </c>
      <c r="AF86" s="102">
        <v>66.533795882677211</v>
      </c>
      <c r="AG86" s="102">
        <v>66.533795882677211</v>
      </c>
      <c r="AH86" s="102">
        <v>66.533795882677211</v>
      </c>
      <c r="AI86" s="102">
        <v>66.533795882677211</v>
      </c>
      <c r="AJ86" s="102">
        <v>66.533795882677211</v>
      </c>
      <c r="AK86" s="102">
        <v>66.533795882677211</v>
      </c>
      <c r="AL86" s="102">
        <v>66.533795882677211</v>
      </c>
      <c r="AM86" s="102">
        <v>66.533795882677211</v>
      </c>
      <c r="AN86" s="102">
        <v>66.533795882677211</v>
      </c>
      <c r="AO86" s="102">
        <v>66.533795882677211</v>
      </c>
      <c r="AP86" s="46">
        <v>0.1</v>
      </c>
      <c r="AQ86" s="93">
        <v>0.57788550000000005</v>
      </c>
      <c r="AR86" s="93">
        <v>0.57788550000000005</v>
      </c>
      <c r="AS86" s="93">
        <v>0.57788550000000005</v>
      </c>
      <c r="AT86" s="92">
        <v>5.7788550000000008E-2</v>
      </c>
      <c r="AU86" s="93">
        <v>0.46303530000000009</v>
      </c>
      <c r="AV86" s="93">
        <v>0.34824101538461544</v>
      </c>
      <c r="AW86" s="93">
        <v>0.34824101538461544</v>
      </c>
      <c r="AX86" s="93">
        <v>0.34824101538461544</v>
      </c>
      <c r="AY86" s="92">
        <v>3.4824101538461542E-2</v>
      </c>
      <c r="AZ86" s="93">
        <v>0.25454716363636365</v>
      </c>
      <c r="BA86" s="93">
        <v>0.6724485818181819</v>
      </c>
      <c r="BB86" s="93">
        <v>0.6724485818181819</v>
      </c>
      <c r="BC86" s="93">
        <v>0.6724485818181819</v>
      </c>
      <c r="BD86" s="92">
        <v>6.724485818181819E-2</v>
      </c>
      <c r="BE86" s="93">
        <v>0.59583433846153855</v>
      </c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125"/>
      <c r="BQ86" s="125"/>
      <c r="BR86" s="125"/>
      <c r="BS86" s="125"/>
      <c r="BT86" s="125"/>
      <c r="BU86" s="125"/>
      <c r="BV86" s="125"/>
      <c r="BW86" s="125"/>
      <c r="BX86" s="125"/>
      <c r="BY86" s="92"/>
      <c r="BZ86" s="125"/>
      <c r="CA86" s="125"/>
      <c r="CB86" s="125"/>
      <c r="CC86" s="125"/>
      <c r="CD86" s="125"/>
      <c r="CE86" s="125"/>
      <c r="CF86" s="125"/>
      <c r="CG86" s="125"/>
      <c r="CH86" s="125"/>
      <c r="CI86" s="125"/>
      <c r="CJ86" s="92"/>
      <c r="CK86" s="92"/>
      <c r="CL86" s="92"/>
      <c r="CM86" s="92"/>
      <c r="CN86" s="92"/>
      <c r="CO86" s="92"/>
      <c r="CP86" s="92"/>
      <c r="CQ86" s="92"/>
      <c r="CR86" s="92"/>
      <c r="CS86" s="92"/>
      <c r="CT86" s="92"/>
      <c r="CU86" s="92"/>
      <c r="CV86" s="92"/>
      <c r="CW86" s="92"/>
      <c r="CX86" s="92"/>
      <c r="CY86" s="92"/>
      <c r="CZ86" s="92"/>
      <c r="DA86" s="92"/>
      <c r="DB86" s="92"/>
      <c r="DC86" s="92"/>
      <c r="DD86" s="92"/>
      <c r="DE86" s="92"/>
      <c r="DF86" s="92"/>
      <c r="DG86" s="92"/>
      <c r="DH86" s="92"/>
      <c r="DI86" s="92"/>
      <c r="DJ86" s="92"/>
      <c r="DK86" s="92"/>
      <c r="DL86" s="92"/>
      <c r="DM86" s="92"/>
      <c r="DN86" s="92"/>
      <c r="DO86" s="92"/>
      <c r="DP86" s="92"/>
      <c r="DQ86" s="92"/>
      <c r="DR86" s="92"/>
      <c r="DS86" s="92"/>
      <c r="DT86" s="92"/>
      <c r="DU86" s="92"/>
      <c r="DV86" s="92"/>
      <c r="DW86" s="92"/>
      <c r="DX86" s="92"/>
      <c r="DY86" s="92"/>
      <c r="DZ86" s="92"/>
      <c r="EA86" s="92"/>
      <c r="EB86" s="92"/>
      <c r="EC86" s="92"/>
      <c r="ED86" s="92"/>
      <c r="EE86" s="92"/>
      <c r="EF86" s="92"/>
      <c r="EG86" s="92"/>
      <c r="EH86" s="92"/>
      <c r="EI86" s="92"/>
      <c r="EJ86" s="92"/>
      <c r="EK86" s="92"/>
      <c r="EL86" s="92"/>
      <c r="EM86" s="92"/>
      <c r="EN86" s="92"/>
      <c r="EO86" s="92"/>
      <c r="EP86" s="92"/>
      <c r="EQ86" s="92"/>
      <c r="ER86" s="92"/>
      <c r="ES86" s="92"/>
      <c r="ET86" s="92"/>
      <c r="EU86" s="92"/>
      <c r="EV86" s="92"/>
      <c r="EW86" s="92"/>
      <c r="EX86" s="92"/>
      <c r="EY86" s="92"/>
      <c r="EZ86" s="92"/>
      <c r="FA86" s="92"/>
      <c r="FB86" s="92"/>
      <c r="FC86" s="92"/>
      <c r="FD86" s="92"/>
      <c r="FE86" s="92"/>
      <c r="FF86" s="92"/>
      <c r="FG86" s="92"/>
      <c r="FH86" s="92"/>
      <c r="FI86" s="92"/>
      <c r="FJ86" s="92"/>
      <c r="FK86" s="92"/>
      <c r="FL86" s="92"/>
      <c r="FM86" s="92"/>
      <c r="FN86" s="92"/>
      <c r="FO86" s="92"/>
      <c r="FP86" s="92"/>
      <c r="FQ86" s="92"/>
      <c r="FR86" s="92"/>
      <c r="FS86" s="92"/>
      <c r="FT86" s="92"/>
      <c r="FU86" s="124"/>
      <c r="FV86" s="124"/>
      <c r="FW86" s="124"/>
      <c r="FX86" s="124"/>
      <c r="FY86" s="100">
        <v>7.8732302842339026</v>
      </c>
      <c r="FZ86" s="124"/>
      <c r="GA86" s="124"/>
      <c r="GB86" s="124"/>
      <c r="GC86" s="125"/>
      <c r="GD86" s="125">
        <v>1</v>
      </c>
      <c r="GE86" s="91">
        <v>2.7963071512309496</v>
      </c>
      <c r="GF86" s="124"/>
      <c r="GG86" s="46" t="s">
        <v>35</v>
      </c>
    </row>
    <row r="87" spans="1:189" ht="12.75" x14ac:dyDescent="0.2">
      <c r="A87" s="46" t="s">
        <v>584</v>
      </c>
      <c r="B87" s="46" t="s">
        <v>585</v>
      </c>
      <c r="C87" s="46"/>
      <c r="D87" s="57" t="s">
        <v>191</v>
      </c>
      <c r="E87" s="57" t="s">
        <v>31</v>
      </c>
      <c r="F87" s="57">
        <v>2015</v>
      </c>
      <c r="G87" s="57">
        <v>30</v>
      </c>
      <c r="H87" s="99">
        <v>0.35761450581700033</v>
      </c>
      <c r="I87" s="57">
        <v>31.536000000000001</v>
      </c>
      <c r="J87" s="100">
        <v>0.1</v>
      </c>
      <c r="K87" s="57"/>
      <c r="L87" s="57"/>
      <c r="M87" s="57"/>
      <c r="N87" s="57"/>
      <c r="O87" s="57"/>
      <c r="P87" s="57"/>
      <c r="Q87" s="57"/>
      <c r="R87" s="57"/>
      <c r="S87" s="57"/>
      <c r="T87" s="101">
        <v>4855.6157288116019</v>
      </c>
      <c r="U87" s="101">
        <v>3398.9310101681212</v>
      </c>
      <c r="V87" s="101">
        <v>5015.9302517790302</v>
      </c>
      <c r="W87" s="101">
        <v>4765.1337391900788</v>
      </c>
      <c r="X87" s="101">
        <v>4514.3372266011274</v>
      </c>
      <c r="Y87" s="101">
        <v>4263.5407140121752</v>
      </c>
      <c r="Z87" s="101">
        <v>4012.7442014232242</v>
      </c>
      <c r="AA87" s="101">
        <v>4012.7442014232242</v>
      </c>
      <c r="AB87" s="101">
        <v>4012.7442014232242</v>
      </c>
      <c r="AC87" s="101">
        <v>4012.7442014232242</v>
      </c>
      <c r="AD87" s="101">
        <v>4012.7442014232242</v>
      </c>
      <c r="AE87" s="102">
        <v>66.533795882677211</v>
      </c>
      <c r="AF87" s="102">
        <v>66.533795882677211</v>
      </c>
      <c r="AG87" s="102">
        <v>66.533795882677211</v>
      </c>
      <c r="AH87" s="102">
        <v>66.533795882677211</v>
      </c>
      <c r="AI87" s="102">
        <v>66.533795882677211</v>
      </c>
      <c r="AJ87" s="102">
        <v>66.533795882677211</v>
      </c>
      <c r="AK87" s="102">
        <v>66.533795882677211</v>
      </c>
      <c r="AL87" s="102">
        <v>66.533795882677211</v>
      </c>
      <c r="AM87" s="102">
        <v>66.533795882677211</v>
      </c>
      <c r="AN87" s="102">
        <v>66.533795882677211</v>
      </c>
      <c r="AO87" s="102">
        <v>66.533795882677211</v>
      </c>
      <c r="AP87" s="46">
        <v>0.1</v>
      </c>
      <c r="AQ87" s="93">
        <v>0.57788550000000005</v>
      </c>
      <c r="AR87" s="93">
        <v>0.57788550000000005</v>
      </c>
      <c r="AS87" s="93">
        <v>0.57788550000000005</v>
      </c>
      <c r="AT87" s="92">
        <v>5.7788550000000008E-2</v>
      </c>
      <c r="AU87" s="93">
        <v>0.46303530000000009</v>
      </c>
      <c r="AV87" s="93">
        <v>0.34824101538461544</v>
      </c>
      <c r="AW87" s="93">
        <v>0.34824101538461544</v>
      </c>
      <c r="AX87" s="93">
        <v>0.34824101538461544</v>
      </c>
      <c r="AY87" s="92">
        <v>3.4824101538461542E-2</v>
      </c>
      <c r="AZ87" s="93">
        <v>0.25454716363636365</v>
      </c>
      <c r="BA87" s="93">
        <v>0.6724485818181819</v>
      </c>
      <c r="BB87" s="93">
        <v>0.6724485818181819</v>
      </c>
      <c r="BC87" s="93">
        <v>0.6724485818181819</v>
      </c>
      <c r="BD87" s="92">
        <v>6.724485818181819E-2</v>
      </c>
      <c r="BE87" s="93">
        <v>0.59583433846153855</v>
      </c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125"/>
      <c r="BQ87" s="125"/>
      <c r="BR87" s="125"/>
      <c r="BS87" s="125"/>
      <c r="BT87" s="125"/>
      <c r="BU87" s="125"/>
      <c r="BV87" s="125"/>
      <c r="BW87" s="125"/>
      <c r="BX87" s="125"/>
      <c r="BY87" s="92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92"/>
      <c r="CK87" s="92"/>
      <c r="CL87" s="92"/>
      <c r="CM87" s="92"/>
      <c r="CN87" s="92"/>
      <c r="CO87" s="92"/>
      <c r="CP87" s="92"/>
      <c r="CQ87" s="92"/>
      <c r="CR87" s="92"/>
      <c r="CS87" s="92"/>
      <c r="CT87" s="92"/>
      <c r="CU87" s="92"/>
      <c r="CV87" s="92"/>
      <c r="CW87" s="92"/>
      <c r="CX87" s="92"/>
      <c r="CY87" s="92"/>
      <c r="CZ87" s="92"/>
      <c r="DA87" s="92"/>
      <c r="DB87" s="92"/>
      <c r="DC87" s="92"/>
      <c r="DD87" s="92"/>
      <c r="DE87" s="92"/>
      <c r="DF87" s="92"/>
      <c r="DG87" s="92"/>
      <c r="DH87" s="92"/>
      <c r="DI87" s="92"/>
      <c r="DJ87" s="92"/>
      <c r="DK87" s="92"/>
      <c r="DL87" s="92"/>
      <c r="DM87" s="92"/>
      <c r="DN87" s="92"/>
      <c r="DO87" s="92"/>
      <c r="DP87" s="92"/>
      <c r="DQ87" s="92"/>
      <c r="DR87" s="92"/>
      <c r="DS87" s="92"/>
      <c r="DT87" s="92"/>
      <c r="DU87" s="92"/>
      <c r="DV87" s="92"/>
      <c r="DW87" s="92"/>
      <c r="DX87" s="92"/>
      <c r="DY87" s="92"/>
      <c r="DZ87" s="92"/>
      <c r="EA87" s="92"/>
      <c r="EB87" s="92"/>
      <c r="EC87" s="92"/>
      <c r="ED87" s="92"/>
      <c r="EE87" s="92"/>
      <c r="EF87" s="92"/>
      <c r="EG87" s="92"/>
      <c r="EH87" s="92"/>
      <c r="EI87" s="92"/>
      <c r="EJ87" s="92"/>
      <c r="EK87" s="92"/>
      <c r="EL87" s="92"/>
      <c r="EM87" s="92"/>
      <c r="EN87" s="92"/>
      <c r="EO87" s="92"/>
      <c r="EP87" s="92"/>
      <c r="EQ87" s="92"/>
      <c r="ER87" s="92"/>
      <c r="ES87" s="92"/>
      <c r="ET87" s="92"/>
      <c r="EU87" s="92"/>
      <c r="EV87" s="92"/>
      <c r="EW87" s="92"/>
      <c r="EX87" s="92"/>
      <c r="EY87" s="92"/>
      <c r="EZ87" s="92"/>
      <c r="FA87" s="92"/>
      <c r="FB87" s="92"/>
      <c r="FC87" s="92"/>
      <c r="FD87" s="92"/>
      <c r="FE87" s="92"/>
      <c r="FF87" s="92"/>
      <c r="FG87" s="92"/>
      <c r="FH87" s="92"/>
      <c r="FI87" s="92"/>
      <c r="FJ87" s="92"/>
      <c r="FK87" s="92"/>
      <c r="FL87" s="92"/>
      <c r="FM87" s="92"/>
      <c r="FN87" s="92"/>
      <c r="FO87" s="92"/>
      <c r="FP87" s="92"/>
      <c r="FQ87" s="92"/>
      <c r="FR87" s="92"/>
      <c r="FS87" s="92"/>
      <c r="FT87" s="92"/>
      <c r="FU87" s="124"/>
      <c r="FV87" s="124"/>
      <c r="FW87" s="124"/>
      <c r="FX87" s="124"/>
      <c r="FY87" s="100">
        <v>5.6587782723908218</v>
      </c>
      <c r="FZ87" s="124"/>
      <c r="GA87" s="124"/>
      <c r="GB87" s="124"/>
      <c r="GC87" s="125"/>
      <c r="GD87" s="125">
        <v>1</v>
      </c>
      <c r="GE87" s="91">
        <v>2.7963071512309496</v>
      </c>
      <c r="GF87" s="124"/>
      <c r="GG87" s="46" t="s">
        <v>35</v>
      </c>
    </row>
    <row r="88" spans="1:189" ht="12.75" x14ac:dyDescent="0.2">
      <c r="A88" s="46" t="s">
        <v>586</v>
      </c>
      <c r="B88" s="46" t="s">
        <v>587</v>
      </c>
      <c r="C88" s="46"/>
      <c r="D88" s="57" t="s">
        <v>191</v>
      </c>
      <c r="E88" s="57" t="s">
        <v>31</v>
      </c>
      <c r="F88" s="57">
        <v>2015</v>
      </c>
      <c r="G88" s="57">
        <v>30</v>
      </c>
      <c r="H88" s="99">
        <v>0.35761450581700033</v>
      </c>
      <c r="I88" s="57">
        <v>31.536000000000001</v>
      </c>
      <c r="J88" s="100">
        <v>0.1</v>
      </c>
      <c r="K88" s="57"/>
      <c r="L88" s="57"/>
      <c r="M88" s="57"/>
      <c r="N88" s="57"/>
      <c r="O88" s="57"/>
      <c r="P88" s="57"/>
      <c r="Q88" s="57"/>
      <c r="R88" s="57"/>
      <c r="S88" s="57"/>
      <c r="T88" s="101">
        <v>4166.450935297119</v>
      </c>
      <c r="U88" s="101">
        <v>2916.5156547079832</v>
      </c>
      <c r="V88" s="101">
        <v>4326.7654582645473</v>
      </c>
      <c r="W88" s="101">
        <v>4110.4271853513201</v>
      </c>
      <c r="X88" s="101">
        <v>3894.0889124380928</v>
      </c>
      <c r="Y88" s="101">
        <v>3677.7506395248652</v>
      </c>
      <c r="Z88" s="101">
        <v>3461.4123666116379</v>
      </c>
      <c r="AA88" s="101">
        <v>3461.4123666116379</v>
      </c>
      <c r="AB88" s="101">
        <v>3461.4123666116379</v>
      </c>
      <c r="AC88" s="101">
        <v>3461.4123666116379</v>
      </c>
      <c r="AD88" s="101">
        <v>3461.4123666116379</v>
      </c>
      <c r="AE88" s="102">
        <v>66.533795882677211</v>
      </c>
      <c r="AF88" s="102">
        <v>66.533795882677211</v>
      </c>
      <c r="AG88" s="102">
        <v>66.533795882677211</v>
      </c>
      <c r="AH88" s="102">
        <v>66.533795882677211</v>
      </c>
      <c r="AI88" s="102">
        <v>66.533795882677211</v>
      </c>
      <c r="AJ88" s="102">
        <v>66.533795882677211</v>
      </c>
      <c r="AK88" s="102">
        <v>66.533795882677211</v>
      </c>
      <c r="AL88" s="102">
        <v>66.533795882677211</v>
      </c>
      <c r="AM88" s="102">
        <v>66.533795882677211</v>
      </c>
      <c r="AN88" s="102">
        <v>66.533795882677211</v>
      </c>
      <c r="AO88" s="102">
        <v>66.533795882677211</v>
      </c>
      <c r="AP88" s="46">
        <v>0.1</v>
      </c>
      <c r="AQ88" s="93">
        <v>0.60734025000000003</v>
      </c>
      <c r="AR88" s="93">
        <v>0.60734025000000003</v>
      </c>
      <c r="AS88" s="93">
        <v>0.60734025000000003</v>
      </c>
      <c r="AT88" s="92">
        <v>6.0734025000000004E-2</v>
      </c>
      <c r="AU88" s="93">
        <v>0.4866361500000001</v>
      </c>
      <c r="AV88" s="93">
        <v>0.36599081538461542</v>
      </c>
      <c r="AW88" s="93">
        <v>0.36599081538461542</v>
      </c>
      <c r="AX88" s="93">
        <v>0.36599081538461542</v>
      </c>
      <c r="AY88" s="92">
        <v>3.6599081538461545E-2</v>
      </c>
      <c r="AZ88" s="93">
        <v>0.26752140000000002</v>
      </c>
      <c r="BA88" s="93">
        <v>0.7067232</v>
      </c>
      <c r="BB88" s="93">
        <v>0.7067232</v>
      </c>
      <c r="BC88" s="93">
        <v>0.7067232</v>
      </c>
      <c r="BD88" s="92">
        <v>7.0672319999999997E-2</v>
      </c>
      <c r="BE88" s="93">
        <v>0.62620393846153855</v>
      </c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125"/>
      <c r="BQ88" s="125"/>
      <c r="BR88" s="125"/>
      <c r="BS88" s="125"/>
      <c r="BT88" s="125"/>
      <c r="BU88" s="125"/>
      <c r="BV88" s="125"/>
      <c r="BW88" s="125"/>
      <c r="BX88" s="125"/>
      <c r="BY88" s="92"/>
      <c r="BZ88" s="125"/>
      <c r="CA88" s="125"/>
      <c r="CB88" s="125"/>
      <c r="CC88" s="125"/>
      <c r="CD88" s="125"/>
      <c r="CE88" s="125"/>
      <c r="CF88" s="125"/>
      <c r="CG88" s="125"/>
      <c r="CH88" s="125"/>
      <c r="CI88" s="125"/>
      <c r="CJ88" s="92"/>
      <c r="CK88" s="92"/>
      <c r="CL88" s="92"/>
      <c r="CM88" s="92"/>
      <c r="CN88" s="92"/>
      <c r="CO88" s="92"/>
      <c r="CP88" s="92"/>
      <c r="CQ88" s="92"/>
      <c r="CR88" s="92"/>
      <c r="CS88" s="92"/>
      <c r="CT88" s="92"/>
      <c r="CU88" s="92"/>
      <c r="CV88" s="92"/>
      <c r="CW88" s="92"/>
      <c r="CX88" s="92"/>
      <c r="CY88" s="92"/>
      <c r="CZ88" s="92"/>
      <c r="DA88" s="92"/>
      <c r="DB88" s="92"/>
      <c r="DC88" s="92"/>
      <c r="DD88" s="92"/>
      <c r="DE88" s="92"/>
      <c r="DF88" s="92"/>
      <c r="DG88" s="92"/>
      <c r="DH88" s="92"/>
      <c r="DI88" s="92"/>
      <c r="DJ88" s="92"/>
      <c r="DK88" s="92"/>
      <c r="DL88" s="92"/>
      <c r="DM88" s="92"/>
      <c r="DN88" s="92"/>
      <c r="DO88" s="92"/>
      <c r="DP88" s="92"/>
      <c r="DQ88" s="92"/>
      <c r="DR88" s="92"/>
      <c r="DS88" s="92"/>
      <c r="DT88" s="92"/>
      <c r="DU88" s="92"/>
      <c r="DV88" s="92"/>
      <c r="DW88" s="92"/>
      <c r="DX88" s="92"/>
      <c r="DY88" s="92"/>
      <c r="DZ88" s="92"/>
      <c r="EA88" s="92"/>
      <c r="EB88" s="92"/>
      <c r="EC88" s="92"/>
      <c r="ED88" s="92"/>
      <c r="EE88" s="92"/>
      <c r="EF88" s="92"/>
      <c r="EG88" s="92"/>
      <c r="EH88" s="92"/>
      <c r="EI88" s="92"/>
      <c r="EJ88" s="92"/>
      <c r="EK88" s="92"/>
      <c r="EL88" s="92"/>
      <c r="EM88" s="92"/>
      <c r="EN88" s="92"/>
      <c r="EO88" s="92"/>
      <c r="EP88" s="92"/>
      <c r="EQ88" s="92"/>
      <c r="ER88" s="92"/>
      <c r="ES88" s="92"/>
      <c r="ET88" s="92"/>
      <c r="EU88" s="92"/>
      <c r="EV88" s="92"/>
      <c r="EW88" s="92"/>
      <c r="EX88" s="92"/>
      <c r="EY88" s="92"/>
      <c r="EZ88" s="92"/>
      <c r="FA88" s="92"/>
      <c r="FB88" s="92"/>
      <c r="FC88" s="92"/>
      <c r="FD88" s="92"/>
      <c r="FE88" s="92"/>
      <c r="FF88" s="92"/>
      <c r="FG88" s="92"/>
      <c r="FH88" s="92"/>
      <c r="FI88" s="92"/>
      <c r="FJ88" s="92"/>
      <c r="FK88" s="92"/>
      <c r="FL88" s="92"/>
      <c r="FM88" s="92"/>
      <c r="FN88" s="92"/>
      <c r="FO88" s="92"/>
      <c r="FP88" s="92"/>
      <c r="FQ88" s="92"/>
      <c r="FR88" s="92"/>
      <c r="FS88" s="92"/>
      <c r="FT88" s="92"/>
      <c r="FU88" s="124"/>
      <c r="FV88" s="124"/>
      <c r="FW88" s="124"/>
      <c r="FX88" s="124"/>
      <c r="FY88" s="100">
        <v>6.8379108808290165E-2</v>
      </c>
      <c r="FZ88" s="124"/>
      <c r="GA88" s="124"/>
      <c r="GB88" s="124"/>
      <c r="GC88" s="125"/>
      <c r="GD88" s="125">
        <v>1</v>
      </c>
      <c r="GE88" s="91">
        <v>2.7963071512309496</v>
      </c>
      <c r="GF88" s="124"/>
      <c r="GG88" s="46" t="s">
        <v>35</v>
      </c>
    </row>
    <row r="89" spans="1:189" ht="12.75" x14ac:dyDescent="0.2">
      <c r="A89" s="46" t="s">
        <v>588</v>
      </c>
      <c r="B89" s="46" t="s">
        <v>589</v>
      </c>
      <c r="C89" s="46"/>
      <c r="D89" s="57" t="s">
        <v>191</v>
      </c>
      <c r="E89" s="57" t="s">
        <v>31</v>
      </c>
      <c r="F89" s="57">
        <v>2015</v>
      </c>
      <c r="G89" s="57">
        <v>30</v>
      </c>
      <c r="H89" s="99">
        <v>0.35761450581700033</v>
      </c>
      <c r="I89" s="57">
        <v>31.536000000000001</v>
      </c>
      <c r="J89" s="100">
        <v>0.1</v>
      </c>
      <c r="K89" s="57"/>
      <c r="L89" s="57"/>
      <c r="M89" s="57"/>
      <c r="N89" s="57"/>
      <c r="O89" s="57"/>
      <c r="P89" s="57"/>
      <c r="Q89" s="57"/>
      <c r="R89" s="57"/>
      <c r="S89" s="57"/>
      <c r="T89" s="101">
        <v>4170.8205507850744</v>
      </c>
      <c r="U89" s="101">
        <v>2919.5743855495521</v>
      </c>
      <c r="V89" s="101">
        <v>4331.1350737525017</v>
      </c>
      <c r="W89" s="101">
        <v>4114.5783200648766</v>
      </c>
      <c r="X89" s="101">
        <v>3898.0215663772515</v>
      </c>
      <c r="Y89" s="101">
        <v>3681.4648126896263</v>
      </c>
      <c r="Z89" s="101">
        <v>3464.9080590020017</v>
      </c>
      <c r="AA89" s="101">
        <v>3464.9080590020017</v>
      </c>
      <c r="AB89" s="101">
        <v>3464.9080590020017</v>
      </c>
      <c r="AC89" s="101">
        <v>3464.9080590020017</v>
      </c>
      <c r="AD89" s="101">
        <v>3464.9080590020017</v>
      </c>
      <c r="AE89" s="102">
        <v>66.533795882677211</v>
      </c>
      <c r="AF89" s="102">
        <v>66.533795882677211</v>
      </c>
      <c r="AG89" s="102">
        <v>66.533795882677211</v>
      </c>
      <c r="AH89" s="102">
        <v>66.533795882677211</v>
      </c>
      <c r="AI89" s="102">
        <v>66.533795882677211</v>
      </c>
      <c r="AJ89" s="102">
        <v>66.533795882677211</v>
      </c>
      <c r="AK89" s="102">
        <v>66.533795882677211</v>
      </c>
      <c r="AL89" s="102">
        <v>66.533795882677211</v>
      </c>
      <c r="AM89" s="102">
        <v>66.533795882677211</v>
      </c>
      <c r="AN89" s="102">
        <v>66.533795882677211</v>
      </c>
      <c r="AO89" s="102">
        <v>66.533795882677211</v>
      </c>
      <c r="AP89" s="46">
        <v>0.1</v>
      </c>
      <c r="AQ89" s="93">
        <v>0.60734025000000003</v>
      </c>
      <c r="AR89" s="93">
        <v>0.60734025000000003</v>
      </c>
      <c r="AS89" s="93">
        <v>0.60734025000000003</v>
      </c>
      <c r="AT89" s="92">
        <v>6.0734025000000004E-2</v>
      </c>
      <c r="AU89" s="93">
        <v>0.4866361500000001</v>
      </c>
      <c r="AV89" s="93">
        <v>0.36599081538461542</v>
      </c>
      <c r="AW89" s="93">
        <v>0.36599081538461542</v>
      </c>
      <c r="AX89" s="93">
        <v>0.36599081538461542</v>
      </c>
      <c r="AY89" s="92">
        <v>3.6599081538461545E-2</v>
      </c>
      <c r="AZ89" s="93">
        <v>0.26752140000000002</v>
      </c>
      <c r="BA89" s="93">
        <v>0.7067232</v>
      </c>
      <c r="BB89" s="93">
        <v>0.7067232</v>
      </c>
      <c r="BC89" s="93">
        <v>0.7067232</v>
      </c>
      <c r="BD89" s="92">
        <v>7.0672319999999997E-2</v>
      </c>
      <c r="BE89" s="93">
        <v>0.62620393846153855</v>
      </c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125"/>
      <c r="BQ89" s="125"/>
      <c r="BR89" s="125"/>
      <c r="BS89" s="125"/>
      <c r="BT89" s="125"/>
      <c r="BU89" s="125"/>
      <c r="BV89" s="125"/>
      <c r="BW89" s="125"/>
      <c r="BX89" s="125"/>
      <c r="BY89" s="92"/>
      <c r="BZ89" s="125"/>
      <c r="CA89" s="125"/>
      <c r="CB89" s="125"/>
      <c r="CC89" s="125"/>
      <c r="CD89" s="125"/>
      <c r="CE89" s="125"/>
      <c r="CF89" s="125"/>
      <c r="CG89" s="125"/>
      <c r="CH89" s="125"/>
      <c r="CI89" s="125"/>
      <c r="CJ89" s="92"/>
      <c r="CK89" s="92"/>
      <c r="CL89" s="92"/>
      <c r="CM89" s="92"/>
      <c r="CN89" s="92"/>
      <c r="CO89" s="92"/>
      <c r="CP89" s="92"/>
      <c r="CQ89" s="92"/>
      <c r="CR89" s="92"/>
      <c r="CS89" s="92"/>
      <c r="CT89" s="92"/>
      <c r="CU89" s="92"/>
      <c r="CV89" s="92"/>
      <c r="CW89" s="92"/>
      <c r="CX89" s="92"/>
      <c r="CY89" s="92"/>
      <c r="CZ89" s="92"/>
      <c r="DA89" s="92"/>
      <c r="DB89" s="92"/>
      <c r="DC89" s="92"/>
      <c r="DD89" s="92"/>
      <c r="DE89" s="92"/>
      <c r="DF89" s="92"/>
      <c r="DG89" s="92"/>
      <c r="DH89" s="92"/>
      <c r="DI89" s="92"/>
      <c r="DJ89" s="92"/>
      <c r="DK89" s="92"/>
      <c r="DL89" s="92"/>
      <c r="DM89" s="92"/>
      <c r="DN89" s="92"/>
      <c r="DO89" s="92"/>
      <c r="DP89" s="92"/>
      <c r="DQ89" s="92"/>
      <c r="DR89" s="92"/>
      <c r="DS89" s="92"/>
      <c r="DT89" s="92"/>
      <c r="DU89" s="92"/>
      <c r="DV89" s="92"/>
      <c r="DW89" s="92"/>
      <c r="DX89" s="92"/>
      <c r="DY89" s="92"/>
      <c r="DZ89" s="92"/>
      <c r="EA89" s="92"/>
      <c r="EB89" s="92"/>
      <c r="EC89" s="92"/>
      <c r="ED89" s="92"/>
      <c r="EE89" s="92"/>
      <c r="EF89" s="92"/>
      <c r="EG89" s="92"/>
      <c r="EH89" s="92"/>
      <c r="EI89" s="92"/>
      <c r="EJ89" s="92"/>
      <c r="EK89" s="92"/>
      <c r="EL89" s="92"/>
      <c r="EM89" s="92"/>
      <c r="EN89" s="92"/>
      <c r="EO89" s="92"/>
      <c r="EP89" s="92"/>
      <c r="EQ89" s="92"/>
      <c r="ER89" s="92"/>
      <c r="ES89" s="92"/>
      <c r="ET89" s="92"/>
      <c r="EU89" s="92"/>
      <c r="EV89" s="92"/>
      <c r="EW89" s="92"/>
      <c r="EX89" s="92"/>
      <c r="EY89" s="92"/>
      <c r="EZ89" s="92"/>
      <c r="FA89" s="92"/>
      <c r="FB89" s="92"/>
      <c r="FC89" s="92"/>
      <c r="FD89" s="92"/>
      <c r="FE89" s="92"/>
      <c r="FF89" s="92"/>
      <c r="FG89" s="92"/>
      <c r="FH89" s="92"/>
      <c r="FI89" s="92"/>
      <c r="FJ89" s="92"/>
      <c r="FK89" s="92"/>
      <c r="FL89" s="92"/>
      <c r="FM89" s="92"/>
      <c r="FN89" s="92"/>
      <c r="FO89" s="92"/>
      <c r="FP89" s="92"/>
      <c r="FQ89" s="92"/>
      <c r="FR89" s="92"/>
      <c r="FS89" s="92"/>
      <c r="FT89" s="92"/>
      <c r="FU89" s="124"/>
      <c r="FV89" s="124"/>
      <c r="FW89" s="124"/>
      <c r="FX89" s="124"/>
      <c r="FY89" s="100">
        <v>5.5625862324204307E-2</v>
      </c>
      <c r="FZ89" s="124"/>
      <c r="GA89" s="124"/>
      <c r="GB89" s="124"/>
      <c r="GC89" s="125"/>
      <c r="GD89" s="125">
        <v>1</v>
      </c>
      <c r="GE89" s="91">
        <v>2.7963071512309496</v>
      </c>
      <c r="GF89" s="124"/>
      <c r="GG89" s="46" t="s">
        <v>35</v>
      </c>
    </row>
    <row r="90" spans="1:189" ht="12.75" x14ac:dyDescent="0.2">
      <c r="A90" s="46" t="s">
        <v>590</v>
      </c>
      <c r="B90" s="46" t="s">
        <v>591</v>
      </c>
      <c r="C90" s="46"/>
      <c r="D90" s="57" t="s">
        <v>191</v>
      </c>
      <c r="E90" s="57" t="s">
        <v>31</v>
      </c>
      <c r="F90" s="57">
        <v>2015</v>
      </c>
      <c r="G90" s="57">
        <v>30</v>
      </c>
      <c r="H90" s="99">
        <v>0.35761450581700033</v>
      </c>
      <c r="I90" s="57">
        <v>31.536000000000001</v>
      </c>
      <c r="J90" s="100">
        <v>0.1</v>
      </c>
      <c r="K90" s="57"/>
      <c r="L90" s="57"/>
      <c r="M90" s="57"/>
      <c r="N90" s="57"/>
      <c r="O90" s="57"/>
      <c r="P90" s="57"/>
      <c r="Q90" s="57"/>
      <c r="R90" s="57"/>
      <c r="S90" s="57"/>
      <c r="T90" s="101">
        <v>4173.6083423476875</v>
      </c>
      <c r="U90" s="101">
        <v>2921.525839643381</v>
      </c>
      <c r="V90" s="101">
        <v>4333.9228653151149</v>
      </c>
      <c r="W90" s="101">
        <v>4117.2267220493586</v>
      </c>
      <c r="X90" s="101">
        <v>3900.5305787836037</v>
      </c>
      <c r="Y90" s="101">
        <v>3683.8344355178474</v>
      </c>
      <c r="Z90" s="101">
        <v>3467.138292252092</v>
      </c>
      <c r="AA90" s="101">
        <v>3467.138292252092</v>
      </c>
      <c r="AB90" s="101">
        <v>3467.138292252092</v>
      </c>
      <c r="AC90" s="101">
        <v>3467.138292252092</v>
      </c>
      <c r="AD90" s="101">
        <v>3467.138292252092</v>
      </c>
      <c r="AE90" s="102">
        <v>66.533795882677211</v>
      </c>
      <c r="AF90" s="102">
        <v>66.533795882677211</v>
      </c>
      <c r="AG90" s="102">
        <v>66.533795882677211</v>
      </c>
      <c r="AH90" s="102">
        <v>66.533795882677211</v>
      </c>
      <c r="AI90" s="102">
        <v>66.533795882677211</v>
      </c>
      <c r="AJ90" s="102">
        <v>66.533795882677211</v>
      </c>
      <c r="AK90" s="102">
        <v>66.533795882677211</v>
      </c>
      <c r="AL90" s="102">
        <v>66.533795882677211</v>
      </c>
      <c r="AM90" s="102">
        <v>66.533795882677211</v>
      </c>
      <c r="AN90" s="102">
        <v>66.533795882677211</v>
      </c>
      <c r="AO90" s="102">
        <v>66.533795882677211</v>
      </c>
      <c r="AP90" s="46">
        <v>0.1</v>
      </c>
      <c r="AQ90" s="93">
        <v>0.60734025000000003</v>
      </c>
      <c r="AR90" s="93">
        <v>0.60734025000000003</v>
      </c>
      <c r="AS90" s="93">
        <v>0.60734025000000003</v>
      </c>
      <c r="AT90" s="92">
        <v>6.0734025000000004E-2</v>
      </c>
      <c r="AU90" s="93">
        <v>0.4866361500000001</v>
      </c>
      <c r="AV90" s="93">
        <v>0.36599081538461542</v>
      </c>
      <c r="AW90" s="93">
        <v>0.36599081538461542</v>
      </c>
      <c r="AX90" s="93">
        <v>0.36599081538461542</v>
      </c>
      <c r="AY90" s="92">
        <v>3.6599081538461545E-2</v>
      </c>
      <c r="AZ90" s="93">
        <v>0.26752140000000002</v>
      </c>
      <c r="BA90" s="93">
        <v>0.7067232</v>
      </c>
      <c r="BB90" s="93">
        <v>0.7067232</v>
      </c>
      <c r="BC90" s="93">
        <v>0.7067232</v>
      </c>
      <c r="BD90" s="92">
        <v>7.0672319999999997E-2</v>
      </c>
      <c r="BE90" s="93">
        <v>0.62620393846153855</v>
      </c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125"/>
      <c r="BQ90" s="125"/>
      <c r="BR90" s="125"/>
      <c r="BS90" s="125"/>
      <c r="BT90" s="125"/>
      <c r="BU90" s="125"/>
      <c r="BV90" s="125"/>
      <c r="BW90" s="125"/>
      <c r="BX90" s="125"/>
      <c r="BY90" s="92"/>
      <c r="BZ90" s="125"/>
      <c r="CA90" s="125"/>
      <c r="CB90" s="125"/>
      <c r="CC90" s="125"/>
      <c r="CD90" s="125"/>
      <c r="CE90" s="125"/>
      <c r="CF90" s="125"/>
      <c r="CG90" s="125"/>
      <c r="CH90" s="125"/>
      <c r="CI90" s="125"/>
      <c r="CJ90" s="92"/>
      <c r="CK90" s="92"/>
      <c r="CL90" s="92"/>
      <c r="CM90" s="92"/>
      <c r="CN90" s="92"/>
      <c r="CO90" s="92"/>
      <c r="CP90" s="92"/>
      <c r="CQ90" s="92"/>
      <c r="CR90" s="92"/>
      <c r="CS90" s="92"/>
      <c r="CT90" s="92"/>
      <c r="CU90" s="92"/>
      <c r="CV90" s="92"/>
      <c r="CW90" s="92"/>
      <c r="CX90" s="92"/>
      <c r="CY90" s="92"/>
      <c r="CZ90" s="92"/>
      <c r="DA90" s="92"/>
      <c r="DB90" s="92"/>
      <c r="DC90" s="92"/>
      <c r="DD90" s="92"/>
      <c r="DE90" s="92"/>
      <c r="DF90" s="92"/>
      <c r="DG90" s="92"/>
      <c r="DH90" s="92"/>
      <c r="DI90" s="92"/>
      <c r="DJ90" s="92"/>
      <c r="DK90" s="92"/>
      <c r="DL90" s="92"/>
      <c r="DM90" s="92"/>
      <c r="DN90" s="92"/>
      <c r="DO90" s="92"/>
      <c r="DP90" s="92"/>
      <c r="DQ90" s="92"/>
      <c r="DR90" s="92"/>
      <c r="DS90" s="92"/>
      <c r="DT90" s="92"/>
      <c r="DU90" s="92"/>
      <c r="DV90" s="92"/>
      <c r="DW90" s="92"/>
      <c r="DX90" s="92"/>
      <c r="DY90" s="92"/>
      <c r="DZ90" s="92"/>
      <c r="EA90" s="92"/>
      <c r="EB90" s="92"/>
      <c r="EC90" s="92"/>
      <c r="ED90" s="92"/>
      <c r="EE90" s="92"/>
      <c r="EF90" s="92"/>
      <c r="EG90" s="92"/>
      <c r="EH90" s="92"/>
      <c r="EI90" s="92"/>
      <c r="EJ90" s="92"/>
      <c r="EK90" s="92"/>
      <c r="EL90" s="92"/>
      <c r="EM90" s="92"/>
      <c r="EN90" s="92"/>
      <c r="EO90" s="92"/>
      <c r="EP90" s="92"/>
      <c r="EQ90" s="92"/>
      <c r="ER90" s="92"/>
      <c r="ES90" s="92"/>
      <c r="ET90" s="92"/>
      <c r="EU90" s="92"/>
      <c r="EV90" s="92"/>
      <c r="EW90" s="92"/>
      <c r="EX90" s="92"/>
      <c r="EY90" s="92"/>
      <c r="EZ90" s="92"/>
      <c r="FA90" s="92"/>
      <c r="FB90" s="92"/>
      <c r="FC90" s="92"/>
      <c r="FD90" s="92"/>
      <c r="FE90" s="92"/>
      <c r="FF90" s="92"/>
      <c r="FG90" s="92"/>
      <c r="FH90" s="92"/>
      <c r="FI90" s="92"/>
      <c r="FJ90" s="92"/>
      <c r="FK90" s="92"/>
      <c r="FL90" s="92"/>
      <c r="FM90" s="92"/>
      <c r="FN90" s="92"/>
      <c r="FO90" s="92"/>
      <c r="FP90" s="92"/>
      <c r="FQ90" s="92"/>
      <c r="FR90" s="92"/>
      <c r="FS90" s="92"/>
      <c r="FT90" s="92"/>
      <c r="FU90" s="124"/>
      <c r="FV90" s="124"/>
      <c r="FW90" s="124"/>
      <c r="FX90" s="124"/>
      <c r="FY90" s="100">
        <v>3.9209449296817175E-2</v>
      </c>
      <c r="FZ90" s="124"/>
      <c r="GA90" s="124"/>
      <c r="GB90" s="124"/>
      <c r="GC90" s="125"/>
      <c r="GD90" s="125">
        <v>1</v>
      </c>
      <c r="GE90" s="91">
        <v>2.7963071512309496</v>
      </c>
      <c r="GF90" s="124"/>
      <c r="GG90" s="46" t="s">
        <v>35</v>
      </c>
    </row>
    <row r="91" spans="1:189" ht="12.75" x14ac:dyDescent="0.2">
      <c r="A91" s="46" t="s">
        <v>592</v>
      </c>
      <c r="B91" s="46" t="s">
        <v>593</v>
      </c>
      <c r="C91" s="46"/>
      <c r="D91" s="57" t="s">
        <v>191</v>
      </c>
      <c r="E91" s="57" t="s">
        <v>31</v>
      </c>
      <c r="F91" s="57">
        <v>2015</v>
      </c>
      <c r="G91" s="57">
        <v>30</v>
      </c>
      <c r="H91" s="99">
        <v>0.35761450581700033</v>
      </c>
      <c r="I91" s="57">
        <v>31.536000000000001</v>
      </c>
      <c r="J91" s="100">
        <v>0.1</v>
      </c>
      <c r="K91" s="57"/>
      <c r="L91" s="57"/>
      <c r="M91" s="57"/>
      <c r="N91" s="57"/>
      <c r="O91" s="57"/>
      <c r="P91" s="57"/>
      <c r="Q91" s="57"/>
      <c r="R91" s="57"/>
      <c r="S91" s="57"/>
      <c r="T91" s="101">
        <v>4176.4784598990736</v>
      </c>
      <c r="U91" s="101">
        <v>2923.5349219293512</v>
      </c>
      <c r="V91" s="101">
        <v>4336.792982866501</v>
      </c>
      <c r="W91" s="101">
        <v>4119.953333723176</v>
      </c>
      <c r="X91" s="101">
        <v>3903.113684579851</v>
      </c>
      <c r="Y91" s="101">
        <v>3686.2740354365255</v>
      </c>
      <c r="Z91" s="101">
        <v>3469.434386293201</v>
      </c>
      <c r="AA91" s="101">
        <v>3469.434386293201</v>
      </c>
      <c r="AB91" s="101">
        <v>3469.434386293201</v>
      </c>
      <c r="AC91" s="101">
        <v>3469.434386293201</v>
      </c>
      <c r="AD91" s="101">
        <v>3469.434386293201</v>
      </c>
      <c r="AE91" s="102">
        <v>66.533795882677211</v>
      </c>
      <c r="AF91" s="102">
        <v>66.533795882677211</v>
      </c>
      <c r="AG91" s="102">
        <v>66.533795882677211</v>
      </c>
      <c r="AH91" s="102">
        <v>66.533795882677211</v>
      </c>
      <c r="AI91" s="102">
        <v>66.533795882677211</v>
      </c>
      <c r="AJ91" s="102">
        <v>66.533795882677211</v>
      </c>
      <c r="AK91" s="102">
        <v>66.533795882677211</v>
      </c>
      <c r="AL91" s="102">
        <v>66.533795882677211</v>
      </c>
      <c r="AM91" s="102">
        <v>66.533795882677211</v>
      </c>
      <c r="AN91" s="102">
        <v>66.533795882677211</v>
      </c>
      <c r="AO91" s="102">
        <v>66.533795882677211</v>
      </c>
      <c r="AP91" s="46">
        <v>0.1</v>
      </c>
      <c r="AQ91" s="93">
        <v>0.60734025000000003</v>
      </c>
      <c r="AR91" s="93">
        <v>0.60734025000000003</v>
      </c>
      <c r="AS91" s="93">
        <v>0.60734025000000003</v>
      </c>
      <c r="AT91" s="92">
        <v>6.0734025000000004E-2</v>
      </c>
      <c r="AU91" s="93">
        <v>0.4866361500000001</v>
      </c>
      <c r="AV91" s="93">
        <v>0.36599081538461542</v>
      </c>
      <c r="AW91" s="93">
        <v>0.36599081538461542</v>
      </c>
      <c r="AX91" s="93">
        <v>0.36599081538461542</v>
      </c>
      <c r="AY91" s="92">
        <v>3.6599081538461545E-2</v>
      </c>
      <c r="AZ91" s="93">
        <v>0.26752140000000002</v>
      </c>
      <c r="BA91" s="93">
        <v>0.7067232</v>
      </c>
      <c r="BB91" s="93">
        <v>0.7067232</v>
      </c>
      <c r="BC91" s="93">
        <v>0.7067232</v>
      </c>
      <c r="BD91" s="92">
        <v>7.0672319999999997E-2</v>
      </c>
      <c r="BE91" s="93">
        <v>0.62620393846153855</v>
      </c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125"/>
      <c r="BQ91" s="125"/>
      <c r="BR91" s="125"/>
      <c r="BS91" s="125"/>
      <c r="BT91" s="125"/>
      <c r="BU91" s="125"/>
      <c r="BV91" s="125"/>
      <c r="BW91" s="125"/>
      <c r="BX91" s="125"/>
      <c r="BY91" s="92"/>
      <c r="BZ91" s="125"/>
      <c r="CA91" s="125"/>
      <c r="CB91" s="125"/>
      <c r="CC91" s="125"/>
      <c r="CD91" s="125"/>
      <c r="CE91" s="125"/>
      <c r="CF91" s="125"/>
      <c r="CG91" s="125"/>
      <c r="CH91" s="125"/>
      <c r="CI91" s="125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92"/>
      <c r="DC91" s="92"/>
      <c r="DD91" s="92"/>
      <c r="DE91" s="92"/>
      <c r="DF91" s="92"/>
      <c r="DG91" s="92"/>
      <c r="DH91" s="92"/>
      <c r="DI91" s="92"/>
      <c r="DJ91" s="92"/>
      <c r="DK91" s="92"/>
      <c r="DL91" s="92"/>
      <c r="DM91" s="92"/>
      <c r="DN91" s="92"/>
      <c r="DO91" s="92"/>
      <c r="DP91" s="92"/>
      <c r="DQ91" s="92"/>
      <c r="DR91" s="92"/>
      <c r="DS91" s="92"/>
      <c r="DT91" s="92"/>
      <c r="DU91" s="92"/>
      <c r="DV91" s="92"/>
      <c r="DW91" s="92"/>
      <c r="DX91" s="92"/>
      <c r="DY91" s="92"/>
      <c r="DZ91" s="92"/>
      <c r="EA91" s="92"/>
      <c r="EB91" s="92"/>
      <c r="EC91" s="92"/>
      <c r="ED91" s="92"/>
      <c r="EE91" s="92"/>
      <c r="EF91" s="92"/>
      <c r="EG91" s="92"/>
      <c r="EH91" s="92"/>
      <c r="EI91" s="92"/>
      <c r="EJ91" s="92"/>
      <c r="EK91" s="92"/>
      <c r="EL91" s="92"/>
      <c r="EM91" s="92"/>
      <c r="EN91" s="92"/>
      <c r="EO91" s="92"/>
      <c r="EP91" s="92"/>
      <c r="EQ91" s="92"/>
      <c r="ER91" s="92"/>
      <c r="ES91" s="92"/>
      <c r="ET91" s="92"/>
      <c r="EU91" s="92"/>
      <c r="EV91" s="92"/>
      <c r="EW91" s="92"/>
      <c r="EX91" s="92"/>
      <c r="EY91" s="92"/>
      <c r="EZ91" s="92"/>
      <c r="FA91" s="92"/>
      <c r="FB91" s="92"/>
      <c r="FC91" s="92"/>
      <c r="FD91" s="92"/>
      <c r="FE91" s="92"/>
      <c r="FF91" s="92"/>
      <c r="FG91" s="92"/>
      <c r="FH91" s="92"/>
      <c r="FI91" s="92"/>
      <c r="FJ91" s="92"/>
      <c r="FK91" s="92"/>
      <c r="FL91" s="92"/>
      <c r="FM91" s="92"/>
      <c r="FN91" s="92"/>
      <c r="FO91" s="92"/>
      <c r="FP91" s="92"/>
      <c r="FQ91" s="92"/>
      <c r="FR91" s="92"/>
      <c r="FS91" s="92"/>
      <c r="FT91" s="92"/>
      <c r="FU91" s="124"/>
      <c r="FV91" s="124"/>
      <c r="FW91" s="124"/>
      <c r="FX91" s="124"/>
      <c r="FY91" s="100">
        <v>3.9616467801628433E-2</v>
      </c>
      <c r="FZ91" s="124"/>
      <c r="GA91" s="124"/>
      <c r="GB91" s="124"/>
      <c r="GC91" s="125"/>
      <c r="GD91" s="125">
        <v>1</v>
      </c>
      <c r="GE91" s="91">
        <v>2.7963071512309496</v>
      </c>
      <c r="GF91" s="124"/>
      <c r="GG91" s="46" t="s">
        <v>35</v>
      </c>
    </row>
    <row r="92" spans="1:189" ht="12.75" x14ac:dyDescent="0.2">
      <c r="A92" s="46" t="s">
        <v>594</v>
      </c>
      <c r="B92" s="46" t="s">
        <v>595</v>
      </c>
      <c r="C92" s="46"/>
      <c r="D92" s="57" t="s">
        <v>191</v>
      </c>
      <c r="E92" s="57" t="s">
        <v>31</v>
      </c>
      <c r="F92" s="57">
        <v>2015</v>
      </c>
      <c r="G92" s="57">
        <v>30</v>
      </c>
      <c r="H92" s="99">
        <v>0.35761450581700033</v>
      </c>
      <c r="I92" s="57">
        <v>31.536000000000001</v>
      </c>
      <c r="J92" s="100">
        <v>0.1</v>
      </c>
      <c r="K92" s="57"/>
      <c r="L92" s="57"/>
      <c r="M92" s="57"/>
      <c r="N92" s="57"/>
      <c r="O92" s="57"/>
      <c r="P92" s="57"/>
      <c r="Q92" s="57"/>
      <c r="R92" s="57"/>
      <c r="S92" s="57"/>
      <c r="T92" s="101">
        <v>4180.3480339858315</v>
      </c>
      <c r="U92" s="101">
        <v>2926.243623790082</v>
      </c>
      <c r="V92" s="101">
        <v>4340.6625569532589</v>
      </c>
      <c r="W92" s="101">
        <v>4123.6294291055956</v>
      </c>
      <c r="X92" s="101">
        <v>3906.5963012579332</v>
      </c>
      <c r="Y92" s="101">
        <v>3689.5631734102699</v>
      </c>
      <c r="Z92" s="101">
        <v>3472.5300455626075</v>
      </c>
      <c r="AA92" s="101">
        <v>3472.5300455626075</v>
      </c>
      <c r="AB92" s="101">
        <v>3472.5300455626075</v>
      </c>
      <c r="AC92" s="101">
        <v>3472.5300455626075</v>
      </c>
      <c r="AD92" s="101">
        <v>3472.5300455626075</v>
      </c>
      <c r="AE92" s="102">
        <v>66.533795882677211</v>
      </c>
      <c r="AF92" s="102">
        <v>66.533795882677211</v>
      </c>
      <c r="AG92" s="102">
        <v>66.533795882677211</v>
      </c>
      <c r="AH92" s="102">
        <v>66.533795882677211</v>
      </c>
      <c r="AI92" s="102">
        <v>66.533795882677211</v>
      </c>
      <c r="AJ92" s="102">
        <v>66.533795882677211</v>
      </c>
      <c r="AK92" s="102">
        <v>66.533795882677211</v>
      </c>
      <c r="AL92" s="102">
        <v>66.533795882677211</v>
      </c>
      <c r="AM92" s="102">
        <v>66.533795882677211</v>
      </c>
      <c r="AN92" s="102">
        <v>66.533795882677211</v>
      </c>
      <c r="AO92" s="102">
        <v>66.533795882677211</v>
      </c>
      <c r="AP92" s="46">
        <v>0.1</v>
      </c>
      <c r="AQ92" s="93">
        <v>0.60734025000000003</v>
      </c>
      <c r="AR92" s="93">
        <v>0.60734025000000003</v>
      </c>
      <c r="AS92" s="93">
        <v>0.60734025000000003</v>
      </c>
      <c r="AT92" s="92">
        <v>6.0734025000000004E-2</v>
      </c>
      <c r="AU92" s="93">
        <v>0.4866361500000001</v>
      </c>
      <c r="AV92" s="93">
        <v>0.36599081538461542</v>
      </c>
      <c r="AW92" s="93">
        <v>0.36599081538461542</v>
      </c>
      <c r="AX92" s="93">
        <v>0.36599081538461542</v>
      </c>
      <c r="AY92" s="92">
        <v>3.6599081538461545E-2</v>
      </c>
      <c r="AZ92" s="93">
        <v>0.26752140000000002</v>
      </c>
      <c r="BA92" s="93">
        <v>0.7067232</v>
      </c>
      <c r="BB92" s="93">
        <v>0.7067232</v>
      </c>
      <c r="BC92" s="93">
        <v>0.7067232</v>
      </c>
      <c r="BD92" s="92">
        <v>7.0672319999999997E-2</v>
      </c>
      <c r="BE92" s="93">
        <v>0.62620393846153855</v>
      </c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125"/>
      <c r="BQ92" s="125"/>
      <c r="BR92" s="125"/>
      <c r="BS92" s="125"/>
      <c r="BT92" s="125"/>
      <c r="BU92" s="125"/>
      <c r="BV92" s="125"/>
      <c r="BW92" s="125"/>
      <c r="BX92" s="125"/>
      <c r="BY92" s="92"/>
      <c r="BZ92" s="125"/>
      <c r="CA92" s="125"/>
      <c r="CB92" s="125"/>
      <c r="CC92" s="125"/>
      <c r="CD92" s="125"/>
      <c r="CE92" s="125"/>
      <c r="CF92" s="125"/>
      <c r="CG92" s="125"/>
      <c r="CH92" s="125"/>
      <c r="CI92" s="125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  <c r="CX92" s="92"/>
      <c r="CY92" s="92"/>
      <c r="CZ92" s="92"/>
      <c r="DA92" s="92"/>
      <c r="DB92" s="92"/>
      <c r="DC92" s="92"/>
      <c r="DD92" s="92"/>
      <c r="DE92" s="92"/>
      <c r="DF92" s="92"/>
      <c r="DG92" s="92"/>
      <c r="DH92" s="92"/>
      <c r="DI92" s="92"/>
      <c r="DJ92" s="92"/>
      <c r="DK92" s="92"/>
      <c r="DL92" s="92"/>
      <c r="DM92" s="92"/>
      <c r="DN92" s="92"/>
      <c r="DO92" s="92"/>
      <c r="DP92" s="92"/>
      <c r="DQ92" s="92"/>
      <c r="DR92" s="92"/>
      <c r="DS92" s="92"/>
      <c r="DT92" s="92"/>
      <c r="DU92" s="92"/>
      <c r="DV92" s="92"/>
      <c r="DW92" s="92"/>
      <c r="DX92" s="92"/>
      <c r="DY92" s="92"/>
      <c r="DZ92" s="92"/>
      <c r="EA92" s="92"/>
      <c r="EB92" s="92"/>
      <c r="EC92" s="92"/>
      <c r="ED92" s="92"/>
      <c r="EE92" s="92"/>
      <c r="EF92" s="92"/>
      <c r="EG92" s="92"/>
      <c r="EH92" s="92"/>
      <c r="EI92" s="92"/>
      <c r="EJ92" s="92"/>
      <c r="EK92" s="92"/>
      <c r="EL92" s="92"/>
      <c r="EM92" s="92"/>
      <c r="EN92" s="92"/>
      <c r="EO92" s="92"/>
      <c r="EP92" s="92"/>
      <c r="EQ92" s="92"/>
      <c r="ER92" s="92"/>
      <c r="ES92" s="92"/>
      <c r="ET92" s="92"/>
      <c r="EU92" s="92"/>
      <c r="EV92" s="92"/>
      <c r="EW92" s="92"/>
      <c r="EX92" s="92"/>
      <c r="EY92" s="92"/>
      <c r="EZ92" s="92"/>
      <c r="FA92" s="92"/>
      <c r="FB92" s="92"/>
      <c r="FC92" s="92"/>
      <c r="FD92" s="92"/>
      <c r="FE92" s="92"/>
      <c r="FF92" s="92"/>
      <c r="FG92" s="92"/>
      <c r="FH92" s="92"/>
      <c r="FI92" s="92"/>
      <c r="FJ92" s="92"/>
      <c r="FK92" s="92"/>
      <c r="FL92" s="92"/>
      <c r="FM92" s="92"/>
      <c r="FN92" s="92"/>
      <c r="FO92" s="92"/>
      <c r="FP92" s="92"/>
      <c r="FQ92" s="92"/>
      <c r="FR92" s="92"/>
      <c r="FS92" s="92"/>
      <c r="FT92" s="92"/>
      <c r="FU92" s="124"/>
      <c r="FV92" s="124"/>
      <c r="FW92" s="124"/>
      <c r="FX92" s="124"/>
      <c r="FY92" s="100">
        <v>2.9712350851221321E-2</v>
      </c>
      <c r="FZ92" s="124"/>
      <c r="GA92" s="124"/>
      <c r="GB92" s="124"/>
      <c r="GC92" s="125"/>
      <c r="GD92" s="125">
        <v>1</v>
      </c>
      <c r="GE92" s="91">
        <v>2.7963071512309496</v>
      </c>
      <c r="GF92" s="124"/>
      <c r="GG92" s="46" t="s">
        <v>35</v>
      </c>
    </row>
    <row r="93" spans="1:189" ht="12.75" x14ac:dyDescent="0.2">
      <c r="A93" s="46" t="s">
        <v>596</v>
      </c>
      <c r="B93" s="46" t="s">
        <v>597</v>
      </c>
      <c r="C93" s="46"/>
      <c r="D93" s="57" t="s">
        <v>191</v>
      </c>
      <c r="E93" s="57" t="s">
        <v>31</v>
      </c>
      <c r="F93" s="57">
        <v>2015</v>
      </c>
      <c r="G93" s="57">
        <v>30</v>
      </c>
      <c r="H93" s="99">
        <v>0.35761450581700033</v>
      </c>
      <c r="I93" s="57">
        <v>31.536000000000001</v>
      </c>
      <c r="J93" s="100">
        <v>0.1</v>
      </c>
      <c r="K93" s="57"/>
      <c r="L93" s="57"/>
      <c r="M93" s="57"/>
      <c r="N93" s="57"/>
      <c r="O93" s="57"/>
      <c r="P93" s="57"/>
      <c r="Q93" s="57"/>
      <c r="R93" s="57"/>
      <c r="S93" s="57"/>
      <c r="T93" s="101">
        <v>4026.1252304826353</v>
      </c>
      <c r="U93" s="101">
        <v>2818.2876613378444</v>
      </c>
      <c r="V93" s="101">
        <v>4186.4397534500631</v>
      </c>
      <c r="W93" s="101">
        <v>3977.1177657775597</v>
      </c>
      <c r="X93" s="101">
        <v>3767.7957781050568</v>
      </c>
      <c r="Y93" s="101">
        <v>3558.4737904325534</v>
      </c>
      <c r="Z93" s="101">
        <v>3349.1518027600505</v>
      </c>
      <c r="AA93" s="101">
        <v>3349.1518027600505</v>
      </c>
      <c r="AB93" s="101">
        <v>3349.1518027600505</v>
      </c>
      <c r="AC93" s="101">
        <v>3349.1518027600505</v>
      </c>
      <c r="AD93" s="101">
        <v>3349.1518027600505</v>
      </c>
      <c r="AE93" s="102">
        <v>66.533795882677211</v>
      </c>
      <c r="AF93" s="102">
        <v>66.533795882677211</v>
      </c>
      <c r="AG93" s="102">
        <v>66.533795882677211</v>
      </c>
      <c r="AH93" s="102">
        <v>66.533795882677211</v>
      </c>
      <c r="AI93" s="102">
        <v>66.533795882677211</v>
      </c>
      <c r="AJ93" s="102">
        <v>66.533795882677211</v>
      </c>
      <c r="AK93" s="102">
        <v>66.533795882677211</v>
      </c>
      <c r="AL93" s="102">
        <v>66.533795882677211</v>
      </c>
      <c r="AM93" s="102">
        <v>66.533795882677211</v>
      </c>
      <c r="AN93" s="102">
        <v>66.533795882677211</v>
      </c>
      <c r="AO93" s="102">
        <v>66.533795882677211</v>
      </c>
      <c r="AP93" s="46">
        <v>0.1</v>
      </c>
      <c r="AQ93" s="93">
        <v>0.62999775000000002</v>
      </c>
      <c r="AR93" s="93">
        <v>0.62999775000000002</v>
      </c>
      <c r="AS93" s="93">
        <v>0.62999775000000002</v>
      </c>
      <c r="AT93" s="92">
        <v>6.2999775000000008E-2</v>
      </c>
      <c r="AU93" s="93">
        <v>0.50479065000000012</v>
      </c>
      <c r="AV93" s="93">
        <v>0.37964450769230779</v>
      </c>
      <c r="AW93" s="93">
        <v>0.37964450769230779</v>
      </c>
      <c r="AX93" s="93">
        <v>0.37964450769230779</v>
      </c>
      <c r="AY93" s="92">
        <v>3.796445076923078E-2</v>
      </c>
      <c r="AZ93" s="93">
        <v>0.27750158181818185</v>
      </c>
      <c r="BA93" s="93">
        <v>0.733088290909091</v>
      </c>
      <c r="BB93" s="93">
        <v>0.733088290909091</v>
      </c>
      <c r="BC93" s="93">
        <v>0.733088290909091</v>
      </c>
      <c r="BD93" s="92">
        <v>7.3308829090909106E-2</v>
      </c>
      <c r="BE93" s="93">
        <v>0.64956516923076935</v>
      </c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125"/>
      <c r="BQ93" s="125"/>
      <c r="BR93" s="125"/>
      <c r="BS93" s="125"/>
      <c r="BT93" s="125"/>
      <c r="BU93" s="125"/>
      <c r="BV93" s="125"/>
      <c r="BW93" s="125"/>
      <c r="BX93" s="125"/>
      <c r="BY93" s="92"/>
      <c r="BZ93" s="125"/>
      <c r="CA93" s="125"/>
      <c r="CB93" s="125"/>
      <c r="CC93" s="125"/>
      <c r="CD93" s="125"/>
      <c r="CE93" s="125"/>
      <c r="CF93" s="125"/>
      <c r="CG93" s="125"/>
      <c r="CH93" s="125"/>
      <c r="CI93" s="125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  <c r="CW93" s="92"/>
      <c r="CX93" s="92"/>
      <c r="CY93" s="92"/>
      <c r="CZ93" s="92"/>
      <c r="DA93" s="92"/>
      <c r="DB93" s="92"/>
      <c r="DC93" s="92"/>
      <c r="DD93" s="92"/>
      <c r="DE93" s="92"/>
      <c r="DF93" s="92"/>
      <c r="DG93" s="92"/>
      <c r="DH93" s="92"/>
      <c r="DI93" s="92"/>
      <c r="DJ93" s="92"/>
      <c r="DK93" s="92"/>
      <c r="DL93" s="92"/>
      <c r="DM93" s="92"/>
      <c r="DN93" s="92"/>
      <c r="DO93" s="92"/>
      <c r="DP93" s="92"/>
      <c r="DQ93" s="92"/>
      <c r="DR93" s="92"/>
      <c r="DS93" s="92"/>
      <c r="DT93" s="92"/>
      <c r="DU93" s="92"/>
      <c r="DV93" s="92"/>
      <c r="DW93" s="92"/>
      <c r="DX93" s="92"/>
      <c r="DY93" s="92"/>
      <c r="DZ93" s="92"/>
      <c r="EA93" s="92"/>
      <c r="EB93" s="92"/>
      <c r="EC93" s="92"/>
      <c r="ED93" s="92"/>
      <c r="EE93" s="92"/>
      <c r="EF93" s="92"/>
      <c r="EG93" s="92"/>
      <c r="EH93" s="92"/>
      <c r="EI93" s="92"/>
      <c r="EJ93" s="92"/>
      <c r="EK93" s="92"/>
      <c r="EL93" s="92"/>
      <c r="EM93" s="92"/>
      <c r="EN93" s="92"/>
      <c r="EO93" s="92"/>
      <c r="EP93" s="92"/>
      <c r="EQ93" s="92"/>
      <c r="ER93" s="92"/>
      <c r="ES93" s="92"/>
      <c r="ET93" s="92"/>
      <c r="EU93" s="92"/>
      <c r="EV93" s="92"/>
      <c r="EW93" s="92"/>
      <c r="EX93" s="92"/>
      <c r="EY93" s="92"/>
      <c r="EZ93" s="92"/>
      <c r="FA93" s="92"/>
      <c r="FB93" s="92"/>
      <c r="FC93" s="92"/>
      <c r="FD93" s="92"/>
      <c r="FE93" s="92"/>
      <c r="FF93" s="92"/>
      <c r="FG93" s="92"/>
      <c r="FH93" s="92"/>
      <c r="FI93" s="92"/>
      <c r="FJ93" s="92"/>
      <c r="FK93" s="92"/>
      <c r="FL93" s="92"/>
      <c r="FM93" s="92"/>
      <c r="FN93" s="92"/>
      <c r="FO93" s="92"/>
      <c r="FP93" s="92"/>
      <c r="FQ93" s="92"/>
      <c r="FR93" s="92"/>
      <c r="FS93" s="92"/>
      <c r="FT93" s="92"/>
      <c r="FU93" s="124"/>
      <c r="FV93" s="124"/>
      <c r="FW93" s="124"/>
      <c r="FX93" s="124"/>
      <c r="FY93" s="100">
        <v>0</v>
      </c>
      <c r="FZ93" s="124"/>
      <c r="GA93" s="124"/>
      <c r="GB93" s="124"/>
      <c r="GC93" s="125"/>
      <c r="GD93" s="125">
        <v>1</v>
      </c>
      <c r="GE93" s="91">
        <v>2.7963071512309496</v>
      </c>
      <c r="GF93" s="124"/>
      <c r="GG93" s="46" t="s">
        <v>35</v>
      </c>
    </row>
    <row r="94" spans="1:189" ht="12.75" x14ac:dyDescent="0.2">
      <c r="A94" s="46" t="s">
        <v>598</v>
      </c>
      <c r="B94" s="46" t="s">
        <v>599</v>
      </c>
      <c r="C94" s="46"/>
      <c r="D94" s="57" t="s">
        <v>191</v>
      </c>
      <c r="E94" s="57" t="s">
        <v>31</v>
      </c>
      <c r="F94" s="57">
        <v>2015</v>
      </c>
      <c r="G94" s="57">
        <v>30</v>
      </c>
      <c r="H94" s="99">
        <v>0.35761450581700033</v>
      </c>
      <c r="I94" s="57">
        <v>31.536000000000001</v>
      </c>
      <c r="J94" s="100">
        <v>0.1</v>
      </c>
      <c r="K94" s="57"/>
      <c r="L94" s="57"/>
      <c r="M94" s="57"/>
      <c r="N94" s="57"/>
      <c r="O94" s="57"/>
      <c r="P94" s="57"/>
      <c r="Q94" s="57"/>
      <c r="R94" s="57"/>
      <c r="S94" s="57"/>
      <c r="T94" s="101">
        <v>4026.1252304826353</v>
      </c>
      <c r="U94" s="101">
        <v>2818.2876613378444</v>
      </c>
      <c r="V94" s="101">
        <v>4186.4397534500631</v>
      </c>
      <c r="W94" s="101">
        <v>3977.1177657775597</v>
      </c>
      <c r="X94" s="101">
        <v>3767.7957781050568</v>
      </c>
      <c r="Y94" s="101">
        <v>3558.4737904325534</v>
      </c>
      <c r="Z94" s="101">
        <v>3349.1518027600505</v>
      </c>
      <c r="AA94" s="101">
        <v>3349.1518027600505</v>
      </c>
      <c r="AB94" s="101">
        <v>3349.1518027600505</v>
      </c>
      <c r="AC94" s="101">
        <v>3349.1518027600505</v>
      </c>
      <c r="AD94" s="101">
        <v>3349.1518027600505</v>
      </c>
      <c r="AE94" s="102">
        <v>66.533795882677211</v>
      </c>
      <c r="AF94" s="102">
        <v>66.533795882677211</v>
      </c>
      <c r="AG94" s="102">
        <v>66.533795882677211</v>
      </c>
      <c r="AH94" s="102">
        <v>66.533795882677211</v>
      </c>
      <c r="AI94" s="102">
        <v>66.533795882677211</v>
      </c>
      <c r="AJ94" s="102">
        <v>66.533795882677211</v>
      </c>
      <c r="AK94" s="102">
        <v>66.533795882677211</v>
      </c>
      <c r="AL94" s="102">
        <v>66.533795882677211</v>
      </c>
      <c r="AM94" s="102">
        <v>66.533795882677211</v>
      </c>
      <c r="AN94" s="102">
        <v>66.533795882677211</v>
      </c>
      <c r="AO94" s="102">
        <v>66.533795882677211</v>
      </c>
      <c r="AP94" s="46">
        <v>0.1</v>
      </c>
      <c r="AQ94" s="93">
        <v>0.62999775000000002</v>
      </c>
      <c r="AR94" s="93">
        <v>0.62999775000000002</v>
      </c>
      <c r="AS94" s="93">
        <v>0.62999775000000002</v>
      </c>
      <c r="AT94" s="92">
        <v>6.2999775000000008E-2</v>
      </c>
      <c r="AU94" s="93">
        <v>0.50479065000000012</v>
      </c>
      <c r="AV94" s="93">
        <v>0.37964450769230779</v>
      </c>
      <c r="AW94" s="93">
        <v>0.37964450769230779</v>
      </c>
      <c r="AX94" s="93">
        <v>0.37964450769230779</v>
      </c>
      <c r="AY94" s="92">
        <v>3.796445076923078E-2</v>
      </c>
      <c r="AZ94" s="93">
        <v>0.27750158181818185</v>
      </c>
      <c r="BA94" s="93">
        <v>0.733088290909091</v>
      </c>
      <c r="BB94" s="93">
        <v>0.733088290909091</v>
      </c>
      <c r="BC94" s="93">
        <v>0.733088290909091</v>
      </c>
      <c r="BD94" s="92">
        <v>7.3308829090909106E-2</v>
      </c>
      <c r="BE94" s="93">
        <v>0.64956516923076935</v>
      </c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125"/>
      <c r="BQ94" s="125"/>
      <c r="BR94" s="125"/>
      <c r="BS94" s="125"/>
      <c r="BT94" s="125"/>
      <c r="BU94" s="125"/>
      <c r="BV94" s="125"/>
      <c r="BW94" s="125"/>
      <c r="BX94" s="125"/>
      <c r="BY94" s="92"/>
      <c r="BZ94" s="125"/>
      <c r="CA94" s="125"/>
      <c r="CB94" s="125"/>
      <c r="CC94" s="125"/>
      <c r="CD94" s="125"/>
      <c r="CE94" s="125"/>
      <c r="CF94" s="125"/>
      <c r="CG94" s="125"/>
      <c r="CH94" s="125"/>
      <c r="CI94" s="125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124"/>
      <c r="FV94" s="124"/>
      <c r="FW94" s="124"/>
      <c r="FX94" s="124"/>
      <c r="FY94" s="100">
        <v>0</v>
      </c>
      <c r="FZ94" s="124"/>
      <c r="GA94" s="124"/>
      <c r="GB94" s="124"/>
      <c r="GC94" s="125"/>
      <c r="GD94" s="125">
        <v>1</v>
      </c>
      <c r="GE94" s="91">
        <v>2.7963071512309496</v>
      </c>
      <c r="GF94" s="124"/>
      <c r="GG94" s="46" t="s">
        <v>35</v>
      </c>
    </row>
    <row r="95" spans="1:189" ht="12.75" x14ac:dyDescent="0.2">
      <c r="A95" s="46" t="s">
        <v>600</v>
      </c>
      <c r="B95" s="46" t="s">
        <v>601</v>
      </c>
      <c r="C95" s="46"/>
      <c r="D95" s="57" t="s">
        <v>191</v>
      </c>
      <c r="E95" s="57" t="s">
        <v>31</v>
      </c>
      <c r="F95" s="57">
        <v>2015</v>
      </c>
      <c r="G95" s="57">
        <v>30</v>
      </c>
      <c r="H95" s="99">
        <v>0.35761450581700033</v>
      </c>
      <c r="I95" s="57">
        <v>31.536000000000001</v>
      </c>
      <c r="J95" s="100">
        <v>0.1</v>
      </c>
      <c r="K95" s="57"/>
      <c r="L95" s="57"/>
      <c r="M95" s="57"/>
      <c r="N95" s="57"/>
      <c r="O95" s="57"/>
      <c r="P95" s="57"/>
      <c r="Q95" s="57"/>
      <c r="R95" s="57"/>
      <c r="S95" s="57"/>
      <c r="T95" s="101">
        <v>4026.1252304826353</v>
      </c>
      <c r="U95" s="101">
        <v>2818.2876613378444</v>
      </c>
      <c r="V95" s="101">
        <v>4186.4397534500631</v>
      </c>
      <c r="W95" s="101">
        <v>3977.1177657775597</v>
      </c>
      <c r="X95" s="101">
        <v>3767.7957781050568</v>
      </c>
      <c r="Y95" s="101">
        <v>3558.4737904325534</v>
      </c>
      <c r="Z95" s="101">
        <v>3349.1518027600505</v>
      </c>
      <c r="AA95" s="101">
        <v>3349.1518027600505</v>
      </c>
      <c r="AB95" s="101">
        <v>3349.1518027600505</v>
      </c>
      <c r="AC95" s="101">
        <v>3349.1518027600505</v>
      </c>
      <c r="AD95" s="101">
        <v>3349.1518027600505</v>
      </c>
      <c r="AE95" s="102">
        <v>66.533795882677211</v>
      </c>
      <c r="AF95" s="102">
        <v>66.533795882677211</v>
      </c>
      <c r="AG95" s="102">
        <v>66.533795882677211</v>
      </c>
      <c r="AH95" s="102">
        <v>66.533795882677211</v>
      </c>
      <c r="AI95" s="102">
        <v>66.533795882677211</v>
      </c>
      <c r="AJ95" s="102">
        <v>66.533795882677211</v>
      </c>
      <c r="AK95" s="102">
        <v>66.533795882677211</v>
      </c>
      <c r="AL95" s="102">
        <v>66.533795882677211</v>
      </c>
      <c r="AM95" s="102">
        <v>66.533795882677211</v>
      </c>
      <c r="AN95" s="102">
        <v>66.533795882677211</v>
      </c>
      <c r="AO95" s="102">
        <v>66.533795882677211</v>
      </c>
      <c r="AP95" s="46">
        <v>0.1</v>
      </c>
      <c r="AQ95" s="93">
        <v>0.62999775000000002</v>
      </c>
      <c r="AR95" s="93">
        <v>0.62999775000000002</v>
      </c>
      <c r="AS95" s="93">
        <v>0.62999775000000002</v>
      </c>
      <c r="AT95" s="92">
        <v>6.2999775000000008E-2</v>
      </c>
      <c r="AU95" s="93">
        <v>0.50479065000000012</v>
      </c>
      <c r="AV95" s="93">
        <v>0.37964450769230779</v>
      </c>
      <c r="AW95" s="93">
        <v>0.37964450769230779</v>
      </c>
      <c r="AX95" s="93">
        <v>0.37964450769230779</v>
      </c>
      <c r="AY95" s="92">
        <v>3.796445076923078E-2</v>
      </c>
      <c r="AZ95" s="93">
        <v>0.27750158181818185</v>
      </c>
      <c r="BA95" s="93">
        <v>0.733088290909091</v>
      </c>
      <c r="BB95" s="93">
        <v>0.733088290909091</v>
      </c>
      <c r="BC95" s="93">
        <v>0.733088290909091</v>
      </c>
      <c r="BD95" s="92">
        <v>7.3308829090909106E-2</v>
      </c>
      <c r="BE95" s="93">
        <v>0.64956516923076935</v>
      </c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125"/>
      <c r="BQ95" s="125"/>
      <c r="BR95" s="125"/>
      <c r="BS95" s="125"/>
      <c r="BT95" s="125"/>
      <c r="BU95" s="125"/>
      <c r="BV95" s="125"/>
      <c r="BW95" s="125"/>
      <c r="BX95" s="125"/>
      <c r="BY95" s="92"/>
      <c r="BZ95" s="125"/>
      <c r="CA95" s="125"/>
      <c r="CB95" s="125"/>
      <c r="CC95" s="125"/>
      <c r="CD95" s="125"/>
      <c r="CE95" s="125"/>
      <c r="CF95" s="125"/>
      <c r="CG95" s="125"/>
      <c r="CH95" s="125"/>
      <c r="CI95" s="125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124"/>
      <c r="FV95" s="124"/>
      <c r="FW95" s="124"/>
      <c r="FX95" s="124"/>
      <c r="FY95" s="100">
        <v>0</v>
      </c>
      <c r="FZ95" s="124"/>
      <c r="GA95" s="124"/>
      <c r="GB95" s="124"/>
      <c r="GC95" s="125"/>
      <c r="GD95" s="125">
        <v>1</v>
      </c>
      <c r="GE95" s="91">
        <v>2.7963071512309496</v>
      </c>
      <c r="GF95" s="124"/>
      <c r="GG95" s="46" t="s">
        <v>35</v>
      </c>
    </row>
    <row r="96" spans="1:189" ht="12.75" x14ac:dyDescent="0.2">
      <c r="A96" s="46" t="s">
        <v>602</v>
      </c>
      <c r="B96" s="46" t="s">
        <v>603</v>
      </c>
      <c r="C96" s="46"/>
      <c r="D96" s="57" t="s">
        <v>191</v>
      </c>
      <c r="E96" s="57" t="s">
        <v>31</v>
      </c>
      <c r="F96" s="57">
        <v>2015</v>
      </c>
      <c r="G96" s="57">
        <v>30</v>
      </c>
      <c r="H96" s="99">
        <v>0.35761450581700033</v>
      </c>
      <c r="I96" s="57">
        <v>31.536000000000001</v>
      </c>
      <c r="J96" s="100">
        <v>0.1</v>
      </c>
      <c r="K96" s="57"/>
      <c r="L96" s="57"/>
      <c r="M96" s="57"/>
      <c r="N96" s="57"/>
      <c r="O96" s="57"/>
      <c r="P96" s="57"/>
      <c r="Q96" s="57"/>
      <c r="R96" s="57"/>
      <c r="S96" s="57"/>
      <c r="T96" s="101">
        <v>4026.1252304826353</v>
      </c>
      <c r="U96" s="101">
        <v>2818.2876613378444</v>
      </c>
      <c r="V96" s="101">
        <v>4186.4397534500631</v>
      </c>
      <c r="W96" s="101">
        <v>3977.1177657775597</v>
      </c>
      <c r="X96" s="101">
        <v>3767.7957781050568</v>
      </c>
      <c r="Y96" s="101">
        <v>3558.4737904325534</v>
      </c>
      <c r="Z96" s="101">
        <v>3349.1518027600505</v>
      </c>
      <c r="AA96" s="101">
        <v>3349.1518027600505</v>
      </c>
      <c r="AB96" s="101">
        <v>3349.1518027600505</v>
      </c>
      <c r="AC96" s="101">
        <v>3349.1518027600505</v>
      </c>
      <c r="AD96" s="101">
        <v>3349.1518027600505</v>
      </c>
      <c r="AE96" s="102">
        <v>66.533795882677211</v>
      </c>
      <c r="AF96" s="102">
        <v>66.533795882677211</v>
      </c>
      <c r="AG96" s="102">
        <v>66.533795882677211</v>
      </c>
      <c r="AH96" s="102">
        <v>66.533795882677211</v>
      </c>
      <c r="AI96" s="102">
        <v>66.533795882677211</v>
      </c>
      <c r="AJ96" s="102">
        <v>66.533795882677211</v>
      </c>
      <c r="AK96" s="102">
        <v>66.533795882677211</v>
      </c>
      <c r="AL96" s="102">
        <v>66.533795882677211</v>
      </c>
      <c r="AM96" s="102">
        <v>66.533795882677211</v>
      </c>
      <c r="AN96" s="102">
        <v>66.533795882677211</v>
      </c>
      <c r="AO96" s="102">
        <v>66.533795882677211</v>
      </c>
      <c r="AP96" s="46">
        <v>0.1</v>
      </c>
      <c r="AQ96" s="93">
        <v>0.62999775000000002</v>
      </c>
      <c r="AR96" s="93">
        <v>0.62999775000000002</v>
      </c>
      <c r="AS96" s="93">
        <v>0.62999775000000002</v>
      </c>
      <c r="AT96" s="92">
        <v>6.2999775000000008E-2</v>
      </c>
      <c r="AU96" s="93">
        <v>0.50479065000000012</v>
      </c>
      <c r="AV96" s="93">
        <v>0.37964450769230779</v>
      </c>
      <c r="AW96" s="93">
        <v>0.37964450769230779</v>
      </c>
      <c r="AX96" s="93">
        <v>0.37964450769230779</v>
      </c>
      <c r="AY96" s="92">
        <v>3.796445076923078E-2</v>
      </c>
      <c r="AZ96" s="93">
        <v>0.27750158181818185</v>
      </c>
      <c r="BA96" s="93">
        <v>0.733088290909091</v>
      </c>
      <c r="BB96" s="93">
        <v>0.733088290909091</v>
      </c>
      <c r="BC96" s="93">
        <v>0.733088290909091</v>
      </c>
      <c r="BD96" s="92">
        <v>7.3308829090909106E-2</v>
      </c>
      <c r="BE96" s="93">
        <v>0.64956516923076935</v>
      </c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125"/>
      <c r="BQ96" s="125"/>
      <c r="BR96" s="125"/>
      <c r="BS96" s="125"/>
      <c r="BT96" s="125"/>
      <c r="BU96" s="125"/>
      <c r="BV96" s="125"/>
      <c r="BW96" s="125"/>
      <c r="BX96" s="125"/>
      <c r="BY96" s="92"/>
      <c r="BZ96" s="125"/>
      <c r="CA96" s="125"/>
      <c r="CB96" s="125"/>
      <c r="CC96" s="125"/>
      <c r="CD96" s="125"/>
      <c r="CE96" s="125"/>
      <c r="CF96" s="125"/>
      <c r="CG96" s="125"/>
      <c r="CH96" s="125"/>
      <c r="CI96" s="125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124"/>
      <c r="FV96" s="124"/>
      <c r="FW96" s="124"/>
      <c r="FX96" s="124"/>
      <c r="FY96" s="100">
        <v>0</v>
      </c>
      <c r="FZ96" s="124"/>
      <c r="GA96" s="124"/>
      <c r="GB96" s="124"/>
      <c r="GC96" s="125"/>
      <c r="GD96" s="125">
        <v>1</v>
      </c>
      <c r="GE96" s="91">
        <v>2.7963071512309496</v>
      </c>
      <c r="GF96" s="124"/>
      <c r="GG96" s="46" t="s">
        <v>35</v>
      </c>
    </row>
    <row r="97" spans="1:189" ht="12.75" x14ac:dyDescent="0.2">
      <c r="A97" s="46" t="s">
        <v>604</v>
      </c>
      <c r="B97" s="46" t="s">
        <v>605</v>
      </c>
      <c r="C97" s="46"/>
      <c r="D97" s="57" t="s">
        <v>191</v>
      </c>
      <c r="E97" s="57" t="s">
        <v>31</v>
      </c>
      <c r="F97" s="57">
        <v>2015</v>
      </c>
      <c r="G97" s="57">
        <v>30</v>
      </c>
      <c r="H97" s="99">
        <v>0.35761450581700033</v>
      </c>
      <c r="I97" s="57">
        <v>31.536000000000001</v>
      </c>
      <c r="J97" s="100">
        <v>0.1</v>
      </c>
      <c r="K97" s="57"/>
      <c r="L97" s="57"/>
      <c r="M97" s="57"/>
      <c r="N97" s="57"/>
      <c r="O97" s="57"/>
      <c r="P97" s="57"/>
      <c r="Q97" s="57"/>
      <c r="R97" s="57"/>
      <c r="S97" s="57"/>
      <c r="T97" s="101">
        <v>4026.1252304826353</v>
      </c>
      <c r="U97" s="101">
        <v>2818.2876613378444</v>
      </c>
      <c r="V97" s="101">
        <v>4186.4397534500631</v>
      </c>
      <c r="W97" s="101">
        <v>3977.1177657775597</v>
      </c>
      <c r="X97" s="101">
        <v>3767.7957781050568</v>
      </c>
      <c r="Y97" s="101">
        <v>3558.4737904325534</v>
      </c>
      <c r="Z97" s="101">
        <v>3349.1518027600505</v>
      </c>
      <c r="AA97" s="101">
        <v>3349.1518027600505</v>
      </c>
      <c r="AB97" s="101">
        <v>3349.1518027600505</v>
      </c>
      <c r="AC97" s="101">
        <v>3349.1518027600505</v>
      </c>
      <c r="AD97" s="101">
        <v>3349.1518027600505</v>
      </c>
      <c r="AE97" s="102">
        <v>66.533795882677211</v>
      </c>
      <c r="AF97" s="102">
        <v>66.533795882677211</v>
      </c>
      <c r="AG97" s="102">
        <v>66.533795882677211</v>
      </c>
      <c r="AH97" s="102">
        <v>66.533795882677211</v>
      </c>
      <c r="AI97" s="102">
        <v>66.533795882677211</v>
      </c>
      <c r="AJ97" s="102">
        <v>66.533795882677211</v>
      </c>
      <c r="AK97" s="102">
        <v>66.533795882677211</v>
      </c>
      <c r="AL97" s="102">
        <v>66.533795882677211</v>
      </c>
      <c r="AM97" s="102">
        <v>66.533795882677211</v>
      </c>
      <c r="AN97" s="102">
        <v>66.533795882677211</v>
      </c>
      <c r="AO97" s="102">
        <v>66.533795882677211</v>
      </c>
      <c r="AP97" s="46">
        <v>0.1</v>
      </c>
      <c r="AQ97" s="93">
        <v>0.62999775000000002</v>
      </c>
      <c r="AR97" s="93">
        <v>0.62999775000000002</v>
      </c>
      <c r="AS97" s="93">
        <v>0.62999775000000002</v>
      </c>
      <c r="AT97" s="92">
        <v>6.2999775000000008E-2</v>
      </c>
      <c r="AU97" s="93">
        <v>0.50479065000000012</v>
      </c>
      <c r="AV97" s="93">
        <v>0.37964450769230779</v>
      </c>
      <c r="AW97" s="93">
        <v>0.37964450769230779</v>
      </c>
      <c r="AX97" s="93">
        <v>0.37964450769230779</v>
      </c>
      <c r="AY97" s="92">
        <v>3.796445076923078E-2</v>
      </c>
      <c r="AZ97" s="93">
        <v>0.27750158181818185</v>
      </c>
      <c r="BA97" s="93">
        <v>0.733088290909091</v>
      </c>
      <c r="BB97" s="93">
        <v>0.733088290909091</v>
      </c>
      <c r="BC97" s="93">
        <v>0.733088290909091</v>
      </c>
      <c r="BD97" s="92">
        <v>7.3308829090909106E-2</v>
      </c>
      <c r="BE97" s="93">
        <v>0.64956516923076935</v>
      </c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125"/>
      <c r="BQ97" s="125"/>
      <c r="BR97" s="125"/>
      <c r="BS97" s="125"/>
      <c r="BT97" s="125"/>
      <c r="BU97" s="125"/>
      <c r="BV97" s="125"/>
      <c r="BW97" s="125"/>
      <c r="BX97" s="125"/>
      <c r="BY97" s="92"/>
      <c r="BZ97" s="125"/>
      <c r="CA97" s="125"/>
      <c r="CB97" s="125"/>
      <c r="CC97" s="125"/>
      <c r="CD97" s="125"/>
      <c r="CE97" s="125"/>
      <c r="CF97" s="125"/>
      <c r="CG97" s="125"/>
      <c r="CH97" s="125"/>
      <c r="CI97" s="125"/>
      <c r="CJ97" s="92"/>
      <c r="CK97" s="92"/>
      <c r="CL97" s="92"/>
      <c r="CM97" s="92"/>
      <c r="CN97" s="92"/>
      <c r="CO97" s="92"/>
      <c r="CP97" s="92"/>
      <c r="CQ97" s="92"/>
      <c r="CR97" s="92"/>
      <c r="CS97" s="92"/>
      <c r="CT97" s="92"/>
      <c r="CU97" s="92"/>
      <c r="CV97" s="92"/>
      <c r="CW97" s="92"/>
      <c r="CX97" s="92"/>
      <c r="CY97" s="92"/>
      <c r="CZ97" s="92"/>
      <c r="DA97" s="92"/>
      <c r="DB97" s="92"/>
      <c r="DC97" s="92"/>
      <c r="DD97" s="92"/>
      <c r="DE97" s="92"/>
      <c r="DF97" s="92"/>
      <c r="DG97" s="92"/>
      <c r="DH97" s="92"/>
      <c r="DI97" s="92"/>
      <c r="DJ97" s="92"/>
      <c r="DK97" s="92"/>
      <c r="DL97" s="92"/>
      <c r="DM97" s="92"/>
      <c r="DN97" s="92"/>
      <c r="DO97" s="92"/>
      <c r="DP97" s="92"/>
      <c r="DQ97" s="92"/>
      <c r="DR97" s="92"/>
      <c r="DS97" s="92"/>
      <c r="DT97" s="92"/>
      <c r="DU97" s="92"/>
      <c r="DV97" s="92"/>
      <c r="DW97" s="92"/>
      <c r="DX97" s="92"/>
      <c r="DY97" s="92"/>
      <c r="DZ97" s="92"/>
      <c r="EA97" s="92"/>
      <c r="EB97" s="92"/>
      <c r="EC97" s="92"/>
      <c r="ED97" s="92"/>
      <c r="EE97" s="92"/>
      <c r="EF97" s="92"/>
      <c r="EG97" s="92"/>
      <c r="EH97" s="92"/>
      <c r="EI97" s="92"/>
      <c r="EJ97" s="92"/>
      <c r="EK97" s="92"/>
      <c r="EL97" s="92"/>
      <c r="EM97" s="92"/>
      <c r="EN97" s="92"/>
      <c r="EO97" s="92"/>
      <c r="EP97" s="92"/>
      <c r="EQ97" s="92"/>
      <c r="ER97" s="92"/>
      <c r="ES97" s="92"/>
      <c r="ET97" s="92"/>
      <c r="EU97" s="92"/>
      <c r="EV97" s="92"/>
      <c r="EW97" s="92"/>
      <c r="EX97" s="92"/>
      <c r="EY97" s="92"/>
      <c r="EZ97" s="92"/>
      <c r="FA97" s="92"/>
      <c r="FB97" s="92"/>
      <c r="FC97" s="92"/>
      <c r="FD97" s="92"/>
      <c r="FE97" s="92"/>
      <c r="FF97" s="92"/>
      <c r="FG97" s="92"/>
      <c r="FH97" s="92"/>
      <c r="FI97" s="92"/>
      <c r="FJ97" s="92"/>
      <c r="FK97" s="92"/>
      <c r="FL97" s="92"/>
      <c r="FM97" s="92"/>
      <c r="FN97" s="92"/>
      <c r="FO97" s="92"/>
      <c r="FP97" s="92"/>
      <c r="FQ97" s="92"/>
      <c r="FR97" s="92"/>
      <c r="FS97" s="92"/>
      <c r="FT97" s="92"/>
      <c r="FU97" s="124"/>
      <c r="FV97" s="124"/>
      <c r="FW97" s="124"/>
      <c r="FX97" s="124"/>
      <c r="FY97" s="100">
        <v>0</v>
      </c>
      <c r="FZ97" s="124"/>
      <c r="GA97" s="124"/>
      <c r="GB97" s="124"/>
      <c r="GC97" s="125"/>
      <c r="GD97" s="125">
        <v>1</v>
      </c>
      <c r="GE97" s="91">
        <v>2.7963071512309496</v>
      </c>
      <c r="GF97" s="124"/>
      <c r="GG97" s="46" t="s">
        <v>35</v>
      </c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3">
    <tabColor rgb="FFFFC000"/>
  </sheetPr>
  <dimension ref="A1:BH20"/>
  <sheetViews>
    <sheetView zoomScale="80" zoomScaleNormal="80" workbookViewId="0">
      <selection activeCell="I33" sqref="I33"/>
    </sheetView>
  </sheetViews>
  <sheetFormatPr defaultColWidth="29.28515625" defaultRowHeight="12.75" x14ac:dyDescent="0.2"/>
  <cols>
    <col min="1" max="1" width="29.28515625" style="13" bestFit="1" customWidth="1"/>
    <col min="2" max="2" width="23.5703125" style="13" bestFit="1" customWidth="1"/>
    <col min="3" max="3" width="7.5703125" style="13" bestFit="1" customWidth="1"/>
    <col min="4" max="4" width="9" style="13" bestFit="1" customWidth="1"/>
    <col min="5" max="5" width="10.42578125" style="13" bestFit="1" customWidth="1"/>
    <col min="6" max="6" width="13.28515625" style="13" bestFit="1" customWidth="1"/>
    <col min="7" max="7" width="12.28515625" style="13" bestFit="1" customWidth="1"/>
    <col min="8" max="8" width="9.7109375" style="13" customWidth="1"/>
    <col min="9" max="9" width="13.42578125" style="13" bestFit="1" customWidth="1"/>
    <col min="10" max="10" width="11.28515625" style="13" bestFit="1" customWidth="1"/>
    <col min="11" max="11" width="10.7109375" style="13" bestFit="1" customWidth="1"/>
    <col min="12" max="12" width="12.7109375" style="13" bestFit="1" customWidth="1"/>
    <col min="13" max="13" width="9.28515625" style="13" customWidth="1"/>
    <col min="14" max="14" width="11" style="13" customWidth="1"/>
    <col min="15" max="15" width="9.42578125" style="13" customWidth="1"/>
    <col min="16" max="16" width="14.7109375" style="13" bestFit="1" customWidth="1"/>
    <col min="17" max="18" width="15.28515625" style="13" bestFit="1" customWidth="1"/>
    <col min="19" max="20" width="12.28515625" style="13" bestFit="1" customWidth="1"/>
    <col min="21" max="22" width="15.7109375" style="13" bestFit="1" customWidth="1"/>
    <col min="23" max="24" width="13.28515625" style="13" bestFit="1" customWidth="1"/>
    <col min="25" max="26" width="16.5703125" style="13" bestFit="1" customWidth="1"/>
    <col min="27" max="28" width="13.7109375" style="13" bestFit="1" customWidth="1"/>
    <col min="29" max="29" width="15.7109375" style="45" bestFit="1" customWidth="1"/>
    <col min="30" max="30" width="16.28515625" style="45" bestFit="1" customWidth="1"/>
    <col min="31" max="31" width="17" style="13" bestFit="1" customWidth="1"/>
    <col min="32" max="32" width="17.7109375" style="13" bestFit="1" customWidth="1"/>
    <col min="33" max="33" width="29.28515625" style="13"/>
    <col min="34" max="34" width="27.28515625" style="13" bestFit="1" customWidth="1"/>
    <col min="35" max="44" width="14.7109375" style="13" bestFit="1" customWidth="1"/>
    <col min="45" max="45" width="29.28515625" style="13"/>
    <col min="46" max="46" width="8.85546875" style="13" customWidth="1"/>
    <col min="47" max="48" width="10.5703125" style="13" bestFit="1" customWidth="1"/>
    <col min="49" max="49" width="13.7109375" style="13" bestFit="1" customWidth="1"/>
    <col min="50" max="50" width="29.28515625" style="13"/>
    <col min="51" max="60" width="16.7109375" style="13" bestFit="1" customWidth="1"/>
    <col min="61" max="16384" width="29.28515625" style="13"/>
  </cols>
  <sheetData>
    <row r="1" spans="1:60" x14ac:dyDescent="0.2">
      <c r="A1" s="124" t="s">
        <v>21</v>
      </c>
      <c r="B1" s="124"/>
      <c r="C1" s="124"/>
      <c r="D1" s="122" t="s">
        <v>2127</v>
      </c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E1" s="124"/>
      <c r="AF1" s="124"/>
      <c r="AG1" s="124"/>
      <c r="AH1" s="1" t="s">
        <v>1856</v>
      </c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 t="s">
        <v>606</v>
      </c>
      <c r="AW1" s="124" t="s">
        <v>606</v>
      </c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</row>
    <row r="2" spans="1:60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</row>
    <row r="3" spans="1:60" x14ac:dyDescent="0.2">
      <c r="A3" s="124"/>
      <c r="B3" s="124"/>
      <c r="C3" s="124"/>
      <c r="D3" s="124"/>
      <c r="E3" s="61" t="s">
        <v>1857</v>
      </c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</row>
    <row r="4" spans="1:60" ht="15.75" customHeight="1" thickBot="1" x14ac:dyDescent="0.25">
      <c r="A4" s="59" t="s">
        <v>1</v>
      </c>
      <c r="B4" s="59" t="s">
        <v>1858</v>
      </c>
      <c r="C4" s="59" t="s">
        <v>1859</v>
      </c>
      <c r="D4" s="59" t="s">
        <v>17</v>
      </c>
      <c r="E4" s="59" t="s">
        <v>18</v>
      </c>
      <c r="F4" s="59" t="s">
        <v>1860</v>
      </c>
      <c r="G4" s="59" t="s">
        <v>1861</v>
      </c>
      <c r="H4" s="59" t="s">
        <v>1903</v>
      </c>
      <c r="I4" s="59" t="s">
        <v>1862</v>
      </c>
      <c r="J4" s="59" t="s">
        <v>1872</v>
      </c>
      <c r="K4" s="59" t="s">
        <v>1873</v>
      </c>
      <c r="L4" s="59" t="s">
        <v>1921</v>
      </c>
      <c r="M4" s="59" t="s">
        <v>1870</v>
      </c>
      <c r="N4" s="59" t="s">
        <v>1905</v>
      </c>
      <c r="O4" s="59" t="s">
        <v>1881</v>
      </c>
      <c r="P4" s="59" t="s">
        <v>2128</v>
      </c>
      <c r="Q4" s="59" t="s">
        <v>1906</v>
      </c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124"/>
      <c r="AH4" s="59" t="s">
        <v>23</v>
      </c>
      <c r="AI4" s="59" t="s">
        <v>2129</v>
      </c>
      <c r="AJ4" s="59" t="s">
        <v>2130</v>
      </c>
      <c r="AK4" s="59" t="s">
        <v>2131</v>
      </c>
      <c r="AL4" s="59" t="s">
        <v>2132</v>
      </c>
      <c r="AM4" s="59" t="s">
        <v>2133</v>
      </c>
      <c r="AN4" s="59" t="s">
        <v>2134</v>
      </c>
      <c r="AO4" s="59" t="s">
        <v>2135</v>
      </c>
      <c r="AP4" s="59" t="s">
        <v>2136</v>
      </c>
      <c r="AQ4" s="59" t="s">
        <v>2137</v>
      </c>
      <c r="AR4" s="59" t="s">
        <v>2138</v>
      </c>
      <c r="AS4" s="124"/>
      <c r="AT4" s="59" t="s">
        <v>1914</v>
      </c>
      <c r="AU4" s="59" t="s">
        <v>2139</v>
      </c>
      <c r="AV4" s="66" t="s">
        <v>2140</v>
      </c>
      <c r="AW4" s="66" t="s">
        <v>2141</v>
      </c>
      <c r="AX4" s="124"/>
      <c r="AY4" s="59" t="s">
        <v>2142</v>
      </c>
      <c r="AZ4" s="59" t="s">
        <v>2143</v>
      </c>
      <c r="BA4" s="59" t="s">
        <v>2144</v>
      </c>
      <c r="BB4" s="59" t="s">
        <v>2145</v>
      </c>
      <c r="BC4" s="59" t="s">
        <v>2146</v>
      </c>
      <c r="BD4" s="59" t="s">
        <v>2147</v>
      </c>
      <c r="BE4" s="59" t="s">
        <v>2148</v>
      </c>
      <c r="BF4" s="59" t="s">
        <v>2149</v>
      </c>
      <c r="BG4" s="59" t="s">
        <v>2150</v>
      </c>
      <c r="BH4" s="59" t="s">
        <v>2151</v>
      </c>
    </row>
    <row r="5" spans="1:60" x14ac:dyDescent="0.2">
      <c r="A5" s="62" t="s">
        <v>2152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124"/>
      <c r="AH5" s="62" t="s">
        <v>2152</v>
      </c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124"/>
      <c r="AT5" s="124"/>
      <c r="AU5" s="124"/>
      <c r="AV5" s="124"/>
      <c r="AW5" s="124"/>
      <c r="AX5" s="124"/>
      <c r="AY5" s="63"/>
      <c r="AZ5" s="63"/>
      <c r="BA5" s="63"/>
      <c r="BB5" s="63"/>
      <c r="BC5" s="63"/>
      <c r="BD5" s="63"/>
      <c r="BE5" s="63"/>
      <c r="BF5" s="63"/>
      <c r="BG5" s="63"/>
      <c r="BH5" s="63"/>
    </row>
    <row r="6" spans="1:60" x14ac:dyDescent="0.2">
      <c r="A6" s="46" t="s">
        <v>390</v>
      </c>
      <c r="B6" s="46" t="s">
        <v>391</v>
      </c>
      <c r="C6" s="46" t="s">
        <v>1898</v>
      </c>
      <c r="D6" s="46" t="s">
        <v>189</v>
      </c>
      <c r="E6" s="46" t="s">
        <v>31</v>
      </c>
      <c r="F6" s="103">
        <v>2011</v>
      </c>
      <c r="G6" s="103">
        <v>120</v>
      </c>
      <c r="H6" s="64">
        <v>0.35761450581700033</v>
      </c>
      <c r="I6" s="73">
        <v>31.536000000000001</v>
      </c>
      <c r="J6" s="73">
        <v>32.23579580694998</v>
      </c>
      <c r="K6" s="73">
        <v>0</v>
      </c>
      <c r="L6" s="121">
        <v>6518.0571151887616</v>
      </c>
      <c r="M6" s="74">
        <v>0.95</v>
      </c>
      <c r="N6" s="73">
        <v>0.9</v>
      </c>
      <c r="O6" s="73">
        <v>0.11</v>
      </c>
      <c r="P6" s="104"/>
      <c r="Q6" s="104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124"/>
      <c r="AH6" s="46" t="s">
        <v>35</v>
      </c>
      <c r="AI6" s="46"/>
      <c r="AJ6" s="46"/>
      <c r="AK6" s="46">
        <v>254</v>
      </c>
      <c r="AL6" s="46"/>
      <c r="AM6" s="46">
        <v>230</v>
      </c>
      <c r="AN6" s="46"/>
      <c r="AO6" s="46"/>
      <c r="AP6" s="46"/>
      <c r="AQ6" s="46"/>
      <c r="AR6" s="46"/>
      <c r="AS6" s="124"/>
      <c r="AT6" s="68">
        <v>2.7963071512309496</v>
      </c>
      <c r="AU6" s="96">
        <v>1</v>
      </c>
      <c r="AV6" s="95">
        <v>1956</v>
      </c>
      <c r="AW6" s="95">
        <v>1956</v>
      </c>
      <c r="AX6" s="124"/>
      <c r="AY6" s="73">
        <v>4.6108000000000011</v>
      </c>
      <c r="AZ6" s="73">
        <v>4.6108000000000011</v>
      </c>
      <c r="BA6" s="73">
        <v>4.6108000000000011</v>
      </c>
      <c r="BB6" s="73">
        <v>4.6108000000000011</v>
      </c>
      <c r="BC6" s="73">
        <v>4.6108000000000011</v>
      </c>
      <c r="BD6" s="73">
        <v>4.6108000000000011</v>
      </c>
      <c r="BE6" s="73">
        <v>4.6108000000000011</v>
      </c>
      <c r="BF6" s="73">
        <v>4.6108000000000011</v>
      </c>
      <c r="BG6" s="73">
        <v>4.6108000000000011</v>
      </c>
      <c r="BH6" s="73">
        <v>4.6108000000000011</v>
      </c>
    </row>
    <row r="7" spans="1:60" s="68" customFormat="1" x14ac:dyDescent="0.2"/>
    <row r="8" spans="1:60" s="68" customFormat="1" x14ac:dyDescent="0.2"/>
    <row r="9" spans="1:60" x14ac:dyDescent="0.2">
      <c r="A9" s="124"/>
      <c r="B9" s="124"/>
      <c r="C9" s="124"/>
      <c r="D9" s="124"/>
      <c r="E9" s="61" t="s">
        <v>1857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</row>
    <row r="10" spans="1:60" ht="15.75" customHeight="1" thickBot="1" x14ac:dyDescent="0.25">
      <c r="A10" s="59" t="s">
        <v>1</v>
      </c>
      <c r="B10" s="59" t="s">
        <v>1858</v>
      </c>
      <c r="C10" s="59" t="s">
        <v>1859</v>
      </c>
      <c r="D10" s="59" t="s">
        <v>17</v>
      </c>
      <c r="E10" s="59" t="s">
        <v>18</v>
      </c>
      <c r="F10" s="59" t="s">
        <v>1860</v>
      </c>
      <c r="G10" s="59" t="s">
        <v>1861</v>
      </c>
      <c r="H10" s="59" t="s">
        <v>1904</v>
      </c>
      <c r="I10" s="59" t="s">
        <v>1903</v>
      </c>
      <c r="J10" s="59" t="s">
        <v>1862</v>
      </c>
      <c r="K10" s="59" t="s">
        <v>1872</v>
      </c>
      <c r="L10" s="59" t="s">
        <v>1873</v>
      </c>
      <c r="M10" s="59" t="s">
        <v>1921</v>
      </c>
      <c r="N10" s="59" t="s">
        <v>1870</v>
      </c>
      <c r="O10" s="59" t="s">
        <v>1881</v>
      </c>
      <c r="P10" s="59" t="s">
        <v>2128</v>
      </c>
      <c r="Q10" s="59" t="s">
        <v>1905</v>
      </c>
      <c r="R10" s="59" t="s">
        <v>1906</v>
      </c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124"/>
      <c r="AH10" s="59" t="s">
        <v>23</v>
      </c>
      <c r="AI10" s="59" t="s">
        <v>2129</v>
      </c>
      <c r="AJ10" s="59" t="s">
        <v>2130</v>
      </c>
      <c r="AK10" s="59" t="s">
        <v>2131</v>
      </c>
      <c r="AL10" s="59" t="s">
        <v>2132</v>
      </c>
      <c r="AM10" s="59" t="s">
        <v>2133</v>
      </c>
      <c r="AN10" s="59" t="s">
        <v>2134</v>
      </c>
      <c r="AO10" s="59" t="s">
        <v>2135</v>
      </c>
      <c r="AP10" s="59" t="s">
        <v>2136</v>
      </c>
      <c r="AQ10" s="59" t="s">
        <v>2137</v>
      </c>
      <c r="AR10" s="59" t="s">
        <v>2138</v>
      </c>
      <c r="AS10" s="124"/>
      <c r="AT10" s="59" t="s">
        <v>1914</v>
      </c>
      <c r="AU10" s="59" t="s">
        <v>2139</v>
      </c>
      <c r="AV10" s="66" t="s">
        <v>2140</v>
      </c>
      <c r="AW10" s="66" t="s">
        <v>2141</v>
      </c>
      <c r="AX10" s="124"/>
      <c r="AY10" s="59" t="s">
        <v>2142</v>
      </c>
      <c r="AZ10" s="59" t="s">
        <v>2143</v>
      </c>
      <c r="BA10" s="59" t="s">
        <v>2144</v>
      </c>
      <c r="BB10" s="59" t="s">
        <v>2145</v>
      </c>
      <c r="BC10" s="59" t="s">
        <v>2146</v>
      </c>
      <c r="BD10" s="59" t="s">
        <v>2147</v>
      </c>
      <c r="BE10" s="59" t="s">
        <v>2148</v>
      </c>
      <c r="BF10" s="59" t="s">
        <v>2149</v>
      </c>
      <c r="BG10" s="59" t="s">
        <v>2150</v>
      </c>
      <c r="BH10" s="59" t="s">
        <v>2151</v>
      </c>
    </row>
    <row r="11" spans="1:60" x14ac:dyDescent="0.2">
      <c r="A11" s="46" t="s">
        <v>392</v>
      </c>
      <c r="B11" s="46" t="s">
        <v>393</v>
      </c>
      <c r="C11" s="46" t="s">
        <v>1898</v>
      </c>
      <c r="D11" s="46" t="s">
        <v>31</v>
      </c>
      <c r="E11" s="46" t="s">
        <v>2153</v>
      </c>
      <c r="F11" s="103">
        <v>2011</v>
      </c>
      <c r="G11" s="103">
        <v>45</v>
      </c>
      <c r="H11" s="64">
        <v>1</v>
      </c>
      <c r="I11" s="64"/>
      <c r="J11" s="73">
        <v>31.536000000000001</v>
      </c>
      <c r="K11" s="73"/>
      <c r="L11" s="73"/>
      <c r="M11" s="73"/>
      <c r="N11" s="73"/>
      <c r="O11" s="73">
        <v>0.11</v>
      </c>
      <c r="P11" s="104"/>
      <c r="Q11" s="73"/>
      <c r="R11" s="73">
        <v>0.5</v>
      </c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124"/>
      <c r="AH11" s="46" t="s">
        <v>35</v>
      </c>
      <c r="AI11" s="46"/>
      <c r="AJ11" s="46"/>
      <c r="AK11" s="46">
        <v>3.609</v>
      </c>
      <c r="AL11" s="46"/>
      <c r="AM11" s="46">
        <v>18.045000000000002</v>
      </c>
      <c r="AN11" s="46"/>
      <c r="AO11" s="46"/>
      <c r="AP11" s="46"/>
      <c r="AQ11" s="46"/>
      <c r="AR11" s="46"/>
      <c r="AS11" s="124"/>
      <c r="AT11" s="68">
        <v>1</v>
      </c>
      <c r="AU11" s="96">
        <v>0.8</v>
      </c>
      <c r="AV11" s="95">
        <v>1969</v>
      </c>
      <c r="AW11" s="95">
        <v>1969</v>
      </c>
      <c r="AX11" s="124"/>
      <c r="AY11" s="73">
        <v>1.24</v>
      </c>
      <c r="AZ11" s="73">
        <v>1.24</v>
      </c>
      <c r="BA11" s="73">
        <v>1.24</v>
      </c>
      <c r="BB11" s="73">
        <v>1.24</v>
      </c>
      <c r="BC11" s="73">
        <v>1.24</v>
      </c>
      <c r="BD11" s="73">
        <v>1.24</v>
      </c>
      <c r="BE11" s="73">
        <v>1.24</v>
      </c>
      <c r="BF11" s="73">
        <v>1.24</v>
      </c>
      <c r="BG11" s="73">
        <v>1.24</v>
      </c>
      <c r="BH11" s="73">
        <v>1.24</v>
      </c>
    </row>
    <row r="12" spans="1:60" x14ac:dyDescent="0.2">
      <c r="A12" s="46" t="s">
        <v>395</v>
      </c>
      <c r="B12" s="46" t="s">
        <v>393</v>
      </c>
      <c r="C12" s="46" t="s">
        <v>1898</v>
      </c>
      <c r="D12" s="46" t="s">
        <v>2153</v>
      </c>
      <c r="E12" s="46" t="s">
        <v>31</v>
      </c>
      <c r="F12" s="103">
        <v>2011</v>
      </c>
      <c r="G12" s="103">
        <v>45</v>
      </c>
      <c r="H12" s="64"/>
      <c r="I12" s="64">
        <v>0.8</v>
      </c>
      <c r="J12" s="73">
        <v>31.536000000000001</v>
      </c>
      <c r="K12" s="73">
        <v>32.23579580694998</v>
      </c>
      <c r="L12" s="73">
        <v>0</v>
      </c>
      <c r="M12" s="121">
        <v>6518.0571151887616</v>
      </c>
      <c r="N12" s="73">
        <v>0.9</v>
      </c>
      <c r="O12" s="73">
        <v>0.11</v>
      </c>
      <c r="P12" s="104"/>
      <c r="Q12" s="73">
        <v>0.5</v>
      </c>
      <c r="R12" s="73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124"/>
      <c r="AH12" s="46" t="s">
        <v>35</v>
      </c>
      <c r="AI12" s="46"/>
      <c r="AJ12" s="46"/>
      <c r="AK12" s="46">
        <v>3.609</v>
      </c>
      <c r="AL12" s="46"/>
      <c r="AM12" s="46">
        <v>18.045000000000002</v>
      </c>
      <c r="AN12" s="46"/>
      <c r="AO12" s="46"/>
      <c r="AP12" s="46"/>
      <c r="AQ12" s="46"/>
      <c r="AR12" s="46"/>
      <c r="AS12" s="124"/>
      <c r="AT12" s="68">
        <v>1</v>
      </c>
      <c r="AU12" s="96">
        <v>0.8</v>
      </c>
      <c r="AV12" s="95">
        <v>1969</v>
      </c>
      <c r="AW12" s="95">
        <v>1969</v>
      </c>
      <c r="AX12" s="124"/>
      <c r="AY12" s="73">
        <v>0</v>
      </c>
      <c r="AZ12" s="73">
        <v>0</v>
      </c>
      <c r="BA12" s="73">
        <v>0</v>
      </c>
      <c r="BB12" s="73">
        <v>0</v>
      </c>
      <c r="BC12" s="73">
        <v>0</v>
      </c>
      <c r="BD12" s="73">
        <v>0</v>
      </c>
      <c r="BE12" s="73">
        <v>0</v>
      </c>
      <c r="BF12" s="73">
        <v>0</v>
      </c>
      <c r="BG12" s="73">
        <v>0</v>
      </c>
      <c r="BH12" s="73">
        <v>0</v>
      </c>
    </row>
    <row r="13" spans="1:60" x14ac:dyDescent="0.2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</row>
    <row r="14" spans="1:60" x14ac:dyDescent="0.2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</row>
    <row r="15" spans="1:60" x14ac:dyDescent="0.2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</row>
    <row r="16" spans="1:60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</row>
    <row r="17" spans="1:60" x14ac:dyDescent="0.2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</row>
    <row r="18" spans="1:60" x14ac:dyDescent="0.2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</row>
    <row r="19" spans="1:60" x14ac:dyDescent="0.2">
      <c r="A19" s="46" t="s">
        <v>2154</v>
      </c>
      <c r="B19" s="46" t="s">
        <v>192</v>
      </c>
      <c r="C19" s="46" t="s">
        <v>1898</v>
      </c>
      <c r="D19" s="46" t="s">
        <v>191</v>
      </c>
      <c r="E19" s="46" t="s">
        <v>31</v>
      </c>
      <c r="F19" s="103">
        <v>2011</v>
      </c>
      <c r="G19" s="103">
        <v>30</v>
      </c>
      <c r="H19" s="64">
        <v>0.35761450581700033</v>
      </c>
      <c r="I19" s="73">
        <v>31.536000000000001</v>
      </c>
      <c r="J19" s="73">
        <v>13.61559200610469</v>
      </c>
      <c r="K19" s="73">
        <v>1.4677195901446849</v>
      </c>
      <c r="L19" s="73"/>
      <c r="M19" s="74">
        <v>0.55000000000000004</v>
      </c>
      <c r="N19" s="73"/>
      <c r="O19" s="73"/>
      <c r="P19" s="74">
        <v>0</v>
      </c>
      <c r="Q19" s="51">
        <v>0.43144650000000007</v>
      </c>
      <c r="R19" s="51">
        <v>0.43144650000000007</v>
      </c>
      <c r="S19" s="51">
        <v>0.43144650000000007</v>
      </c>
      <c r="T19" s="51">
        <v>0.34569990000000012</v>
      </c>
      <c r="U19" s="51">
        <v>0.25999504615384622</v>
      </c>
      <c r="V19" s="51">
        <v>0.25999504615384622</v>
      </c>
      <c r="W19" s="51">
        <v>0.25999504615384622</v>
      </c>
      <c r="X19" s="51">
        <v>0.19004367272727277</v>
      </c>
      <c r="Y19" s="51">
        <v>0.50204683636363645</v>
      </c>
      <c r="Z19" s="51">
        <v>0.50204683636363645</v>
      </c>
      <c r="AA19" s="51">
        <v>0.50204683636363645</v>
      </c>
      <c r="AB19" s="51">
        <v>0.44484701538461546</v>
      </c>
      <c r="AE19" s="45"/>
      <c r="AF19" s="45"/>
      <c r="AG19" s="124"/>
      <c r="AH19" s="46" t="s">
        <v>35</v>
      </c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124"/>
      <c r="AT19" s="68">
        <v>2.7963071512309496</v>
      </c>
      <c r="AU19" s="96">
        <v>1</v>
      </c>
      <c r="AV19" s="95"/>
      <c r="AW19" s="95"/>
      <c r="AX19" s="124"/>
      <c r="AY19" s="73">
        <v>1.2735999999999998</v>
      </c>
      <c r="AZ19" s="73">
        <v>1.7511000000000001</v>
      </c>
      <c r="BA19" s="73">
        <v>1.4008800000000001</v>
      </c>
      <c r="BB19" s="73">
        <v>1.0506599999999999</v>
      </c>
      <c r="BC19" s="73">
        <v>0.70044000000000006</v>
      </c>
      <c r="BD19" s="73">
        <v>0.35022000000000003</v>
      </c>
      <c r="BE19" s="73">
        <v>0</v>
      </c>
      <c r="BF19" s="73">
        <v>0</v>
      </c>
      <c r="BG19" s="73">
        <v>0</v>
      </c>
      <c r="BH19" s="73">
        <v>0</v>
      </c>
    </row>
    <row r="20" spans="1:60" x14ac:dyDescent="0.2">
      <c r="A20" s="46" t="s">
        <v>2155</v>
      </c>
      <c r="B20" s="46" t="s">
        <v>625</v>
      </c>
      <c r="C20" s="46" t="s">
        <v>1898</v>
      </c>
      <c r="D20" s="46" t="s">
        <v>196</v>
      </c>
      <c r="E20" s="46" t="s">
        <v>31</v>
      </c>
      <c r="F20" s="103">
        <v>2011</v>
      </c>
      <c r="G20" s="103">
        <v>30</v>
      </c>
      <c r="H20" s="64">
        <v>0</v>
      </c>
      <c r="I20" s="73">
        <v>31.536000000000001</v>
      </c>
      <c r="J20" s="73">
        <v>12</v>
      </c>
      <c r="K20" s="73">
        <v>1.9</v>
      </c>
      <c r="L20" s="73"/>
      <c r="M20" s="74">
        <v>0.5</v>
      </c>
      <c r="N20" s="73"/>
      <c r="O20" s="73"/>
      <c r="P20" s="74">
        <v>0</v>
      </c>
      <c r="Q20" s="51">
        <v>0.33964956112852673</v>
      </c>
      <c r="R20" s="51">
        <v>0.33964956112852673</v>
      </c>
      <c r="S20" s="51">
        <v>0.33964956112852673</v>
      </c>
      <c r="T20" s="51">
        <v>0</v>
      </c>
      <c r="U20" s="51">
        <v>0.35623894198782968</v>
      </c>
      <c r="V20" s="51">
        <v>0.35623894198782968</v>
      </c>
      <c r="W20" s="51">
        <v>0.35623894198782968</v>
      </c>
      <c r="X20" s="51">
        <v>0</v>
      </c>
      <c r="Y20" s="51">
        <v>0.32014566444050713</v>
      </c>
      <c r="Z20" s="51">
        <v>0.32014566444050713</v>
      </c>
      <c r="AA20" s="51">
        <v>0.32014566444050713</v>
      </c>
      <c r="AB20" s="51">
        <v>0</v>
      </c>
      <c r="AC20" s="45">
        <v>7.2222242283956195</v>
      </c>
      <c r="AD20" s="45">
        <v>7.2222242283956195</v>
      </c>
      <c r="AE20" s="45">
        <v>7.2222242283956195</v>
      </c>
      <c r="AF20" s="45">
        <v>7.2222242283956195</v>
      </c>
      <c r="AG20" s="124"/>
      <c r="AH20" s="46" t="s">
        <v>35</v>
      </c>
      <c r="AI20" s="46"/>
      <c r="AJ20" s="46">
        <v>0</v>
      </c>
      <c r="AK20" s="46">
        <v>0</v>
      </c>
      <c r="AL20" s="46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124"/>
      <c r="AT20" s="68">
        <v>2.7959999999999998</v>
      </c>
      <c r="AU20" s="96"/>
      <c r="AV20" s="95"/>
      <c r="AW20" s="95"/>
      <c r="AX20" s="124"/>
      <c r="AY20" s="73">
        <v>8.1100000000000005E-2</v>
      </c>
      <c r="AZ20" s="73">
        <v>8.1100000000000005E-2</v>
      </c>
      <c r="BA20" s="105">
        <v>8.1100000000000005E-2</v>
      </c>
      <c r="BB20" s="105">
        <v>8.1100000000000005E-2</v>
      </c>
      <c r="BC20" s="105">
        <v>8.1100000000000005E-2</v>
      </c>
      <c r="BD20" s="105">
        <v>8.1100000000000005E-2</v>
      </c>
      <c r="BE20" s="105">
        <v>8.1100000000000005E-2</v>
      </c>
      <c r="BF20" s="105">
        <v>8.1100000000000005E-2</v>
      </c>
      <c r="BG20" s="105">
        <v>0</v>
      </c>
      <c r="BH20" s="73">
        <v>0</v>
      </c>
    </row>
  </sheetData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0">
    <tabColor rgb="FFFFC000"/>
  </sheetPr>
  <dimension ref="A1:BL17"/>
  <sheetViews>
    <sheetView zoomScale="70" zoomScaleNormal="70" workbookViewId="0">
      <selection activeCell="V13" sqref="V13"/>
    </sheetView>
  </sheetViews>
  <sheetFormatPr defaultColWidth="4.7109375" defaultRowHeight="12.75" x14ac:dyDescent="0.2"/>
  <cols>
    <col min="1" max="1" width="31.28515625" style="13" bestFit="1" customWidth="1"/>
    <col min="2" max="2" width="74.7109375" style="13" bestFit="1" customWidth="1"/>
    <col min="3" max="3" width="7.5703125" style="13" bestFit="1" customWidth="1"/>
    <col min="4" max="4" width="12.7109375" style="13" bestFit="1" customWidth="1"/>
    <col min="5" max="5" width="10.7109375" style="13" bestFit="1" customWidth="1"/>
    <col min="6" max="6" width="12.7109375" style="13" bestFit="1" customWidth="1"/>
    <col min="7" max="7" width="11" style="13" bestFit="1" customWidth="1"/>
    <col min="8" max="8" width="13.42578125" style="13" bestFit="1" customWidth="1"/>
    <col min="9" max="9" width="12.28515625" style="13" bestFit="1" customWidth="1"/>
    <col min="10" max="10" width="11.28515625" style="51" bestFit="1" customWidth="1"/>
    <col min="11" max="11" width="10.7109375" style="13" bestFit="1" customWidth="1"/>
    <col min="12" max="12" width="6.28515625" style="13" bestFit="1" customWidth="1"/>
    <col min="13" max="13" width="13.42578125" style="13" bestFit="1" customWidth="1"/>
    <col min="14" max="24" width="11.28515625" style="51" bestFit="1" customWidth="1"/>
    <col min="25" max="28" width="15.28515625" style="13" bestFit="1" customWidth="1"/>
    <col min="29" max="29" width="15.7109375" style="13" bestFit="1" customWidth="1"/>
    <col min="30" max="30" width="16.42578125" style="13" bestFit="1" customWidth="1"/>
    <col min="31" max="31" width="17" style="13" bestFit="1" customWidth="1"/>
    <col min="32" max="32" width="17.7109375" style="13" bestFit="1" customWidth="1"/>
    <col min="33" max="34" width="17.7109375" style="13" customWidth="1"/>
    <col min="35" max="35" width="4.7109375" style="13"/>
    <col min="36" max="36" width="15.5703125" style="13" bestFit="1" customWidth="1"/>
    <col min="37" max="38" width="19.28515625" style="13" bestFit="1" customWidth="1"/>
    <col min="39" max="39" width="4.7109375" style="13"/>
    <col min="40" max="49" width="17.28515625" style="51" bestFit="1" customWidth="1"/>
    <col min="50" max="50" width="4.7109375" style="13"/>
    <col min="51" max="61" width="11.28515625" style="51" bestFit="1" customWidth="1"/>
    <col min="62" max="62" width="10.7109375" style="13" bestFit="1" customWidth="1"/>
    <col min="63" max="63" width="16.28515625" style="13" bestFit="1" customWidth="1"/>
    <col min="64" max="64" width="15.28515625" style="13" bestFit="1" customWidth="1"/>
    <col min="65" max="16384" width="4.7109375" style="13"/>
  </cols>
  <sheetData>
    <row r="1" spans="1:64" x14ac:dyDescent="0.2">
      <c r="A1" s="124" t="s">
        <v>21</v>
      </c>
      <c r="B1" s="124"/>
      <c r="C1" s="124"/>
      <c r="D1" s="124"/>
      <c r="E1" s="124"/>
      <c r="F1" s="48"/>
      <c r="G1" s="124"/>
      <c r="H1" s="124"/>
      <c r="I1" s="124"/>
      <c r="K1" s="124"/>
      <c r="L1" s="124"/>
      <c r="M1" s="124"/>
      <c r="N1" s="79"/>
      <c r="O1" s="79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" t="s">
        <v>1856</v>
      </c>
      <c r="AK1" s="124"/>
      <c r="AL1" s="124"/>
      <c r="AM1" s="124"/>
      <c r="AN1" s="50"/>
      <c r="AX1" s="124"/>
      <c r="AY1" s="79" t="s">
        <v>606</v>
      </c>
      <c r="AZ1" s="79"/>
      <c r="BJ1" s="124"/>
      <c r="BK1" s="124" t="s">
        <v>606</v>
      </c>
      <c r="BL1" s="124" t="s">
        <v>606</v>
      </c>
    </row>
    <row r="2" spans="1:64" x14ac:dyDescent="0.2">
      <c r="A2" s="124"/>
      <c r="B2" s="124"/>
      <c r="C2" s="124"/>
      <c r="D2" s="124"/>
      <c r="E2" s="124"/>
      <c r="F2" s="124"/>
      <c r="G2" s="124"/>
      <c r="H2" s="124"/>
      <c r="I2" s="124"/>
      <c r="K2" s="124"/>
      <c r="L2" s="124"/>
      <c r="M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X2" s="124"/>
      <c r="BJ2" s="124"/>
      <c r="BK2" s="124"/>
      <c r="BL2" s="124"/>
    </row>
    <row r="3" spans="1:64" ht="16.899999999999999" customHeight="1" x14ac:dyDescent="0.2">
      <c r="A3" s="124"/>
      <c r="B3" s="124"/>
      <c r="C3" s="124"/>
      <c r="D3" s="124"/>
      <c r="E3" s="124"/>
      <c r="F3" s="83"/>
      <c r="G3" s="84"/>
      <c r="H3" s="82"/>
      <c r="I3" s="82"/>
      <c r="J3" s="82"/>
      <c r="K3" s="82"/>
      <c r="L3" s="82"/>
      <c r="M3" s="124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2"/>
      <c r="Z3" s="82"/>
      <c r="AA3" s="82"/>
      <c r="AB3" s="82"/>
      <c r="AC3" s="77"/>
      <c r="AD3" s="77"/>
      <c r="AE3" s="77"/>
      <c r="AF3" s="77"/>
      <c r="AG3" s="77"/>
      <c r="AH3" s="77"/>
      <c r="AI3" s="124"/>
      <c r="AJ3" s="124"/>
      <c r="AK3" s="82"/>
      <c r="AL3" s="82"/>
      <c r="AM3" s="124"/>
      <c r="AN3" s="80"/>
      <c r="AO3" s="85">
        <v>2015</v>
      </c>
      <c r="AP3" s="85">
        <v>2020</v>
      </c>
      <c r="AQ3" s="85">
        <v>2025</v>
      </c>
      <c r="AR3" s="85">
        <v>2030</v>
      </c>
      <c r="AS3" s="85">
        <v>2035</v>
      </c>
      <c r="AT3" s="85">
        <v>2040</v>
      </c>
      <c r="AU3" s="85">
        <v>2045</v>
      </c>
      <c r="AV3" s="85">
        <v>2050</v>
      </c>
      <c r="AW3" s="85">
        <v>2055</v>
      </c>
      <c r="AX3" s="124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1"/>
      <c r="BK3" s="82"/>
      <c r="BL3" s="82"/>
    </row>
    <row r="4" spans="1:64" ht="16.899999999999999" customHeight="1" x14ac:dyDescent="0.2">
      <c r="A4" s="124"/>
      <c r="B4" s="124"/>
      <c r="C4" s="124"/>
      <c r="D4" s="124"/>
      <c r="E4" s="124"/>
      <c r="F4" s="83"/>
      <c r="G4" s="84"/>
      <c r="H4" s="82"/>
      <c r="I4" s="82"/>
      <c r="J4" s="82"/>
      <c r="K4" s="82"/>
      <c r="L4" s="82"/>
      <c r="M4" s="124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2"/>
      <c r="Z4" s="82"/>
      <c r="AA4" s="82"/>
      <c r="AB4" s="82"/>
      <c r="AC4" s="77"/>
      <c r="AD4" s="77"/>
      <c r="AE4" s="77"/>
      <c r="AF4" s="77"/>
      <c r="AG4" s="77"/>
      <c r="AH4" s="77"/>
      <c r="AI4" s="124"/>
      <c r="AJ4" s="124"/>
      <c r="AK4" s="82"/>
      <c r="AL4" s="82"/>
      <c r="AM4" s="124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124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1"/>
      <c r="BK4" s="82"/>
      <c r="BL4" s="82"/>
    </row>
    <row r="5" spans="1:64" ht="17.25" customHeight="1" x14ac:dyDescent="0.2">
      <c r="A5" s="124"/>
      <c r="B5" s="124"/>
      <c r="C5" s="124"/>
      <c r="D5" s="124"/>
      <c r="E5" s="61" t="s">
        <v>1857</v>
      </c>
      <c r="F5" s="83"/>
      <c r="G5" s="84"/>
      <c r="H5" s="82"/>
      <c r="I5" s="82"/>
      <c r="J5" s="82"/>
      <c r="K5" s="82"/>
      <c r="L5" s="82"/>
      <c r="M5" s="124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2"/>
      <c r="Z5" s="82"/>
      <c r="AA5" s="82"/>
      <c r="AB5" s="82"/>
      <c r="AC5" s="77"/>
      <c r="AD5" s="77"/>
      <c r="AE5" s="77"/>
      <c r="AF5" s="77"/>
      <c r="AG5" s="77"/>
      <c r="AH5" s="77"/>
      <c r="AI5" s="124"/>
      <c r="AJ5" s="124"/>
      <c r="AK5" s="82"/>
      <c r="AL5" s="82"/>
      <c r="AM5" s="124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124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1"/>
      <c r="BK5" s="82"/>
      <c r="BL5" s="82"/>
    </row>
    <row r="6" spans="1:64" ht="15.75" customHeight="1" thickBot="1" x14ac:dyDescent="0.25">
      <c r="A6" s="59" t="s">
        <v>1</v>
      </c>
      <c r="B6" s="59" t="s">
        <v>1858</v>
      </c>
      <c r="C6" s="59" t="s">
        <v>1859</v>
      </c>
      <c r="D6" s="59" t="s">
        <v>17</v>
      </c>
      <c r="E6" s="59" t="s">
        <v>18</v>
      </c>
      <c r="F6" s="59" t="s">
        <v>2156</v>
      </c>
      <c r="G6" s="59" t="s">
        <v>1861</v>
      </c>
      <c r="H6" s="59" t="s">
        <v>1862</v>
      </c>
      <c r="I6" s="59" t="s">
        <v>1921</v>
      </c>
      <c r="J6" s="59" t="s">
        <v>1872</v>
      </c>
      <c r="K6" s="59" t="s">
        <v>1873</v>
      </c>
      <c r="L6" s="59" t="s">
        <v>1870</v>
      </c>
      <c r="M6" s="59" t="s">
        <v>1881</v>
      </c>
      <c r="N6" s="59" t="s">
        <v>2157</v>
      </c>
      <c r="O6" s="59" t="s">
        <v>1863</v>
      </c>
      <c r="P6" s="59" t="s">
        <v>1864</v>
      </c>
      <c r="Q6" s="59" t="s">
        <v>1865</v>
      </c>
      <c r="R6" s="59" t="s">
        <v>1866</v>
      </c>
      <c r="S6" s="59" t="s">
        <v>2158</v>
      </c>
      <c r="T6" s="59" t="s">
        <v>2159</v>
      </c>
      <c r="U6" s="59" t="s">
        <v>2160</v>
      </c>
      <c r="V6" s="59" t="s">
        <v>2161</v>
      </c>
      <c r="W6" s="59" t="s">
        <v>2162</v>
      </c>
      <c r="X6" s="59" t="s">
        <v>1867</v>
      </c>
      <c r="Y6" s="59" t="s">
        <v>2163</v>
      </c>
      <c r="Z6" s="59" t="s">
        <v>2164</v>
      </c>
      <c r="AA6" s="59" t="s">
        <v>2165</v>
      </c>
      <c r="AB6" s="59" t="s">
        <v>2166</v>
      </c>
      <c r="AC6" s="1" t="s">
        <v>1884</v>
      </c>
      <c r="AD6" s="1" t="s">
        <v>1885</v>
      </c>
      <c r="AE6" s="1" t="s">
        <v>1886</v>
      </c>
      <c r="AF6" s="1" t="s">
        <v>1887</v>
      </c>
      <c r="AG6" s="1"/>
      <c r="AH6" s="1"/>
      <c r="AI6" s="124"/>
      <c r="AJ6" s="59" t="s">
        <v>23</v>
      </c>
      <c r="AK6" s="59" t="s">
        <v>2129</v>
      </c>
      <c r="AL6" s="59" t="s">
        <v>2138</v>
      </c>
      <c r="AM6" s="124"/>
      <c r="AN6" s="59" t="s">
        <v>2142</v>
      </c>
      <c r="AO6" s="59" t="s">
        <v>2143</v>
      </c>
      <c r="AP6" s="59" t="s">
        <v>2144</v>
      </c>
      <c r="AQ6" s="59" t="s">
        <v>2145</v>
      </c>
      <c r="AR6" s="59" t="s">
        <v>2146</v>
      </c>
      <c r="AS6" s="59" t="s">
        <v>2147</v>
      </c>
      <c r="AT6" s="59" t="s">
        <v>2148</v>
      </c>
      <c r="AU6" s="59" t="s">
        <v>2149</v>
      </c>
      <c r="AV6" s="59" t="s">
        <v>2150</v>
      </c>
      <c r="AW6" s="59" t="s">
        <v>2151</v>
      </c>
      <c r="AX6" s="124"/>
      <c r="AY6" s="59" t="s">
        <v>2167</v>
      </c>
      <c r="AZ6" s="59" t="s">
        <v>1894</v>
      </c>
      <c r="BA6" s="59" t="s">
        <v>1895</v>
      </c>
      <c r="BB6" s="59" t="s">
        <v>1896</v>
      </c>
      <c r="BC6" s="59" t="s">
        <v>2168</v>
      </c>
      <c r="BD6" s="59" t="s">
        <v>2169</v>
      </c>
      <c r="BE6" s="59" t="s">
        <v>2170</v>
      </c>
      <c r="BF6" s="59" t="s">
        <v>2171</v>
      </c>
      <c r="BG6" s="59" t="s">
        <v>2172</v>
      </c>
      <c r="BH6" s="59" t="s">
        <v>2173</v>
      </c>
      <c r="BI6" s="59" t="s">
        <v>2174</v>
      </c>
      <c r="BJ6" s="59" t="s">
        <v>2175</v>
      </c>
      <c r="BK6" s="59" t="s">
        <v>2176</v>
      </c>
      <c r="BL6" s="59" t="s">
        <v>2177</v>
      </c>
    </row>
    <row r="7" spans="1:64" x14ac:dyDescent="0.2">
      <c r="A7" s="62" t="s">
        <v>2178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63"/>
      <c r="Z7" s="63"/>
      <c r="AA7" s="63"/>
      <c r="AB7" s="63"/>
      <c r="AC7" s="124"/>
      <c r="AD7" s="124"/>
      <c r="AE7" s="124"/>
      <c r="AF7" s="124"/>
      <c r="AG7" s="124"/>
      <c r="AH7" s="124"/>
      <c r="AI7" s="124"/>
      <c r="AJ7" s="62" t="s">
        <v>2178</v>
      </c>
      <c r="AK7" s="63"/>
      <c r="AL7" s="63"/>
      <c r="AM7" s="124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124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63"/>
      <c r="BK7" s="63"/>
      <c r="BL7" s="63"/>
    </row>
    <row r="8" spans="1:64" x14ac:dyDescent="0.2">
      <c r="A8" s="46" t="s">
        <v>401</v>
      </c>
      <c r="B8" s="46" t="s">
        <v>402</v>
      </c>
      <c r="C8" s="46" t="s">
        <v>1898</v>
      </c>
      <c r="D8" s="46" t="s">
        <v>140</v>
      </c>
      <c r="E8" s="46" t="s">
        <v>31</v>
      </c>
      <c r="F8" s="76">
        <v>2011</v>
      </c>
      <c r="G8" s="76">
        <v>50</v>
      </c>
      <c r="H8" s="53">
        <v>31.536000000000001</v>
      </c>
      <c r="I8" s="54">
        <v>456.15738750532648</v>
      </c>
      <c r="J8" s="53">
        <v>23.75005887996025</v>
      </c>
      <c r="K8" s="53">
        <v>1.8767670993259356</v>
      </c>
      <c r="L8" s="88">
        <v>0.95</v>
      </c>
      <c r="M8" s="46">
        <v>0.25</v>
      </c>
      <c r="N8" s="54">
        <v>0.32827957616430875</v>
      </c>
      <c r="O8" s="54">
        <v>0.3156534386195281</v>
      </c>
      <c r="P8" s="54">
        <v>0.32827957616430875</v>
      </c>
      <c r="Q8" s="54">
        <v>0.32827957616430875</v>
      </c>
      <c r="R8" s="54">
        <v>0.32827957616430875</v>
      </c>
      <c r="S8" s="54">
        <v>0.32827957616430875</v>
      </c>
      <c r="T8" s="54">
        <v>0.32827957616430875</v>
      </c>
      <c r="U8" s="54">
        <v>0.32827957616430875</v>
      </c>
      <c r="V8" s="54">
        <v>0.32827957616430875</v>
      </c>
      <c r="W8" s="54">
        <v>0.32827957616430875</v>
      </c>
      <c r="X8" s="54">
        <v>0.3414107592108811</v>
      </c>
      <c r="Y8" s="53">
        <v>0.81999999284744263</v>
      </c>
      <c r="Z8" s="54">
        <v>0.81999999284744263</v>
      </c>
      <c r="AA8" s="53">
        <v>0.85</v>
      </c>
      <c r="AB8" s="54">
        <v>0.85</v>
      </c>
      <c r="AC8" s="65">
        <v>31.388897608027115</v>
      </c>
      <c r="AD8" s="65">
        <v>7524.4465345684821</v>
      </c>
      <c r="AE8" s="65">
        <v>31.388897608027115</v>
      </c>
      <c r="AF8" s="65">
        <v>7524.4465345684821</v>
      </c>
      <c r="AG8" s="65"/>
      <c r="AH8" s="65"/>
      <c r="AI8" s="124"/>
      <c r="AJ8" s="46" t="s">
        <v>35</v>
      </c>
      <c r="AK8" s="54">
        <v>0.41099999999999998</v>
      </c>
      <c r="AL8" s="54">
        <v>0.41099999999999998</v>
      </c>
      <c r="AM8" s="124"/>
      <c r="AN8" s="53">
        <v>0.41099999999999998</v>
      </c>
      <c r="AO8" s="53">
        <v>0.41099999999999998</v>
      </c>
      <c r="AP8" s="53">
        <v>0.41099999999999998</v>
      </c>
      <c r="AQ8" s="53">
        <v>0.41099999999999998</v>
      </c>
      <c r="AR8" s="53">
        <v>0.41099999999999998</v>
      </c>
      <c r="AS8" s="53">
        <v>0.41099999999999998</v>
      </c>
      <c r="AT8" s="53">
        <v>0.41099999999999998</v>
      </c>
      <c r="AU8" s="53">
        <v>0.20549999999999999</v>
      </c>
      <c r="AV8" s="53">
        <v>0</v>
      </c>
      <c r="AW8" s="53">
        <v>0</v>
      </c>
      <c r="AX8" s="124"/>
      <c r="AY8" s="51">
        <v>3.0461840230337245</v>
      </c>
      <c r="AZ8" s="51">
        <v>3.1680313839550691</v>
      </c>
      <c r="BA8" s="50">
        <v>3.0461840230337245</v>
      </c>
      <c r="BB8" s="50">
        <v>3.0461840230337245</v>
      </c>
      <c r="BC8" s="50">
        <v>3.0461840230337245</v>
      </c>
      <c r="BD8" s="50">
        <v>3.0461840230337245</v>
      </c>
      <c r="BE8" s="50">
        <v>3.0461840230337245</v>
      </c>
      <c r="BF8" s="50">
        <v>3.0461840230337245</v>
      </c>
      <c r="BG8" s="50">
        <v>3.0461840230337245</v>
      </c>
      <c r="BH8" s="50">
        <v>3.0461840230337245</v>
      </c>
      <c r="BI8" s="50">
        <v>2.9290230990708888</v>
      </c>
      <c r="BJ8" s="86">
        <v>1</v>
      </c>
      <c r="BK8" s="75">
        <v>1955</v>
      </c>
      <c r="BL8" s="75">
        <v>2005</v>
      </c>
    </row>
    <row r="9" spans="1:64" x14ac:dyDescent="0.2">
      <c r="A9" s="46" t="s">
        <v>403</v>
      </c>
      <c r="B9" s="46" t="s">
        <v>404</v>
      </c>
      <c r="C9" s="46" t="s">
        <v>1898</v>
      </c>
      <c r="D9" s="46" t="s">
        <v>140</v>
      </c>
      <c r="E9" s="46" t="s">
        <v>31</v>
      </c>
      <c r="F9" s="76">
        <v>2011</v>
      </c>
      <c r="G9" s="76">
        <v>50</v>
      </c>
      <c r="H9" s="53">
        <v>31.536000000000001</v>
      </c>
      <c r="I9" s="54">
        <v>456.15738750532648</v>
      </c>
      <c r="J9" s="53">
        <v>23.75005887996025</v>
      </c>
      <c r="K9" s="53">
        <v>1.8767670993259356</v>
      </c>
      <c r="L9" s="88">
        <v>0.95</v>
      </c>
      <c r="M9" s="46">
        <v>0.25</v>
      </c>
      <c r="N9" s="54">
        <v>0.36811704572558912</v>
      </c>
      <c r="O9" s="54">
        <v>0.36811704572558912</v>
      </c>
      <c r="P9" s="54">
        <v>0.36811704572558912</v>
      </c>
      <c r="Q9" s="54">
        <v>0.36811704572558912</v>
      </c>
      <c r="R9" s="54">
        <v>0.36811704572558912</v>
      </c>
      <c r="S9" s="54">
        <v>0.36811704572558912</v>
      </c>
      <c r="T9" s="54">
        <v>0.36811704572558912</v>
      </c>
      <c r="U9" s="54">
        <v>0.36811704572558912</v>
      </c>
      <c r="V9" s="54">
        <v>0.36811704572558912</v>
      </c>
      <c r="W9" s="54">
        <v>0.36811704572558912</v>
      </c>
      <c r="X9" s="54">
        <v>0.36811704572558912</v>
      </c>
      <c r="Y9" s="53">
        <v>0.81999999284744263</v>
      </c>
      <c r="Z9" s="54">
        <v>0.81999999284744263</v>
      </c>
      <c r="AA9" s="53">
        <v>0.85</v>
      </c>
      <c r="AB9" s="54">
        <v>0.85</v>
      </c>
      <c r="AC9" s="65">
        <v>31.388897608027115</v>
      </c>
      <c r="AD9" s="65">
        <v>7524.4465345684821</v>
      </c>
      <c r="AE9" s="65">
        <v>31.388897608027115</v>
      </c>
      <c r="AF9" s="65">
        <v>7524.4465345684821</v>
      </c>
      <c r="AG9" s="65"/>
      <c r="AH9" s="65"/>
      <c r="AI9" s="124"/>
      <c r="AJ9" s="46" t="s">
        <v>606</v>
      </c>
      <c r="AK9" s="54">
        <v>1.0497999999999998</v>
      </c>
      <c r="AL9" s="54">
        <v>1.0497999999999998</v>
      </c>
      <c r="AM9" s="124"/>
      <c r="AN9" s="53">
        <v>1.0497999999999998</v>
      </c>
      <c r="AO9" s="53">
        <v>1.0497999999999998</v>
      </c>
      <c r="AP9" s="53">
        <v>1.0497999999999998</v>
      </c>
      <c r="AQ9" s="53">
        <v>1.0497999999999998</v>
      </c>
      <c r="AR9" s="53">
        <v>0.52489999999999992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124"/>
      <c r="AY9" s="51">
        <v>2.7165272882947251</v>
      </c>
      <c r="AZ9" s="51">
        <v>2.7165272882947251</v>
      </c>
      <c r="BA9" s="51">
        <v>2.7165272882947251</v>
      </c>
      <c r="BB9" s="51">
        <v>2.7165272882947251</v>
      </c>
      <c r="BC9" s="51">
        <v>2.7165272882947251</v>
      </c>
      <c r="BD9" s="51">
        <v>2.7165272882947251</v>
      </c>
      <c r="BE9" s="51">
        <v>2.7165272882947251</v>
      </c>
      <c r="BF9" s="51">
        <v>2.7165272882947251</v>
      </c>
      <c r="BG9" s="51">
        <v>2.7165272882947251</v>
      </c>
      <c r="BH9" s="51">
        <v>2.7165272882947251</v>
      </c>
      <c r="BI9" s="51">
        <v>2.7165272882947251</v>
      </c>
      <c r="BJ9" s="86">
        <v>1</v>
      </c>
      <c r="BK9" s="75">
        <v>1985</v>
      </c>
      <c r="BL9" s="75">
        <v>1985</v>
      </c>
    </row>
    <row r="10" spans="1:64" x14ac:dyDescent="0.2">
      <c r="A10" s="46" t="s">
        <v>405</v>
      </c>
      <c r="B10" s="46" t="s">
        <v>406</v>
      </c>
      <c r="C10" s="46" t="s">
        <v>1898</v>
      </c>
      <c r="D10" s="46" t="s">
        <v>142</v>
      </c>
      <c r="E10" s="46" t="s">
        <v>31</v>
      </c>
      <c r="F10" s="76">
        <v>2011</v>
      </c>
      <c r="G10" s="76">
        <v>50</v>
      </c>
      <c r="H10" s="53">
        <v>31.536000000000001</v>
      </c>
      <c r="I10" s="54">
        <v>456.15738750532648</v>
      </c>
      <c r="J10" s="53">
        <v>23.75005887996025</v>
      </c>
      <c r="K10" s="53">
        <v>1.8767670993259356</v>
      </c>
      <c r="L10" s="88">
        <v>0.95</v>
      </c>
      <c r="M10" s="46">
        <v>0.25</v>
      </c>
      <c r="N10" s="54">
        <v>0.33294100071587029</v>
      </c>
      <c r="O10" s="54">
        <v>0.3201355776114132</v>
      </c>
      <c r="P10" s="54">
        <v>0.33294100071587029</v>
      </c>
      <c r="Q10" s="54">
        <v>0.33294100071587029</v>
      </c>
      <c r="R10" s="54">
        <v>0.33294100071587029</v>
      </c>
      <c r="S10" s="54">
        <v>0.33294100071587029</v>
      </c>
      <c r="T10" s="54">
        <v>0.33294100071587029</v>
      </c>
      <c r="U10" s="54">
        <v>0.33294100071587029</v>
      </c>
      <c r="V10" s="54">
        <v>0.33294100071587029</v>
      </c>
      <c r="W10" s="54">
        <v>0.33294100071587029</v>
      </c>
      <c r="X10" s="54">
        <v>0.34625864074450513</v>
      </c>
      <c r="Y10" s="53">
        <v>0.81999999284744263</v>
      </c>
      <c r="Z10" s="54">
        <v>0.81999999284744263</v>
      </c>
      <c r="AA10" s="53">
        <v>0.85</v>
      </c>
      <c r="AB10" s="54">
        <v>0.85</v>
      </c>
      <c r="AC10" s="65">
        <v>130.83336967593601</v>
      </c>
      <c r="AD10" s="65">
        <v>147.50004097223362</v>
      </c>
      <c r="AE10" s="65">
        <v>130.83336967593601</v>
      </c>
      <c r="AF10" s="65">
        <v>147.50004097223362</v>
      </c>
      <c r="AG10" s="65"/>
      <c r="AH10" s="65"/>
      <c r="AI10" s="124"/>
      <c r="AJ10" s="46" t="s">
        <v>35</v>
      </c>
      <c r="AK10" s="54">
        <v>0.41099999999999998</v>
      </c>
      <c r="AL10" s="54">
        <v>0.41099999999999998</v>
      </c>
      <c r="AM10" s="124"/>
      <c r="AN10" s="53">
        <v>0.41099999999999998</v>
      </c>
      <c r="AO10" s="53">
        <v>0.41099999999999998</v>
      </c>
      <c r="AP10" s="53">
        <v>0.41099999999999998</v>
      </c>
      <c r="AQ10" s="53">
        <v>0.41099999999999998</v>
      </c>
      <c r="AR10" s="53">
        <v>0.41099999999999998</v>
      </c>
      <c r="AS10" s="53">
        <v>0.41099999999999998</v>
      </c>
      <c r="AT10" s="53">
        <v>0.41099999999999998</v>
      </c>
      <c r="AU10" s="53">
        <v>0.41099999999999998</v>
      </c>
      <c r="AV10" s="53">
        <v>0.20549999999999999</v>
      </c>
      <c r="AW10" s="53">
        <v>0</v>
      </c>
      <c r="AX10" s="124"/>
      <c r="AY10" s="51">
        <v>3.0035351544263351</v>
      </c>
      <c r="AZ10" s="51">
        <v>3.1236765606033936</v>
      </c>
      <c r="BA10" s="50">
        <v>3.0035351544263351</v>
      </c>
      <c r="BB10" s="50">
        <v>3.0035351544263351</v>
      </c>
      <c r="BC10" s="50">
        <v>3.0035351544263351</v>
      </c>
      <c r="BD10" s="50">
        <v>3.0035351544263351</v>
      </c>
      <c r="BE10" s="50">
        <v>3.0035351544263351</v>
      </c>
      <c r="BF10" s="50">
        <v>3.0035351544263351</v>
      </c>
      <c r="BG10" s="50">
        <v>3.0035351544263351</v>
      </c>
      <c r="BH10" s="50">
        <v>3.0035351544263351</v>
      </c>
      <c r="BI10" s="50">
        <v>2.8880145715637835</v>
      </c>
      <c r="BJ10" s="86">
        <v>1</v>
      </c>
      <c r="BK10" s="75">
        <v>2005</v>
      </c>
      <c r="BL10" s="75">
        <v>2005</v>
      </c>
    </row>
    <row r="11" spans="1:64" x14ac:dyDescent="0.2">
      <c r="A11" s="46" t="s">
        <v>407</v>
      </c>
      <c r="B11" s="46" t="s">
        <v>408</v>
      </c>
      <c r="C11" s="46" t="s">
        <v>1898</v>
      </c>
      <c r="D11" s="46" t="s">
        <v>142</v>
      </c>
      <c r="E11" s="46" t="s">
        <v>31</v>
      </c>
      <c r="F11" s="76">
        <v>2011</v>
      </c>
      <c r="G11" s="76">
        <v>50</v>
      </c>
      <c r="H11" s="53">
        <v>31.536000000000001</v>
      </c>
      <c r="I11" s="54">
        <v>456.15738750532648</v>
      </c>
      <c r="J11" s="53">
        <v>23.75005887996025</v>
      </c>
      <c r="K11" s="53">
        <v>1.8767670993259356</v>
      </c>
      <c r="L11" s="88">
        <v>0.95</v>
      </c>
      <c r="M11" s="46">
        <v>0.25</v>
      </c>
      <c r="N11" s="54">
        <v>0.33294100071587029</v>
      </c>
      <c r="O11" s="54">
        <v>0.3201355776114137</v>
      </c>
      <c r="P11" s="54">
        <v>0.33294100071587029</v>
      </c>
      <c r="Q11" s="54">
        <v>0.33294100071587029</v>
      </c>
      <c r="R11" s="54">
        <v>0.33294100071587029</v>
      </c>
      <c r="S11" s="54">
        <v>0.33294100071587029</v>
      </c>
      <c r="T11" s="54">
        <v>0.33294100071587029</v>
      </c>
      <c r="U11" s="54">
        <v>0.33294100071587029</v>
      </c>
      <c r="V11" s="54">
        <v>0.33294100071587029</v>
      </c>
      <c r="W11" s="54">
        <v>0.33294100071587029</v>
      </c>
      <c r="X11" s="54">
        <v>0.34625864074450513</v>
      </c>
      <c r="Y11" s="53">
        <v>0.81999999284744263</v>
      </c>
      <c r="Z11" s="54">
        <v>0.81999999284744263</v>
      </c>
      <c r="AA11" s="53">
        <v>0.85</v>
      </c>
      <c r="AB11" s="54">
        <v>0.85</v>
      </c>
      <c r="AC11" s="65">
        <v>31.388897608027115</v>
      </c>
      <c r="AD11" s="65">
        <v>7524.4465345684821</v>
      </c>
      <c r="AE11" s="65">
        <v>31.388897608027115</v>
      </c>
      <c r="AF11" s="65">
        <v>7524.4465345684821</v>
      </c>
      <c r="AG11" s="65"/>
      <c r="AH11" s="65"/>
      <c r="AI11" s="124"/>
      <c r="AJ11" s="46" t="s">
        <v>35</v>
      </c>
      <c r="AK11" s="54">
        <v>0.185</v>
      </c>
      <c r="AL11" s="54">
        <v>0.185</v>
      </c>
      <c r="AM11" s="124"/>
      <c r="AN11" s="53">
        <v>0.185</v>
      </c>
      <c r="AO11" s="53">
        <v>0.185</v>
      </c>
      <c r="AP11" s="53">
        <v>0.185</v>
      </c>
      <c r="AQ11" s="53">
        <v>0.185</v>
      </c>
      <c r="AR11" s="53">
        <v>0.185</v>
      </c>
      <c r="AS11" s="53">
        <v>0.185</v>
      </c>
      <c r="AT11" s="53">
        <v>0.185</v>
      </c>
      <c r="AU11" s="53">
        <v>0.185</v>
      </c>
      <c r="AV11" s="53">
        <v>9.2499999999999999E-2</v>
      </c>
      <c r="AW11" s="53">
        <v>0</v>
      </c>
      <c r="AX11" s="124"/>
      <c r="AY11" s="51">
        <v>3.0035351544263351</v>
      </c>
      <c r="AZ11" s="51">
        <v>3.1236765606033887</v>
      </c>
      <c r="BA11" s="50">
        <v>3.0035351544263351</v>
      </c>
      <c r="BB11" s="50">
        <v>3.0035351544263351</v>
      </c>
      <c r="BC11" s="50">
        <v>3.0035351544263351</v>
      </c>
      <c r="BD11" s="50">
        <v>3.0035351544263351</v>
      </c>
      <c r="BE11" s="50">
        <v>3.0035351544263351</v>
      </c>
      <c r="BF11" s="50">
        <v>3.0035351544263351</v>
      </c>
      <c r="BG11" s="50">
        <v>3.0035351544263351</v>
      </c>
      <c r="BH11" s="50">
        <v>3.0035351544263351</v>
      </c>
      <c r="BI11" s="50">
        <v>2.8880145715637835</v>
      </c>
      <c r="BJ11" s="86">
        <v>1</v>
      </c>
      <c r="BK11" s="75">
        <v>2005</v>
      </c>
      <c r="BL11" s="75">
        <v>2005</v>
      </c>
    </row>
    <row r="12" spans="1:64" x14ac:dyDescent="0.2">
      <c r="A12" s="46" t="s">
        <v>409</v>
      </c>
      <c r="B12" s="46" t="s">
        <v>410</v>
      </c>
      <c r="C12" s="46" t="s">
        <v>1898</v>
      </c>
      <c r="D12" s="46" t="s">
        <v>146</v>
      </c>
      <c r="E12" s="46" t="s">
        <v>31</v>
      </c>
      <c r="F12" s="76">
        <v>2011</v>
      </c>
      <c r="G12" s="76">
        <v>50</v>
      </c>
      <c r="H12" s="53">
        <v>31.536000000000001</v>
      </c>
      <c r="I12" s="54">
        <v>456.15738750532648</v>
      </c>
      <c r="J12" s="53">
        <v>23.75005887996025</v>
      </c>
      <c r="K12" s="53">
        <v>1.8767670993259356</v>
      </c>
      <c r="L12" s="88">
        <v>0.95</v>
      </c>
      <c r="M12" s="46">
        <v>0.25</v>
      </c>
      <c r="N12" s="54">
        <v>0.28765102378671131</v>
      </c>
      <c r="O12" s="54">
        <v>0.2765875228718378</v>
      </c>
      <c r="P12" s="54">
        <v>0.28765102378671131</v>
      </c>
      <c r="Q12" s="54">
        <v>0.28765102378671131</v>
      </c>
      <c r="R12" s="54">
        <v>0.28765102378671131</v>
      </c>
      <c r="S12" s="54">
        <v>0.28765102378671131</v>
      </c>
      <c r="T12" s="54">
        <v>0.28765102378671131</v>
      </c>
      <c r="U12" s="54">
        <v>0.28765102378671131</v>
      </c>
      <c r="V12" s="54">
        <v>0.29915706473817977</v>
      </c>
      <c r="W12" s="54">
        <v>0.29915706473817977</v>
      </c>
      <c r="X12" s="54">
        <v>0.29915706473817977</v>
      </c>
      <c r="Y12" s="53">
        <v>0.81999999284744263</v>
      </c>
      <c r="Z12" s="54">
        <v>0.81999999284744263</v>
      </c>
      <c r="AA12" s="53">
        <v>0.85</v>
      </c>
      <c r="AB12" s="54">
        <v>0.85</v>
      </c>
      <c r="AC12" s="65">
        <v>31.388897608027115</v>
      </c>
      <c r="AD12" s="65">
        <v>7524.4465345684821</v>
      </c>
      <c r="AE12" s="65">
        <v>31.388897608027115</v>
      </c>
      <c r="AF12" s="65">
        <v>7524.4465345684821</v>
      </c>
      <c r="AG12" s="65"/>
      <c r="AH12" s="65"/>
      <c r="AI12" s="124"/>
      <c r="AJ12" s="46" t="s">
        <v>35</v>
      </c>
      <c r="AK12" s="54">
        <v>4.3700000000000003E-2</v>
      </c>
      <c r="AL12" s="54">
        <v>4.3700000000000003E-2</v>
      </c>
      <c r="AM12" s="124"/>
      <c r="AN12" s="53">
        <v>4.3700000000000003E-2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124"/>
      <c r="AY12" s="51">
        <v>3.4764346979744603</v>
      </c>
      <c r="AZ12" s="51">
        <v>3.6154920858934387</v>
      </c>
      <c r="BA12" s="50">
        <v>3.4764346979744603</v>
      </c>
      <c r="BB12" s="50">
        <v>3.4764346979744603</v>
      </c>
      <c r="BC12" s="50">
        <v>3.4764346979744603</v>
      </c>
      <c r="BD12" s="50">
        <v>3.4764346979744603</v>
      </c>
      <c r="BE12" s="50">
        <v>3.4764346979744603</v>
      </c>
      <c r="BF12" s="50">
        <v>3.4764346979744603</v>
      </c>
      <c r="BG12" s="50">
        <v>3.3427256711292888</v>
      </c>
      <c r="BH12" s="50">
        <v>3.3427256711292888</v>
      </c>
      <c r="BI12" s="50">
        <v>3.3427256711292888</v>
      </c>
      <c r="BJ12" s="86">
        <v>1</v>
      </c>
      <c r="BK12" s="75">
        <v>1965</v>
      </c>
      <c r="BL12" s="75">
        <v>1965</v>
      </c>
    </row>
    <row r="13" spans="1:64" x14ac:dyDescent="0.2">
      <c r="A13" s="46" t="s">
        <v>411</v>
      </c>
      <c r="B13" s="46" t="s">
        <v>412</v>
      </c>
      <c r="C13" s="46" t="s">
        <v>1898</v>
      </c>
      <c r="D13" s="46" t="s">
        <v>146</v>
      </c>
      <c r="E13" s="46" t="s">
        <v>31</v>
      </c>
      <c r="F13" s="76">
        <v>2011</v>
      </c>
      <c r="G13" s="76">
        <v>50</v>
      </c>
      <c r="H13" s="53">
        <v>31.536000000000001</v>
      </c>
      <c r="I13" s="54">
        <v>456.15738750532648</v>
      </c>
      <c r="J13" s="53">
        <v>23.75005887996025</v>
      </c>
      <c r="K13" s="53">
        <v>1.8767670993259356</v>
      </c>
      <c r="L13" s="88">
        <v>0.95</v>
      </c>
      <c r="M13" s="46">
        <v>0.25</v>
      </c>
      <c r="N13" s="54">
        <v>0.33214052465667676</v>
      </c>
      <c r="O13" s="54">
        <v>0.31936588909295843</v>
      </c>
      <c r="P13" s="54">
        <v>0.33214052465667676</v>
      </c>
      <c r="Q13" s="54">
        <v>0.33214052465667676</v>
      </c>
      <c r="R13" s="54">
        <v>0.33214052465667676</v>
      </c>
      <c r="S13" s="54">
        <v>0.33214052465667676</v>
      </c>
      <c r="T13" s="54">
        <v>0.33214052465667676</v>
      </c>
      <c r="U13" s="54">
        <v>0.33214052465667676</v>
      </c>
      <c r="V13" s="54">
        <v>0.33214052465667676</v>
      </c>
      <c r="W13" s="54">
        <v>0.33214052465667676</v>
      </c>
      <c r="X13" s="54">
        <v>0.34542614564294388</v>
      </c>
      <c r="Y13" s="53">
        <v>0.81999999284744263</v>
      </c>
      <c r="Z13" s="54">
        <v>0.81999999284744263</v>
      </c>
      <c r="AA13" s="53">
        <v>0.85</v>
      </c>
      <c r="AB13" s="54">
        <v>0.85</v>
      </c>
      <c r="AC13" s="65">
        <v>130.83336967593601</v>
      </c>
      <c r="AD13" s="65">
        <v>147.50004097223362</v>
      </c>
      <c r="AE13" s="65">
        <v>130.83336967593601</v>
      </c>
      <c r="AF13" s="65">
        <v>147.50004097223362</v>
      </c>
      <c r="AG13" s="65"/>
      <c r="AH13" s="65"/>
      <c r="AI13" s="124"/>
      <c r="AJ13" s="46" t="s">
        <v>35</v>
      </c>
      <c r="AK13" s="54">
        <v>4.4999999999999998E-2</v>
      </c>
      <c r="AL13" s="54">
        <v>4.4999999999999998E-2</v>
      </c>
      <c r="AM13" s="124"/>
      <c r="AN13" s="53">
        <v>4.4999999999999998E-2</v>
      </c>
      <c r="AO13" s="53">
        <v>4.4999999999999998E-2</v>
      </c>
      <c r="AP13" s="53">
        <v>4.4999999999999998E-2</v>
      </c>
      <c r="AQ13" s="53">
        <v>4.4999999999999998E-2</v>
      </c>
      <c r="AR13" s="53">
        <v>4.4999999999999998E-2</v>
      </c>
      <c r="AS13" s="53">
        <v>4.4999999999999998E-2</v>
      </c>
      <c r="AT13" s="53">
        <v>4.4999999999999998E-2</v>
      </c>
      <c r="AU13" s="53">
        <v>4.4999999999999998E-2</v>
      </c>
      <c r="AV13" s="53">
        <v>2.2499999999999999E-2</v>
      </c>
      <c r="AW13" s="53">
        <v>0</v>
      </c>
      <c r="AX13" s="124"/>
      <c r="AY13" s="51">
        <v>3.0107738314488079</v>
      </c>
      <c r="AZ13" s="51">
        <v>3.1312047847067603</v>
      </c>
      <c r="BA13" s="50">
        <v>3.0107738314488079</v>
      </c>
      <c r="BB13" s="50">
        <v>3.0107738314488079</v>
      </c>
      <c r="BC13" s="50">
        <v>3.0107738314488079</v>
      </c>
      <c r="BD13" s="50">
        <v>3.0107738314488079</v>
      </c>
      <c r="BE13" s="50">
        <v>3.0107738314488079</v>
      </c>
      <c r="BF13" s="50">
        <v>3.0107738314488079</v>
      </c>
      <c r="BG13" s="50">
        <v>3.0107738314488079</v>
      </c>
      <c r="BH13" s="50">
        <v>3.0107738314488079</v>
      </c>
      <c r="BI13" s="50">
        <v>2.8949748379315459</v>
      </c>
      <c r="BJ13" s="86">
        <v>1</v>
      </c>
      <c r="BK13" s="75">
        <v>2005</v>
      </c>
      <c r="BL13" s="75">
        <v>2005</v>
      </c>
    </row>
    <row r="14" spans="1:64" x14ac:dyDescent="0.2">
      <c r="A14" s="46" t="s">
        <v>413</v>
      </c>
      <c r="B14" s="46" t="s">
        <v>414</v>
      </c>
      <c r="C14" s="46" t="s">
        <v>1898</v>
      </c>
      <c r="D14" s="46" t="s">
        <v>146</v>
      </c>
      <c r="E14" s="46" t="s">
        <v>31</v>
      </c>
      <c r="F14" s="76">
        <v>2011</v>
      </c>
      <c r="G14" s="76">
        <v>50</v>
      </c>
      <c r="H14" s="53">
        <v>31.536000000000001</v>
      </c>
      <c r="I14" s="54">
        <v>456.15738750532648</v>
      </c>
      <c r="J14" s="53">
        <v>23.75005887996025</v>
      </c>
      <c r="K14" s="53">
        <v>1.8767670993259356</v>
      </c>
      <c r="L14" s="88">
        <v>0.95</v>
      </c>
      <c r="M14" s="46">
        <v>0.25</v>
      </c>
      <c r="N14" s="54">
        <v>0.31525012364309274</v>
      </c>
      <c r="O14" s="54">
        <v>0.30312511888758914</v>
      </c>
      <c r="P14" s="54">
        <v>0.31525012364309274</v>
      </c>
      <c r="Q14" s="54">
        <v>0.31525012364309274</v>
      </c>
      <c r="R14" s="54">
        <v>0.31525012364309274</v>
      </c>
      <c r="S14" s="54">
        <v>0.31525012364309274</v>
      </c>
      <c r="T14" s="54">
        <v>0.31525012364309274</v>
      </c>
      <c r="U14" s="54">
        <v>0.31525012364309274</v>
      </c>
      <c r="V14" s="54">
        <v>0.31525012364309274</v>
      </c>
      <c r="W14" s="54">
        <v>0.31525012364309274</v>
      </c>
      <c r="X14" s="54">
        <v>0.32786012858881641</v>
      </c>
      <c r="Y14" s="53">
        <v>0.81999999284744263</v>
      </c>
      <c r="Z14" s="54">
        <v>0.81999999284744263</v>
      </c>
      <c r="AA14" s="53">
        <v>0.85</v>
      </c>
      <c r="AB14" s="54">
        <v>0.85</v>
      </c>
      <c r="AC14" s="65">
        <v>31.388897608027115</v>
      </c>
      <c r="AD14" s="65">
        <v>7524.4465345684821</v>
      </c>
      <c r="AE14" s="65">
        <v>31.388897608027115</v>
      </c>
      <c r="AF14" s="65">
        <v>7524.4465345684821</v>
      </c>
      <c r="AG14" s="65"/>
      <c r="AH14" s="65"/>
      <c r="AI14" s="124"/>
      <c r="AJ14" s="46" t="s">
        <v>35</v>
      </c>
      <c r="AK14" s="54">
        <v>0.13700000000000001</v>
      </c>
      <c r="AL14" s="54">
        <v>0.13700000000000001</v>
      </c>
      <c r="AM14" s="124"/>
      <c r="AN14" s="53">
        <v>0.13700000000000001</v>
      </c>
      <c r="AO14" s="53">
        <v>0.13700000000000001</v>
      </c>
      <c r="AP14" s="53">
        <v>0.13700000000000001</v>
      </c>
      <c r="AQ14" s="53">
        <v>0.13700000000000001</v>
      </c>
      <c r="AR14" s="53">
        <v>0.13700000000000001</v>
      </c>
      <c r="AS14" s="53">
        <v>0.13700000000000001</v>
      </c>
      <c r="AT14" s="53">
        <v>0.13700000000000001</v>
      </c>
      <c r="AU14" s="53">
        <v>0.13700000000000001</v>
      </c>
      <c r="AV14" s="53">
        <v>6.8500000000000005E-2</v>
      </c>
      <c r="AW14" s="53">
        <v>0</v>
      </c>
      <c r="AX14" s="124"/>
      <c r="AY14" s="51">
        <v>3.1720844022003938</v>
      </c>
      <c r="AZ14" s="51">
        <v>3.2989677782884095</v>
      </c>
      <c r="BA14" s="50">
        <v>3.1720844022003938</v>
      </c>
      <c r="BB14" s="50">
        <v>3.1720844022003938</v>
      </c>
      <c r="BC14" s="50">
        <v>3.1720844022003938</v>
      </c>
      <c r="BD14" s="50">
        <v>3.1720844022003938</v>
      </c>
      <c r="BE14" s="50">
        <v>3.1720844022003938</v>
      </c>
      <c r="BF14" s="50">
        <v>3.1720844022003938</v>
      </c>
      <c r="BG14" s="50">
        <v>3.1720844022003938</v>
      </c>
      <c r="BH14" s="50">
        <v>3.1720844022003938</v>
      </c>
      <c r="BI14" s="50">
        <v>3.0500811559619172</v>
      </c>
      <c r="BJ14" s="86">
        <v>1</v>
      </c>
      <c r="BK14" s="75">
        <v>2005</v>
      </c>
      <c r="BL14" s="75">
        <v>2005</v>
      </c>
    </row>
    <row r="15" spans="1:64" x14ac:dyDescent="0.2">
      <c r="A15" s="46" t="s">
        <v>415</v>
      </c>
      <c r="B15" s="46" t="s">
        <v>416</v>
      </c>
      <c r="C15" s="46" t="s">
        <v>1898</v>
      </c>
      <c r="D15" s="46" t="s">
        <v>146</v>
      </c>
      <c r="E15" s="46" t="s">
        <v>31</v>
      </c>
      <c r="F15" s="76">
        <v>2011</v>
      </c>
      <c r="G15" s="76">
        <v>50</v>
      </c>
      <c r="H15" s="53">
        <v>31.536000000000001</v>
      </c>
      <c r="I15" s="54">
        <v>456.15738750532648</v>
      </c>
      <c r="J15" s="53">
        <v>23.75005887996025</v>
      </c>
      <c r="K15" s="53">
        <v>1.8767670993259356</v>
      </c>
      <c r="L15" s="88">
        <v>0.95</v>
      </c>
      <c r="M15" s="46">
        <v>0.25</v>
      </c>
      <c r="N15" s="54">
        <v>0.31889071729328339</v>
      </c>
      <c r="O15" s="54">
        <v>0.30662568970508014</v>
      </c>
      <c r="P15" s="54">
        <v>0.31889071729328339</v>
      </c>
      <c r="Q15" s="54">
        <v>0.31889071729328339</v>
      </c>
      <c r="R15" s="54">
        <v>0.31889071729328339</v>
      </c>
      <c r="S15" s="54">
        <v>0.31889071729328339</v>
      </c>
      <c r="T15" s="54">
        <v>0.33164634598501475</v>
      </c>
      <c r="U15" s="54">
        <v>0.33164634598501475</v>
      </c>
      <c r="V15" s="54">
        <v>0.33164634598501475</v>
      </c>
      <c r="W15" s="54">
        <v>0.33164634598501475</v>
      </c>
      <c r="X15" s="54">
        <v>0.33164634598501475</v>
      </c>
      <c r="Y15" s="53">
        <v>0.81999999284744263</v>
      </c>
      <c r="Z15" s="54">
        <v>0.81999999284744263</v>
      </c>
      <c r="AA15" s="53">
        <v>0.85</v>
      </c>
      <c r="AB15" s="54">
        <v>0.85</v>
      </c>
      <c r="AC15" s="65">
        <v>130.83336967593601</v>
      </c>
      <c r="AD15" s="65">
        <v>147.50004097223362</v>
      </c>
      <c r="AE15" s="65">
        <v>130.83336967593601</v>
      </c>
      <c r="AF15" s="65">
        <v>147.50004097223362</v>
      </c>
      <c r="AG15" s="65"/>
      <c r="AH15" s="65"/>
      <c r="AI15" s="124"/>
      <c r="AJ15" s="46" t="s">
        <v>35</v>
      </c>
      <c r="AK15" s="54">
        <v>5.4999900000000004E-2</v>
      </c>
      <c r="AL15" s="54">
        <v>5.4999900000000004E-2</v>
      </c>
      <c r="AM15" s="124"/>
      <c r="AN15" s="53">
        <v>5.4999900000000004E-2</v>
      </c>
      <c r="AO15" s="53">
        <v>5.4999900000000004E-2</v>
      </c>
      <c r="AP15" s="53">
        <v>5.4999900000000004E-2</v>
      </c>
      <c r="AQ15" s="53">
        <v>5.4999900000000004E-2</v>
      </c>
      <c r="AR15" s="53">
        <v>5.4999900000000004E-2</v>
      </c>
      <c r="AS15" s="53">
        <v>5.4999900000000004E-2</v>
      </c>
      <c r="AT15" s="53">
        <v>5.4999900000000004E-2</v>
      </c>
      <c r="AU15" s="53">
        <v>5.4999900000000004E-2</v>
      </c>
      <c r="AV15" s="53">
        <v>2.7499950000000002E-2</v>
      </c>
      <c r="AW15" s="53">
        <v>0</v>
      </c>
      <c r="AX15" s="124"/>
      <c r="AY15" s="51">
        <v>3.1358705216881595</v>
      </c>
      <c r="AZ15" s="51">
        <v>3.2613053425556862</v>
      </c>
      <c r="BA15" s="50">
        <v>3.1358705216881595</v>
      </c>
      <c r="BB15" s="50">
        <v>3.1358705216881595</v>
      </c>
      <c r="BC15" s="50">
        <v>3.1358705216881595</v>
      </c>
      <c r="BD15" s="50">
        <v>3.1358705216881595</v>
      </c>
      <c r="BE15" s="50">
        <v>3.0152601170078457</v>
      </c>
      <c r="BF15" s="50">
        <v>3.0152601170078457</v>
      </c>
      <c r="BG15" s="50">
        <v>3.0152601170078457</v>
      </c>
      <c r="BH15" s="50">
        <v>3.0152601170078457</v>
      </c>
      <c r="BI15" s="50">
        <v>3.0152601170078457</v>
      </c>
      <c r="BJ15" s="86">
        <v>1</v>
      </c>
      <c r="BK15" s="75">
        <v>2005</v>
      </c>
      <c r="BL15" s="75">
        <v>2005</v>
      </c>
    </row>
    <row r="16" spans="1:64" x14ac:dyDescent="0.2">
      <c r="A16" s="46" t="s">
        <v>417</v>
      </c>
      <c r="B16" s="46" t="s">
        <v>418</v>
      </c>
      <c r="C16" s="46" t="s">
        <v>1898</v>
      </c>
      <c r="D16" s="46" t="s">
        <v>146</v>
      </c>
      <c r="E16" s="46" t="s">
        <v>31</v>
      </c>
      <c r="F16" s="76">
        <v>2011</v>
      </c>
      <c r="G16" s="76">
        <v>50</v>
      </c>
      <c r="H16" s="53">
        <v>31.536000000000001</v>
      </c>
      <c r="I16" s="54">
        <v>456.15738750532648</v>
      </c>
      <c r="J16" s="53">
        <v>23.75005887996025</v>
      </c>
      <c r="K16" s="53">
        <v>1.8767670993259356</v>
      </c>
      <c r="L16" s="88">
        <v>0.95</v>
      </c>
      <c r="M16" s="46">
        <v>0.25</v>
      </c>
      <c r="N16" s="54">
        <v>0.30671893367517822</v>
      </c>
      <c r="O16" s="54">
        <v>0.29492205161074825</v>
      </c>
      <c r="P16" s="54">
        <v>0.30671893367517822</v>
      </c>
      <c r="Q16" s="54">
        <v>0.30671893367517822</v>
      </c>
      <c r="R16" s="54">
        <v>0.30671893367517822</v>
      </c>
      <c r="S16" s="54">
        <v>0.30671893367517822</v>
      </c>
      <c r="T16" s="54">
        <v>0.30671893367517822</v>
      </c>
      <c r="U16" s="54">
        <v>0.30671893367517822</v>
      </c>
      <c r="V16" s="54">
        <v>0.31898769102218538</v>
      </c>
      <c r="W16" s="54">
        <v>0.31898769102218538</v>
      </c>
      <c r="X16" s="54">
        <v>0.31898769102218538</v>
      </c>
      <c r="Y16" s="53">
        <v>0.81999999284744263</v>
      </c>
      <c r="Z16" s="54">
        <v>0.81999999284744263</v>
      </c>
      <c r="AA16" s="53">
        <v>0.85</v>
      </c>
      <c r="AB16" s="54">
        <v>0.85</v>
      </c>
      <c r="AC16" s="65">
        <v>31.388897608027115</v>
      </c>
      <c r="AD16" s="65">
        <v>7524.4465345684821</v>
      </c>
      <c r="AE16" s="65">
        <v>31.388897608027115</v>
      </c>
      <c r="AF16" s="65">
        <v>7524.4465345684821</v>
      </c>
      <c r="AG16" s="65"/>
      <c r="AH16" s="65"/>
      <c r="AI16" s="124"/>
      <c r="AJ16" s="46" t="s">
        <v>35</v>
      </c>
      <c r="AK16" s="54">
        <v>0.16069999999999998</v>
      </c>
      <c r="AL16" s="54">
        <v>0.16069999999999998</v>
      </c>
      <c r="AM16" s="124"/>
      <c r="AN16" s="53">
        <v>0.16069999999999998</v>
      </c>
      <c r="AO16" s="53">
        <v>0.16069999999999998</v>
      </c>
      <c r="AP16" s="53">
        <v>0.16069999999999998</v>
      </c>
      <c r="AQ16" s="53">
        <v>0.16069999999999998</v>
      </c>
      <c r="AR16" s="53">
        <v>0.16069999999999998</v>
      </c>
      <c r="AS16" s="53">
        <v>0.16069999999999998</v>
      </c>
      <c r="AT16" s="53">
        <v>0.16069999999999998</v>
      </c>
      <c r="AU16" s="53">
        <v>0.16069999999999998</v>
      </c>
      <c r="AV16" s="53">
        <v>8.0349999999999991E-2</v>
      </c>
      <c r="AW16" s="53">
        <v>0</v>
      </c>
      <c r="AX16" s="124"/>
      <c r="AY16" s="51">
        <v>3.2603138906938853</v>
      </c>
      <c r="AZ16" s="51">
        <v>3.3907264463216409</v>
      </c>
      <c r="BA16" s="50">
        <v>3.2603138906938853</v>
      </c>
      <c r="BB16" s="50">
        <v>3.2603138906938853</v>
      </c>
      <c r="BC16" s="50">
        <v>3.2603138906938853</v>
      </c>
      <c r="BD16" s="50">
        <v>3.2603138906938853</v>
      </c>
      <c r="BE16" s="50">
        <v>3.2603138906938853</v>
      </c>
      <c r="BF16" s="50">
        <v>3.2603138906938853</v>
      </c>
      <c r="BG16" s="50">
        <v>3.1349172025902741</v>
      </c>
      <c r="BH16" s="50">
        <v>3.1349172025902741</v>
      </c>
      <c r="BI16" s="50">
        <v>3.1349172025902741</v>
      </c>
      <c r="BJ16" s="86">
        <v>1</v>
      </c>
      <c r="BK16" s="75">
        <v>2005</v>
      </c>
      <c r="BL16" s="75">
        <v>2005</v>
      </c>
    </row>
    <row r="17" spans="1:64" x14ac:dyDescent="0.2">
      <c r="A17" s="46" t="s">
        <v>419</v>
      </c>
      <c r="B17" s="46" t="s">
        <v>420</v>
      </c>
      <c r="C17" s="46" t="s">
        <v>1898</v>
      </c>
      <c r="D17" s="46" t="s">
        <v>148</v>
      </c>
      <c r="E17" s="46" t="s">
        <v>31</v>
      </c>
      <c r="F17" s="76">
        <v>2011</v>
      </c>
      <c r="G17" s="76">
        <v>50</v>
      </c>
      <c r="H17" s="53">
        <v>31.536000000000001</v>
      </c>
      <c r="I17" s="54">
        <v>456.15738750532648</v>
      </c>
      <c r="J17" s="53">
        <v>23.75005887996025</v>
      </c>
      <c r="K17" s="53">
        <v>1.8767670993259356</v>
      </c>
      <c r="L17" s="88">
        <v>0.95</v>
      </c>
      <c r="M17" s="46">
        <v>0.25</v>
      </c>
      <c r="N17" s="54">
        <v>0.3151638580060217</v>
      </c>
      <c r="O17" s="54">
        <v>0.30304217115963622</v>
      </c>
      <c r="P17" s="54">
        <v>0.3151638580060217</v>
      </c>
      <c r="Q17" s="54">
        <v>0.3151638580060217</v>
      </c>
      <c r="R17" s="54">
        <v>0.3151638580060217</v>
      </c>
      <c r="S17" s="54">
        <v>0.3151638580060217</v>
      </c>
      <c r="T17" s="54">
        <v>0.3151638580060217</v>
      </c>
      <c r="U17" s="54">
        <v>0.3151638580060217</v>
      </c>
      <c r="V17" s="54">
        <v>0.3151638580060217</v>
      </c>
      <c r="W17" s="54">
        <v>0.3151638580060217</v>
      </c>
      <c r="X17" s="54">
        <v>0.32777041232626258</v>
      </c>
      <c r="Y17" s="53">
        <v>0.81999999284744263</v>
      </c>
      <c r="Z17" s="54">
        <v>0.81999999284744263</v>
      </c>
      <c r="AA17" s="53">
        <v>0.85</v>
      </c>
      <c r="AB17" s="54">
        <v>0.85</v>
      </c>
      <c r="AC17" s="65">
        <v>31.388897608027115</v>
      </c>
      <c r="AD17" s="65">
        <v>7524.4465345684821</v>
      </c>
      <c r="AE17" s="65">
        <v>31.388897608027115</v>
      </c>
      <c r="AF17" s="65">
        <v>7524.4465345684821</v>
      </c>
      <c r="AG17" s="65"/>
      <c r="AH17" s="65"/>
      <c r="AI17" s="124"/>
      <c r="AJ17" s="46" t="s">
        <v>35</v>
      </c>
      <c r="AK17" s="54">
        <v>0.15</v>
      </c>
      <c r="AL17" s="54">
        <v>0.15</v>
      </c>
      <c r="AM17" s="124"/>
      <c r="AN17" s="53">
        <v>0.15</v>
      </c>
      <c r="AO17" s="53">
        <v>0.15</v>
      </c>
      <c r="AP17" s="53">
        <v>0.15</v>
      </c>
      <c r="AQ17" s="53">
        <v>0.15</v>
      </c>
      <c r="AR17" s="53">
        <v>0.15</v>
      </c>
      <c r="AS17" s="53">
        <v>0.15</v>
      </c>
      <c r="AT17" s="53">
        <v>0.15</v>
      </c>
      <c r="AU17" s="53">
        <v>0.15</v>
      </c>
      <c r="AV17" s="53">
        <v>7.4999999999999997E-2</v>
      </c>
      <c r="AW17" s="53">
        <v>0</v>
      </c>
      <c r="AX17" s="124"/>
      <c r="AY17" s="51">
        <v>3.1729526549357492</v>
      </c>
      <c r="AZ17" s="51">
        <v>3.2998707611331795</v>
      </c>
      <c r="BA17" s="50">
        <v>3.1729526549357492</v>
      </c>
      <c r="BB17" s="50">
        <v>3.1729526549357492</v>
      </c>
      <c r="BC17" s="50">
        <v>3.1729526549357492</v>
      </c>
      <c r="BD17" s="50">
        <v>3.1729526549357492</v>
      </c>
      <c r="BE17" s="50">
        <v>3.1729526549357492</v>
      </c>
      <c r="BF17" s="50">
        <v>3.1729526549357492</v>
      </c>
      <c r="BG17" s="50">
        <v>3.1729526549357492</v>
      </c>
      <c r="BH17" s="50">
        <v>3.1729526549357492</v>
      </c>
      <c r="BI17" s="50">
        <v>3.050916014361297</v>
      </c>
      <c r="BJ17" s="86">
        <v>1</v>
      </c>
      <c r="BK17" s="75">
        <v>1955</v>
      </c>
      <c r="BL17" s="75">
        <v>2005</v>
      </c>
    </row>
  </sheetData>
  <phoneticPr fontId="32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27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124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81926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81926" r:id="rId4" name="cmdRefreshUnits"/>
      </mc:Fallback>
    </mc:AlternateContent>
    <mc:AlternateContent xmlns:mc="http://schemas.openxmlformats.org/markup-compatibility/2006">
      <mc:Choice Requires="x14">
        <control shapeId="81925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81925" r:id="rId6" name="cmdAddParamQualifier"/>
      </mc:Fallback>
    </mc:AlternateContent>
    <mc:AlternateContent xmlns:mc="http://schemas.openxmlformats.org/markup-compatibility/2006">
      <mc:Choice Requires="x14">
        <control shapeId="81924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81924" r:id="rId8" name="cmdCheckConstrDataSheet"/>
      </mc:Fallback>
    </mc:AlternateContent>
    <mc:AlternateContent xmlns:mc="http://schemas.openxmlformats.org/markup-compatibility/2006">
      <mc:Choice Requires="x14">
        <control shapeId="81923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81923" r:id="rId10" name="cmdAddParameter"/>
      </mc:Fallback>
    </mc:AlternateContent>
    <mc:AlternateContent xmlns:mc="http://schemas.openxmlformats.org/markup-compatibility/2006">
      <mc:Choice Requires="x14">
        <control shapeId="81922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81922" r:id="rId12" name="cmdTechName"/>
      </mc:Fallback>
    </mc:AlternateContent>
    <mc:AlternateContent xmlns:mc="http://schemas.openxmlformats.org/markup-compatibility/2006">
      <mc:Choice Requires="x14">
        <control shapeId="81921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81921" r:id="rId14" name="cmdConstrNameAndDesc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16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124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9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64519" r:id="rId4" name="cmdRefreshUnits"/>
      </mc:Fallback>
    </mc:AlternateContent>
    <mc:AlternateContent xmlns:mc="http://schemas.openxmlformats.org/markup-compatibility/2006">
      <mc:Choice Requires="x14">
        <control shapeId="64518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64518" r:id="rId6" name="cmdCheckTechDataSheet"/>
      </mc:Fallback>
    </mc:AlternateContent>
    <mc:AlternateContent xmlns:mc="http://schemas.openxmlformats.org/markup-compatibility/2006">
      <mc:Choice Requires="x14">
        <control shapeId="64517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64517" r:id="rId8" name="cmdAddParamQualifier"/>
      </mc:Fallback>
    </mc:AlternateContent>
    <mc:AlternateContent xmlns:mc="http://schemas.openxmlformats.org/markup-compatibility/2006">
      <mc:Choice Requires="x14">
        <control shapeId="64516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4516" r:id="rId10" name="cmdAddParameter"/>
      </mc:Fallback>
    </mc:AlternateContent>
    <mc:AlternateContent xmlns:mc="http://schemas.openxmlformats.org/markup-compatibility/2006">
      <mc:Choice Requires="x14">
        <control shapeId="64515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4515" r:id="rId12" name="cmdCommOUT"/>
      </mc:Fallback>
    </mc:AlternateContent>
    <mc:AlternateContent xmlns:mc="http://schemas.openxmlformats.org/markup-compatibility/2006">
      <mc:Choice Requires="x14">
        <control shapeId="64514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4514" r:id="rId14" name="cmdCommIN"/>
      </mc:Fallback>
    </mc:AlternateContent>
    <mc:AlternateContent xmlns:mc="http://schemas.openxmlformats.org/markup-compatibility/2006">
      <mc:Choice Requires="x14">
        <control shapeId="64513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4513" r:id="rId16" name="cmdTechNameAndDesc"/>
      </mc:Fallback>
    </mc:AlternateContent>
  </control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124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12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124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20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60420" r:id="rId4" name="cmdRefreshUnits"/>
      </mc:Fallback>
    </mc:AlternateContent>
    <mc:AlternateContent xmlns:mc="http://schemas.openxmlformats.org/markup-compatibility/2006">
      <mc:Choice Requires="x14">
        <control shapeId="60419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60419" r:id="rId6" name="cmdConstraintUnit"/>
      </mc:Fallback>
    </mc:AlternateContent>
    <mc:AlternateContent xmlns:mc="http://schemas.openxmlformats.org/markup-compatibility/2006">
      <mc:Choice Requires="x14">
        <control shapeId="60418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0418" r:id="rId8" name="cmdCheckConstraintsSheet"/>
      </mc:Fallback>
    </mc:AlternateContent>
    <mc:AlternateContent xmlns:mc="http://schemas.openxmlformats.org/markup-compatibility/2006">
      <mc:Choice Requires="x14">
        <control shapeId="60417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0417" r:id="rId10" name="cmdConstraintSe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124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84"/>
  <dimension ref="A1:K52"/>
  <sheetViews>
    <sheetView zoomScale="80" zoomScaleNormal="80" workbookViewId="0">
      <selection sqref="A1:C1"/>
    </sheetView>
  </sheetViews>
  <sheetFormatPr defaultColWidth="9.42578125" defaultRowHeight="12.75" x14ac:dyDescent="0.2"/>
  <cols>
    <col min="1" max="1" width="17.7109375" style="14" customWidth="1"/>
    <col min="2" max="2" width="9.42578125" style="14" customWidth="1"/>
    <col min="3" max="3" width="12.7109375" style="14" customWidth="1"/>
    <col min="4" max="4" width="5.7109375" style="14" customWidth="1"/>
    <col min="5" max="5" width="21.28515625" style="14" customWidth="1"/>
    <col min="6" max="6" width="11.7109375" style="14" customWidth="1"/>
    <col min="7" max="7" width="20.28515625" style="14" customWidth="1"/>
    <col min="8" max="8" width="5.7109375" style="14" customWidth="1"/>
    <col min="9" max="9" width="11" style="14" bestFit="1" customWidth="1"/>
    <col min="10" max="10" width="10" style="14" bestFit="1" customWidth="1"/>
    <col min="11" max="11" width="11.5703125" style="14" bestFit="1" customWidth="1"/>
    <col min="12" max="16384" width="9.42578125" style="14"/>
  </cols>
  <sheetData>
    <row r="1" spans="1:11" x14ac:dyDescent="0.2">
      <c r="A1" s="129" t="s">
        <v>2223</v>
      </c>
      <c r="B1" s="129"/>
      <c r="C1" s="129"/>
      <c r="E1" s="127" t="s">
        <v>2224</v>
      </c>
      <c r="F1" s="127"/>
      <c r="G1" s="128"/>
      <c r="H1" s="15"/>
      <c r="I1" s="126" t="s">
        <v>2225</v>
      </c>
      <c r="J1" s="126"/>
      <c r="K1" s="126"/>
    </row>
    <row r="2" spans="1:11" s="13" customFormat="1" x14ac:dyDescent="0.2">
      <c r="A2" s="124" t="s">
        <v>2226</v>
      </c>
      <c r="B2" s="14" t="s">
        <v>2205</v>
      </c>
      <c r="C2" s="124">
        <v>6</v>
      </c>
      <c r="D2" s="124"/>
      <c r="E2" s="17" t="s">
        <v>2183</v>
      </c>
      <c r="F2" s="17" t="s">
        <v>2227</v>
      </c>
      <c r="G2" s="17" t="s">
        <v>2228</v>
      </c>
      <c r="H2" s="16"/>
      <c r="I2" s="18" t="s">
        <v>2229</v>
      </c>
      <c r="J2" s="18" t="s">
        <v>2230</v>
      </c>
      <c r="K2" s="18" t="s">
        <v>2231</v>
      </c>
    </row>
    <row r="3" spans="1:11" s="13" customFormat="1" x14ac:dyDescent="0.2">
      <c r="A3" s="124" t="s">
        <v>2232</v>
      </c>
      <c r="B3" s="14" t="s">
        <v>2213</v>
      </c>
      <c r="C3" s="124">
        <v>9</v>
      </c>
      <c r="D3" s="124"/>
      <c r="E3" s="124">
        <v>1983</v>
      </c>
      <c r="F3" s="124">
        <v>57.652000000000001</v>
      </c>
      <c r="G3" s="19">
        <f t="shared" ref="G3:G33" si="0">$F$25/F3</f>
        <v>1.7345452022479706</v>
      </c>
      <c r="H3" s="19"/>
      <c r="I3" s="15" t="s">
        <v>2233</v>
      </c>
      <c r="J3" s="15" t="s">
        <v>2184</v>
      </c>
      <c r="K3" s="15">
        <v>1055</v>
      </c>
    </row>
    <row r="4" spans="1:11" s="13" customFormat="1" x14ac:dyDescent="0.2">
      <c r="A4" s="124" t="s">
        <v>2234</v>
      </c>
      <c r="B4" s="14" t="s">
        <v>2211</v>
      </c>
      <c r="C4" s="124">
        <v>8</v>
      </c>
      <c r="D4" s="124"/>
      <c r="E4" s="124">
        <v>1984</v>
      </c>
      <c r="F4" s="124">
        <v>59.817</v>
      </c>
      <c r="G4" s="19">
        <f t="shared" si="0"/>
        <v>1.6717655515990437</v>
      </c>
      <c r="H4" s="19"/>
      <c r="I4" s="15" t="s">
        <v>2235</v>
      </c>
      <c r="J4" s="15" t="s">
        <v>2236</v>
      </c>
      <c r="K4" s="15">
        <v>3.6</v>
      </c>
    </row>
    <row r="5" spans="1:11" s="13" customFormat="1" x14ac:dyDescent="0.2">
      <c r="A5" s="124" t="s">
        <v>2237</v>
      </c>
      <c r="B5" s="14" t="s">
        <v>2208</v>
      </c>
      <c r="C5" s="124">
        <v>7</v>
      </c>
      <c r="D5" s="124"/>
      <c r="E5" s="124">
        <v>1985</v>
      </c>
      <c r="F5" s="124">
        <v>61.628</v>
      </c>
      <c r="G5" s="19">
        <f t="shared" si="0"/>
        <v>1.6226390601674563</v>
      </c>
      <c r="H5" s="19"/>
      <c r="I5" s="15" t="s">
        <v>2222</v>
      </c>
      <c r="J5" s="15" t="s">
        <v>33</v>
      </c>
      <c r="K5" s="15">
        <v>3.599999E-6</v>
      </c>
    </row>
    <row r="6" spans="1:11" s="13" customFormat="1" x14ac:dyDescent="0.2">
      <c r="A6" s="124" t="s">
        <v>2238</v>
      </c>
      <c r="B6" s="14" t="s">
        <v>2180</v>
      </c>
      <c r="C6" s="124">
        <v>9</v>
      </c>
      <c r="D6" s="124"/>
      <c r="E6" s="124">
        <v>1986</v>
      </c>
      <c r="F6" s="124">
        <v>62.991</v>
      </c>
      <c r="G6" s="19">
        <f t="shared" si="0"/>
        <v>1.5875283770697401</v>
      </c>
      <c r="H6" s="19"/>
      <c r="I6" s="15" t="s">
        <v>33</v>
      </c>
      <c r="J6" s="15" t="s">
        <v>2184</v>
      </c>
      <c r="K6" s="20">
        <v>1000000000000000</v>
      </c>
    </row>
    <row r="7" spans="1:11" s="13" customFormat="1" x14ac:dyDescent="0.2">
      <c r="A7" s="124" t="s">
        <v>2239</v>
      </c>
      <c r="B7" s="14" t="s">
        <v>324</v>
      </c>
      <c r="C7" s="124">
        <v>8</v>
      </c>
      <c r="D7" s="124"/>
      <c r="E7" s="124">
        <v>1987</v>
      </c>
      <c r="F7" s="124">
        <v>64.819000000000003</v>
      </c>
      <c r="G7" s="19">
        <f t="shared" si="0"/>
        <v>1.5427575247998271</v>
      </c>
      <c r="H7" s="19"/>
      <c r="I7" s="15" t="s">
        <v>2240</v>
      </c>
      <c r="J7" s="15" t="s">
        <v>2184</v>
      </c>
      <c r="K7" s="20">
        <v>1055650000</v>
      </c>
    </row>
    <row r="8" spans="1:11" s="13" customFormat="1" x14ac:dyDescent="0.2">
      <c r="A8" s="124" t="s">
        <v>2241</v>
      </c>
      <c r="B8" s="14" t="s">
        <v>2181</v>
      </c>
      <c r="C8" s="124">
        <v>1</v>
      </c>
      <c r="D8" s="124"/>
      <c r="E8" s="124">
        <v>1988</v>
      </c>
      <c r="F8" s="124">
        <v>67.046000000000006</v>
      </c>
      <c r="G8" s="19">
        <f t="shared" si="0"/>
        <v>1.4915132893834082</v>
      </c>
      <c r="H8" s="19"/>
      <c r="I8" s="15" t="s">
        <v>2242</v>
      </c>
      <c r="J8" s="15" t="s">
        <v>2243</v>
      </c>
      <c r="K8" s="15">
        <v>8766</v>
      </c>
    </row>
    <row r="9" spans="1:11" s="13" customFormat="1" x14ac:dyDescent="0.2">
      <c r="A9" s="124" t="s">
        <v>2244</v>
      </c>
      <c r="B9" s="14" t="s">
        <v>2245</v>
      </c>
      <c r="C9" s="124">
        <v>5</v>
      </c>
      <c r="D9" s="124"/>
      <c r="E9" s="124">
        <v>1989</v>
      </c>
      <c r="F9" s="124">
        <v>69.576999999999998</v>
      </c>
      <c r="G9" s="19">
        <f t="shared" si="0"/>
        <v>1.4372565646693591</v>
      </c>
      <c r="H9" s="19"/>
      <c r="I9" s="15" t="s">
        <v>345</v>
      </c>
      <c r="J9" s="15" t="s">
        <v>2246</v>
      </c>
      <c r="K9" s="15">
        <v>31.536000000000001</v>
      </c>
    </row>
    <row r="10" spans="1:11" s="13" customFormat="1" x14ac:dyDescent="0.2">
      <c r="A10" s="14" t="s">
        <v>2247</v>
      </c>
      <c r="B10" s="14" t="s">
        <v>2248</v>
      </c>
      <c r="C10" s="14">
        <v>5</v>
      </c>
      <c r="D10" s="124"/>
      <c r="E10" s="124">
        <v>1990</v>
      </c>
      <c r="F10" s="124">
        <v>72.262</v>
      </c>
      <c r="G10" s="19">
        <f t="shared" si="0"/>
        <v>1.3838532008524536</v>
      </c>
      <c r="H10" s="19"/>
      <c r="I10" s="15" t="s">
        <v>2249</v>
      </c>
      <c r="J10" s="15" t="s">
        <v>2250</v>
      </c>
      <c r="K10" s="21">
        <f>1/K4</f>
        <v>0.27777777777777779</v>
      </c>
    </row>
    <row r="11" spans="1:11" s="13" customFormat="1" x14ac:dyDescent="0.2">
      <c r="A11" s="124" t="s">
        <v>2251</v>
      </c>
      <c r="B11" s="14" t="s">
        <v>2202</v>
      </c>
      <c r="C11" s="124">
        <v>5</v>
      </c>
      <c r="D11" s="124"/>
      <c r="E11" s="124">
        <v>1991</v>
      </c>
      <c r="F11" s="124">
        <v>74.823999999999998</v>
      </c>
      <c r="G11" s="19">
        <f t="shared" si="0"/>
        <v>1.3364695819523147</v>
      </c>
      <c r="H11" s="19"/>
      <c r="I11" s="124"/>
      <c r="J11" s="124"/>
      <c r="K11" s="124"/>
    </row>
    <row r="12" spans="1:11" s="13" customFormat="1" x14ac:dyDescent="0.2">
      <c r="A12" s="124" t="s">
        <v>2252</v>
      </c>
      <c r="B12" s="14" t="s">
        <v>2203</v>
      </c>
      <c r="C12" s="124">
        <v>5</v>
      </c>
      <c r="D12" s="124"/>
      <c r="E12" s="124">
        <v>1992</v>
      </c>
      <c r="F12" s="124">
        <v>76.597999999999999</v>
      </c>
      <c r="G12" s="19">
        <f t="shared" si="0"/>
        <v>1.3055171153293821</v>
      </c>
      <c r="H12" s="19"/>
      <c r="I12" s="124"/>
      <c r="J12" s="124"/>
      <c r="K12" s="124"/>
    </row>
    <row r="13" spans="1:11" s="13" customFormat="1" x14ac:dyDescent="0.2">
      <c r="A13" s="124" t="s">
        <v>2253</v>
      </c>
      <c r="B13" s="14" t="s">
        <v>2214</v>
      </c>
      <c r="C13" s="124">
        <v>9</v>
      </c>
      <c r="D13" s="124"/>
      <c r="E13" s="124">
        <v>1993</v>
      </c>
      <c r="F13" s="124">
        <v>78.290000000000006</v>
      </c>
      <c r="G13" s="19">
        <f t="shared" si="0"/>
        <v>1.2773023374632775</v>
      </c>
      <c r="H13" s="19"/>
      <c r="I13" s="124"/>
      <c r="J13" s="124"/>
      <c r="K13" s="124"/>
    </row>
    <row r="14" spans="1:11" s="13" customFormat="1" x14ac:dyDescent="0.2">
      <c r="A14" s="124" t="s">
        <v>2254</v>
      </c>
      <c r="B14" s="14" t="s">
        <v>2215</v>
      </c>
      <c r="C14" s="124">
        <v>8</v>
      </c>
      <c r="D14" s="124"/>
      <c r="E14" s="124">
        <v>1994</v>
      </c>
      <c r="F14" s="124">
        <v>79.94</v>
      </c>
      <c r="G14" s="19">
        <f t="shared" si="0"/>
        <v>1.2509382036527397</v>
      </c>
      <c r="H14" s="19"/>
      <c r="I14" s="124"/>
      <c r="J14" s="124"/>
      <c r="K14" s="124"/>
    </row>
    <row r="15" spans="1:11" s="13" customFormat="1" x14ac:dyDescent="0.2">
      <c r="A15" s="124" t="s">
        <v>2255</v>
      </c>
      <c r="B15" s="14" t="s">
        <v>2192</v>
      </c>
      <c r="C15" s="124">
        <v>3</v>
      </c>
      <c r="D15" s="124"/>
      <c r="E15" s="124">
        <v>1995</v>
      </c>
      <c r="F15" s="124">
        <v>81.605999999999995</v>
      </c>
      <c r="G15" s="19">
        <f t="shared" si="0"/>
        <v>1.2254000931304072</v>
      </c>
      <c r="H15" s="19"/>
      <c r="I15" s="124"/>
      <c r="J15" s="124"/>
      <c r="K15" s="124"/>
    </row>
    <row r="16" spans="1:11" s="13" customFormat="1" x14ac:dyDescent="0.2">
      <c r="A16" s="124" t="s">
        <v>2256</v>
      </c>
      <c r="B16" s="14" t="s">
        <v>2257</v>
      </c>
      <c r="C16" s="124">
        <v>3</v>
      </c>
      <c r="D16" s="124"/>
      <c r="E16" s="124">
        <v>1996</v>
      </c>
      <c r="F16" s="124">
        <v>83.159000000000006</v>
      </c>
      <c r="G16" s="19">
        <f t="shared" si="0"/>
        <v>1.2025156627665075</v>
      </c>
      <c r="H16" s="19"/>
      <c r="I16" s="124"/>
      <c r="J16" s="124"/>
      <c r="K16" s="124"/>
    </row>
    <row r="17" spans="1:7" s="13" customFormat="1" x14ac:dyDescent="0.2">
      <c r="A17" s="124" t="s">
        <v>2258</v>
      </c>
      <c r="B17" s="14" t="s">
        <v>2194</v>
      </c>
      <c r="C17" s="124">
        <v>4</v>
      </c>
      <c r="D17" s="124"/>
      <c r="E17" s="124">
        <v>1997</v>
      </c>
      <c r="F17" s="124">
        <v>84.628</v>
      </c>
      <c r="G17" s="19">
        <f t="shared" si="0"/>
        <v>1.1816420097367302</v>
      </c>
    </row>
    <row r="18" spans="1:7" s="13" customFormat="1" x14ac:dyDescent="0.2">
      <c r="A18" s="124" t="s">
        <v>2259</v>
      </c>
      <c r="B18" s="14" t="s">
        <v>2198</v>
      </c>
      <c r="C18" s="124">
        <v>4</v>
      </c>
      <c r="D18" s="124"/>
      <c r="E18" s="124">
        <v>1998</v>
      </c>
      <c r="F18" s="124">
        <v>85.584000000000003</v>
      </c>
      <c r="G18" s="19">
        <f t="shared" si="0"/>
        <v>1.168442699570013</v>
      </c>
    </row>
    <row r="19" spans="1:7" s="13" customFormat="1" x14ac:dyDescent="0.2">
      <c r="A19" s="124" t="s">
        <v>2260</v>
      </c>
      <c r="B19" s="14" t="s">
        <v>2261</v>
      </c>
      <c r="C19" s="124">
        <v>6</v>
      </c>
      <c r="D19" s="124"/>
      <c r="E19" s="124">
        <v>1999</v>
      </c>
      <c r="F19" s="124">
        <v>86.841999999999999</v>
      </c>
      <c r="G19" s="19">
        <f t="shared" si="0"/>
        <v>1.1515165472927846</v>
      </c>
    </row>
    <row r="20" spans="1:7" s="13" customFormat="1" x14ac:dyDescent="0.2">
      <c r="A20" s="124" t="s">
        <v>2262</v>
      </c>
      <c r="B20" s="14" t="s">
        <v>2209</v>
      </c>
      <c r="C20" s="124">
        <v>7</v>
      </c>
      <c r="D20" s="124"/>
      <c r="E20" s="124">
        <v>2000</v>
      </c>
      <c r="F20" s="124">
        <v>88.722999999999999</v>
      </c>
      <c r="G20" s="19">
        <f t="shared" si="0"/>
        <v>1.1271034568263021</v>
      </c>
    </row>
    <row r="21" spans="1:7" s="13" customFormat="1" x14ac:dyDescent="0.2">
      <c r="A21" s="124" t="s">
        <v>2263</v>
      </c>
      <c r="B21" s="14" t="s">
        <v>2264</v>
      </c>
      <c r="C21" s="124">
        <v>1</v>
      </c>
      <c r="D21" s="124"/>
      <c r="E21" s="124">
        <v>2001</v>
      </c>
      <c r="F21" s="124">
        <v>90.727000000000004</v>
      </c>
      <c r="G21" s="19">
        <f t="shared" si="0"/>
        <v>1.1022077220673008</v>
      </c>
    </row>
    <row r="22" spans="1:7" s="13" customFormat="1" x14ac:dyDescent="0.2">
      <c r="A22" s="124" t="s">
        <v>2265</v>
      </c>
      <c r="B22" s="14" t="s">
        <v>2199</v>
      </c>
      <c r="C22" s="124">
        <v>5</v>
      </c>
      <c r="D22" s="124"/>
      <c r="E22" s="124">
        <v>2002</v>
      </c>
      <c r="F22" s="124">
        <v>92.195999999999998</v>
      </c>
      <c r="G22" s="19">
        <f t="shared" si="0"/>
        <v>1.0846457546965163</v>
      </c>
    </row>
    <row r="23" spans="1:7" s="13" customFormat="1" x14ac:dyDescent="0.2">
      <c r="A23" s="124" t="s">
        <v>2266</v>
      </c>
      <c r="B23" s="14" t="s">
        <v>2185</v>
      </c>
      <c r="C23" s="124">
        <v>1</v>
      </c>
      <c r="D23" s="124"/>
      <c r="E23" s="124">
        <v>2003</v>
      </c>
      <c r="F23" s="124">
        <v>94.135000000000005</v>
      </c>
      <c r="G23" s="19">
        <f t="shared" si="0"/>
        <v>1.0623041376746163</v>
      </c>
    </row>
    <row r="24" spans="1:7" s="13" customFormat="1" x14ac:dyDescent="0.2">
      <c r="A24" s="124" t="s">
        <v>2267</v>
      </c>
      <c r="B24" s="14" t="s">
        <v>2190</v>
      </c>
      <c r="C24" s="124">
        <v>3</v>
      </c>
      <c r="D24" s="124"/>
      <c r="E24" s="124">
        <v>2004</v>
      </c>
      <c r="F24" s="124">
        <v>96.786000000000001</v>
      </c>
      <c r="G24" s="19">
        <f t="shared" si="0"/>
        <v>1.0332072820449238</v>
      </c>
    </row>
    <row r="25" spans="1:7" s="13" customFormat="1" x14ac:dyDescent="0.2">
      <c r="A25" s="124" t="s">
        <v>2268</v>
      </c>
      <c r="B25" s="14" t="s">
        <v>2196</v>
      </c>
      <c r="C25" s="124">
        <v>4</v>
      </c>
      <c r="D25" s="124"/>
      <c r="E25" s="124">
        <v>2005</v>
      </c>
      <c r="F25" s="124">
        <v>100</v>
      </c>
      <c r="G25" s="19">
        <f t="shared" si="0"/>
        <v>1</v>
      </c>
    </row>
    <row r="26" spans="1:7" s="13" customFormat="1" x14ac:dyDescent="0.2">
      <c r="A26" s="124" t="s">
        <v>2269</v>
      </c>
      <c r="B26" s="14" t="s">
        <v>2206</v>
      </c>
      <c r="C26" s="124">
        <v>6</v>
      </c>
      <c r="D26" s="124"/>
      <c r="E26" s="124">
        <v>2006</v>
      </c>
      <c r="F26" s="124">
        <v>103.23</v>
      </c>
      <c r="G26" s="19">
        <f t="shared" si="0"/>
        <v>0.96871064613000091</v>
      </c>
    </row>
    <row r="27" spans="1:7" s="13" customFormat="1" x14ac:dyDescent="0.2">
      <c r="A27" s="124" t="s">
        <v>2270</v>
      </c>
      <c r="B27" s="14" t="s">
        <v>2197</v>
      </c>
      <c r="C27" s="124">
        <v>4</v>
      </c>
      <c r="D27" s="124"/>
      <c r="E27" s="124">
        <v>2007</v>
      </c>
      <c r="F27" s="124">
        <v>106.23</v>
      </c>
      <c r="G27" s="19">
        <f t="shared" si="0"/>
        <v>0.94135366657253128</v>
      </c>
    </row>
    <row r="28" spans="1:7" s="13" customFormat="1" x14ac:dyDescent="0.2">
      <c r="A28" s="124" t="s">
        <v>2271</v>
      </c>
      <c r="B28" s="14" t="s">
        <v>2216</v>
      </c>
      <c r="C28" s="124">
        <v>8</v>
      </c>
      <c r="D28" s="124"/>
      <c r="E28" s="124">
        <v>2008</v>
      </c>
      <c r="F28" s="124">
        <v>108.58</v>
      </c>
      <c r="G28" s="19">
        <f t="shared" si="0"/>
        <v>0.92097992263768647</v>
      </c>
    </row>
    <row r="29" spans="1:7" s="13" customFormat="1" x14ac:dyDescent="0.2">
      <c r="A29" s="124" t="s">
        <v>2272</v>
      </c>
      <c r="B29" s="14" t="s">
        <v>2195</v>
      </c>
      <c r="C29" s="124">
        <v>4</v>
      </c>
      <c r="D29" s="124"/>
      <c r="E29" s="124">
        <v>2009</v>
      </c>
      <c r="F29" s="124">
        <v>109.73</v>
      </c>
      <c r="G29" s="19">
        <f t="shared" si="0"/>
        <v>0.91132780461131868</v>
      </c>
    </row>
    <row r="30" spans="1:7" s="13" customFormat="1" x14ac:dyDescent="0.2">
      <c r="A30" s="124" t="s">
        <v>2273</v>
      </c>
      <c r="B30" s="14" t="s">
        <v>2218</v>
      </c>
      <c r="C30" s="124">
        <v>8</v>
      </c>
      <c r="D30" s="124"/>
      <c r="E30" s="124">
        <v>2010</v>
      </c>
      <c r="F30" s="124">
        <v>110.99</v>
      </c>
      <c r="G30" s="19">
        <f t="shared" si="0"/>
        <v>0.9009820704567979</v>
      </c>
    </row>
    <row r="31" spans="1:7" s="13" customFormat="1" x14ac:dyDescent="0.2">
      <c r="A31" s="124" t="s">
        <v>2274</v>
      </c>
      <c r="B31" s="14" t="s">
        <v>2187</v>
      </c>
      <c r="C31" s="124">
        <v>1</v>
      </c>
      <c r="D31" s="124"/>
      <c r="E31" s="14">
        <v>2010</v>
      </c>
      <c r="F31" s="14">
        <f>103.311*100/91.88</f>
        <v>112.44122768828909</v>
      </c>
      <c r="G31" s="19">
        <f t="shared" si="0"/>
        <v>0.88935350543504554</v>
      </c>
    </row>
    <row r="32" spans="1:7" s="13" customFormat="1" x14ac:dyDescent="0.2">
      <c r="A32" s="124" t="s">
        <v>2275</v>
      </c>
      <c r="B32" s="14" t="s">
        <v>2189</v>
      </c>
      <c r="C32" s="124">
        <v>2</v>
      </c>
      <c r="D32" s="124"/>
      <c r="E32" s="14">
        <v>2012</v>
      </c>
      <c r="F32" s="14">
        <f>105.214*100/91.988</f>
        <v>114.37796234291429</v>
      </c>
      <c r="G32" s="19">
        <f t="shared" si="0"/>
        <v>0.87429429543596859</v>
      </c>
    </row>
    <row r="33" spans="1:7" s="13" customFormat="1" x14ac:dyDescent="0.2">
      <c r="A33" s="124" t="s">
        <v>2276</v>
      </c>
      <c r="B33" s="14" t="s">
        <v>2217</v>
      </c>
      <c r="C33" s="124">
        <v>8</v>
      </c>
      <c r="D33" s="124"/>
      <c r="E33" s="14">
        <v>2013</v>
      </c>
      <c r="F33" s="14">
        <f>106.929*100/91.98</f>
        <v>116.25244618395303</v>
      </c>
      <c r="G33" s="19">
        <f t="shared" si="0"/>
        <v>0.86019695311842448</v>
      </c>
    </row>
    <row r="34" spans="1:7" s="13" customFormat="1" x14ac:dyDescent="0.2">
      <c r="A34" s="124" t="s">
        <v>2182</v>
      </c>
      <c r="B34" s="14" t="s">
        <v>2179</v>
      </c>
      <c r="C34" s="124">
        <v>2</v>
      </c>
      <c r="D34" s="124"/>
      <c r="E34" s="14"/>
      <c r="F34" s="14"/>
      <c r="G34" s="14"/>
    </row>
    <row r="35" spans="1:7" s="13" customFormat="1" x14ac:dyDescent="0.2">
      <c r="A35" s="124" t="s">
        <v>2277</v>
      </c>
      <c r="B35" s="14" t="s">
        <v>2201</v>
      </c>
      <c r="C35" s="124">
        <v>5</v>
      </c>
      <c r="D35" s="124"/>
      <c r="E35" s="22" t="s">
        <v>2278</v>
      </c>
      <c r="F35" s="16"/>
      <c r="G35" s="16"/>
    </row>
    <row r="36" spans="1:7" x14ac:dyDescent="0.2">
      <c r="A36" s="124" t="s">
        <v>2279</v>
      </c>
      <c r="B36" s="14" t="s">
        <v>2280</v>
      </c>
      <c r="C36" s="124">
        <v>4</v>
      </c>
      <c r="E36" s="16" t="s">
        <v>2281</v>
      </c>
      <c r="F36" s="16"/>
      <c r="G36" s="16"/>
    </row>
    <row r="37" spans="1:7" x14ac:dyDescent="0.2">
      <c r="A37" s="124" t="s">
        <v>2282</v>
      </c>
      <c r="B37" s="14" t="s">
        <v>2193</v>
      </c>
      <c r="C37" s="124">
        <v>3</v>
      </c>
      <c r="E37" s="16" t="s">
        <v>2283</v>
      </c>
      <c r="F37" s="16"/>
      <c r="G37" s="16"/>
    </row>
    <row r="38" spans="1:7" x14ac:dyDescent="0.2">
      <c r="A38" s="124" t="s">
        <v>2284</v>
      </c>
      <c r="B38" s="14" t="s">
        <v>2285</v>
      </c>
      <c r="C38" s="124">
        <v>7</v>
      </c>
      <c r="E38" s="23" t="s">
        <v>2286</v>
      </c>
      <c r="F38" s="16"/>
      <c r="G38" s="16"/>
    </row>
    <row r="39" spans="1:7" x14ac:dyDescent="0.2">
      <c r="A39" s="124" t="s">
        <v>2287</v>
      </c>
      <c r="B39" s="14" t="s">
        <v>2219</v>
      </c>
      <c r="C39" s="124">
        <v>9</v>
      </c>
      <c r="E39" s="124" t="s">
        <v>2288</v>
      </c>
      <c r="F39" s="124"/>
      <c r="G39" s="124"/>
    </row>
    <row r="40" spans="1:7" x14ac:dyDescent="0.2">
      <c r="A40" s="124" t="s">
        <v>2289</v>
      </c>
      <c r="B40" s="14" t="s">
        <v>2188</v>
      </c>
      <c r="C40" s="124">
        <v>2</v>
      </c>
    </row>
    <row r="41" spans="1:7" x14ac:dyDescent="0.2">
      <c r="A41" s="124" t="s">
        <v>2290</v>
      </c>
      <c r="B41" s="14" t="s">
        <v>2291</v>
      </c>
      <c r="C41" s="124">
        <v>1</v>
      </c>
    </row>
    <row r="42" spans="1:7" x14ac:dyDescent="0.2">
      <c r="A42" s="124" t="s">
        <v>2292</v>
      </c>
      <c r="B42" s="14" t="s">
        <v>2200</v>
      </c>
      <c r="C42" s="124">
        <v>5</v>
      </c>
    </row>
    <row r="43" spans="1:7" x14ac:dyDescent="0.2">
      <c r="A43" s="124" t="s">
        <v>2293</v>
      </c>
      <c r="B43" s="14" t="s">
        <v>2294</v>
      </c>
      <c r="C43" s="124">
        <v>4</v>
      </c>
    </row>
    <row r="44" spans="1:7" x14ac:dyDescent="0.2">
      <c r="A44" s="124" t="s">
        <v>2295</v>
      </c>
      <c r="B44" s="14" t="s">
        <v>2207</v>
      </c>
      <c r="C44" s="124">
        <v>6</v>
      </c>
    </row>
    <row r="45" spans="1:7" x14ac:dyDescent="0.2">
      <c r="A45" s="124" t="s">
        <v>2296</v>
      </c>
      <c r="B45" s="14" t="s">
        <v>2210</v>
      </c>
      <c r="C45" s="124">
        <v>7</v>
      </c>
    </row>
    <row r="46" spans="1:7" x14ac:dyDescent="0.2">
      <c r="A46" s="124" t="s">
        <v>2297</v>
      </c>
      <c r="B46" s="14" t="s">
        <v>2220</v>
      </c>
      <c r="C46" s="124">
        <v>8</v>
      </c>
    </row>
    <row r="47" spans="1:7" x14ac:dyDescent="0.2">
      <c r="A47" s="124" t="s">
        <v>2298</v>
      </c>
      <c r="B47" s="14" t="s">
        <v>2186</v>
      </c>
      <c r="C47" s="124">
        <v>1</v>
      </c>
    </row>
    <row r="48" spans="1:7" x14ac:dyDescent="0.2">
      <c r="A48" s="124" t="s">
        <v>2299</v>
      </c>
      <c r="B48" s="14" t="s">
        <v>2204</v>
      </c>
      <c r="C48" s="124">
        <v>5</v>
      </c>
    </row>
    <row r="49" spans="1:3" x14ac:dyDescent="0.2">
      <c r="A49" s="124" t="s">
        <v>2300</v>
      </c>
      <c r="B49" s="14" t="s">
        <v>2212</v>
      </c>
      <c r="C49" s="124">
        <v>9</v>
      </c>
    </row>
    <row r="50" spans="1:3" x14ac:dyDescent="0.2">
      <c r="A50" s="124" t="s">
        <v>2301</v>
      </c>
      <c r="B50" s="14" t="s">
        <v>2302</v>
      </c>
      <c r="C50" s="124">
        <v>5</v>
      </c>
    </row>
    <row r="51" spans="1:3" x14ac:dyDescent="0.2">
      <c r="A51" s="124" t="s">
        <v>2303</v>
      </c>
      <c r="B51" s="14" t="s">
        <v>2191</v>
      </c>
      <c r="C51" s="124">
        <v>3</v>
      </c>
    </row>
    <row r="52" spans="1:3" x14ac:dyDescent="0.2">
      <c r="A52" s="124" t="s">
        <v>2304</v>
      </c>
      <c r="B52" s="14" t="s">
        <v>2221</v>
      </c>
      <c r="C52" s="124">
        <v>8</v>
      </c>
    </row>
  </sheetData>
  <mergeCells count="3">
    <mergeCell ref="I1:K1"/>
    <mergeCell ref="E1:G1"/>
    <mergeCell ref="A1:C1"/>
  </mergeCells>
  <phoneticPr fontId="18" type="noConversion"/>
  <hyperlinks>
    <hyperlink ref="E38" r:id="rId1" xr:uid="{00000000-0004-0000-5D00-000000000000}"/>
  </hyperlinks>
  <pageMargins left="0.75" right="0.75" top="1" bottom="1" header="0.5" footer="0.5"/>
  <pageSetup orientation="portrait" horizontalDpi="4294967294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124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552450</xdr:colOff>
                <xdr:row>2</xdr:row>
                <xdr:rowOff>0</xdr:rowOff>
              </from>
              <to>
                <xdr:col>4</xdr:col>
                <xdr:colOff>1524000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124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124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124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124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124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tabColor rgb="FFFFC000"/>
  </sheetPr>
  <dimension ref="A1:O221"/>
  <sheetViews>
    <sheetView zoomScale="80" zoomScaleNormal="80" workbookViewId="0">
      <pane xSplit="4" ySplit="7" topLeftCell="E60" activePane="bottomRight" state="frozen"/>
      <selection pane="topRight" activeCell="D44" sqref="D44"/>
      <selection pane="bottomLeft" activeCell="D44" sqref="D44"/>
      <selection pane="bottomRight" activeCell="D90" sqref="D90"/>
    </sheetView>
  </sheetViews>
  <sheetFormatPr defaultColWidth="9.28515625" defaultRowHeight="12.75" x14ac:dyDescent="0.2"/>
  <cols>
    <col min="1" max="1" width="9.28515625" style="24"/>
    <col min="2" max="2" width="32.7109375" style="13" customWidth="1"/>
    <col min="3" max="3" width="17.7109375" style="24" customWidth="1"/>
    <col min="4" max="4" width="53.5703125" style="24" customWidth="1"/>
    <col min="5" max="5" width="10.28515625" style="13" customWidth="1"/>
    <col min="6" max="6" width="29.7109375" style="13" customWidth="1"/>
    <col min="7" max="7" width="10.28515625" style="24" customWidth="1"/>
    <col min="8" max="16384" width="9.28515625" style="24"/>
  </cols>
  <sheetData>
    <row r="1" spans="1:15" x14ac:dyDescent="0.2">
      <c r="A1" s="124"/>
      <c r="B1" s="1" t="s">
        <v>20</v>
      </c>
      <c r="C1" s="124" t="s">
        <v>21</v>
      </c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x14ac:dyDescent="0.2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ht="17.25" customHeight="1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ht="17.25" customHeight="1" x14ac:dyDescent="0.2">
      <c r="A5" s="124"/>
      <c r="B5" s="124"/>
      <c r="C5" s="124"/>
      <c r="D5" s="2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customFormat="1" ht="15.75" customHeight="1" x14ac:dyDescent="0.2">
      <c r="B6" s="31" t="s">
        <v>22</v>
      </c>
      <c r="E6" s="124"/>
      <c r="F6" s="124"/>
    </row>
    <row r="7" spans="1:15" customFormat="1" x14ac:dyDescent="0.2">
      <c r="B7" s="32" t="s">
        <v>23</v>
      </c>
      <c r="C7" s="32" t="s">
        <v>8</v>
      </c>
      <c r="D7" s="32" t="s">
        <v>9</v>
      </c>
      <c r="E7" s="32" t="s">
        <v>24</v>
      </c>
      <c r="F7" s="32" t="s">
        <v>25</v>
      </c>
      <c r="G7" s="32" t="s">
        <v>26</v>
      </c>
      <c r="H7" s="32" t="s">
        <v>27</v>
      </c>
      <c r="I7" s="32" t="s">
        <v>28</v>
      </c>
      <c r="J7" s="32" t="s">
        <v>29</v>
      </c>
      <c r="O7" t="s">
        <v>6</v>
      </c>
    </row>
    <row r="8" spans="1:15" x14ac:dyDescent="0.2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x14ac:dyDescent="0.2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</row>
    <row r="10" spans="1:15" x14ac:dyDescent="0.2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</row>
    <row r="11" spans="1:15" x14ac:dyDescent="0.2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5" x14ac:dyDescent="0.2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</row>
    <row r="13" spans="1:15" x14ac:dyDescent="0.2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</row>
    <row r="14" spans="1:15" x14ac:dyDescent="0.2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</row>
    <row r="15" spans="1:15" x14ac:dyDescent="0.2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</row>
    <row r="16" spans="1:15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</row>
    <row r="17" spans="1:15" x14ac:dyDescent="0.2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</row>
    <row r="18" spans="1:15" x14ac:dyDescent="0.2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</row>
    <row r="19" spans="1:15" x14ac:dyDescent="0.2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</row>
    <row r="20" spans="1:15" x14ac:dyDescent="0.2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</row>
    <row r="21" spans="1:15" x14ac:dyDescent="0.2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</row>
    <row r="22" spans="1:15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</row>
    <row r="23" spans="1:15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</row>
    <row r="24" spans="1:15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</row>
    <row r="25" spans="1:15" x14ac:dyDescent="0.2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</row>
    <row r="26" spans="1:15" x14ac:dyDescent="0.2">
      <c r="A26" s="124"/>
      <c r="B26" s="124" t="s">
        <v>30</v>
      </c>
      <c r="C26" s="124" t="s">
        <v>31</v>
      </c>
      <c r="D26" s="124" t="s">
        <v>32</v>
      </c>
      <c r="E26" s="1" t="s">
        <v>33</v>
      </c>
      <c r="F26" s="1" t="s">
        <v>34</v>
      </c>
      <c r="G26" s="124"/>
      <c r="H26" s="124"/>
      <c r="I26" s="124"/>
      <c r="J26" s="124"/>
      <c r="K26" s="124"/>
      <c r="L26" s="124"/>
      <c r="M26" s="124"/>
      <c r="N26" s="124"/>
      <c r="O26" s="124"/>
    </row>
    <row r="27" spans="1:15" s="25" customFormat="1" x14ac:dyDescent="0.2">
      <c r="B27" s="124" t="s">
        <v>35</v>
      </c>
      <c r="C27" s="124" t="s">
        <v>36</v>
      </c>
      <c r="D27" s="124" t="s">
        <v>37</v>
      </c>
      <c r="E27" s="1" t="s">
        <v>33</v>
      </c>
      <c r="F27" s="1" t="s">
        <v>38</v>
      </c>
    </row>
    <row r="28" spans="1:15" s="25" customFormat="1" x14ac:dyDescent="0.2">
      <c r="B28" s="124" t="s">
        <v>39</v>
      </c>
      <c r="C28" s="124" t="s">
        <v>40</v>
      </c>
      <c r="D28" s="124" t="s">
        <v>41</v>
      </c>
      <c r="E28" s="1" t="s">
        <v>33</v>
      </c>
      <c r="F28" s="1" t="s">
        <v>34</v>
      </c>
    </row>
    <row r="29" spans="1:15" s="25" customFormat="1" x14ac:dyDescent="0.2">
      <c r="B29" s="124" t="s">
        <v>42</v>
      </c>
      <c r="C29" s="124" t="s">
        <v>43</v>
      </c>
      <c r="D29" s="124" t="s">
        <v>44</v>
      </c>
      <c r="E29" s="1" t="s">
        <v>33</v>
      </c>
      <c r="F29" s="1"/>
    </row>
    <row r="30" spans="1:15" s="25" customFormat="1" x14ac:dyDescent="0.2">
      <c r="B30" s="124" t="s">
        <v>45</v>
      </c>
      <c r="C30" s="124" t="s">
        <v>46</v>
      </c>
      <c r="D30" s="124" t="s">
        <v>47</v>
      </c>
      <c r="E30" s="1" t="s">
        <v>33</v>
      </c>
      <c r="F30" s="1"/>
    </row>
    <row r="31" spans="1:15" s="25" customFormat="1" x14ac:dyDescent="0.2">
      <c r="B31" s="124" t="s">
        <v>30</v>
      </c>
      <c r="C31" s="124" t="s">
        <v>48</v>
      </c>
      <c r="D31" s="124" t="s">
        <v>49</v>
      </c>
      <c r="E31" s="1" t="s">
        <v>33</v>
      </c>
      <c r="F31" s="1"/>
    </row>
    <row r="32" spans="1:15" s="25" customFormat="1" x14ac:dyDescent="0.2">
      <c r="B32" s="124" t="s">
        <v>30</v>
      </c>
      <c r="C32" s="124" t="s">
        <v>50</v>
      </c>
      <c r="D32" s="124" t="s">
        <v>51</v>
      </c>
      <c r="E32" s="1" t="s">
        <v>33</v>
      </c>
      <c r="F32" s="1"/>
    </row>
    <row r="33" spans="1:15" s="25" customFormat="1" x14ac:dyDescent="0.2">
      <c r="B33" s="124" t="s">
        <v>30</v>
      </c>
      <c r="C33" s="124" t="s">
        <v>52</v>
      </c>
      <c r="D33" s="124" t="s">
        <v>53</v>
      </c>
      <c r="E33" s="1" t="s">
        <v>33</v>
      </c>
      <c r="F33" s="1"/>
    </row>
    <row r="34" spans="1:15" s="25" customFormat="1" x14ac:dyDescent="0.2">
      <c r="B34" s="124" t="s">
        <v>30</v>
      </c>
      <c r="C34" s="124" t="s">
        <v>54</v>
      </c>
      <c r="D34" s="124" t="s">
        <v>55</v>
      </c>
      <c r="E34" s="1" t="s">
        <v>33</v>
      </c>
      <c r="F34" s="1"/>
    </row>
    <row r="35" spans="1:15" x14ac:dyDescent="0.2">
      <c r="A35" s="124"/>
      <c r="B35" s="1" t="s">
        <v>56</v>
      </c>
      <c r="C35" s="124"/>
      <c r="D35" s="124"/>
      <c r="E35" s="1"/>
      <c r="F35" s="1"/>
      <c r="G35" s="124"/>
      <c r="H35" s="124"/>
      <c r="I35" s="124"/>
      <c r="J35" s="124"/>
      <c r="K35" s="124"/>
      <c r="L35" s="124"/>
      <c r="M35" s="124"/>
      <c r="N35" s="124"/>
      <c r="O35" s="124"/>
    </row>
    <row r="36" spans="1:15" x14ac:dyDescent="0.2">
      <c r="A36" s="124"/>
      <c r="B36" s="124" t="s">
        <v>57</v>
      </c>
      <c r="C36" s="124" t="s">
        <v>58</v>
      </c>
      <c r="D36" s="124" t="s">
        <v>59</v>
      </c>
      <c r="E36" s="1" t="s">
        <v>60</v>
      </c>
      <c r="F36" s="1" t="s">
        <v>61</v>
      </c>
      <c r="G36" s="124"/>
      <c r="H36" s="124"/>
      <c r="I36" s="124"/>
      <c r="J36" s="124"/>
      <c r="K36" s="124"/>
      <c r="L36" s="124"/>
      <c r="M36" s="124"/>
      <c r="N36" s="124"/>
      <c r="O36" s="124"/>
    </row>
    <row r="37" spans="1:15" x14ac:dyDescent="0.2">
      <c r="A37" s="124"/>
      <c r="B37" s="124" t="s">
        <v>57</v>
      </c>
      <c r="C37" s="124" t="s">
        <v>62</v>
      </c>
      <c r="D37" s="124" t="s">
        <v>63</v>
      </c>
      <c r="E37" s="1" t="s">
        <v>60</v>
      </c>
      <c r="F37" s="1"/>
      <c r="G37" s="124"/>
      <c r="H37" s="124"/>
      <c r="I37" s="124"/>
      <c r="J37" s="124"/>
      <c r="K37" s="124"/>
      <c r="L37" s="124"/>
      <c r="M37" s="124"/>
      <c r="N37" s="124"/>
      <c r="O37" s="124"/>
    </row>
    <row r="38" spans="1:15" x14ac:dyDescent="0.2">
      <c r="A38" s="124"/>
      <c r="B38" s="124" t="s">
        <v>64</v>
      </c>
      <c r="C38" s="124" t="s">
        <v>65</v>
      </c>
      <c r="D38" s="124" t="s">
        <v>66</v>
      </c>
      <c r="E38" s="1" t="s">
        <v>60</v>
      </c>
      <c r="F38" s="1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1:15" x14ac:dyDescent="0.2">
      <c r="A39" s="124"/>
      <c r="B39" s="124" t="s">
        <v>64</v>
      </c>
      <c r="C39" s="124" t="s">
        <v>67</v>
      </c>
      <c r="D39" s="124" t="s">
        <v>68</v>
      </c>
      <c r="E39" s="1" t="s">
        <v>60</v>
      </c>
      <c r="F39" s="1"/>
      <c r="G39" s="124"/>
      <c r="H39" s="124"/>
      <c r="I39" s="124"/>
      <c r="J39" s="124"/>
      <c r="K39" s="124"/>
      <c r="L39" s="124"/>
      <c r="M39" s="124"/>
      <c r="N39" s="124"/>
      <c r="O39" s="124"/>
    </row>
    <row r="40" spans="1:15" x14ac:dyDescent="0.2">
      <c r="A40" s="124"/>
      <c r="B40" s="124" t="s">
        <v>64</v>
      </c>
      <c r="C40" s="124" t="s">
        <v>69</v>
      </c>
      <c r="D40" s="124" t="s">
        <v>70</v>
      </c>
      <c r="E40" s="1" t="s">
        <v>60</v>
      </c>
      <c r="F40" s="1"/>
      <c r="G40" s="124"/>
      <c r="H40" s="124"/>
      <c r="I40" s="124"/>
      <c r="J40" s="124"/>
      <c r="K40" s="124"/>
      <c r="L40" s="124"/>
      <c r="M40" s="124"/>
      <c r="N40" s="124"/>
      <c r="O40" s="124"/>
    </row>
    <row r="41" spans="1:15" x14ac:dyDescent="0.2">
      <c r="A41" s="124"/>
      <c r="B41" s="124" t="s">
        <v>30</v>
      </c>
      <c r="C41" s="124" t="s">
        <v>71</v>
      </c>
      <c r="D41" s="124" t="s">
        <v>72</v>
      </c>
      <c r="E41" s="1" t="s">
        <v>60</v>
      </c>
      <c r="F41" s="1"/>
      <c r="G41" s="124"/>
      <c r="H41" s="124"/>
      <c r="I41" s="124"/>
      <c r="J41" s="124"/>
      <c r="K41" s="124"/>
      <c r="L41" s="124"/>
      <c r="M41" s="124"/>
      <c r="N41" s="124"/>
      <c r="O41" s="124"/>
    </row>
    <row r="42" spans="1:15" x14ac:dyDescent="0.2">
      <c r="A42" s="124"/>
      <c r="B42" s="124" t="s">
        <v>30</v>
      </c>
      <c r="C42" s="124" t="s">
        <v>73</v>
      </c>
      <c r="D42" s="124" t="s">
        <v>74</v>
      </c>
      <c r="E42" s="1" t="s">
        <v>60</v>
      </c>
      <c r="F42" s="1"/>
      <c r="G42" s="124"/>
      <c r="H42" s="124"/>
      <c r="I42" s="124"/>
      <c r="J42" s="124"/>
      <c r="K42" s="124"/>
      <c r="L42" s="124"/>
      <c r="M42" s="124"/>
      <c r="N42" s="124"/>
      <c r="O42" s="124"/>
    </row>
    <row r="43" spans="1:15" x14ac:dyDescent="0.2">
      <c r="A43" s="124"/>
      <c r="B43" s="124" t="s">
        <v>30</v>
      </c>
      <c r="C43" s="124" t="s">
        <v>75</v>
      </c>
      <c r="D43" s="124" t="s">
        <v>76</v>
      </c>
      <c r="E43" s="1" t="s">
        <v>60</v>
      </c>
      <c r="F43" s="1"/>
      <c r="G43" s="124"/>
      <c r="H43" s="124"/>
      <c r="I43" s="124"/>
      <c r="J43" s="124"/>
      <c r="K43" s="124"/>
      <c r="L43" s="124"/>
      <c r="M43" s="124"/>
      <c r="N43" s="124"/>
      <c r="O43" s="124"/>
    </row>
    <row r="44" spans="1:15" x14ac:dyDescent="0.2">
      <c r="A44" s="124"/>
      <c r="B44" s="1" t="s">
        <v>77</v>
      </c>
      <c r="C44" s="124"/>
      <c r="D44" s="124"/>
      <c r="E44" s="1"/>
      <c r="F44" s="1"/>
      <c r="G44" s="124"/>
      <c r="H44" s="124"/>
      <c r="I44" s="124"/>
      <c r="J44" s="124"/>
      <c r="K44" s="124"/>
      <c r="L44" s="124"/>
      <c r="M44" s="124"/>
      <c r="N44" s="124"/>
      <c r="O44" s="124"/>
    </row>
    <row r="45" spans="1:15" x14ac:dyDescent="0.2">
      <c r="A45" s="124"/>
      <c r="B45" s="124" t="s">
        <v>35</v>
      </c>
      <c r="C45" s="124" t="s">
        <v>78</v>
      </c>
      <c r="D45" s="26" t="s">
        <v>79</v>
      </c>
      <c r="E45" s="1" t="s">
        <v>33</v>
      </c>
      <c r="F45" s="1" t="s">
        <v>34</v>
      </c>
      <c r="G45" s="124"/>
      <c r="H45" s="124"/>
      <c r="I45" s="124"/>
      <c r="J45" s="124"/>
      <c r="K45" s="124"/>
      <c r="L45" s="124"/>
      <c r="M45" s="124"/>
      <c r="N45" s="124"/>
      <c r="O45" s="124"/>
    </row>
    <row r="46" spans="1:15" x14ac:dyDescent="0.2">
      <c r="A46" s="124"/>
      <c r="B46" s="124" t="s">
        <v>35</v>
      </c>
      <c r="C46" s="124" t="s">
        <v>80</v>
      </c>
      <c r="D46" s="26" t="s">
        <v>81</v>
      </c>
      <c r="E46" s="1" t="s">
        <v>33</v>
      </c>
      <c r="F46" s="1"/>
      <c r="G46" s="124"/>
      <c r="H46" s="124"/>
      <c r="I46" s="124"/>
      <c r="J46" s="124"/>
      <c r="K46" s="124"/>
      <c r="L46" s="124"/>
      <c r="M46" s="124"/>
      <c r="N46" s="124"/>
      <c r="O46" s="124"/>
    </row>
    <row r="47" spans="1:15" x14ac:dyDescent="0.2">
      <c r="A47" s="124"/>
      <c r="B47" s="124" t="s">
        <v>35</v>
      </c>
      <c r="C47" s="124" t="s">
        <v>82</v>
      </c>
      <c r="D47" s="26" t="s">
        <v>83</v>
      </c>
      <c r="E47" s="1" t="s">
        <v>33</v>
      </c>
      <c r="F47" s="1"/>
      <c r="G47" s="124"/>
      <c r="H47" s="124"/>
      <c r="I47" s="124"/>
      <c r="J47" s="124"/>
      <c r="K47" s="124"/>
      <c r="L47" s="124"/>
      <c r="M47" s="124"/>
      <c r="N47" s="124"/>
      <c r="O47" s="124"/>
    </row>
    <row r="48" spans="1:15" x14ac:dyDescent="0.2">
      <c r="A48" s="124"/>
      <c r="B48" s="124" t="s">
        <v>35</v>
      </c>
      <c r="C48" s="124" t="s">
        <v>84</v>
      </c>
      <c r="D48" s="26" t="s">
        <v>85</v>
      </c>
      <c r="E48" s="1" t="s">
        <v>33</v>
      </c>
      <c r="F48" s="1"/>
      <c r="G48" s="124"/>
      <c r="H48" s="124"/>
      <c r="I48" s="124"/>
      <c r="J48" s="124"/>
      <c r="K48" s="124"/>
      <c r="L48" s="124"/>
      <c r="M48" s="124"/>
      <c r="N48" s="124"/>
      <c r="O48" s="124"/>
    </row>
    <row r="49" spans="1:15" x14ac:dyDescent="0.2">
      <c r="A49" s="124"/>
      <c r="B49" s="124" t="s">
        <v>35</v>
      </c>
      <c r="C49" s="124" t="s">
        <v>86</v>
      </c>
      <c r="D49" s="26" t="s">
        <v>87</v>
      </c>
      <c r="E49" s="1" t="s">
        <v>33</v>
      </c>
      <c r="F49" s="1"/>
      <c r="G49" s="124"/>
      <c r="H49" s="124"/>
      <c r="I49" s="124"/>
      <c r="J49" s="124"/>
      <c r="K49" s="124"/>
      <c r="L49" s="124"/>
      <c r="M49" s="124"/>
      <c r="N49" s="124"/>
      <c r="O49" s="124"/>
    </row>
    <row r="50" spans="1:15" x14ac:dyDescent="0.2">
      <c r="A50" s="124"/>
      <c r="B50" s="124" t="s">
        <v>35</v>
      </c>
      <c r="C50" s="124" t="s">
        <v>88</v>
      </c>
      <c r="D50" s="26" t="s">
        <v>89</v>
      </c>
      <c r="E50" s="1" t="s">
        <v>33</v>
      </c>
      <c r="F50" s="1"/>
      <c r="G50" s="124"/>
      <c r="H50" s="124"/>
      <c r="I50" s="124"/>
      <c r="J50" s="124"/>
      <c r="K50" s="124"/>
      <c r="L50" s="124"/>
      <c r="M50" s="124"/>
      <c r="N50" s="124"/>
      <c r="O50" s="124"/>
    </row>
    <row r="51" spans="1:15" x14ac:dyDescent="0.2">
      <c r="A51" s="124"/>
      <c r="B51" s="124" t="s">
        <v>35</v>
      </c>
      <c r="C51" s="124" t="s">
        <v>90</v>
      </c>
      <c r="D51" s="26" t="s">
        <v>91</v>
      </c>
      <c r="E51" s="1" t="s">
        <v>33</v>
      </c>
      <c r="F51" s="1"/>
      <c r="G51" s="124"/>
      <c r="H51" s="124"/>
      <c r="I51" s="124"/>
      <c r="J51" s="124"/>
      <c r="K51" s="124"/>
      <c r="L51" s="124"/>
      <c r="M51" s="124"/>
      <c r="N51" s="124"/>
      <c r="O51" s="124"/>
    </row>
    <row r="52" spans="1:15" x14ac:dyDescent="0.2">
      <c r="A52" s="124"/>
      <c r="B52" s="124" t="s">
        <v>35</v>
      </c>
      <c r="C52" s="124" t="s">
        <v>92</v>
      </c>
      <c r="D52" s="26" t="s">
        <v>93</v>
      </c>
      <c r="E52" s="1" t="s">
        <v>33</v>
      </c>
      <c r="F52" s="1"/>
      <c r="G52" s="124"/>
      <c r="H52" s="124"/>
      <c r="I52" s="124"/>
      <c r="J52" s="124"/>
      <c r="K52" s="124"/>
      <c r="L52" s="124"/>
      <c r="M52" s="124"/>
      <c r="N52" s="124"/>
      <c r="O52" s="124"/>
    </row>
    <row r="53" spans="1:15" x14ac:dyDescent="0.2">
      <c r="A53" s="124"/>
      <c r="B53" s="124" t="s">
        <v>35</v>
      </c>
      <c r="C53" s="124" t="s">
        <v>94</v>
      </c>
      <c r="D53" s="26" t="s">
        <v>95</v>
      </c>
      <c r="E53" s="1" t="s">
        <v>33</v>
      </c>
      <c r="F53" s="1"/>
      <c r="G53" s="124"/>
      <c r="H53" s="124"/>
      <c r="I53" s="124"/>
      <c r="J53" s="124"/>
      <c r="K53" s="124"/>
      <c r="L53" s="124"/>
      <c r="M53" s="124"/>
      <c r="N53" s="124"/>
      <c r="O53" s="124"/>
    </row>
    <row r="54" spans="1:15" x14ac:dyDescent="0.2">
      <c r="A54" s="124"/>
      <c r="B54" s="124" t="s">
        <v>35</v>
      </c>
      <c r="C54" s="124" t="s">
        <v>96</v>
      </c>
      <c r="D54" s="26" t="s">
        <v>97</v>
      </c>
      <c r="E54" s="1" t="s">
        <v>33</v>
      </c>
      <c r="F54" s="1"/>
      <c r="G54" s="124"/>
      <c r="H54" s="124"/>
      <c r="I54" s="124"/>
      <c r="J54" s="124"/>
      <c r="K54" s="124"/>
      <c r="L54" s="124"/>
      <c r="M54" s="124"/>
      <c r="N54" s="124"/>
      <c r="O54" s="124"/>
    </row>
    <row r="55" spans="1:15" x14ac:dyDescent="0.2">
      <c r="A55" s="124"/>
      <c r="B55" s="124" t="s">
        <v>35</v>
      </c>
      <c r="C55" s="124" t="s">
        <v>98</v>
      </c>
      <c r="D55" s="26" t="s">
        <v>99</v>
      </c>
      <c r="E55" s="1" t="s">
        <v>33</v>
      </c>
      <c r="F55" s="1"/>
      <c r="G55" s="124"/>
      <c r="H55" s="124"/>
      <c r="I55" s="124"/>
      <c r="J55" s="124"/>
      <c r="K55" s="124"/>
      <c r="L55" s="124"/>
      <c r="M55" s="124"/>
      <c r="N55" s="124"/>
      <c r="O55" s="124"/>
    </row>
    <row r="56" spans="1:15" x14ac:dyDescent="0.2">
      <c r="A56" s="124"/>
      <c r="B56" s="124" t="s">
        <v>35</v>
      </c>
      <c r="C56" s="124" t="s">
        <v>100</v>
      </c>
      <c r="D56" s="26" t="s">
        <v>101</v>
      </c>
      <c r="E56" s="1" t="s">
        <v>33</v>
      </c>
      <c r="F56" s="1"/>
      <c r="G56" s="124"/>
      <c r="H56" s="124"/>
      <c r="I56" s="124"/>
      <c r="J56" s="124"/>
      <c r="K56" s="124"/>
      <c r="L56" s="124"/>
      <c r="M56" s="124"/>
      <c r="N56" s="124"/>
      <c r="O56" s="124"/>
    </row>
    <row r="57" spans="1:15" x14ac:dyDescent="0.2">
      <c r="A57" s="124"/>
      <c r="B57" s="124" t="s">
        <v>35</v>
      </c>
      <c r="C57" s="124" t="s">
        <v>102</v>
      </c>
      <c r="D57" s="26" t="s">
        <v>103</v>
      </c>
      <c r="E57" s="1" t="s">
        <v>33</v>
      </c>
      <c r="F57" s="1"/>
      <c r="G57" s="124"/>
      <c r="H57" s="124"/>
      <c r="I57" s="124"/>
      <c r="J57" s="124"/>
      <c r="K57" s="124"/>
      <c r="L57" s="124"/>
      <c r="M57" s="124"/>
      <c r="N57" s="124"/>
      <c r="O57" s="124"/>
    </row>
    <row r="58" spans="1:15" x14ac:dyDescent="0.2">
      <c r="A58" s="124"/>
      <c r="B58" s="124" t="s">
        <v>35</v>
      </c>
      <c r="C58" s="124" t="s">
        <v>104</v>
      </c>
      <c r="D58" s="26" t="s">
        <v>105</v>
      </c>
      <c r="E58" s="1" t="s">
        <v>33</v>
      </c>
      <c r="F58" s="1"/>
      <c r="G58" s="124"/>
      <c r="H58" s="124"/>
      <c r="I58" s="124"/>
      <c r="J58" s="124"/>
      <c r="K58" s="124"/>
      <c r="L58" s="124"/>
      <c r="M58" s="124"/>
      <c r="N58" s="124"/>
      <c r="O58" s="124"/>
    </row>
    <row r="59" spans="1:15" x14ac:dyDescent="0.2">
      <c r="A59" s="124"/>
      <c r="B59" s="124" t="s">
        <v>35</v>
      </c>
      <c r="C59" s="124" t="s">
        <v>106</v>
      </c>
      <c r="D59" s="26" t="s">
        <v>107</v>
      </c>
      <c r="E59" s="1" t="s">
        <v>33</v>
      </c>
      <c r="F59" s="1"/>
      <c r="G59" s="124"/>
      <c r="H59" s="124"/>
      <c r="I59" s="124"/>
      <c r="J59" s="124"/>
      <c r="K59" s="124"/>
      <c r="L59" s="124"/>
      <c r="M59" s="124"/>
      <c r="N59" s="124"/>
      <c r="O59" s="124"/>
    </row>
    <row r="60" spans="1:15" x14ac:dyDescent="0.2">
      <c r="A60" s="124"/>
      <c r="B60" s="124" t="s">
        <v>35</v>
      </c>
      <c r="C60" s="124" t="s">
        <v>108</v>
      </c>
      <c r="D60" s="26" t="s">
        <v>109</v>
      </c>
      <c r="E60" s="1" t="s">
        <v>33</v>
      </c>
      <c r="F60" s="1"/>
      <c r="G60" s="124"/>
      <c r="H60" s="124"/>
      <c r="I60" s="124"/>
      <c r="J60" s="124"/>
      <c r="K60" s="124"/>
      <c r="L60" s="124"/>
      <c r="M60" s="124"/>
      <c r="N60" s="124"/>
      <c r="O60" s="124"/>
    </row>
    <row r="61" spans="1:15" x14ac:dyDescent="0.2">
      <c r="A61" s="124"/>
      <c r="B61" s="124" t="s">
        <v>35</v>
      </c>
      <c r="C61" s="124" t="s">
        <v>110</v>
      </c>
      <c r="D61" s="26" t="s">
        <v>111</v>
      </c>
      <c r="E61" s="1" t="s">
        <v>33</v>
      </c>
      <c r="F61" s="1"/>
      <c r="G61" s="124"/>
      <c r="H61" s="124"/>
      <c r="I61" s="124"/>
      <c r="J61" s="124"/>
      <c r="K61" s="124"/>
      <c r="L61" s="124"/>
      <c r="M61" s="124"/>
      <c r="N61" s="124"/>
      <c r="O61" s="124"/>
    </row>
    <row r="62" spans="1:15" x14ac:dyDescent="0.2">
      <c r="A62" s="124"/>
      <c r="B62" s="124" t="s">
        <v>35</v>
      </c>
      <c r="C62" s="124" t="s">
        <v>112</v>
      </c>
      <c r="D62" s="26" t="s">
        <v>113</v>
      </c>
      <c r="E62" s="1" t="s">
        <v>33</v>
      </c>
      <c r="F62" s="1"/>
      <c r="G62" s="124"/>
      <c r="H62" s="124"/>
      <c r="I62" s="124"/>
      <c r="J62" s="124"/>
      <c r="K62" s="124"/>
      <c r="L62" s="124"/>
      <c r="M62" s="124"/>
      <c r="N62" s="124"/>
      <c r="O62" s="124"/>
    </row>
    <row r="63" spans="1:15" x14ac:dyDescent="0.2">
      <c r="A63" s="124"/>
      <c r="B63" s="124" t="s">
        <v>35</v>
      </c>
      <c r="C63" s="124" t="s">
        <v>114</v>
      </c>
      <c r="D63" s="26" t="s">
        <v>115</v>
      </c>
      <c r="E63" s="1" t="s">
        <v>33</v>
      </c>
      <c r="F63" s="1"/>
      <c r="G63" s="124"/>
      <c r="H63" s="124"/>
      <c r="I63" s="124"/>
      <c r="J63" s="124"/>
      <c r="K63" s="124"/>
      <c r="L63" s="124"/>
      <c r="M63" s="124"/>
      <c r="N63" s="124"/>
      <c r="O63" s="124"/>
    </row>
    <row r="64" spans="1:15" x14ac:dyDescent="0.2">
      <c r="A64" s="124"/>
      <c r="B64" s="124" t="s">
        <v>35</v>
      </c>
      <c r="C64" s="124" t="s">
        <v>116</v>
      </c>
      <c r="D64" s="26" t="s">
        <v>117</v>
      </c>
      <c r="E64" s="1" t="s">
        <v>33</v>
      </c>
      <c r="F64" s="1"/>
      <c r="G64" s="124"/>
      <c r="H64" s="124"/>
      <c r="I64" s="124"/>
      <c r="J64" s="124"/>
      <c r="K64" s="124"/>
      <c r="L64" s="124"/>
      <c r="M64" s="124"/>
      <c r="N64" s="124"/>
      <c r="O64" s="124"/>
    </row>
    <row r="65" spans="1:15" x14ac:dyDescent="0.2">
      <c r="A65" s="124"/>
      <c r="B65" s="124" t="s">
        <v>35</v>
      </c>
      <c r="C65" s="124" t="s">
        <v>118</v>
      </c>
      <c r="D65" s="26" t="s">
        <v>119</v>
      </c>
      <c r="E65" s="1" t="s">
        <v>33</v>
      </c>
      <c r="F65" s="1"/>
      <c r="G65" s="124"/>
      <c r="H65" s="124"/>
      <c r="I65" s="124"/>
      <c r="J65" s="124"/>
      <c r="K65" s="124"/>
      <c r="L65" s="124"/>
      <c r="M65" s="124"/>
      <c r="N65" s="124"/>
      <c r="O65" s="124"/>
    </row>
    <row r="66" spans="1:15" x14ac:dyDescent="0.2">
      <c r="A66" s="124"/>
      <c r="B66" s="124" t="s">
        <v>35</v>
      </c>
      <c r="C66" s="124" t="s">
        <v>120</v>
      </c>
      <c r="D66" s="26" t="s">
        <v>121</v>
      </c>
      <c r="E66" s="1" t="s">
        <v>33</v>
      </c>
      <c r="F66" s="1"/>
      <c r="G66" s="124"/>
      <c r="H66" s="124"/>
      <c r="I66" s="124"/>
      <c r="J66" s="124"/>
      <c r="K66" s="124"/>
      <c r="L66" s="124"/>
      <c r="M66" s="124"/>
      <c r="N66" s="124"/>
      <c r="O66" s="124"/>
    </row>
    <row r="67" spans="1:15" x14ac:dyDescent="0.2">
      <c r="A67" s="124"/>
      <c r="B67" s="124" t="s">
        <v>35</v>
      </c>
      <c r="C67" s="124" t="s">
        <v>122</v>
      </c>
      <c r="D67" s="26" t="s">
        <v>123</v>
      </c>
      <c r="E67" s="1" t="s">
        <v>33</v>
      </c>
      <c r="F67" s="1"/>
      <c r="G67" s="124"/>
      <c r="H67" s="124"/>
      <c r="I67" s="124"/>
      <c r="J67" s="124"/>
      <c r="K67" s="124"/>
      <c r="L67" s="124"/>
      <c r="M67" s="124"/>
      <c r="N67" s="124"/>
      <c r="O67" s="124"/>
    </row>
    <row r="68" spans="1:15" x14ac:dyDescent="0.2">
      <c r="A68" s="124"/>
      <c r="B68" s="124" t="s">
        <v>35</v>
      </c>
      <c r="C68" s="124" t="s">
        <v>124</v>
      </c>
      <c r="D68" s="26" t="s">
        <v>125</v>
      </c>
      <c r="E68" s="1" t="s">
        <v>33</v>
      </c>
      <c r="F68" s="1"/>
      <c r="G68" s="124"/>
      <c r="H68" s="124"/>
      <c r="I68" s="124"/>
      <c r="J68" s="124"/>
      <c r="K68" s="124"/>
      <c r="L68" s="124"/>
      <c r="M68" s="124"/>
      <c r="N68" s="124"/>
      <c r="O68" s="124"/>
    </row>
    <row r="69" spans="1:15" x14ac:dyDescent="0.2">
      <c r="A69" s="124"/>
      <c r="B69" s="124" t="s">
        <v>35</v>
      </c>
      <c r="C69" s="124" t="s">
        <v>126</v>
      </c>
      <c r="D69" s="26" t="s">
        <v>127</v>
      </c>
      <c r="E69" s="1" t="s">
        <v>33</v>
      </c>
      <c r="F69" s="1"/>
      <c r="G69" s="124"/>
      <c r="H69" s="124"/>
      <c r="I69" s="124"/>
      <c r="J69" s="124"/>
      <c r="K69" s="124"/>
      <c r="L69" s="124"/>
      <c r="M69" s="124"/>
      <c r="N69" s="124"/>
      <c r="O69" s="124"/>
    </row>
    <row r="70" spans="1:15" x14ac:dyDescent="0.2">
      <c r="A70" s="124"/>
      <c r="B70" s="124" t="s">
        <v>35</v>
      </c>
      <c r="C70" s="124" t="s">
        <v>128</v>
      </c>
      <c r="D70" s="26" t="s">
        <v>129</v>
      </c>
      <c r="E70" s="1" t="s">
        <v>33</v>
      </c>
      <c r="F70" s="1"/>
      <c r="G70" s="124"/>
      <c r="H70" s="124"/>
      <c r="I70" s="124"/>
      <c r="J70" s="124"/>
      <c r="K70" s="124"/>
      <c r="L70" s="124"/>
      <c r="M70" s="124"/>
      <c r="N70" s="124"/>
      <c r="O70" s="124"/>
    </row>
    <row r="71" spans="1:15" x14ac:dyDescent="0.2">
      <c r="A71" s="124"/>
      <c r="B71" s="124" t="s">
        <v>35</v>
      </c>
      <c r="C71" s="124" t="s">
        <v>130</v>
      </c>
      <c r="D71" s="26" t="s">
        <v>131</v>
      </c>
      <c r="E71" s="1" t="s">
        <v>33</v>
      </c>
      <c r="F71" s="1"/>
      <c r="G71" s="124"/>
      <c r="H71" s="124"/>
      <c r="I71" s="124"/>
      <c r="J71" s="124"/>
      <c r="K71" s="124"/>
      <c r="L71" s="124"/>
      <c r="M71" s="124"/>
      <c r="N71" s="124"/>
      <c r="O71" s="124"/>
    </row>
    <row r="72" spans="1:15" x14ac:dyDescent="0.2">
      <c r="A72" s="124"/>
      <c r="B72" s="124" t="s">
        <v>35</v>
      </c>
      <c r="C72" s="124" t="s">
        <v>132</v>
      </c>
      <c r="D72" s="26" t="s">
        <v>133</v>
      </c>
      <c r="E72" s="1" t="s">
        <v>33</v>
      </c>
      <c r="F72" s="1"/>
      <c r="G72" s="124"/>
      <c r="H72" s="124"/>
      <c r="I72" s="124"/>
      <c r="J72" s="124"/>
      <c r="K72" s="124"/>
      <c r="L72" s="124"/>
      <c r="M72" s="124"/>
      <c r="N72" s="124"/>
      <c r="O72" s="124"/>
    </row>
    <row r="73" spans="1:15" x14ac:dyDescent="0.2">
      <c r="A73" s="124"/>
      <c r="B73" s="124" t="s">
        <v>35</v>
      </c>
      <c r="C73" s="124" t="s">
        <v>134</v>
      </c>
      <c r="D73" s="26" t="s">
        <v>135</v>
      </c>
      <c r="E73" s="1" t="s">
        <v>33</v>
      </c>
      <c r="F73" s="1"/>
      <c r="G73" s="124"/>
      <c r="H73" s="124"/>
      <c r="I73" s="124"/>
      <c r="J73" s="124"/>
      <c r="K73" s="124"/>
      <c r="L73" s="124"/>
      <c r="M73" s="124"/>
      <c r="N73" s="124"/>
      <c r="O73" s="124"/>
    </row>
    <row r="74" spans="1:15" x14ac:dyDescent="0.2">
      <c r="A74" s="124"/>
      <c r="B74" s="124" t="s">
        <v>35</v>
      </c>
      <c r="C74" s="124" t="s">
        <v>136</v>
      </c>
      <c r="D74" s="26" t="s">
        <v>137</v>
      </c>
      <c r="E74" s="1" t="s">
        <v>33</v>
      </c>
      <c r="F74" s="1"/>
      <c r="G74" s="124"/>
      <c r="H74" s="124"/>
      <c r="I74" s="124"/>
      <c r="J74" s="124"/>
      <c r="K74" s="124"/>
      <c r="L74" s="124"/>
      <c r="M74" s="124"/>
      <c r="N74" s="124"/>
      <c r="O74" s="124"/>
    </row>
    <row r="75" spans="1:15" x14ac:dyDescent="0.2">
      <c r="A75" s="124"/>
      <c r="B75" s="124" t="s">
        <v>35</v>
      </c>
      <c r="C75" s="124" t="s">
        <v>138</v>
      </c>
      <c r="D75" s="26" t="s">
        <v>139</v>
      </c>
      <c r="E75" s="1" t="s">
        <v>33</v>
      </c>
      <c r="F75" s="1"/>
      <c r="G75" s="124"/>
      <c r="H75" s="124"/>
      <c r="I75" s="124"/>
      <c r="J75" s="124"/>
      <c r="K75" s="124"/>
      <c r="L75" s="124"/>
      <c r="M75" s="124"/>
      <c r="N75" s="124"/>
      <c r="O75" s="124"/>
    </row>
    <row r="76" spans="1:15" x14ac:dyDescent="0.2">
      <c r="A76" s="124"/>
      <c r="B76" s="124" t="s">
        <v>35</v>
      </c>
      <c r="C76" s="124" t="s">
        <v>140</v>
      </c>
      <c r="D76" s="26" t="s">
        <v>141</v>
      </c>
      <c r="E76" s="1" t="s">
        <v>33</v>
      </c>
      <c r="F76" s="1"/>
      <c r="G76" s="124"/>
      <c r="H76" s="124"/>
      <c r="I76" s="124"/>
      <c r="J76" s="124"/>
      <c r="K76" s="124"/>
      <c r="L76" s="124"/>
      <c r="M76" s="124"/>
      <c r="N76" s="124"/>
      <c r="O76" s="124"/>
    </row>
    <row r="77" spans="1:15" x14ac:dyDescent="0.2">
      <c r="A77" s="124"/>
      <c r="B77" s="124" t="s">
        <v>35</v>
      </c>
      <c r="C77" s="124" t="s">
        <v>142</v>
      </c>
      <c r="D77" s="26" t="s">
        <v>143</v>
      </c>
      <c r="E77" s="1" t="s">
        <v>33</v>
      </c>
      <c r="F77" s="1"/>
      <c r="G77" s="124"/>
      <c r="H77" s="124"/>
      <c r="I77" s="124"/>
      <c r="J77" s="124"/>
      <c r="K77" s="124"/>
      <c r="L77" s="124"/>
      <c r="M77" s="124"/>
      <c r="N77" s="124"/>
      <c r="O77" s="124"/>
    </row>
    <row r="78" spans="1:15" x14ac:dyDescent="0.2">
      <c r="A78" s="124"/>
      <c r="B78" s="124" t="s">
        <v>35</v>
      </c>
      <c r="C78" s="124" t="s">
        <v>144</v>
      </c>
      <c r="D78" s="26" t="s">
        <v>145</v>
      </c>
      <c r="E78" s="1" t="s">
        <v>33</v>
      </c>
      <c r="F78" s="1"/>
      <c r="G78" s="124"/>
      <c r="H78" s="124"/>
      <c r="I78" s="124"/>
      <c r="J78" s="124"/>
      <c r="K78" s="124"/>
      <c r="L78" s="124"/>
      <c r="M78" s="124"/>
      <c r="N78" s="124"/>
      <c r="O78" s="124"/>
    </row>
    <row r="79" spans="1:15" x14ac:dyDescent="0.2">
      <c r="A79" s="124"/>
      <c r="B79" s="124" t="s">
        <v>35</v>
      </c>
      <c r="C79" s="124" t="s">
        <v>146</v>
      </c>
      <c r="D79" s="26" t="s">
        <v>147</v>
      </c>
      <c r="E79" s="1" t="s">
        <v>33</v>
      </c>
      <c r="F79" s="1"/>
      <c r="G79" s="124"/>
      <c r="H79" s="124"/>
      <c r="I79" s="124"/>
      <c r="J79" s="124"/>
      <c r="K79" s="124"/>
      <c r="L79" s="124"/>
      <c r="M79" s="124"/>
      <c r="N79" s="124"/>
      <c r="O79" s="124"/>
    </row>
    <row r="80" spans="1:15" x14ac:dyDescent="0.2">
      <c r="A80" s="124"/>
      <c r="B80" s="124" t="s">
        <v>35</v>
      </c>
      <c r="C80" s="124" t="s">
        <v>148</v>
      </c>
      <c r="D80" s="26" t="s">
        <v>149</v>
      </c>
      <c r="E80" s="1" t="s">
        <v>33</v>
      </c>
      <c r="F80" s="1"/>
      <c r="G80" s="124"/>
      <c r="H80" s="124"/>
      <c r="I80" s="124"/>
      <c r="J80" s="124"/>
      <c r="K80" s="124"/>
      <c r="L80" s="124"/>
      <c r="M80" s="124"/>
      <c r="N80" s="124"/>
      <c r="O80" s="124"/>
    </row>
    <row r="81" spans="1:15" x14ac:dyDescent="0.2">
      <c r="A81" s="124"/>
      <c r="B81" s="124" t="s">
        <v>35</v>
      </c>
      <c r="C81" s="124" t="s">
        <v>150</v>
      </c>
      <c r="D81" s="26" t="s">
        <v>151</v>
      </c>
      <c r="E81" s="1" t="s">
        <v>33</v>
      </c>
      <c r="F81" s="1"/>
      <c r="G81" s="124"/>
      <c r="H81" s="124"/>
      <c r="I81" s="124"/>
      <c r="J81" s="124"/>
      <c r="K81" s="124"/>
      <c r="L81" s="124"/>
      <c r="M81" s="124"/>
      <c r="N81" s="124"/>
      <c r="O81" s="124"/>
    </row>
    <row r="82" spans="1:15" x14ac:dyDescent="0.2">
      <c r="A82" s="124"/>
      <c r="B82" s="124" t="s">
        <v>30</v>
      </c>
      <c r="C82" s="124" t="s">
        <v>152</v>
      </c>
      <c r="D82" s="26" t="s">
        <v>153</v>
      </c>
      <c r="E82" s="1" t="s">
        <v>33</v>
      </c>
      <c r="F82" s="1"/>
      <c r="G82" s="124"/>
      <c r="H82" s="124"/>
      <c r="I82" s="124"/>
      <c r="J82" s="124"/>
      <c r="K82" s="124"/>
      <c r="L82" s="124"/>
      <c r="M82" s="124"/>
      <c r="N82" s="124"/>
      <c r="O82" s="124"/>
    </row>
    <row r="83" spans="1:15" x14ac:dyDescent="0.2">
      <c r="A83" s="124"/>
      <c r="B83" s="124" t="s">
        <v>35</v>
      </c>
      <c r="C83" s="124" t="s">
        <v>154</v>
      </c>
      <c r="D83" s="26" t="s">
        <v>155</v>
      </c>
      <c r="E83" s="1" t="s">
        <v>33</v>
      </c>
      <c r="F83" s="1"/>
      <c r="G83" s="124"/>
      <c r="H83" s="124"/>
      <c r="I83" s="124"/>
      <c r="J83" s="124"/>
      <c r="K83" s="124"/>
      <c r="L83" s="124"/>
      <c r="M83" s="124"/>
      <c r="N83" s="124"/>
      <c r="O83" s="124"/>
    </row>
    <row r="84" spans="1:15" x14ac:dyDescent="0.2">
      <c r="A84" s="124"/>
      <c r="B84" s="124" t="s">
        <v>35</v>
      </c>
      <c r="C84" s="124" t="s">
        <v>156</v>
      </c>
      <c r="D84" s="124" t="s">
        <v>157</v>
      </c>
      <c r="E84" s="1" t="s">
        <v>33</v>
      </c>
      <c r="F84" s="1"/>
      <c r="G84" s="124"/>
      <c r="H84" s="124"/>
      <c r="I84" s="124"/>
      <c r="J84" s="124"/>
      <c r="K84" s="124"/>
      <c r="L84" s="124"/>
      <c r="M84" s="124"/>
      <c r="N84" s="124"/>
      <c r="O84" s="124"/>
    </row>
    <row r="85" spans="1:15" x14ac:dyDescent="0.2">
      <c r="A85" s="124"/>
      <c r="B85" s="1" t="s">
        <v>158</v>
      </c>
      <c r="C85" s="124"/>
      <c r="D85" s="26"/>
      <c r="E85" s="1"/>
      <c r="F85" s="1"/>
      <c r="G85" s="124"/>
      <c r="H85" s="124"/>
      <c r="I85" s="124"/>
      <c r="J85" s="124"/>
      <c r="K85" s="124"/>
      <c r="L85" s="124"/>
      <c r="M85" s="124"/>
      <c r="N85" s="124"/>
      <c r="O85" s="124"/>
    </row>
    <row r="86" spans="1:15" x14ac:dyDescent="0.2">
      <c r="A86" s="124"/>
      <c r="B86" s="124" t="s">
        <v>30</v>
      </c>
      <c r="C86" s="124" t="s">
        <v>159</v>
      </c>
      <c r="D86" s="26" t="s">
        <v>160</v>
      </c>
      <c r="E86" s="1" t="s">
        <v>33</v>
      </c>
      <c r="F86" s="1" t="s">
        <v>34</v>
      </c>
      <c r="G86" s="124"/>
      <c r="H86" s="124"/>
      <c r="I86" s="124"/>
      <c r="J86" s="124"/>
      <c r="K86" s="124"/>
      <c r="L86" s="124"/>
      <c r="M86" s="124"/>
      <c r="N86" s="124"/>
      <c r="O86" s="124"/>
    </row>
    <row r="87" spans="1:15" x14ac:dyDescent="0.2">
      <c r="A87" s="124"/>
      <c r="B87" s="124" t="s">
        <v>30</v>
      </c>
      <c r="C87" s="124" t="s">
        <v>161</v>
      </c>
      <c r="D87" s="124" t="s">
        <v>162</v>
      </c>
      <c r="E87" s="1" t="s">
        <v>33</v>
      </c>
      <c r="F87" s="1"/>
      <c r="G87" s="124"/>
      <c r="H87" s="124"/>
      <c r="I87" s="124"/>
      <c r="J87" s="124"/>
      <c r="K87" s="124"/>
      <c r="L87" s="124"/>
      <c r="M87" s="124"/>
      <c r="N87" s="124"/>
      <c r="O87" s="124"/>
    </row>
    <row r="88" spans="1:15" x14ac:dyDescent="0.2">
      <c r="A88" s="124"/>
      <c r="B88" s="124" t="s">
        <v>30</v>
      </c>
      <c r="C88" s="124" t="s">
        <v>163</v>
      </c>
      <c r="D88" s="124" t="s">
        <v>164</v>
      </c>
      <c r="E88" s="1" t="s">
        <v>33</v>
      </c>
      <c r="F88" s="1"/>
      <c r="G88" s="124"/>
      <c r="H88" s="124"/>
      <c r="I88" s="124"/>
      <c r="J88" s="124"/>
      <c r="K88" s="124"/>
      <c r="L88" s="124"/>
      <c r="M88" s="124"/>
      <c r="N88" s="124"/>
      <c r="O88" s="124"/>
    </row>
    <row r="89" spans="1:15" x14ac:dyDescent="0.2">
      <c r="A89" s="124"/>
      <c r="B89" s="124" t="s">
        <v>30</v>
      </c>
      <c r="C89" s="124" t="s">
        <v>165</v>
      </c>
      <c r="D89" s="26" t="s">
        <v>166</v>
      </c>
      <c r="E89" s="1" t="s">
        <v>33</v>
      </c>
      <c r="F89" s="1"/>
      <c r="G89" s="124"/>
      <c r="H89" s="124"/>
      <c r="I89" s="124"/>
      <c r="J89" s="124"/>
      <c r="K89" s="124"/>
      <c r="L89" s="124"/>
      <c r="M89" s="124"/>
      <c r="N89" s="124"/>
      <c r="O89" s="124"/>
    </row>
    <row r="90" spans="1:15" x14ac:dyDescent="0.2">
      <c r="A90" s="124"/>
      <c r="B90" s="124" t="s">
        <v>30</v>
      </c>
      <c r="C90" s="124" t="s">
        <v>167</v>
      </c>
      <c r="D90" s="124" t="s">
        <v>168</v>
      </c>
      <c r="E90" s="1" t="s">
        <v>33</v>
      </c>
      <c r="F90" s="1"/>
      <c r="G90" s="124"/>
      <c r="H90" s="124"/>
      <c r="I90" s="124"/>
      <c r="J90" s="124"/>
      <c r="K90" s="124"/>
      <c r="L90" s="124"/>
      <c r="M90" s="124"/>
      <c r="N90" s="124"/>
      <c r="O90" s="124"/>
    </row>
    <row r="91" spans="1:15" x14ac:dyDescent="0.2">
      <c r="A91" s="124"/>
      <c r="B91" s="124" t="s">
        <v>30</v>
      </c>
      <c r="C91" s="124" t="s">
        <v>169</v>
      </c>
      <c r="D91" s="124" t="s">
        <v>170</v>
      </c>
      <c r="E91" s="1" t="s">
        <v>33</v>
      </c>
      <c r="F91" s="1"/>
      <c r="G91" s="124"/>
      <c r="H91" s="124"/>
      <c r="I91" s="124"/>
      <c r="J91" s="124"/>
      <c r="K91" s="124"/>
      <c r="L91" s="124"/>
      <c r="M91" s="124"/>
      <c r="N91" s="124"/>
      <c r="O91" s="124"/>
    </row>
    <row r="92" spans="1:15" x14ac:dyDescent="0.2">
      <c r="A92" s="124"/>
      <c r="B92" s="124" t="s">
        <v>30</v>
      </c>
      <c r="C92" s="124" t="s">
        <v>171</v>
      </c>
      <c r="D92" s="124" t="s">
        <v>172</v>
      </c>
      <c r="E92" s="1" t="s">
        <v>33</v>
      </c>
      <c r="F92" s="1"/>
      <c r="G92" s="124"/>
      <c r="H92" s="124"/>
      <c r="I92" s="124"/>
      <c r="J92" s="124"/>
      <c r="K92" s="124"/>
      <c r="L92" s="124"/>
      <c r="M92" s="124"/>
      <c r="N92" s="124"/>
      <c r="O92" s="124"/>
    </row>
    <row r="93" spans="1:15" x14ac:dyDescent="0.2">
      <c r="A93" s="124"/>
      <c r="B93" s="124" t="s">
        <v>30</v>
      </c>
      <c r="C93" s="124" t="s">
        <v>173</v>
      </c>
      <c r="D93" s="124" t="s">
        <v>174</v>
      </c>
      <c r="E93" s="1" t="s">
        <v>33</v>
      </c>
      <c r="F93" s="1"/>
      <c r="G93" s="124"/>
      <c r="H93" s="124"/>
      <c r="I93" s="124"/>
      <c r="J93" s="124"/>
      <c r="K93" s="124"/>
      <c r="L93" s="124"/>
      <c r="M93" s="124"/>
      <c r="N93" s="124"/>
      <c r="O93" s="124"/>
    </row>
    <row r="94" spans="1:15" x14ac:dyDescent="0.2">
      <c r="A94" s="124"/>
      <c r="B94" s="124" t="s">
        <v>30</v>
      </c>
      <c r="C94" s="124" t="s">
        <v>175</v>
      </c>
      <c r="D94" s="124" t="s">
        <v>176</v>
      </c>
      <c r="E94" s="1" t="s">
        <v>33</v>
      </c>
      <c r="F94" s="1"/>
      <c r="G94" s="124"/>
      <c r="H94" s="124"/>
      <c r="I94" s="124"/>
      <c r="J94" s="124"/>
      <c r="K94" s="124"/>
      <c r="L94" s="124"/>
      <c r="M94" s="124"/>
      <c r="N94" s="124"/>
      <c r="O94" s="124"/>
    </row>
    <row r="95" spans="1:15" x14ac:dyDescent="0.2">
      <c r="A95" s="124"/>
      <c r="B95" s="124" t="s">
        <v>30</v>
      </c>
      <c r="C95" s="28" t="s">
        <v>177</v>
      </c>
      <c r="D95" s="124" t="s">
        <v>178</v>
      </c>
      <c r="E95" s="1" t="s">
        <v>33</v>
      </c>
      <c r="F95" s="1"/>
      <c r="G95" s="124"/>
      <c r="H95" s="124"/>
      <c r="I95" s="124"/>
      <c r="J95" s="124"/>
      <c r="K95" s="124"/>
      <c r="L95" s="124"/>
      <c r="M95" s="124"/>
      <c r="N95" s="124"/>
      <c r="O95" s="124"/>
    </row>
    <row r="96" spans="1:15" x14ac:dyDescent="0.2">
      <c r="A96" s="124"/>
      <c r="B96" s="124" t="s">
        <v>30</v>
      </c>
      <c r="C96" s="28" t="s">
        <v>179</v>
      </c>
      <c r="D96" s="124" t="s">
        <v>180</v>
      </c>
      <c r="E96" s="1" t="s">
        <v>33</v>
      </c>
      <c r="F96" s="1"/>
      <c r="G96" s="124"/>
      <c r="H96" s="124"/>
      <c r="I96" s="124"/>
      <c r="J96" s="124"/>
      <c r="K96" s="124"/>
      <c r="L96" s="124"/>
      <c r="M96" s="124"/>
      <c r="N96" s="124"/>
      <c r="O96" s="124"/>
    </row>
    <row r="97" spans="1:15" x14ac:dyDescent="0.2">
      <c r="A97" s="124"/>
      <c r="B97" s="124" t="s">
        <v>30</v>
      </c>
      <c r="C97" s="124" t="s">
        <v>181</v>
      </c>
      <c r="D97" s="124" t="s">
        <v>182</v>
      </c>
      <c r="E97" s="1" t="s">
        <v>33</v>
      </c>
      <c r="F97" s="1"/>
      <c r="G97" s="124"/>
      <c r="H97" s="124"/>
      <c r="I97" s="124"/>
      <c r="J97" s="124"/>
      <c r="K97" s="124"/>
      <c r="L97" s="124"/>
      <c r="M97" s="124"/>
      <c r="N97" s="124"/>
      <c r="O97" s="124"/>
    </row>
    <row r="98" spans="1:15" x14ac:dyDescent="0.2">
      <c r="A98" s="124"/>
      <c r="B98" s="124" t="s">
        <v>30</v>
      </c>
      <c r="C98" s="124" t="s">
        <v>183</v>
      </c>
      <c r="D98" s="124" t="s">
        <v>184</v>
      </c>
      <c r="E98" s="1" t="s">
        <v>33</v>
      </c>
      <c r="F98" s="1"/>
      <c r="G98" s="124"/>
      <c r="H98" s="124"/>
      <c r="I98" s="124"/>
      <c r="J98" s="124"/>
      <c r="K98" s="124"/>
      <c r="L98" s="124"/>
      <c r="M98" s="124"/>
      <c r="N98" s="124"/>
      <c r="O98" s="124"/>
    </row>
    <row r="99" spans="1:15" x14ac:dyDescent="0.2">
      <c r="A99" s="124"/>
      <c r="B99" s="124" t="s">
        <v>30</v>
      </c>
      <c r="C99" s="124" t="s">
        <v>185</v>
      </c>
      <c r="D99" s="124" t="s">
        <v>186</v>
      </c>
      <c r="E99" s="1" t="s">
        <v>33</v>
      </c>
      <c r="F99" s="1"/>
      <c r="G99" s="124"/>
      <c r="H99" s="124"/>
      <c r="I99" s="124"/>
      <c r="J99" s="124"/>
      <c r="K99" s="124"/>
      <c r="L99" s="124"/>
      <c r="M99" s="124"/>
      <c r="N99" s="124"/>
      <c r="O99" s="124"/>
    </row>
    <row r="100" spans="1:15" x14ac:dyDescent="0.2">
      <c r="A100" s="124"/>
      <c r="B100" s="124" t="s">
        <v>30</v>
      </c>
      <c r="C100" s="124" t="s">
        <v>187</v>
      </c>
      <c r="D100" s="124" t="s">
        <v>188</v>
      </c>
      <c r="E100" s="1" t="s">
        <v>33</v>
      </c>
      <c r="F100" s="1"/>
      <c r="G100" s="124"/>
      <c r="H100" s="124"/>
      <c r="I100" s="124"/>
      <c r="J100" s="124"/>
      <c r="K100" s="124"/>
      <c r="L100" s="124"/>
      <c r="M100" s="124"/>
      <c r="N100" s="124"/>
      <c r="O100" s="124"/>
    </row>
    <row r="101" spans="1:15" x14ac:dyDescent="0.2">
      <c r="A101" s="124"/>
      <c r="B101" s="124" t="s">
        <v>35</v>
      </c>
      <c r="C101" s="124" t="s">
        <v>189</v>
      </c>
      <c r="D101" s="124" t="s">
        <v>190</v>
      </c>
      <c r="E101" s="1" t="s">
        <v>33</v>
      </c>
      <c r="F101" s="1"/>
      <c r="G101" s="124"/>
      <c r="H101" s="124"/>
      <c r="I101" s="124"/>
      <c r="J101" s="124"/>
      <c r="K101" s="124"/>
      <c r="L101" s="124"/>
      <c r="M101" s="124"/>
      <c r="N101" s="124"/>
      <c r="O101" s="124"/>
    </row>
    <row r="102" spans="1:15" x14ac:dyDescent="0.2">
      <c r="A102" s="124"/>
      <c r="B102" s="124" t="s">
        <v>30</v>
      </c>
      <c r="C102" s="124" t="s">
        <v>191</v>
      </c>
      <c r="D102" s="124" t="s">
        <v>192</v>
      </c>
      <c r="E102" s="1" t="s">
        <v>33</v>
      </c>
      <c r="F102" s="1"/>
      <c r="G102" s="124"/>
      <c r="H102" s="124"/>
      <c r="I102" s="124"/>
      <c r="J102" s="124"/>
      <c r="K102" s="124"/>
      <c r="L102" s="124"/>
      <c r="M102" s="124"/>
      <c r="N102" s="124"/>
      <c r="O102" s="124"/>
    </row>
    <row r="103" spans="1:15" x14ac:dyDescent="0.2">
      <c r="A103" s="124"/>
      <c r="B103" s="124" t="s">
        <v>193</v>
      </c>
      <c r="C103" s="124" t="s">
        <v>194</v>
      </c>
      <c r="D103" s="124" t="s">
        <v>195</v>
      </c>
      <c r="E103" s="1" t="s">
        <v>33</v>
      </c>
      <c r="F103" s="1"/>
      <c r="G103" s="124"/>
      <c r="H103" s="124"/>
      <c r="I103" s="124"/>
      <c r="J103" s="124"/>
      <c r="K103" s="124"/>
      <c r="L103" s="124"/>
      <c r="M103" s="124"/>
      <c r="N103" s="124"/>
      <c r="O103" s="124"/>
    </row>
    <row r="104" spans="1:15" x14ac:dyDescent="0.2">
      <c r="A104" s="124"/>
      <c r="B104" s="124" t="s">
        <v>35</v>
      </c>
      <c r="C104" s="124" t="s">
        <v>196</v>
      </c>
      <c r="D104" s="124" t="s">
        <v>197</v>
      </c>
      <c r="E104" s="1" t="s">
        <v>33</v>
      </c>
      <c r="F104" s="1"/>
      <c r="G104" s="124"/>
      <c r="H104" s="124"/>
      <c r="I104" s="124"/>
      <c r="J104" s="124"/>
      <c r="K104" s="124"/>
      <c r="L104" s="124"/>
      <c r="M104" s="124"/>
      <c r="N104" s="124"/>
      <c r="O104" s="124"/>
    </row>
    <row r="105" spans="1:15" x14ac:dyDescent="0.2">
      <c r="A105" s="124"/>
      <c r="B105" s="1"/>
      <c r="C105" s="124"/>
      <c r="D105" s="124"/>
      <c r="E105" s="1"/>
      <c r="F105" s="1"/>
      <c r="G105" s="124"/>
      <c r="H105" s="124"/>
      <c r="I105" s="124"/>
      <c r="J105" s="124"/>
      <c r="K105" s="124"/>
      <c r="L105" s="124"/>
      <c r="M105" s="124"/>
      <c r="N105" s="124"/>
      <c r="O105" s="124"/>
    </row>
    <row r="106" spans="1:15" x14ac:dyDescent="0.2">
      <c r="A106" s="124"/>
      <c r="B106" s="124"/>
      <c r="C106" s="124"/>
      <c r="D106" s="124"/>
      <c r="E106" s="1"/>
      <c r="F106" s="1"/>
      <c r="G106" s="124"/>
      <c r="H106" s="124"/>
      <c r="I106" s="124"/>
      <c r="J106" s="124"/>
      <c r="K106" s="124"/>
      <c r="L106" s="124"/>
      <c r="M106" s="124"/>
      <c r="N106" s="124"/>
      <c r="O106" s="124"/>
    </row>
    <row r="107" spans="1:15" x14ac:dyDescent="0.2">
      <c r="A107" s="124"/>
      <c r="B107" s="124"/>
      <c r="C107" s="124"/>
      <c r="D107" s="124"/>
      <c r="E107" s="1"/>
      <c r="F107" s="1"/>
      <c r="G107" s="124"/>
      <c r="H107" s="124"/>
      <c r="I107" s="124"/>
      <c r="J107" s="124"/>
      <c r="K107" s="124"/>
      <c r="L107" s="124"/>
      <c r="M107" s="124"/>
      <c r="N107" s="124"/>
      <c r="O107" s="124"/>
    </row>
    <row r="108" spans="1:15" x14ac:dyDescent="0.2">
      <c r="A108" s="124"/>
      <c r="B108" s="124"/>
      <c r="C108" s="124"/>
      <c r="D108" s="124"/>
      <c r="E108" s="1"/>
      <c r="F108" s="1"/>
      <c r="G108" s="124"/>
      <c r="H108" s="124"/>
      <c r="I108" s="124"/>
      <c r="J108" s="124"/>
      <c r="K108" s="124"/>
      <c r="L108" s="124"/>
      <c r="M108" s="124"/>
      <c r="N108" s="124"/>
      <c r="O108" s="124"/>
    </row>
    <row r="109" spans="1:15" x14ac:dyDescent="0.2">
      <c r="A109" s="124"/>
      <c r="B109" s="124"/>
      <c r="C109" s="124"/>
      <c r="D109" s="124"/>
      <c r="E109" s="1"/>
      <c r="F109" s="1"/>
      <c r="G109" s="124"/>
      <c r="H109" s="124"/>
      <c r="I109" s="124"/>
      <c r="J109" s="124"/>
      <c r="K109" s="124"/>
      <c r="L109" s="124"/>
      <c r="M109" s="124"/>
      <c r="N109" s="124"/>
      <c r="O109" s="124"/>
    </row>
    <row r="110" spans="1:15" x14ac:dyDescent="0.2">
      <c r="A110" s="124"/>
      <c r="B110" s="124"/>
      <c r="C110" s="124"/>
      <c r="D110" s="124"/>
      <c r="E110" s="1"/>
      <c r="F110" s="1"/>
      <c r="G110" s="124"/>
      <c r="H110" s="124"/>
      <c r="I110" s="124"/>
      <c r="J110" s="124"/>
      <c r="K110" s="124"/>
      <c r="L110" s="124"/>
      <c r="M110" s="124"/>
      <c r="N110" s="124"/>
      <c r="O110" s="124"/>
    </row>
    <row r="111" spans="1:15" x14ac:dyDescent="0.2">
      <c r="A111" s="124"/>
      <c r="B111" s="124"/>
      <c r="C111" s="124"/>
      <c r="D111" s="124"/>
      <c r="E111" s="1"/>
      <c r="F111" s="1"/>
      <c r="G111" s="124"/>
      <c r="H111" s="124"/>
      <c r="I111" s="124"/>
      <c r="J111" s="124"/>
      <c r="K111" s="124"/>
      <c r="L111" s="124"/>
      <c r="M111" s="124"/>
      <c r="N111" s="124"/>
      <c r="O111" s="124"/>
    </row>
    <row r="112" spans="1:15" x14ac:dyDescent="0.2">
      <c r="A112" s="124"/>
      <c r="B112" s="124"/>
      <c r="C112" s="124"/>
      <c r="D112" s="124"/>
      <c r="E112" s="1"/>
      <c r="F112" s="1"/>
      <c r="G112" s="124"/>
      <c r="H112" s="124"/>
      <c r="I112" s="124"/>
      <c r="J112" s="124"/>
      <c r="K112" s="124"/>
      <c r="L112" s="124"/>
      <c r="M112" s="124"/>
      <c r="N112" s="124"/>
      <c r="O112" s="124"/>
    </row>
    <row r="113" spans="1:15" x14ac:dyDescent="0.2">
      <c r="A113" s="124"/>
      <c r="B113" s="124"/>
      <c r="C113" s="124"/>
      <c r="D113" s="124"/>
      <c r="E113" s="1"/>
      <c r="F113" s="1"/>
      <c r="G113" s="124"/>
      <c r="H113" s="124"/>
      <c r="I113" s="124"/>
      <c r="J113" s="124"/>
      <c r="K113" s="124"/>
      <c r="L113" s="124"/>
      <c r="M113" s="124"/>
      <c r="N113" s="124"/>
      <c r="O113" s="124"/>
    </row>
    <row r="114" spans="1:15" x14ac:dyDescent="0.2">
      <c r="A114" s="124"/>
      <c r="B114" s="124"/>
      <c r="C114" s="124"/>
      <c r="D114" s="124"/>
      <c r="E114" s="1"/>
      <c r="F114" s="1"/>
      <c r="G114" s="124"/>
      <c r="H114" s="124"/>
      <c r="I114" s="124"/>
      <c r="J114" s="124"/>
      <c r="K114" s="124"/>
      <c r="L114" s="124"/>
      <c r="M114" s="124"/>
      <c r="N114" s="124"/>
      <c r="O114" s="124"/>
    </row>
    <row r="115" spans="1:15" x14ac:dyDescent="0.2">
      <c r="A115" s="124"/>
      <c r="B115" s="124"/>
      <c r="C115" s="124"/>
      <c r="D115" s="124"/>
      <c r="E115" s="1"/>
      <c r="F115" s="1"/>
      <c r="G115" s="124"/>
      <c r="H115" s="124"/>
      <c r="I115" s="124"/>
      <c r="J115" s="124"/>
      <c r="K115" s="124"/>
      <c r="L115" s="124"/>
      <c r="M115" s="124"/>
      <c r="N115" s="124"/>
      <c r="O115" s="124"/>
    </row>
    <row r="116" spans="1:15" x14ac:dyDescent="0.2">
      <c r="A116" s="124"/>
      <c r="B116" s="124"/>
      <c r="C116" s="124"/>
      <c r="D116" s="124"/>
      <c r="E116" s="1"/>
      <c r="F116" s="1"/>
      <c r="G116" s="124"/>
      <c r="H116" s="124"/>
      <c r="I116" s="124"/>
      <c r="J116" s="124"/>
      <c r="K116" s="124"/>
      <c r="L116" s="124"/>
      <c r="M116" s="124"/>
      <c r="N116" s="124"/>
      <c r="O116" s="124"/>
    </row>
    <row r="117" spans="1:15" x14ac:dyDescent="0.2">
      <c r="A117" s="124"/>
      <c r="B117" s="124"/>
      <c r="C117" s="124"/>
      <c r="D117" s="124"/>
      <c r="E117" s="1"/>
      <c r="F117" s="1"/>
      <c r="G117" s="124"/>
      <c r="H117" s="124"/>
      <c r="I117" s="124"/>
      <c r="J117" s="124"/>
      <c r="K117" s="124"/>
      <c r="L117" s="124"/>
      <c r="M117" s="124"/>
      <c r="N117" s="124"/>
      <c r="O117" s="124"/>
    </row>
    <row r="118" spans="1:15" x14ac:dyDescent="0.2">
      <c r="A118" s="124"/>
      <c r="B118" s="124"/>
      <c r="C118" s="124"/>
      <c r="D118" s="124"/>
      <c r="E118" s="1"/>
      <c r="F118" s="1"/>
      <c r="G118" s="124"/>
      <c r="H118" s="124"/>
      <c r="I118" s="124"/>
      <c r="J118" s="124"/>
      <c r="K118" s="124"/>
      <c r="L118" s="124"/>
      <c r="M118" s="124"/>
      <c r="N118" s="124"/>
      <c r="O118" s="124"/>
    </row>
    <row r="119" spans="1:15" x14ac:dyDescent="0.2">
      <c r="A119" s="124"/>
      <c r="B119" s="124"/>
      <c r="C119" s="124"/>
      <c r="D119" s="124"/>
      <c r="E119" s="1"/>
      <c r="F119" s="1"/>
      <c r="G119" s="124"/>
      <c r="H119" s="124"/>
      <c r="I119" s="124"/>
      <c r="J119" s="124"/>
      <c r="K119" s="124"/>
      <c r="L119" s="124"/>
      <c r="M119" s="124"/>
      <c r="N119" s="124"/>
      <c r="O119" s="124"/>
    </row>
    <row r="120" spans="1:15" x14ac:dyDescent="0.2">
      <c r="A120" s="124"/>
      <c r="B120" s="124"/>
      <c r="C120" s="124"/>
      <c r="D120" s="124"/>
      <c r="E120" s="1"/>
      <c r="F120" s="1"/>
      <c r="G120" s="124"/>
      <c r="H120" s="124"/>
      <c r="I120" s="124"/>
      <c r="J120" s="124"/>
      <c r="K120" s="124"/>
      <c r="L120" s="124"/>
      <c r="M120" s="124"/>
      <c r="N120" s="124"/>
      <c r="O120" s="124"/>
    </row>
    <row r="121" spans="1:15" x14ac:dyDescent="0.2">
      <c r="A121" s="124"/>
      <c r="B121" s="124"/>
      <c r="C121" s="124"/>
      <c r="D121" s="124"/>
      <c r="E121" s="1"/>
      <c r="F121" s="1"/>
      <c r="G121" s="124"/>
      <c r="H121" s="124"/>
      <c r="I121" s="124"/>
      <c r="J121" s="124"/>
      <c r="K121" s="124"/>
      <c r="L121" s="124"/>
      <c r="M121" s="124"/>
      <c r="N121" s="124"/>
      <c r="O121" s="124"/>
    </row>
    <row r="122" spans="1:15" x14ac:dyDescent="0.2">
      <c r="A122" s="124"/>
      <c r="B122" s="124"/>
      <c r="C122" s="124"/>
      <c r="D122" s="124"/>
      <c r="E122" s="1"/>
      <c r="F122" s="1"/>
      <c r="G122" s="124"/>
      <c r="H122" s="124"/>
      <c r="I122" s="124"/>
      <c r="J122" s="124"/>
      <c r="K122" s="124"/>
      <c r="L122" s="124"/>
      <c r="M122" s="124"/>
      <c r="N122" s="124"/>
      <c r="O122" s="124"/>
    </row>
    <row r="123" spans="1:15" x14ac:dyDescent="0.2">
      <c r="A123" s="124"/>
      <c r="B123" s="124"/>
      <c r="C123" s="124"/>
      <c r="D123" s="124"/>
      <c r="E123" s="124"/>
      <c r="F123" s="1"/>
      <c r="G123" s="124"/>
      <c r="H123" s="124"/>
      <c r="I123" s="124"/>
      <c r="J123" s="124"/>
      <c r="K123" s="124"/>
      <c r="L123" s="124"/>
      <c r="M123" s="124"/>
      <c r="N123" s="124"/>
      <c r="O123" s="124"/>
    </row>
    <row r="124" spans="1:15" x14ac:dyDescent="0.2">
      <c r="A124" s="124"/>
      <c r="B124" s="124"/>
      <c r="C124" s="124"/>
      <c r="D124" s="124"/>
      <c r="E124" s="1"/>
      <c r="F124" s="1"/>
      <c r="G124" s="124"/>
      <c r="H124" s="124"/>
      <c r="I124" s="124"/>
      <c r="J124" s="124"/>
      <c r="K124" s="124"/>
      <c r="L124" s="124"/>
      <c r="M124" s="124"/>
      <c r="N124" s="124"/>
      <c r="O124" s="124"/>
    </row>
    <row r="125" spans="1:15" x14ac:dyDescent="0.2">
      <c r="A125" s="124"/>
      <c r="B125" s="124"/>
      <c r="C125" s="124"/>
      <c r="D125" s="124"/>
      <c r="E125" s="1"/>
      <c r="F125" s="1"/>
      <c r="G125" s="124"/>
      <c r="H125" s="124"/>
      <c r="I125" s="124"/>
      <c r="J125" s="124"/>
      <c r="K125" s="124"/>
      <c r="L125" s="124"/>
      <c r="M125" s="124"/>
      <c r="N125" s="124"/>
      <c r="O125" s="124"/>
    </row>
    <row r="126" spans="1:15" x14ac:dyDescent="0.2">
      <c r="A126" s="124"/>
      <c r="B126" s="124"/>
      <c r="C126" s="29"/>
      <c r="D126" s="124"/>
      <c r="E126" s="1"/>
      <c r="F126" s="1"/>
      <c r="G126" s="124"/>
      <c r="H126" s="124"/>
      <c r="I126" s="124"/>
      <c r="J126" s="124"/>
      <c r="K126" s="124"/>
      <c r="L126" s="124"/>
      <c r="M126" s="124"/>
      <c r="N126" s="124"/>
      <c r="O126" s="124"/>
    </row>
    <row r="127" spans="1:15" x14ac:dyDescent="0.2">
      <c r="A127" s="124"/>
      <c r="B127" s="124"/>
      <c r="C127" s="29"/>
      <c r="D127" s="124"/>
      <c r="E127" s="1"/>
      <c r="F127" s="1"/>
      <c r="G127" s="124"/>
      <c r="H127" s="124"/>
      <c r="I127" s="124"/>
      <c r="J127" s="124"/>
      <c r="K127" s="124"/>
      <c r="L127" s="124"/>
      <c r="M127" s="124"/>
      <c r="N127" s="124"/>
      <c r="O127" s="124"/>
    </row>
    <row r="128" spans="1:15" x14ac:dyDescent="0.2">
      <c r="A128" s="124"/>
      <c r="B128" s="124"/>
      <c r="C128" s="29"/>
      <c r="D128" s="124"/>
      <c r="E128" s="1"/>
      <c r="F128" s="1"/>
      <c r="G128" s="124"/>
      <c r="H128" s="124"/>
      <c r="I128" s="124"/>
      <c r="J128" s="124"/>
      <c r="K128" s="124"/>
      <c r="L128" s="124"/>
      <c r="M128" s="124"/>
      <c r="N128" s="124"/>
      <c r="O128" s="124"/>
    </row>
    <row r="129" spans="1:15" x14ac:dyDescent="0.2">
      <c r="A129" s="124"/>
      <c r="B129" s="124"/>
      <c r="C129" s="124"/>
      <c r="D129" s="124"/>
      <c r="E129" s="124"/>
      <c r="F129" s="1"/>
      <c r="G129" s="124"/>
      <c r="H129" s="124"/>
      <c r="I129" s="124"/>
      <c r="J129" s="124"/>
      <c r="K129" s="124"/>
      <c r="L129" s="124"/>
      <c r="M129" s="124"/>
      <c r="N129" s="124"/>
      <c r="O129" s="124"/>
    </row>
    <row r="130" spans="1:15" x14ac:dyDescent="0.2">
      <c r="A130" s="124"/>
      <c r="B130" s="124"/>
      <c r="C130" s="124"/>
      <c r="D130" s="124"/>
      <c r="E130" s="124"/>
      <c r="F130" s="1"/>
      <c r="G130" s="124"/>
      <c r="H130" s="124"/>
      <c r="I130" s="124"/>
      <c r="J130" s="124"/>
      <c r="K130" s="124"/>
      <c r="L130" s="124"/>
      <c r="M130" s="124"/>
      <c r="N130" s="124"/>
      <c r="O130" s="124"/>
    </row>
    <row r="131" spans="1:15" x14ac:dyDescent="0.2">
      <c r="A131" s="124"/>
      <c r="B131" s="1" t="s">
        <v>198</v>
      </c>
      <c r="C131" s="124"/>
      <c r="D131" s="124"/>
      <c r="E131" s="1"/>
      <c r="F131" s="1"/>
      <c r="G131" s="124"/>
      <c r="H131" s="124"/>
      <c r="I131" s="124"/>
      <c r="J131" s="124"/>
      <c r="K131" s="124"/>
      <c r="L131" s="124"/>
      <c r="M131" s="124"/>
      <c r="N131" s="124"/>
      <c r="O131" s="124"/>
    </row>
    <row r="132" spans="1:15" s="25" customFormat="1" x14ac:dyDescent="0.2">
      <c r="B132" s="124" t="s">
        <v>30</v>
      </c>
      <c r="C132" s="25" t="s">
        <v>199</v>
      </c>
      <c r="D132" s="25" t="s">
        <v>200</v>
      </c>
      <c r="E132" s="1" t="s">
        <v>201</v>
      </c>
      <c r="F132" s="1" t="s">
        <v>202</v>
      </c>
    </row>
    <row r="133" spans="1:15" x14ac:dyDescent="0.2">
      <c r="A133" s="124"/>
      <c r="B133" s="124" t="s">
        <v>30</v>
      </c>
      <c r="C133" s="124" t="s">
        <v>203</v>
      </c>
      <c r="D133" s="124" t="s">
        <v>204</v>
      </c>
      <c r="E133" s="1" t="s">
        <v>205</v>
      </c>
      <c r="F133" s="1" t="s">
        <v>202</v>
      </c>
      <c r="G133" s="124"/>
      <c r="H133" s="124"/>
      <c r="I133" s="124"/>
      <c r="J133" s="124"/>
      <c r="K133" s="124"/>
      <c r="L133" s="124"/>
      <c r="M133" s="124"/>
      <c r="N133" s="124"/>
      <c r="O133" s="124"/>
    </row>
    <row r="134" spans="1:15" x14ac:dyDescent="0.2">
      <c r="A134" s="124"/>
      <c r="B134" s="124" t="s">
        <v>30</v>
      </c>
      <c r="C134" s="124" t="s">
        <v>206</v>
      </c>
      <c r="D134" s="124" t="s">
        <v>207</v>
      </c>
      <c r="E134" s="1" t="s">
        <v>205</v>
      </c>
      <c r="F134" s="1" t="s">
        <v>202</v>
      </c>
      <c r="G134" s="124"/>
      <c r="H134" s="124"/>
      <c r="I134" s="124"/>
      <c r="J134" s="124"/>
      <c r="K134" s="124"/>
      <c r="L134" s="124"/>
      <c r="M134" s="124"/>
      <c r="N134" s="124"/>
      <c r="O134" s="124"/>
    </row>
    <row r="135" spans="1:15" s="13" customFormat="1" x14ac:dyDescent="0.2">
      <c r="A135" s="124"/>
      <c r="B135" s="124" t="s">
        <v>30</v>
      </c>
      <c r="C135" s="124" t="s">
        <v>208</v>
      </c>
      <c r="D135" s="124" t="s">
        <v>209</v>
      </c>
      <c r="E135" s="1" t="s">
        <v>205</v>
      </c>
      <c r="F135" s="1" t="s">
        <v>202</v>
      </c>
      <c r="G135" s="124"/>
      <c r="H135" s="124"/>
      <c r="I135" s="124"/>
      <c r="J135" s="124"/>
      <c r="K135" s="124"/>
      <c r="L135" s="124"/>
      <c r="M135" s="124"/>
      <c r="N135" s="124"/>
      <c r="O135" s="124"/>
    </row>
    <row r="136" spans="1:15" s="13" customFormat="1" x14ac:dyDescent="0.2">
      <c r="A136" s="124"/>
      <c r="B136" s="124" t="s">
        <v>30</v>
      </c>
      <c r="C136" s="124" t="s">
        <v>210</v>
      </c>
      <c r="D136" s="124" t="s">
        <v>211</v>
      </c>
      <c r="E136" s="1" t="s">
        <v>205</v>
      </c>
      <c r="F136" s="1" t="s">
        <v>202</v>
      </c>
      <c r="G136" s="124"/>
      <c r="H136" s="124"/>
      <c r="I136" s="124"/>
      <c r="J136" s="124"/>
      <c r="K136" s="124"/>
      <c r="L136" s="124"/>
      <c r="M136" s="124"/>
      <c r="N136" s="124"/>
      <c r="O136" s="124"/>
    </row>
    <row r="137" spans="1:15" x14ac:dyDescent="0.2">
      <c r="A137" s="124"/>
      <c r="B137" s="124" t="s">
        <v>30</v>
      </c>
      <c r="C137" s="124" t="s">
        <v>212</v>
      </c>
      <c r="D137" s="124" t="s">
        <v>213</v>
      </c>
      <c r="E137" s="1" t="s">
        <v>205</v>
      </c>
      <c r="F137" s="1" t="s">
        <v>202</v>
      </c>
      <c r="G137" s="124"/>
      <c r="H137" s="124"/>
      <c r="I137" s="124"/>
      <c r="J137" s="124"/>
      <c r="K137" s="124"/>
      <c r="L137" s="124"/>
      <c r="M137" s="124"/>
      <c r="N137" s="124"/>
      <c r="O137" s="124"/>
    </row>
    <row r="138" spans="1:15" x14ac:dyDescent="0.2">
      <c r="A138" s="124"/>
      <c r="B138" s="124" t="s">
        <v>30</v>
      </c>
      <c r="C138" s="124" t="s">
        <v>214</v>
      </c>
      <c r="D138" s="124" t="s">
        <v>215</v>
      </c>
      <c r="E138" s="1" t="s">
        <v>205</v>
      </c>
      <c r="F138" s="1" t="s">
        <v>202</v>
      </c>
      <c r="G138" s="124"/>
      <c r="H138" s="124"/>
      <c r="I138" s="124"/>
      <c r="J138" s="124"/>
      <c r="K138" s="124"/>
      <c r="L138" s="124"/>
      <c r="M138" s="124"/>
      <c r="N138" s="124"/>
      <c r="O138" s="124"/>
    </row>
    <row r="139" spans="1:15" x14ac:dyDescent="0.2">
      <c r="A139" s="124"/>
      <c r="B139" s="124" t="s">
        <v>30</v>
      </c>
      <c r="C139" s="124" t="s">
        <v>216</v>
      </c>
      <c r="D139" s="124" t="s">
        <v>217</v>
      </c>
      <c r="E139" s="1" t="s">
        <v>205</v>
      </c>
      <c r="F139" s="1" t="s">
        <v>202</v>
      </c>
      <c r="G139" s="124"/>
      <c r="H139" s="124"/>
      <c r="I139" s="124"/>
      <c r="J139" s="124"/>
      <c r="K139" s="124"/>
      <c r="L139" s="124"/>
      <c r="M139" s="124"/>
      <c r="N139" s="124"/>
      <c r="O139" s="124"/>
    </row>
    <row r="140" spans="1:15" x14ac:dyDescent="0.2">
      <c r="A140" s="124"/>
      <c r="B140" s="124" t="s">
        <v>30</v>
      </c>
      <c r="C140" s="124" t="s">
        <v>218</v>
      </c>
      <c r="D140" s="124" t="s">
        <v>219</v>
      </c>
      <c r="E140" s="1" t="s">
        <v>205</v>
      </c>
      <c r="F140" s="1" t="s">
        <v>202</v>
      </c>
      <c r="G140" s="124"/>
      <c r="H140" s="124"/>
      <c r="I140" s="124"/>
      <c r="J140" s="124"/>
      <c r="K140" s="124"/>
      <c r="L140" s="124"/>
      <c r="M140" s="124"/>
      <c r="N140" s="124"/>
      <c r="O140" s="124"/>
    </row>
    <row r="141" spans="1:15" x14ac:dyDescent="0.2">
      <c r="A141" s="124"/>
      <c r="B141" s="124" t="s">
        <v>30</v>
      </c>
      <c r="C141" s="124" t="s">
        <v>220</v>
      </c>
      <c r="D141" s="124" t="s">
        <v>221</v>
      </c>
      <c r="E141" s="1" t="s">
        <v>205</v>
      </c>
      <c r="F141" s="1" t="s">
        <v>202</v>
      </c>
      <c r="G141" s="124"/>
      <c r="H141" s="124"/>
      <c r="I141" s="124"/>
      <c r="J141" s="124"/>
      <c r="K141" s="124"/>
      <c r="L141" s="124"/>
      <c r="M141" s="124"/>
      <c r="N141" s="124"/>
      <c r="O141" s="124"/>
    </row>
    <row r="142" spans="1:15" x14ac:dyDescent="0.2">
      <c r="A142" s="124"/>
      <c r="B142" s="124" t="s">
        <v>30</v>
      </c>
      <c r="C142" s="124" t="s">
        <v>222</v>
      </c>
      <c r="D142" s="124" t="s">
        <v>223</v>
      </c>
      <c r="E142" s="1" t="s">
        <v>205</v>
      </c>
      <c r="F142" s="1" t="s">
        <v>202</v>
      </c>
      <c r="G142" s="124"/>
      <c r="H142" s="124"/>
      <c r="I142" s="124"/>
      <c r="J142" s="124"/>
      <c r="K142" s="124"/>
      <c r="L142" s="124"/>
      <c r="M142" s="124"/>
      <c r="N142" s="124"/>
      <c r="O142" s="124"/>
    </row>
    <row r="143" spans="1:15" x14ac:dyDescent="0.2">
      <c r="A143" s="124"/>
      <c r="B143" s="124" t="s">
        <v>30</v>
      </c>
      <c r="C143" s="124" t="s">
        <v>224</v>
      </c>
      <c r="D143" s="124" t="s">
        <v>225</v>
      </c>
      <c r="E143" s="1" t="s">
        <v>205</v>
      </c>
      <c r="F143" s="1" t="s">
        <v>202</v>
      </c>
      <c r="G143" s="124"/>
      <c r="H143" s="124"/>
      <c r="I143" s="124"/>
      <c r="J143" s="124"/>
      <c r="K143" s="124"/>
      <c r="L143" s="124"/>
      <c r="M143" s="124"/>
      <c r="N143" s="124"/>
      <c r="O143" s="124"/>
    </row>
    <row r="144" spans="1:15" x14ac:dyDescent="0.2">
      <c r="A144" s="124"/>
      <c r="B144" s="124" t="s">
        <v>30</v>
      </c>
      <c r="C144" s="124" t="s">
        <v>226</v>
      </c>
      <c r="D144" s="124" t="s">
        <v>227</v>
      </c>
      <c r="E144" s="1" t="s">
        <v>205</v>
      </c>
      <c r="F144" s="1" t="s">
        <v>202</v>
      </c>
      <c r="G144" s="124"/>
      <c r="H144" s="124"/>
      <c r="I144" s="124"/>
      <c r="J144" s="124"/>
      <c r="K144" s="124"/>
      <c r="L144" s="124"/>
      <c r="M144" s="124"/>
      <c r="N144" s="124"/>
      <c r="O144" s="124"/>
    </row>
    <row r="145" spans="1:15" x14ac:dyDescent="0.2">
      <c r="A145" s="124"/>
      <c r="B145" s="124" t="s">
        <v>30</v>
      </c>
      <c r="C145" s="124" t="s">
        <v>228</v>
      </c>
      <c r="D145" s="124" t="s">
        <v>229</v>
      </c>
      <c r="E145" s="1" t="s">
        <v>205</v>
      </c>
      <c r="F145" s="1" t="s">
        <v>202</v>
      </c>
      <c r="G145" s="124"/>
      <c r="H145" s="124"/>
      <c r="I145" s="124"/>
      <c r="J145" s="124"/>
      <c r="K145" s="124"/>
      <c r="L145" s="124"/>
      <c r="M145" s="124"/>
      <c r="N145" s="124"/>
      <c r="O145" s="124"/>
    </row>
    <row r="146" spans="1:15" x14ac:dyDescent="0.2">
      <c r="A146" s="124"/>
      <c r="B146" s="124" t="s">
        <v>30</v>
      </c>
      <c r="C146" s="124" t="s">
        <v>230</v>
      </c>
      <c r="D146" s="124" t="s">
        <v>231</v>
      </c>
      <c r="E146" s="1" t="s">
        <v>205</v>
      </c>
      <c r="F146" s="1" t="s">
        <v>202</v>
      </c>
      <c r="G146" s="124"/>
      <c r="H146" s="124"/>
      <c r="I146" s="124"/>
      <c r="J146" s="124"/>
      <c r="K146" s="124"/>
      <c r="L146" s="124"/>
      <c r="M146" s="124"/>
      <c r="N146" s="124"/>
      <c r="O146" s="124"/>
    </row>
    <row r="147" spans="1:15" x14ac:dyDescent="0.2">
      <c r="A147" s="124"/>
      <c r="B147" s="1" t="s">
        <v>198</v>
      </c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</row>
    <row r="148" spans="1:15" x14ac:dyDescent="0.2">
      <c r="A148" s="124"/>
      <c r="B148" s="124" t="s">
        <v>35</v>
      </c>
      <c r="C148" s="124" t="s">
        <v>232</v>
      </c>
      <c r="D148" s="124" t="s">
        <v>233</v>
      </c>
      <c r="E148" s="1" t="s">
        <v>33</v>
      </c>
      <c r="F148" s="1" t="s">
        <v>34</v>
      </c>
      <c r="G148" s="124"/>
      <c r="H148" s="124"/>
      <c r="I148" s="124"/>
      <c r="J148" s="124"/>
      <c r="K148" s="124"/>
      <c r="L148" s="124"/>
      <c r="M148" s="124"/>
      <c r="N148" s="124"/>
      <c r="O148" s="124"/>
    </row>
    <row r="149" spans="1:15" x14ac:dyDescent="0.2">
      <c r="A149" s="124"/>
      <c r="B149" s="124" t="s">
        <v>35</v>
      </c>
      <c r="C149" s="124" t="s">
        <v>234</v>
      </c>
      <c r="D149" s="124" t="s">
        <v>233</v>
      </c>
      <c r="E149" s="1" t="s">
        <v>33</v>
      </c>
      <c r="F149" s="1"/>
      <c r="G149" s="124"/>
      <c r="H149" s="124"/>
      <c r="I149" s="124"/>
      <c r="J149" s="124"/>
      <c r="K149" s="124"/>
      <c r="L149" s="124"/>
      <c r="M149" s="124"/>
      <c r="N149" s="124"/>
      <c r="O149" s="124"/>
    </row>
    <row r="150" spans="1:15" x14ac:dyDescent="0.2">
      <c r="A150" s="124"/>
      <c r="B150" s="124" t="s">
        <v>35</v>
      </c>
      <c r="C150" s="124" t="s">
        <v>235</v>
      </c>
      <c r="D150" s="124" t="s">
        <v>233</v>
      </c>
      <c r="E150" s="1" t="s">
        <v>33</v>
      </c>
      <c r="F150" s="1"/>
      <c r="G150" s="124"/>
      <c r="H150" s="124"/>
      <c r="I150" s="124"/>
      <c r="J150" s="124"/>
      <c r="K150" s="124"/>
      <c r="L150" s="124"/>
      <c r="M150" s="124"/>
      <c r="N150" s="124"/>
      <c r="O150" s="124"/>
    </row>
    <row r="151" spans="1:15" x14ac:dyDescent="0.2">
      <c r="A151" s="124"/>
      <c r="B151" s="124" t="s">
        <v>35</v>
      </c>
      <c r="C151" s="124" t="s">
        <v>236</v>
      </c>
      <c r="D151" s="124" t="s">
        <v>233</v>
      </c>
      <c r="E151" s="1" t="s">
        <v>33</v>
      </c>
      <c r="F151" s="1"/>
      <c r="G151" s="124"/>
      <c r="H151" s="124"/>
      <c r="I151" s="124"/>
      <c r="J151" s="124"/>
      <c r="K151" s="124"/>
      <c r="L151" s="124"/>
      <c r="M151" s="124"/>
      <c r="N151" s="124"/>
      <c r="O151" s="124"/>
    </row>
    <row r="152" spans="1:15" x14ac:dyDescent="0.2">
      <c r="A152" s="124"/>
      <c r="B152" s="124" t="s">
        <v>35</v>
      </c>
      <c r="C152" s="124" t="s">
        <v>237</v>
      </c>
      <c r="D152" s="124" t="s">
        <v>233</v>
      </c>
      <c r="E152" s="1" t="s">
        <v>33</v>
      </c>
      <c r="F152" s="1"/>
      <c r="G152" s="124"/>
      <c r="H152" s="124"/>
      <c r="I152" s="124"/>
      <c r="J152" s="124"/>
      <c r="K152" s="124"/>
      <c r="L152" s="124"/>
      <c r="M152" s="124"/>
      <c r="N152" s="124"/>
      <c r="O152" s="124"/>
    </row>
    <row r="153" spans="1:15" x14ac:dyDescent="0.2">
      <c r="A153" s="124"/>
      <c r="B153" s="124" t="s">
        <v>35</v>
      </c>
      <c r="C153" s="124" t="s">
        <v>238</v>
      </c>
      <c r="D153" s="124" t="s">
        <v>233</v>
      </c>
      <c r="E153" s="1" t="s">
        <v>33</v>
      </c>
      <c r="F153" s="1"/>
      <c r="G153" s="124"/>
      <c r="H153" s="124"/>
      <c r="I153" s="124"/>
      <c r="J153" s="124"/>
      <c r="K153" s="124"/>
      <c r="L153" s="124"/>
      <c r="M153" s="124"/>
      <c r="N153" s="124"/>
      <c r="O153" s="124"/>
    </row>
    <row r="154" spans="1:15" x14ac:dyDescent="0.2">
      <c r="A154" s="124"/>
      <c r="B154" s="124" t="s">
        <v>35</v>
      </c>
      <c r="C154" s="124" t="s">
        <v>239</v>
      </c>
      <c r="D154" s="124" t="s">
        <v>233</v>
      </c>
      <c r="E154" s="1" t="s">
        <v>33</v>
      </c>
      <c r="F154" s="1"/>
      <c r="G154" s="124"/>
      <c r="H154" s="124"/>
      <c r="I154" s="124"/>
      <c r="J154" s="124"/>
      <c r="K154" s="124"/>
      <c r="L154" s="124"/>
      <c r="M154" s="124"/>
      <c r="N154" s="124"/>
      <c r="O154" s="124"/>
    </row>
    <row r="155" spans="1:15" x14ac:dyDescent="0.2">
      <c r="A155" s="124"/>
      <c r="B155" s="1" t="s">
        <v>240</v>
      </c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</row>
    <row r="156" spans="1:15" x14ac:dyDescent="0.2">
      <c r="A156" s="124"/>
      <c r="B156" s="124" t="s">
        <v>35</v>
      </c>
      <c r="C156" s="124" t="s">
        <v>241</v>
      </c>
      <c r="D156" s="124" t="s">
        <v>242</v>
      </c>
      <c r="E156" s="1" t="s">
        <v>33</v>
      </c>
      <c r="F156" s="1" t="s">
        <v>34</v>
      </c>
      <c r="G156" s="124"/>
      <c r="H156" s="124"/>
      <c r="I156" s="124"/>
      <c r="J156" s="124"/>
      <c r="K156" s="124"/>
      <c r="L156" s="124"/>
      <c r="M156" s="124"/>
      <c r="N156" s="124"/>
      <c r="O156" s="124"/>
    </row>
    <row r="157" spans="1:15" x14ac:dyDescent="0.2">
      <c r="A157" s="124"/>
      <c r="B157" s="124" t="s">
        <v>35</v>
      </c>
      <c r="C157" s="124" t="s">
        <v>243</v>
      </c>
      <c r="D157" s="124" t="s">
        <v>244</v>
      </c>
      <c r="E157" s="1" t="s">
        <v>33</v>
      </c>
      <c r="F157" s="1"/>
      <c r="G157" s="124"/>
      <c r="H157" s="124"/>
      <c r="I157" s="124"/>
      <c r="J157" s="124"/>
      <c r="K157" s="124"/>
      <c r="L157" s="124"/>
      <c r="M157" s="124"/>
      <c r="N157" s="124"/>
      <c r="O157" s="124"/>
    </row>
    <row r="158" spans="1:15" x14ac:dyDescent="0.2">
      <c r="A158" s="124"/>
      <c r="B158" s="124" t="s">
        <v>35</v>
      </c>
      <c r="C158" s="124" t="s">
        <v>245</v>
      </c>
      <c r="D158" s="124" t="s">
        <v>246</v>
      </c>
      <c r="E158" s="1" t="s">
        <v>33</v>
      </c>
      <c r="F158" s="1"/>
      <c r="G158" s="124"/>
      <c r="H158" s="124"/>
      <c r="I158" s="124"/>
      <c r="J158" s="124"/>
      <c r="K158" s="124"/>
      <c r="L158" s="124"/>
      <c r="M158" s="124"/>
      <c r="N158" s="124"/>
      <c r="O158" s="124"/>
    </row>
    <row r="159" spans="1:15" x14ac:dyDescent="0.2">
      <c r="A159" s="124"/>
      <c r="B159" s="124" t="s">
        <v>35</v>
      </c>
      <c r="C159" s="124" t="s">
        <v>247</v>
      </c>
      <c r="D159" s="124" t="s">
        <v>248</v>
      </c>
      <c r="E159" s="1" t="s">
        <v>33</v>
      </c>
      <c r="F159" s="1"/>
      <c r="G159" s="124"/>
      <c r="H159" s="124"/>
      <c r="I159" s="124"/>
      <c r="J159" s="124"/>
      <c r="K159" s="124"/>
      <c r="L159" s="124"/>
      <c r="M159" s="124"/>
      <c r="N159" s="124"/>
      <c r="O159" s="124"/>
    </row>
    <row r="160" spans="1:15" x14ac:dyDescent="0.2">
      <c r="A160" s="124"/>
      <c r="B160" s="124" t="s">
        <v>35</v>
      </c>
      <c r="C160" s="124" t="s">
        <v>249</v>
      </c>
      <c r="D160" s="124" t="s">
        <v>250</v>
      </c>
      <c r="E160" s="1" t="s">
        <v>33</v>
      </c>
      <c r="F160" s="1"/>
      <c r="G160" s="124"/>
      <c r="H160" s="124"/>
      <c r="I160" s="124"/>
      <c r="J160" s="124"/>
      <c r="K160" s="124"/>
      <c r="L160" s="124"/>
      <c r="M160" s="124"/>
      <c r="N160" s="124"/>
      <c r="O160" s="124"/>
    </row>
    <row r="161" spans="1:15" x14ac:dyDescent="0.2">
      <c r="A161" s="124"/>
      <c r="B161" s="124" t="s">
        <v>35</v>
      </c>
      <c r="C161" s="124" t="s">
        <v>251</v>
      </c>
      <c r="D161" s="124" t="s">
        <v>252</v>
      </c>
      <c r="E161" s="1" t="s">
        <v>33</v>
      </c>
      <c r="F161" s="1"/>
      <c r="G161" s="124"/>
      <c r="H161" s="124"/>
      <c r="I161" s="124"/>
      <c r="J161" s="124"/>
      <c r="K161" s="124"/>
      <c r="L161" s="124"/>
      <c r="M161" s="124"/>
      <c r="N161" s="124"/>
      <c r="O161" s="124"/>
    </row>
    <row r="162" spans="1:15" x14ac:dyDescent="0.2">
      <c r="A162" s="124"/>
      <c r="B162" s="124" t="s">
        <v>35</v>
      </c>
      <c r="C162" s="124" t="s">
        <v>253</v>
      </c>
      <c r="D162" s="124" t="s">
        <v>254</v>
      </c>
      <c r="E162" s="1" t="s">
        <v>33</v>
      </c>
      <c r="F162" s="1"/>
      <c r="G162" s="124"/>
      <c r="H162" s="124"/>
      <c r="I162" s="124"/>
      <c r="J162" s="124"/>
      <c r="K162" s="124"/>
      <c r="L162" s="124"/>
      <c r="M162" s="124"/>
      <c r="N162" s="124"/>
      <c r="O162" s="124"/>
    </row>
    <row r="163" spans="1:15" x14ac:dyDescent="0.2">
      <c r="A163" s="124"/>
      <c r="B163" s="124" t="s">
        <v>35</v>
      </c>
      <c r="C163" s="124" t="s">
        <v>255</v>
      </c>
      <c r="D163" s="124" t="s">
        <v>256</v>
      </c>
      <c r="E163" s="1" t="s">
        <v>33</v>
      </c>
      <c r="F163" s="1"/>
      <c r="G163" s="124"/>
      <c r="H163" s="124"/>
      <c r="I163" s="124"/>
      <c r="J163" s="124"/>
      <c r="K163" s="124"/>
      <c r="L163" s="124"/>
      <c r="M163" s="124"/>
      <c r="N163" s="124"/>
      <c r="O163" s="124"/>
    </row>
    <row r="164" spans="1:15" x14ac:dyDescent="0.2">
      <c r="A164" s="124"/>
      <c r="B164" s="124" t="s">
        <v>35</v>
      </c>
      <c r="C164" s="124" t="s">
        <v>257</v>
      </c>
      <c r="D164" s="124" t="s">
        <v>258</v>
      </c>
      <c r="E164" s="1" t="s">
        <v>33</v>
      </c>
      <c r="F164" s="1"/>
      <c r="G164" s="124"/>
      <c r="H164" s="124"/>
      <c r="I164" s="124"/>
      <c r="J164" s="124"/>
      <c r="K164" s="124"/>
      <c r="L164" s="124"/>
      <c r="M164" s="124"/>
      <c r="N164" s="124"/>
      <c r="O164" s="124"/>
    </row>
    <row r="165" spans="1:15" x14ac:dyDescent="0.2">
      <c r="A165" s="124"/>
      <c r="B165" s="124" t="s">
        <v>35</v>
      </c>
      <c r="C165" s="124" t="s">
        <v>259</v>
      </c>
      <c r="D165" s="124" t="s">
        <v>260</v>
      </c>
      <c r="E165" s="1" t="s">
        <v>33</v>
      </c>
      <c r="F165" s="1"/>
      <c r="G165" s="124"/>
      <c r="H165" s="124"/>
      <c r="I165" s="124"/>
      <c r="J165" s="124"/>
      <c r="K165" s="124"/>
      <c r="L165" s="124"/>
      <c r="M165" s="124"/>
      <c r="N165" s="124"/>
      <c r="O165" s="124"/>
    </row>
    <row r="166" spans="1:15" x14ac:dyDescent="0.2">
      <c r="A166" s="124"/>
      <c r="B166" s="124" t="s">
        <v>35</v>
      </c>
      <c r="C166" s="124" t="s">
        <v>261</v>
      </c>
      <c r="D166" s="124" t="s">
        <v>262</v>
      </c>
      <c r="E166" s="1" t="s">
        <v>33</v>
      </c>
      <c r="F166" s="1"/>
      <c r="G166" s="124"/>
      <c r="H166" s="124"/>
      <c r="I166" s="124"/>
      <c r="J166" s="124"/>
      <c r="K166" s="124"/>
      <c r="L166" s="124"/>
      <c r="M166" s="124"/>
      <c r="N166" s="124"/>
      <c r="O166" s="124"/>
    </row>
    <row r="167" spans="1:15" x14ac:dyDescent="0.2">
      <c r="A167" s="124"/>
      <c r="B167" s="124" t="s">
        <v>35</v>
      </c>
      <c r="C167" s="124" t="s">
        <v>263</v>
      </c>
      <c r="D167" s="124" t="s">
        <v>264</v>
      </c>
      <c r="E167" s="1" t="s">
        <v>33</v>
      </c>
      <c r="F167" s="1"/>
      <c r="G167" s="124"/>
      <c r="H167" s="124"/>
      <c r="I167" s="124"/>
      <c r="J167" s="124"/>
      <c r="K167" s="124"/>
      <c r="L167" s="124"/>
      <c r="M167" s="124"/>
      <c r="N167" s="124"/>
      <c r="O167" s="124"/>
    </row>
    <row r="168" spans="1:15" x14ac:dyDescent="0.2">
      <c r="A168" s="124"/>
      <c r="B168" s="124" t="s">
        <v>35</v>
      </c>
      <c r="C168" s="124" t="s">
        <v>265</v>
      </c>
      <c r="D168" s="124" t="s">
        <v>266</v>
      </c>
      <c r="E168" s="1" t="s">
        <v>33</v>
      </c>
      <c r="F168" s="1"/>
      <c r="G168" s="124"/>
      <c r="H168" s="124"/>
      <c r="I168" s="124"/>
      <c r="J168" s="124"/>
      <c r="K168" s="124"/>
      <c r="L168" s="124"/>
      <c r="M168" s="124"/>
      <c r="N168" s="124"/>
      <c r="O168" s="124"/>
    </row>
    <row r="169" spans="1:15" x14ac:dyDescent="0.2">
      <c r="A169" s="124"/>
      <c r="B169" s="124" t="s">
        <v>35</v>
      </c>
      <c r="C169" s="124" t="s">
        <v>267</v>
      </c>
      <c r="D169" s="124" t="s">
        <v>268</v>
      </c>
      <c r="E169" s="1" t="s">
        <v>33</v>
      </c>
      <c r="F169" s="1"/>
      <c r="G169" s="124"/>
      <c r="H169" s="124"/>
      <c r="I169" s="124"/>
      <c r="J169" s="124"/>
      <c r="K169" s="124"/>
      <c r="L169" s="124"/>
      <c r="M169" s="124"/>
      <c r="N169" s="124"/>
      <c r="O169" s="124"/>
    </row>
    <row r="170" spans="1:15" x14ac:dyDescent="0.2">
      <c r="A170" s="124"/>
      <c r="B170" s="124"/>
      <c r="C170" s="124"/>
      <c r="D170" s="124"/>
      <c r="E170" s="1"/>
      <c r="F170" s="1"/>
      <c r="G170" s="124"/>
      <c r="H170" s="124"/>
      <c r="I170" s="124"/>
      <c r="J170" s="124"/>
      <c r="K170" s="124"/>
      <c r="L170" s="124"/>
      <c r="M170" s="124"/>
      <c r="N170" s="124"/>
      <c r="O170" s="124"/>
    </row>
    <row r="171" spans="1:15" x14ac:dyDescent="0.2">
      <c r="A171" s="124"/>
      <c r="B171" s="124"/>
      <c r="C171" s="124"/>
      <c r="D171" s="124"/>
      <c r="E171" s="1"/>
      <c r="F171" s="1"/>
      <c r="G171" s="124"/>
      <c r="H171" s="124"/>
      <c r="I171" s="124"/>
      <c r="J171" s="124"/>
      <c r="K171" s="124"/>
      <c r="L171" s="124"/>
      <c r="M171" s="124"/>
      <c r="N171" s="124"/>
      <c r="O171" s="124"/>
    </row>
    <row r="172" spans="1:15" x14ac:dyDescent="0.2">
      <c r="A172" s="124"/>
      <c r="B172" s="1" t="s">
        <v>269</v>
      </c>
      <c r="C172" s="124"/>
      <c r="D172" s="124"/>
      <c r="E172" s="1"/>
      <c r="F172" s="1"/>
      <c r="G172" s="124"/>
      <c r="H172" s="124"/>
      <c r="I172" s="124"/>
      <c r="J172" s="124"/>
      <c r="K172" s="124"/>
      <c r="L172" s="124"/>
      <c r="M172" s="124"/>
      <c r="N172" s="124"/>
      <c r="O172" s="124"/>
    </row>
    <row r="173" spans="1:15" x14ac:dyDescent="0.2">
      <c r="A173" s="124"/>
      <c r="B173" s="124" t="s">
        <v>193</v>
      </c>
      <c r="C173" s="124" t="s">
        <v>270</v>
      </c>
      <c r="D173" s="124" t="s">
        <v>271</v>
      </c>
      <c r="E173" s="1" t="s">
        <v>33</v>
      </c>
      <c r="F173" s="1" t="s">
        <v>34</v>
      </c>
      <c r="G173" s="124"/>
      <c r="H173" s="124"/>
      <c r="I173" s="124"/>
      <c r="J173" s="124"/>
      <c r="K173" s="124"/>
      <c r="L173" s="124"/>
      <c r="M173" s="124"/>
      <c r="N173" s="124"/>
      <c r="O173" s="124"/>
    </row>
    <row r="174" spans="1:15" x14ac:dyDescent="0.2">
      <c r="A174" s="124"/>
      <c r="B174" s="1" t="s">
        <v>272</v>
      </c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</row>
    <row r="175" spans="1:15" x14ac:dyDescent="0.2">
      <c r="A175" s="124"/>
      <c r="B175" s="124" t="s">
        <v>193</v>
      </c>
      <c r="C175" s="124" t="s">
        <v>273</v>
      </c>
      <c r="D175" s="124" t="s">
        <v>274</v>
      </c>
      <c r="E175" s="1" t="s">
        <v>205</v>
      </c>
      <c r="F175" s="1" t="s">
        <v>202</v>
      </c>
      <c r="G175" s="124"/>
      <c r="H175" s="124"/>
      <c r="I175" s="124"/>
      <c r="J175" s="124"/>
      <c r="K175" s="124"/>
      <c r="L175" s="124"/>
      <c r="M175" s="124"/>
      <c r="N175" s="124"/>
      <c r="O175" s="124"/>
    </row>
    <row r="176" spans="1:15" x14ac:dyDescent="0.2">
      <c r="A176" s="124"/>
      <c r="B176" s="1"/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</row>
    <row r="177" spans="1:15" s="25" customFormat="1" x14ac:dyDescent="0.2">
      <c r="B177" s="124"/>
      <c r="C177" s="124"/>
      <c r="D177" s="124"/>
      <c r="E177" s="1"/>
      <c r="F177" s="1"/>
    </row>
    <row r="178" spans="1:15" s="25" customFormat="1" x14ac:dyDescent="0.2">
      <c r="B178" s="124"/>
      <c r="C178" s="124"/>
      <c r="D178" s="124"/>
      <c r="E178" s="1"/>
      <c r="F178" s="1"/>
    </row>
    <row r="179" spans="1:15" x14ac:dyDescent="0.2">
      <c r="A179" s="124"/>
      <c r="B179" s="1"/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</row>
    <row r="180" spans="1:15" x14ac:dyDescent="0.2">
      <c r="A180" s="124"/>
      <c r="B180" s="124"/>
      <c r="C180" s="124" t="s">
        <v>275</v>
      </c>
      <c r="D180" s="124" t="s">
        <v>276</v>
      </c>
      <c r="E180" s="1" t="s">
        <v>33</v>
      </c>
      <c r="F180" s="1" t="s">
        <v>34</v>
      </c>
      <c r="G180" s="124"/>
      <c r="H180" s="124"/>
      <c r="I180" s="124"/>
      <c r="J180" s="124"/>
      <c r="K180" s="124"/>
      <c r="L180" s="124"/>
      <c r="M180" s="124"/>
      <c r="N180" s="124"/>
      <c r="O180" s="124"/>
    </row>
    <row r="181" spans="1:15" x14ac:dyDescent="0.2">
      <c r="A181" s="124"/>
      <c r="B181" s="1" t="s">
        <v>277</v>
      </c>
      <c r="C181" s="30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</row>
    <row r="182" spans="1:15" x14ac:dyDescent="0.2">
      <c r="A182" s="124"/>
      <c r="B182" s="124" t="s">
        <v>64</v>
      </c>
      <c r="C182" s="124" t="s">
        <v>278</v>
      </c>
      <c r="D182" s="124" t="s">
        <v>279</v>
      </c>
      <c r="E182" s="1" t="s">
        <v>280</v>
      </c>
      <c r="F182" s="1" t="s">
        <v>202</v>
      </c>
      <c r="G182" s="124"/>
      <c r="H182" s="124"/>
      <c r="I182" s="124"/>
      <c r="J182" s="124"/>
      <c r="K182" s="124"/>
      <c r="L182" s="124"/>
      <c r="M182" s="124"/>
      <c r="N182" s="124"/>
      <c r="O182" s="124"/>
    </row>
    <row r="183" spans="1:15" x14ac:dyDescent="0.2">
      <c r="A183" s="124"/>
      <c r="B183" s="124" t="s">
        <v>64</v>
      </c>
      <c r="C183" s="124" t="s">
        <v>281</v>
      </c>
      <c r="D183" s="124" t="s">
        <v>282</v>
      </c>
      <c r="E183" s="1" t="s">
        <v>280</v>
      </c>
      <c r="F183" s="1" t="s">
        <v>202</v>
      </c>
      <c r="G183" s="124"/>
      <c r="H183" s="124"/>
      <c r="I183" s="124"/>
      <c r="J183" s="124"/>
      <c r="K183" s="124"/>
      <c r="L183" s="124"/>
      <c r="M183" s="124"/>
      <c r="N183" s="124"/>
      <c r="O183" s="124"/>
    </row>
    <row r="184" spans="1:15" x14ac:dyDescent="0.2">
      <c r="A184" s="124"/>
      <c r="B184" s="124" t="s">
        <v>64</v>
      </c>
      <c r="C184" s="124" t="s">
        <v>283</v>
      </c>
      <c r="D184" s="124" t="s">
        <v>284</v>
      </c>
      <c r="E184" s="1" t="s">
        <v>280</v>
      </c>
      <c r="F184" s="1" t="s">
        <v>202</v>
      </c>
      <c r="G184" s="124"/>
      <c r="H184" s="124"/>
      <c r="I184" s="124"/>
      <c r="J184" s="124"/>
      <c r="K184" s="124"/>
      <c r="L184" s="124"/>
      <c r="M184" s="124"/>
      <c r="N184" s="124"/>
      <c r="O184" s="124"/>
    </row>
    <row r="185" spans="1:15" x14ac:dyDescent="0.2">
      <c r="A185" s="124"/>
      <c r="B185" s="124" t="s">
        <v>64</v>
      </c>
      <c r="C185" s="124" t="s">
        <v>285</v>
      </c>
      <c r="D185" s="124" t="s">
        <v>286</v>
      </c>
      <c r="E185" s="1" t="s">
        <v>280</v>
      </c>
      <c r="F185" s="1" t="s">
        <v>202</v>
      </c>
      <c r="G185" s="124"/>
      <c r="H185" s="124"/>
      <c r="I185" s="124"/>
      <c r="J185" s="124"/>
      <c r="K185" s="124"/>
      <c r="L185" s="124"/>
      <c r="M185" s="124"/>
      <c r="N185" s="124"/>
      <c r="O185" s="124"/>
    </row>
    <row r="186" spans="1:15" x14ac:dyDescent="0.2">
      <c r="A186" s="124"/>
      <c r="B186" s="1" t="s">
        <v>287</v>
      </c>
      <c r="C186" s="124"/>
      <c r="D186" s="124"/>
      <c r="E186" s="124"/>
      <c r="F186" s="1"/>
      <c r="G186" s="124"/>
      <c r="H186" s="124"/>
      <c r="I186" s="124"/>
      <c r="J186" s="124"/>
      <c r="K186" s="124"/>
      <c r="L186" s="124"/>
      <c r="M186" s="124"/>
      <c r="N186" s="124"/>
      <c r="O186" s="124"/>
    </row>
    <row r="187" spans="1:15" x14ac:dyDescent="0.2">
      <c r="A187" s="124"/>
      <c r="B187" s="124" t="s">
        <v>30</v>
      </c>
      <c r="C187" s="124" t="s">
        <v>288</v>
      </c>
      <c r="D187" s="124" t="s">
        <v>289</v>
      </c>
      <c r="E187" s="1" t="s">
        <v>33</v>
      </c>
      <c r="F187" s="1" t="s">
        <v>34</v>
      </c>
      <c r="G187" s="124"/>
      <c r="H187" s="124"/>
      <c r="I187" s="124"/>
      <c r="J187" s="124"/>
      <c r="K187" s="124"/>
      <c r="L187" s="124"/>
      <c r="M187" s="124"/>
      <c r="N187" s="124"/>
      <c r="O187" s="124"/>
    </row>
    <row r="188" spans="1:15" x14ac:dyDescent="0.2">
      <c r="A188" s="124"/>
      <c r="B188" s="1" t="s">
        <v>290</v>
      </c>
      <c r="C188" s="124"/>
      <c r="D188" s="124"/>
      <c r="E188" s="124"/>
      <c r="F188" s="1"/>
      <c r="G188" s="124"/>
      <c r="H188" s="124"/>
      <c r="I188" s="124"/>
      <c r="J188" s="124"/>
      <c r="K188" s="124"/>
      <c r="L188" s="124"/>
      <c r="M188" s="124"/>
      <c r="N188" s="124"/>
      <c r="O188" s="124"/>
    </row>
    <row r="189" spans="1:15" x14ac:dyDescent="0.2">
      <c r="A189" s="124"/>
      <c r="B189" s="124" t="s">
        <v>30</v>
      </c>
      <c r="C189" s="124" t="s">
        <v>291</v>
      </c>
      <c r="D189" s="124" t="s">
        <v>292</v>
      </c>
      <c r="E189" s="1" t="s">
        <v>33</v>
      </c>
      <c r="F189" s="1" t="s">
        <v>34</v>
      </c>
      <c r="G189" s="124"/>
      <c r="H189" s="124"/>
      <c r="I189" s="124"/>
      <c r="J189" s="124"/>
      <c r="K189" s="124"/>
      <c r="L189" s="124"/>
      <c r="M189" s="124"/>
      <c r="N189" s="124"/>
      <c r="O189" s="124"/>
    </row>
    <row r="190" spans="1:15" x14ac:dyDescent="0.2">
      <c r="A190" s="124"/>
      <c r="B190" s="1" t="s">
        <v>293</v>
      </c>
      <c r="C190" s="124"/>
      <c r="D190" s="124"/>
      <c r="E190" s="124"/>
      <c r="F190" s="1"/>
      <c r="G190" s="124"/>
      <c r="H190" s="124"/>
      <c r="I190" s="124"/>
      <c r="J190" s="124"/>
      <c r="K190" s="124"/>
      <c r="L190" s="124"/>
      <c r="M190" s="124"/>
      <c r="N190" s="124"/>
      <c r="O190" s="124"/>
    </row>
    <row r="191" spans="1:15" x14ac:dyDescent="0.2">
      <c r="A191" s="124"/>
      <c r="B191" s="124" t="s">
        <v>30</v>
      </c>
      <c r="C191" s="124" t="s">
        <v>294</v>
      </c>
      <c r="D191" s="124" t="s">
        <v>295</v>
      </c>
      <c r="E191" s="1" t="s">
        <v>33</v>
      </c>
      <c r="F191" s="1" t="s">
        <v>34</v>
      </c>
      <c r="G191" s="124"/>
      <c r="H191" s="124"/>
      <c r="I191" s="124"/>
      <c r="J191" s="124"/>
      <c r="K191" s="124"/>
      <c r="L191" s="124"/>
      <c r="M191" s="124"/>
      <c r="N191" s="124"/>
      <c r="O191" s="124"/>
    </row>
    <row r="192" spans="1:15" x14ac:dyDescent="0.2">
      <c r="A192" s="124"/>
      <c r="B192" s="124" t="s">
        <v>30</v>
      </c>
      <c r="C192" s="124" t="s">
        <v>296</v>
      </c>
      <c r="D192" s="124" t="s">
        <v>297</v>
      </c>
      <c r="E192" s="1" t="s">
        <v>33</v>
      </c>
      <c r="F192" s="1"/>
      <c r="G192" s="124"/>
      <c r="H192" s="124"/>
      <c r="I192" s="124"/>
      <c r="J192" s="124"/>
      <c r="K192" s="124"/>
      <c r="L192" s="124"/>
      <c r="M192" s="124"/>
      <c r="N192" s="124"/>
      <c r="O192" s="124"/>
    </row>
    <row r="193" spans="1:15" x14ac:dyDescent="0.2">
      <c r="A193" s="124"/>
      <c r="B193" s="1" t="s">
        <v>298</v>
      </c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</row>
    <row r="194" spans="1:15" x14ac:dyDescent="0.2">
      <c r="A194" s="124"/>
      <c r="B194" s="124" t="s">
        <v>30</v>
      </c>
      <c r="C194" s="124" t="s">
        <v>299</v>
      </c>
      <c r="D194" s="124" t="s">
        <v>300</v>
      </c>
      <c r="E194" s="1" t="s">
        <v>33</v>
      </c>
      <c r="F194" s="1" t="s">
        <v>34</v>
      </c>
      <c r="G194" s="124"/>
      <c r="H194" s="124"/>
      <c r="I194" s="124"/>
      <c r="J194" s="124"/>
      <c r="K194" s="124"/>
      <c r="L194" s="124"/>
      <c r="M194" s="124"/>
      <c r="N194" s="124"/>
      <c r="O194" s="124"/>
    </row>
    <row r="195" spans="1:15" x14ac:dyDescent="0.2">
      <c r="A195" s="124"/>
      <c r="B195" s="1" t="s">
        <v>301</v>
      </c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</row>
    <row r="196" spans="1:15" x14ac:dyDescent="0.2">
      <c r="A196" s="124"/>
      <c r="B196" s="124" t="s">
        <v>30</v>
      </c>
      <c r="C196" s="124" t="s">
        <v>302</v>
      </c>
      <c r="D196" s="124" t="s">
        <v>303</v>
      </c>
      <c r="E196" s="1" t="s">
        <v>33</v>
      </c>
      <c r="F196" s="1" t="s">
        <v>34</v>
      </c>
      <c r="G196" s="124"/>
      <c r="H196" s="124"/>
      <c r="I196" s="124"/>
      <c r="J196" s="124"/>
      <c r="K196" s="124"/>
      <c r="L196" s="124"/>
      <c r="M196" s="124"/>
      <c r="N196" s="124"/>
      <c r="O196" s="124"/>
    </row>
    <row r="197" spans="1:15" x14ac:dyDescent="0.2">
      <c r="A197" s="124"/>
      <c r="B197" s="124" t="s">
        <v>30</v>
      </c>
      <c r="C197" s="124" t="s">
        <v>304</v>
      </c>
      <c r="D197" s="124" t="s">
        <v>305</v>
      </c>
      <c r="E197" s="1" t="s">
        <v>33</v>
      </c>
      <c r="F197" s="1"/>
      <c r="G197" s="124"/>
      <c r="H197" s="124"/>
      <c r="I197" s="124"/>
      <c r="J197" s="124"/>
      <c r="K197" s="124"/>
      <c r="L197" s="124"/>
      <c r="M197" s="124"/>
      <c r="N197" s="124"/>
      <c r="O197" s="124"/>
    </row>
    <row r="198" spans="1:15" x14ac:dyDescent="0.2">
      <c r="A198" s="124"/>
      <c r="B198" s="1" t="s">
        <v>306</v>
      </c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</row>
    <row r="199" spans="1:15" x14ac:dyDescent="0.2">
      <c r="A199" s="124"/>
      <c r="B199" s="124" t="s">
        <v>30</v>
      </c>
      <c r="C199" s="124" t="s">
        <v>307</v>
      </c>
      <c r="D199" s="124" t="s">
        <v>308</v>
      </c>
      <c r="E199" s="1" t="s">
        <v>33</v>
      </c>
      <c r="F199" s="1" t="s">
        <v>34</v>
      </c>
      <c r="G199" s="124"/>
      <c r="H199" s="124"/>
      <c r="I199" s="124"/>
      <c r="J199" s="124"/>
      <c r="K199" s="124"/>
      <c r="L199" s="124"/>
      <c r="M199" s="124"/>
      <c r="N199" s="124"/>
      <c r="O199" s="124"/>
    </row>
    <row r="200" spans="1:15" x14ac:dyDescent="0.2">
      <c r="A200" s="124"/>
      <c r="B200" s="1" t="s">
        <v>309</v>
      </c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</row>
    <row r="201" spans="1:15" x14ac:dyDescent="0.2">
      <c r="A201" s="124"/>
      <c r="B201" s="124" t="s">
        <v>30</v>
      </c>
      <c r="C201" s="124" t="s">
        <v>310</v>
      </c>
      <c r="D201" s="124" t="s">
        <v>311</v>
      </c>
      <c r="E201" s="1" t="s">
        <v>33</v>
      </c>
      <c r="F201" s="1" t="s">
        <v>34</v>
      </c>
      <c r="G201" s="124"/>
      <c r="H201" s="124"/>
      <c r="I201" s="124"/>
      <c r="J201" s="124"/>
      <c r="K201" s="124"/>
      <c r="L201" s="124"/>
      <c r="M201" s="124"/>
      <c r="N201" s="124"/>
      <c r="O201" s="124"/>
    </row>
    <row r="202" spans="1:15" x14ac:dyDescent="0.2">
      <c r="A202" s="124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</row>
    <row r="203" spans="1:15" x14ac:dyDescent="0.2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</row>
    <row r="204" spans="1:15" x14ac:dyDescent="0.2">
      <c r="A204" s="124"/>
      <c r="B204" s="124"/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</row>
    <row r="205" spans="1:15" x14ac:dyDescent="0.2">
      <c r="A205" s="124"/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</row>
    <row r="206" spans="1:15" x14ac:dyDescent="0.2">
      <c r="A206" s="124"/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</row>
    <row r="207" spans="1:15" x14ac:dyDescent="0.2">
      <c r="A207" s="124"/>
      <c r="B207" s="124"/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</row>
    <row r="208" spans="1:15" x14ac:dyDescent="0.2">
      <c r="A208" s="124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</row>
    <row r="209" spans="1:15" x14ac:dyDescent="0.2">
      <c r="A209" s="124"/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</row>
    <row r="210" spans="1:15" x14ac:dyDescent="0.2">
      <c r="A210" s="124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</row>
    <row r="211" spans="1:15" x14ac:dyDescent="0.2">
      <c r="A211" s="124"/>
      <c r="B211" s="124" t="s">
        <v>30</v>
      </c>
      <c r="C211" s="124" t="s">
        <v>312</v>
      </c>
      <c r="D211" s="124" t="s">
        <v>313</v>
      </c>
      <c r="E211" s="1" t="s">
        <v>201</v>
      </c>
      <c r="F211" s="1" t="s">
        <v>202</v>
      </c>
      <c r="G211" s="124"/>
      <c r="H211" s="124"/>
      <c r="I211" s="124"/>
      <c r="J211" s="124"/>
      <c r="K211" s="124"/>
      <c r="L211" s="124"/>
      <c r="M211" s="124"/>
      <c r="N211" s="124"/>
      <c r="O211" s="124"/>
    </row>
    <row r="212" spans="1:15" x14ac:dyDescent="0.2">
      <c r="A212" s="124"/>
      <c r="B212" s="124" t="s">
        <v>30</v>
      </c>
      <c r="C212" s="124" t="s">
        <v>314</v>
      </c>
      <c r="D212" s="124" t="s">
        <v>315</v>
      </c>
      <c r="E212" s="1" t="s">
        <v>205</v>
      </c>
      <c r="F212" s="1" t="s">
        <v>202</v>
      </c>
      <c r="G212" s="124"/>
      <c r="H212" s="124"/>
      <c r="I212" s="124"/>
      <c r="J212" s="124"/>
      <c r="K212" s="124"/>
      <c r="L212" s="124"/>
      <c r="M212" s="124"/>
      <c r="N212" s="124"/>
      <c r="O212" s="124"/>
    </row>
    <row r="213" spans="1:15" x14ac:dyDescent="0.2">
      <c r="A213" s="124"/>
      <c r="B213" s="124" t="s">
        <v>30</v>
      </c>
      <c r="C213" s="124" t="s">
        <v>316</v>
      </c>
      <c r="D213" s="124" t="s">
        <v>317</v>
      </c>
      <c r="E213" s="1" t="s">
        <v>205</v>
      </c>
      <c r="F213" s="1" t="s">
        <v>202</v>
      </c>
      <c r="G213" s="124"/>
      <c r="H213" s="124"/>
      <c r="I213" s="124"/>
      <c r="J213" s="124"/>
      <c r="K213" s="124"/>
      <c r="L213" s="124"/>
      <c r="M213" s="124"/>
      <c r="N213" s="124"/>
      <c r="O213" s="124"/>
    </row>
    <row r="214" spans="1:15" x14ac:dyDescent="0.2">
      <c r="A214" s="124"/>
      <c r="B214" s="124" t="s">
        <v>30</v>
      </c>
      <c r="C214" s="124" t="s">
        <v>318</v>
      </c>
      <c r="D214" s="124" t="s">
        <v>319</v>
      </c>
      <c r="E214" s="1" t="s">
        <v>205</v>
      </c>
      <c r="F214" s="1" t="s">
        <v>202</v>
      </c>
      <c r="G214" s="124"/>
      <c r="H214" s="124"/>
      <c r="I214" s="124"/>
      <c r="J214" s="124"/>
      <c r="K214" s="124"/>
      <c r="L214" s="124"/>
      <c r="M214" s="124"/>
      <c r="N214" s="124"/>
      <c r="O214" s="124"/>
    </row>
    <row r="215" spans="1:15" x14ac:dyDescent="0.2">
      <c r="A215" s="124"/>
      <c r="B215" s="124" t="s">
        <v>30</v>
      </c>
      <c r="C215" s="124" t="s">
        <v>320</v>
      </c>
      <c r="D215" s="124" t="s">
        <v>321</v>
      </c>
      <c r="E215" s="1" t="s">
        <v>205</v>
      </c>
      <c r="F215" s="1" t="s">
        <v>202</v>
      </c>
      <c r="G215" s="124"/>
      <c r="H215" s="124"/>
      <c r="I215" s="124"/>
      <c r="J215" s="124"/>
      <c r="K215" s="124"/>
      <c r="L215" s="124"/>
      <c r="M215" s="124"/>
      <c r="N215" s="124"/>
      <c r="O215" s="124"/>
    </row>
    <row r="216" spans="1:15" x14ac:dyDescent="0.2">
      <c r="A216" s="124"/>
      <c r="B216" s="124" t="s">
        <v>30</v>
      </c>
      <c r="C216" s="124" t="s">
        <v>322</v>
      </c>
      <c r="D216" s="124" t="s">
        <v>323</v>
      </c>
      <c r="E216" s="1" t="s">
        <v>205</v>
      </c>
      <c r="F216" s="1" t="s">
        <v>202</v>
      </c>
      <c r="G216" s="124"/>
      <c r="H216" s="124"/>
      <c r="I216" s="124"/>
      <c r="J216" s="124"/>
      <c r="K216" s="124"/>
      <c r="L216" s="124"/>
      <c r="M216" s="124"/>
      <c r="N216" s="124"/>
      <c r="O216" s="124"/>
    </row>
    <row r="217" spans="1:15" x14ac:dyDescent="0.2">
      <c r="A217" s="124"/>
      <c r="B217" s="124" t="s">
        <v>30</v>
      </c>
      <c r="C217" s="124" t="s">
        <v>324</v>
      </c>
      <c r="D217" s="124" t="s">
        <v>325</v>
      </c>
      <c r="E217" s="1" t="s">
        <v>205</v>
      </c>
      <c r="F217" s="1" t="s">
        <v>202</v>
      </c>
      <c r="G217" s="124"/>
      <c r="H217" s="124"/>
      <c r="I217" s="124"/>
      <c r="J217" s="124"/>
      <c r="K217" s="124"/>
      <c r="L217" s="124"/>
      <c r="M217" s="124"/>
      <c r="N217" s="124"/>
      <c r="O217" s="124"/>
    </row>
    <row r="218" spans="1:15" x14ac:dyDescent="0.2">
      <c r="A218" s="124"/>
      <c r="B218" s="124" t="s">
        <v>30</v>
      </c>
      <c r="C218" s="124" t="s">
        <v>326</v>
      </c>
      <c r="D218" s="124" t="s">
        <v>327</v>
      </c>
      <c r="E218" s="1" t="s">
        <v>205</v>
      </c>
      <c r="F218" s="1" t="s">
        <v>202</v>
      </c>
      <c r="G218" s="124"/>
      <c r="H218" s="124"/>
      <c r="I218" s="124"/>
      <c r="J218" s="124"/>
      <c r="K218" s="124"/>
      <c r="L218" s="124"/>
      <c r="M218" s="124"/>
      <c r="N218" s="124"/>
      <c r="O218" s="124"/>
    </row>
    <row r="219" spans="1:15" x14ac:dyDescent="0.2">
      <c r="A219" s="124"/>
      <c r="B219" s="124" t="s">
        <v>30</v>
      </c>
      <c r="C219" s="124" t="s">
        <v>328</v>
      </c>
      <c r="D219" s="124" t="s">
        <v>329</v>
      </c>
      <c r="E219" s="1" t="s">
        <v>205</v>
      </c>
      <c r="F219" s="1" t="s">
        <v>202</v>
      </c>
      <c r="G219" s="124"/>
      <c r="H219" s="124"/>
      <c r="I219" s="124"/>
      <c r="J219" s="124"/>
      <c r="K219" s="124"/>
      <c r="L219" s="124"/>
      <c r="M219" s="124"/>
      <c r="N219" s="124"/>
      <c r="O219" s="124"/>
    </row>
    <row r="220" spans="1:15" x14ac:dyDescent="0.2">
      <c r="A220" s="124"/>
      <c r="B220" s="124" t="s">
        <v>30</v>
      </c>
      <c r="C220" s="124" t="s">
        <v>330</v>
      </c>
      <c r="D220" s="124" t="s">
        <v>331</v>
      </c>
      <c r="E220" s="1" t="s">
        <v>205</v>
      </c>
      <c r="F220" s="1" t="s">
        <v>202</v>
      </c>
      <c r="G220" s="124"/>
      <c r="H220" s="124"/>
      <c r="I220" s="124"/>
      <c r="J220" s="124"/>
      <c r="K220" s="124"/>
      <c r="L220" s="124"/>
      <c r="M220" s="124"/>
      <c r="N220" s="124"/>
      <c r="O220" s="124"/>
    </row>
    <row r="221" spans="1:15" x14ac:dyDescent="0.2">
      <c r="A221" s="124"/>
      <c r="B221" s="124" t="s">
        <v>30</v>
      </c>
      <c r="C221" s="124" t="s">
        <v>332</v>
      </c>
      <c r="D221" s="124" t="s">
        <v>333</v>
      </c>
      <c r="E221" s="1" t="s">
        <v>205</v>
      </c>
      <c r="F221" s="1" t="s">
        <v>202</v>
      </c>
      <c r="G221" s="124"/>
      <c r="H221" s="124"/>
      <c r="I221" s="124"/>
      <c r="J221" s="124"/>
      <c r="K221" s="124"/>
      <c r="L221" s="124"/>
      <c r="M221" s="124"/>
      <c r="N221" s="124"/>
      <c r="O221" s="124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2024-04-11T14:49:40+00:00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E3ACBA-9B74-4100-A298-D0A22EC974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38CA3C-53AE-4281-98CF-93945DAA9A6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6EA2037F-A373-42B9-88D2-E25379A755B9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B7B5D267-EB83-4DD3-9E9C-10FD6930C5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Commodities</vt:lpstr>
      <vt:lpstr>Technologies</vt:lpstr>
      <vt:lpstr>TechData_NewCap</vt:lpstr>
      <vt:lpstr>TechData_CHP</vt:lpstr>
      <vt:lpstr>TechData_Solar&amp;Wind</vt:lpstr>
      <vt:lpstr>TechData_RenewResid</vt:lpstr>
      <vt:lpstr>TechData_CoalResid</vt:lpstr>
      <vt:lpstr>Conversions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2025-05-01T13:46:23Z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 Type">
    <vt:lpwstr/>
  </property>
  <property fmtid="{D5CDD505-2E9C-101B-9397-08002B2CF9AE}" pid="6" name="SaveCode">
    <vt:r8>643897473812103</vt:r8>
  </property>
  <property fmtid="{D5CDD505-2E9C-101B-9397-08002B2CF9AE}" pid="7" name="MediaServiceImageTags">
    <vt:lpwstr/>
  </property>
  <property fmtid="{D5CDD505-2E9C-101B-9397-08002B2CF9AE}" pid="8" name="Document_x0020_Type">
    <vt:lpwstr/>
  </property>
  <property fmtid="{D5CDD505-2E9C-101B-9397-08002B2CF9AE}" pid="9" name="EPA Subject">
    <vt:lpwstr/>
  </property>
  <property fmtid="{D5CDD505-2E9C-101B-9397-08002B2CF9AE}" pid="10" name="EPA_x0020_Subject">
    <vt:lpwstr/>
  </property>
  <property fmtid="{D5CDD505-2E9C-101B-9397-08002B2CF9AE}" pid="11" name="e3f09c3df709400db2417a7161762d62">
    <vt:lpwstr/>
  </property>
</Properties>
</file>