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usepa-my.sharepoint.com/personal/griffin_jacob_epa_gov/Documents/Profile/Desktop/"/>
    </mc:Choice>
  </mc:AlternateContent>
  <xr:revisionPtr revIDLastSave="0" documentId="8_{4EF48C2B-B984-401A-8FEB-563D19A1DFE4}" xr6:coauthVersionLast="47" xr6:coauthVersionMax="47" xr10:uidLastSave="{00000000-0000-0000-0000-000000000000}"/>
  <bookViews>
    <workbookView xWindow="-108" yWindow="-108" windowWidth="23256" windowHeight="12456" xr2:uid="{F699D0EE-4F0F-4C74-A48D-97D7F8F6F628}"/>
  </bookViews>
  <sheets>
    <sheet name="Cover Sheet" sheetId="3" r:id="rId1"/>
    <sheet name="Data Dictionary" sheetId="6" r:id="rId2"/>
    <sheet name="Canister_Results" sheetId="1" r:id="rId3"/>
    <sheet name="Canister QC Flags" sheetId="5" r:id="rId4"/>
    <sheet name="DNPH_Results" sheetId="7" r:id="rId5"/>
    <sheet name="DNPH QC Flags" sheetId="8" r:id="rId6"/>
    <sheet name="QC Checks" sheetId="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8" l="1"/>
  <c r="F4" i="8"/>
  <c r="G4" i="8"/>
  <c r="H4" i="8"/>
  <c r="E4" i="8"/>
  <c r="BB34" i="2"/>
  <c r="BB33" i="2"/>
  <c r="BB32" i="2"/>
  <c r="BB31" i="2"/>
  <c r="BB30" i="2"/>
  <c r="BB29" i="2"/>
  <c r="BB28" i="2"/>
  <c r="BB27" i="2"/>
  <c r="BB26" i="2"/>
  <c r="BB25" i="2"/>
  <c r="BB24" i="2"/>
  <c r="BB23" i="2"/>
  <c r="BB22" i="2"/>
  <c r="BB21" i="2"/>
  <c r="BB20" i="2"/>
  <c r="AY21" i="2"/>
  <c r="AY22" i="2"/>
  <c r="AY23" i="2"/>
  <c r="AY24" i="2"/>
  <c r="AY25" i="2"/>
  <c r="AY26" i="2"/>
  <c r="AY27" i="2"/>
  <c r="AY28" i="2"/>
  <c r="AY29" i="2"/>
  <c r="AY30" i="2"/>
  <c r="AY31" i="2"/>
  <c r="AY32" i="2"/>
  <c r="AY33" i="2"/>
  <c r="AY34" i="2"/>
  <c r="AY20" i="2"/>
  <c r="AI27" i="2" l="1"/>
  <c r="AI26" i="2"/>
  <c r="AI25" i="2"/>
  <c r="AI24" i="2"/>
  <c r="AI23" i="2"/>
  <c r="AI22" i="2"/>
  <c r="AI21" i="2"/>
  <c r="AI20" i="2"/>
  <c r="U169" i="2" l="1"/>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U94" i="2"/>
  <c r="U95" i="2"/>
  <c r="U96" i="2"/>
  <c r="U97" i="2"/>
  <c r="U98" i="2"/>
  <c r="U99" i="2"/>
  <c r="U100" i="2"/>
  <c r="U101" i="2"/>
  <c r="U102" i="2"/>
  <c r="U103" i="2"/>
  <c r="U104" i="2"/>
  <c r="U105" i="2"/>
  <c r="U106" i="2"/>
  <c r="U107" i="2"/>
  <c r="U108" i="2"/>
  <c r="U109" i="2"/>
  <c r="U110" i="2"/>
  <c r="U111" i="2"/>
  <c r="U112" i="2"/>
  <c r="U113" i="2"/>
  <c r="U114" i="2"/>
  <c r="U115" i="2"/>
  <c r="U116" i="2"/>
  <c r="U117" i="2"/>
  <c r="U118" i="2"/>
  <c r="U119" i="2"/>
  <c r="U120" i="2"/>
  <c r="U121" i="2"/>
  <c r="U122" i="2"/>
  <c r="U123" i="2"/>
  <c r="U124" i="2"/>
  <c r="U125" i="2"/>
  <c r="U126" i="2"/>
  <c r="U127" i="2"/>
  <c r="U128" i="2"/>
  <c r="U129" i="2"/>
  <c r="U130" i="2"/>
  <c r="U131" i="2"/>
  <c r="U132" i="2"/>
  <c r="U133" i="2"/>
  <c r="U134" i="2"/>
  <c r="U135" i="2"/>
  <c r="U136" i="2"/>
  <c r="U137" i="2"/>
  <c r="U138" i="2"/>
  <c r="U139" i="2"/>
  <c r="U140" i="2"/>
  <c r="U141" i="2"/>
  <c r="U142" i="2"/>
  <c r="U143" i="2"/>
  <c r="U144" i="2"/>
  <c r="U145" i="2"/>
  <c r="U146" i="2"/>
  <c r="U147" i="2"/>
  <c r="U148" i="2"/>
  <c r="U149" i="2"/>
  <c r="U150" i="2"/>
  <c r="U151" i="2"/>
  <c r="U152" i="2"/>
  <c r="U153" i="2"/>
  <c r="U154" i="2"/>
  <c r="U155" i="2"/>
  <c r="U156" i="2"/>
  <c r="U157" i="2"/>
  <c r="U158" i="2"/>
  <c r="U159" i="2"/>
  <c r="U160" i="2"/>
  <c r="U161" i="2"/>
  <c r="U162" i="2"/>
  <c r="U163" i="2"/>
  <c r="U164" i="2"/>
  <c r="U165" i="2"/>
  <c r="U166" i="2"/>
  <c r="U167" i="2"/>
  <c r="U168" i="2"/>
  <c r="U170" i="2"/>
  <c r="U171" i="2"/>
  <c r="U172" i="2"/>
  <c r="U20" i="2"/>
  <c r="E3" i="5" l="1"/>
  <c r="F3" i="5"/>
  <c r="G3" i="5"/>
  <c r="H3" i="5"/>
  <c r="I3" i="5"/>
  <c r="J3" i="5"/>
  <c r="K3" i="5"/>
  <c r="E4" i="5"/>
  <c r="F4" i="5"/>
  <c r="G4" i="5"/>
  <c r="H4" i="5"/>
  <c r="I4" i="5"/>
  <c r="J4" i="5"/>
  <c r="K4" i="5"/>
  <c r="E5" i="5"/>
  <c r="F5" i="5"/>
  <c r="G5" i="5"/>
  <c r="H5" i="5"/>
  <c r="I5" i="5"/>
  <c r="J5" i="5"/>
  <c r="K5" i="5"/>
  <c r="D4" i="5"/>
  <c r="D5" i="5"/>
  <c r="D3" i="5"/>
</calcChain>
</file>

<file path=xl/sharedStrings.xml><?xml version="1.0" encoding="utf-8"?>
<sst xmlns="http://schemas.openxmlformats.org/spreadsheetml/2006/main" count="1795" uniqueCount="273">
  <si>
    <t>Compounds</t>
  </si>
  <si>
    <t>Formaldehyde</t>
  </si>
  <si>
    <t>Acetaldehyde</t>
  </si>
  <si>
    <t>Methanol</t>
  </si>
  <si>
    <t>Furan</t>
  </si>
  <si>
    <t>Propanal</t>
  </si>
  <si>
    <t>Methacrolein</t>
  </si>
  <si>
    <t>2-Methylfuran</t>
  </si>
  <si>
    <t>Butanal</t>
  </si>
  <si>
    <t>Methyl_Vinyl_Ketone</t>
  </si>
  <si>
    <t>3-Methylfuran</t>
  </si>
  <si>
    <t>Crotonaldehyde</t>
  </si>
  <si>
    <t>Pentanal</t>
  </si>
  <si>
    <t>Hexanal</t>
  </si>
  <si>
    <t>Heptanal</t>
  </si>
  <si>
    <t>Benzaldehyde</t>
  </si>
  <si>
    <t>mo-Tolualdehyde</t>
  </si>
  <si>
    <t>p-tolualdehyde</t>
  </si>
  <si>
    <t>3-Methyl-3-Butene-2-one</t>
  </si>
  <si>
    <t>2-Ethylfuran</t>
  </si>
  <si>
    <t>2,5-Dimethylfuran</t>
  </si>
  <si>
    <t>2-Furaldeyde</t>
  </si>
  <si>
    <t>3-Furaldehyde</t>
  </si>
  <si>
    <t>Benzofuran</t>
  </si>
  <si>
    <t>2-Methylbenzofuran</t>
  </si>
  <si>
    <t>3-Methylbenzofuran</t>
  </si>
  <si>
    <t>Propylene</t>
  </si>
  <si>
    <t>Propane</t>
  </si>
  <si>
    <t>Dichlorodifluoromethane</t>
  </si>
  <si>
    <t>Dichlorotetrafluoroethane</t>
  </si>
  <si>
    <t>Isobutane</t>
  </si>
  <si>
    <t>Chloromethane</t>
  </si>
  <si>
    <t>1-Butene</t>
  </si>
  <si>
    <t>Vinyl_Chloride</t>
  </si>
  <si>
    <t>Butane</t>
  </si>
  <si>
    <t>1,3-Butadiene</t>
  </si>
  <si>
    <t>trans-2-butene</t>
  </si>
  <si>
    <t>cis-2-butene</t>
  </si>
  <si>
    <t>Ethylene-D4_Oxide</t>
  </si>
  <si>
    <t>Ethylene_oxide44</t>
  </si>
  <si>
    <t>Ethylene_oxide29</t>
  </si>
  <si>
    <t>Bromomethane</t>
  </si>
  <si>
    <t>Chloroethane</t>
  </si>
  <si>
    <t>iso-Pentane</t>
  </si>
  <si>
    <t>Vinyl_Bromide</t>
  </si>
  <si>
    <t>Trichlorofluoromethane</t>
  </si>
  <si>
    <t>1-Pentene</t>
  </si>
  <si>
    <t>n-Pentane</t>
  </si>
  <si>
    <t>trans-2-pentene</t>
  </si>
  <si>
    <t>Ethanol</t>
  </si>
  <si>
    <t>Isoprene</t>
  </si>
  <si>
    <t>cis-2-pentene</t>
  </si>
  <si>
    <t>Propylene_oxide</t>
  </si>
  <si>
    <t>Acrolein</t>
  </si>
  <si>
    <t>1,1-Dichloroethene</t>
  </si>
  <si>
    <t>1,1,2-Trichloro-1,2,2-...</t>
  </si>
  <si>
    <t>2,2-Dimethylbutane</t>
  </si>
  <si>
    <t>Acetone</t>
  </si>
  <si>
    <t>Carbon_Disulfide</t>
  </si>
  <si>
    <t>Isopropyl_Alcohol</t>
  </si>
  <si>
    <t>Acetonitrile</t>
  </si>
  <si>
    <t>3-Chloro-1-Propene</t>
  </si>
  <si>
    <t>2,3-Dimethylbutane</t>
  </si>
  <si>
    <t>Methylene_Chloride</t>
  </si>
  <si>
    <t>2-Methylpentane</t>
  </si>
  <si>
    <t>Cyclopentane</t>
  </si>
  <si>
    <t>Tert-Butanol</t>
  </si>
  <si>
    <t>Acrylonitrile</t>
  </si>
  <si>
    <t>trans-1,2-Dichloroethene</t>
  </si>
  <si>
    <t>3-Methylpentane</t>
  </si>
  <si>
    <t>Methyl_Tert-Butyl_Ether</t>
  </si>
  <si>
    <t>1-Hexene</t>
  </si>
  <si>
    <t>n-Hexane</t>
  </si>
  <si>
    <t>1,1-Dichloroethane</t>
  </si>
  <si>
    <t>Vinyl_Acetate</t>
  </si>
  <si>
    <t>2-Chloroprene</t>
  </si>
  <si>
    <t>Diisopropyl_ether</t>
  </si>
  <si>
    <t>2,4-Dimethylpentane</t>
  </si>
  <si>
    <t>Ethyl_Tert-Butyl_Ether</t>
  </si>
  <si>
    <t>Methylcyclopentane</t>
  </si>
  <si>
    <t>cis-1,2-Dichloroethene</t>
  </si>
  <si>
    <t>2-Butanone</t>
  </si>
  <si>
    <t>Ethyl_Acetate</t>
  </si>
  <si>
    <t>1-Bromopropane</t>
  </si>
  <si>
    <t>Chloroform</t>
  </si>
  <si>
    <t>Tetrahydrofuran</t>
  </si>
  <si>
    <t>1,1,1-Trichloroethane</t>
  </si>
  <si>
    <t>2-Methylhexane</t>
  </si>
  <si>
    <t>Cyclohexane</t>
  </si>
  <si>
    <t>2,3-Dimethylpentane</t>
  </si>
  <si>
    <t>Carbon_Tetrachloride</t>
  </si>
  <si>
    <t>3-Methylhexane</t>
  </si>
  <si>
    <t>Benzene</t>
  </si>
  <si>
    <t>1,2-Dichloroethane</t>
  </si>
  <si>
    <t>Isooctane</t>
  </si>
  <si>
    <t>Tert_Amyl-Methyl_Ether</t>
  </si>
  <si>
    <t>Heptane</t>
  </si>
  <si>
    <t>Trichloroethene</t>
  </si>
  <si>
    <t>Ethyl_acrylate</t>
  </si>
  <si>
    <t>Methylcyclohexane</t>
  </si>
  <si>
    <t>1,2-Dichloropropane</t>
  </si>
  <si>
    <t>Methyl_Methacrylate</t>
  </si>
  <si>
    <t>1,4-Dioxane</t>
  </si>
  <si>
    <t>Bromodichloromethane</t>
  </si>
  <si>
    <t>2,3,4-Trimethylpentane</t>
  </si>
  <si>
    <t>2-Methylheptane</t>
  </si>
  <si>
    <t>cis-1,3-Dichloropropene</t>
  </si>
  <si>
    <t>3-Methylheptane</t>
  </si>
  <si>
    <t>4-Methy-2-Pentanone</t>
  </si>
  <si>
    <t>Toluene</t>
  </si>
  <si>
    <t>Octane</t>
  </si>
  <si>
    <t>trans-1,3-Dichloropropene</t>
  </si>
  <si>
    <t>1,1,2-Trichloroethane</t>
  </si>
  <si>
    <t>Tetrachloroethene</t>
  </si>
  <si>
    <t>2-Hexanone</t>
  </si>
  <si>
    <t>Dibromochloromethane</t>
  </si>
  <si>
    <t>1,2-Dibromoethane</t>
  </si>
  <si>
    <t>Chlorobenzene</t>
  </si>
  <si>
    <t>1,1,1,2-Tetrachloroethane</t>
  </si>
  <si>
    <t>Ethylbenzene</t>
  </si>
  <si>
    <t>mp-Xylene</t>
  </si>
  <si>
    <t>Nonane</t>
  </si>
  <si>
    <t>Butyl_Acrylate</t>
  </si>
  <si>
    <t>o-Xylene</t>
  </si>
  <si>
    <t>Styrene</t>
  </si>
  <si>
    <t>Bromoform</t>
  </si>
  <si>
    <t>a-Pinene</t>
  </si>
  <si>
    <t>Cumene</t>
  </si>
  <si>
    <t>Bromofluorobenzene</t>
  </si>
  <si>
    <t>1,1,2,2-Tetrachloroethane</t>
  </si>
  <si>
    <t>n-Propylbenzene</t>
  </si>
  <si>
    <t>Chlorotoluenes</t>
  </si>
  <si>
    <t>m-Ethyltoluene</t>
  </si>
  <si>
    <t>1-Ethyl-4-Methyl_Benzene</t>
  </si>
  <si>
    <t>1,3,5-Trimethylbenzene</t>
  </si>
  <si>
    <t>n-Decane</t>
  </si>
  <si>
    <t>b-Pinene</t>
  </si>
  <si>
    <t>1,2,4-Trimethylbenzene</t>
  </si>
  <si>
    <t>Tert-Butyl_Benzene</t>
  </si>
  <si>
    <t>o-Ethyltoluene</t>
  </si>
  <si>
    <t>Sec-Butyl_Benzene</t>
  </si>
  <si>
    <t>1,3-Dichlorobenzene</t>
  </si>
  <si>
    <t>1,4-Dichlorobenzene</t>
  </si>
  <si>
    <t>1,2,3-Trimethylbenzene</t>
  </si>
  <si>
    <t>o-Cymene</t>
  </si>
  <si>
    <t>1,3-Diethylbenzene</t>
  </si>
  <si>
    <t>1,2-Diethylbenzene</t>
  </si>
  <si>
    <t>n-Butyl_Benzene</t>
  </si>
  <si>
    <t>1,2-Dichlorobenzene</t>
  </si>
  <si>
    <t>Undecane</t>
  </si>
  <si>
    <t>Dodecane</t>
  </si>
  <si>
    <t>1,2,4-Trichlorobenzene</t>
  </si>
  <si>
    <t>Hexachlorobutadiene</t>
  </si>
  <si>
    <t>Naphthalene</t>
  </si>
  <si>
    <t>MO-040125-SM-1</t>
  </si>
  <si>
    <t>MO-040125-FL-1</t>
  </si>
  <si>
    <t>MO-040125-SM-2</t>
  </si>
  <si>
    <t>MO-040125-FL-2</t>
  </si>
  <si>
    <t>MO-040225-SM-1</t>
  </si>
  <si>
    <t>MO-040225-FL-1</t>
  </si>
  <si>
    <t>MO-040225-SM-2</t>
  </si>
  <si>
    <t>MO-040225-FL-2</t>
  </si>
  <si>
    <t/>
  </si>
  <si>
    <t xml:space="preserve">METHOD </t>
  </si>
  <si>
    <t>Entech</t>
  </si>
  <si>
    <t>MO-040225-FL-2-C</t>
  </si>
  <si>
    <t>Ethylene</t>
  </si>
  <si>
    <t>Acetylene</t>
  </si>
  <si>
    <t>Markes</t>
  </si>
  <si>
    <t>Methane</t>
  </si>
  <si>
    <t>Ethane</t>
  </si>
  <si>
    <t>Propyne</t>
  </si>
  <si>
    <t>Sample ID</t>
  </si>
  <si>
    <t>Can ID</t>
  </si>
  <si>
    <t>Canister_DF</t>
  </si>
  <si>
    <t>Sample Date</t>
  </si>
  <si>
    <t>Sample Start time</t>
  </si>
  <si>
    <t>Sample End Time</t>
  </si>
  <si>
    <t>MO-040125-SM</t>
  </si>
  <si>
    <t>MO-040125-SM DUP</t>
  </si>
  <si>
    <t>MO-040125-FL</t>
  </si>
  <si>
    <t>MO-040225-SM</t>
  </si>
  <si>
    <t>MO-040225-FL</t>
  </si>
  <si>
    <t>MO-040225-FL DUP</t>
  </si>
  <si>
    <t>Propionaldehyde</t>
  </si>
  <si>
    <t>Glyoxal</t>
  </si>
  <si>
    <t>m-Tolualdehyde</t>
  </si>
  <si>
    <t>Methyl Glyoxal</t>
  </si>
  <si>
    <t>Lot #</t>
  </si>
  <si>
    <t>Sampling Time Start</t>
  </si>
  <si>
    <t>Sampling Time End</t>
  </si>
  <si>
    <t>Sampling Time Min</t>
  </si>
  <si>
    <t>Total Volume (L)</t>
  </si>
  <si>
    <t>Average Flow Rate (slpm)</t>
  </si>
  <si>
    <t>Sampling Date</t>
  </si>
  <si>
    <t>Unit</t>
  </si>
  <si>
    <t>ppmv</t>
  </si>
  <si>
    <t>ppbv</t>
  </si>
  <si>
    <t>MDL</t>
  </si>
  <si>
    <t>Conc.</t>
  </si>
  <si>
    <t>Target Compounds</t>
  </si>
  <si>
    <t>QC FLAG</t>
  </si>
  <si>
    <t>Note</t>
  </si>
  <si>
    <t>Use Entech</t>
  </si>
  <si>
    <t>Use Markes</t>
  </si>
  <si>
    <t>Use DNPH</t>
  </si>
  <si>
    <t>Cat. A Only</t>
  </si>
  <si>
    <t>Internal Standard</t>
  </si>
  <si>
    <t>May be be contamination from DNPH</t>
  </si>
  <si>
    <t>Sample Notes</t>
  </si>
  <si>
    <t xml:space="preserve">Sample collected for 60 min. </t>
  </si>
  <si>
    <t>Cartridge Expired in 2022</t>
  </si>
  <si>
    <t>Units</t>
  </si>
  <si>
    <t>Not detected (reported as zero)</t>
  </si>
  <si>
    <t>Detected and below MDL (reported as zero)</t>
  </si>
  <si>
    <t>Below LOQ and above MDL</t>
  </si>
  <si>
    <t>Above Calibration</t>
  </si>
  <si>
    <t>Sampling Issue</t>
  </si>
  <si>
    <t>QC FLAGS</t>
  </si>
  <si>
    <t>1,1,2-Trichloro-1,2,2-trifluoroethane</t>
  </si>
  <si>
    <t>Sampling QC</t>
  </si>
  <si>
    <t>Sampling Note</t>
  </si>
  <si>
    <t>Leaked during sampling</t>
  </si>
  <si>
    <t>NR</t>
  </si>
  <si>
    <t>ENTECH QC CHECKS</t>
  </si>
  <si>
    <t>CONTINUING CALIBRATION VERIFICATION</t>
  </si>
  <si>
    <t>040425003.D</t>
  </si>
  <si>
    <t>040425014.D</t>
  </si>
  <si>
    <t>041925003.D</t>
  </si>
  <si>
    <t>041925014.D</t>
  </si>
  <si>
    <t>2 ppb DC</t>
  </si>
  <si>
    <t>Data File</t>
  </si>
  <si>
    <t>Data File Name</t>
  </si>
  <si>
    <t>Nominal Concentration (ppbv)</t>
  </si>
  <si>
    <t>LAB BLANK</t>
  </si>
  <si>
    <t>040425004.D</t>
  </si>
  <si>
    <t>MO-040325-LB</t>
  </si>
  <si>
    <t>Conc. (ppbv)</t>
  </si>
  <si>
    <t>040425012.D</t>
  </si>
  <si>
    <t>040425013.D</t>
  </si>
  <si>
    <t>REPLICATES</t>
  </si>
  <si>
    <t>RPD (%)</t>
  </si>
  <si>
    <t>Relative Percent Difference (%)</t>
  </si>
  <si>
    <t>MARKES QC CHECKS</t>
  </si>
  <si>
    <t>040925002.D</t>
  </si>
  <si>
    <t>040925003.D</t>
  </si>
  <si>
    <t>011725-5 ppb DC</t>
  </si>
  <si>
    <t>040925011.D</t>
  </si>
  <si>
    <t>040925012.D</t>
  </si>
  <si>
    <t>040925013.D</t>
  </si>
  <si>
    <t>DNPH RESULTS</t>
  </si>
  <si>
    <t>CANISTER QC FLAGS</t>
  </si>
  <si>
    <t>QC CHECKS</t>
  </si>
  <si>
    <t>DNPH QC CHECKS</t>
  </si>
  <si>
    <t>Mass</t>
  </si>
  <si>
    <t>ug/cart</t>
  </si>
  <si>
    <t>MO-042225-LB</t>
  </si>
  <si>
    <t>USE ENTECH</t>
  </si>
  <si>
    <t>NOTES</t>
  </si>
  <si>
    <t>Sample Name</t>
  </si>
  <si>
    <t>0.15 ug/mL DC</t>
  </si>
  <si>
    <t>022-0201</t>
  </si>
  <si>
    <t>022-0801</t>
  </si>
  <si>
    <t>Amount (ug/mL)</t>
  </si>
  <si>
    <t>023-0301</t>
  </si>
  <si>
    <t>CANISTER RESULTS</t>
  </si>
  <si>
    <t>MDL (for 120 L)</t>
  </si>
  <si>
    <t>024-0401</t>
  </si>
  <si>
    <t>025-0501</t>
  </si>
  <si>
    <t>026-0601</t>
  </si>
  <si>
    <t>Sampling QC Flag</t>
  </si>
  <si>
    <t>POSSIBLY USE SORBENT TUBE</t>
  </si>
  <si>
    <t>DNPH QC FLAGS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</si>
</sst>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0.000"/>
  </numFmts>
  <fonts count="9"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s>
  <fills count="10">
    <fill>
      <patternFill patternType="none"/>
    </fill>
    <fill>
      <patternFill patternType="gray125"/>
    </fill>
    <fill>
      <patternFill patternType="solid">
        <fgColor theme="2" tint="-0.49998474074526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rgb="FFCC99FF"/>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s>
  <cellStyleXfs count="2">
    <xf numFmtId="0" fontId="0" fillId="0" borderId="0"/>
    <xf numFmtId="9" fontId="3" fillId="0" borderId="0" applyFont="0" applyFill="0" applyBorder="0" applyAlignment="0" applyProtection="0"/>
  </cellStyleXfs>
  <cellXfs count="53">
    <xf numFmtId="0" fontId="0" fillId="0" borderId="0" xfId="0"/>
    <xf numFmtId="0" fontId="0" fillId="0" borderId="1" xfId="0" applyBorder="1"/>
    <xf numFmtId="0" fontId="0" fillId="3" borderId="0" xfId="0" applyFill="1"/>
    <xf numFmtId="0" fontId="2" fillId="0" borderId="0" xfId="0" applyFont="1" applyFill="1"/>
    <xf numFmtId="0" fontId="0" fillId="0" borderId="2" xfId="0" applyBorder="1"/>
    <xf numFmtId="0" fontId="1" fillId="0" borderId="0" xfId="0" applyFont="1"/>
    <xf numFmtId="0" fontId="1" fillId="0" borderId="2" xfId="0" applyFont="1" applyBorder="1"/>
    <xf numFmtId="0" fontId="0" fillId="0" borderId="0" xfId="0" applyFill="1" applyBorder="1"/>
    <xf numFmtId="2" fontId="0" fillId="0" borderId="0" xfId="0" applyNumberFormat="1" applyAlignment="1">
      <alignment horizontal="center"/>
    </xf>
    <xf numFmtId="0" fontId="0" fillId="0" borderId="0" xfId="0" applyAlignment="1">
      <alignment horizontal="center"/>
    </xf>
    <xf numFmtId="14" fontId="0" fillId="0" borderId="0" xfId="0" applyNumberFormat="1" applyAlignment="1">
      <alignment horizontal="center"/>
    </xf>
    <xf numFmtId="164" fontId="0" fillId="0" borderId="0" xfId="0" applyNumberFormat="1" applyAlignment="1">
      <alignment horizontal="center"/>
    </xf>
    <xf numFmtId="0" fontId="0" fillId="0" borderId="2" xfId="0" applyBorder="1" applyAlignment="1">
      <alignment horizontal="center"/>
    </xf>
    <xf numFmtId="0" fontId="0" fillId="3" borderId="0" xfId="0" applyFill="1" applyAlignment="1">
      <alignment horizontal="center"/>
    </xf>
    <xf numFmtId="165" fontId="0" fillId="0" borderId="0" xfId="0" applyNumberFormat="1" applyAlignment="1">
      <alignment horizontal="center"/>
    </xf>
    <xf numFmtId="165" fontId="0" fillId="3" borderId="0" xfId="0" applyNumberFormat="1" applyFill="1" applyAlignment="1">
      <alignment horizontal="center"/>
    </xf>
    <xf numFmtId="0" fontId="0" fillId="4" borderId="0" xfId="0" applyFill="1"/>
    <xf numFmtId="165" fontId="0" fillId="0" borderId="3" xfId="0" applyNumberFormat="1" applyBorder="1" applyAlignment="1">
      <alignment horizontal="center"/>
    </xf>
    <xf numFmtId="0" fontId="0" fillId="6" borderId="0" xfId="0" applyFill="1"/>
    <xf numFmtId="0" fontId="0" fillId="7" borderId="0" xfId="0" applyFill="1"/>
    <xf numFmtId="0" fontId="0" fillId="8" borderId="0" xfId="0" applyFill="1"/>
    <xf numFmtId="0" fontId="0" fillId="0" borderId="0" xfId="0" applyFill="1"/>
    <xf numFmtId="0" fontId="0" fillId="5" borderId="0" xfId="0" applyFill="1"/>
    <xf numFmtId="0" fontId="0" fillId="5" borderId="0" xfId="0" applyFill="1" applyAlignment="1">
      <alignment horizontal="center"/>
    </xf>
    <xf numFmtId="0" fontId="1" fillId="0" borderId="0" xfId="0" applyFont="1" applyAlignment="1">
      <alignment horizontal="center"/>
    </xf>
    <xf numFmtId="9" fontId="0" fillId="0" borderId="0" xfId="1" applyFont="1" applyAlignment="1">
      <alignment horizontal="center"/>
    </xf>
    <xf numFmtId="0" fontId="4" fillId="0" borderId="0" xfId="0" applyFont="1"/>
    <xf numFmtId="0" fontId="0" fillId="0" borderId="0" xfId="0" applyFill="1" applyBorder="1" applyAlignment="1">
      <alignment horizontal="center"/>
    </xf>
    <xf numFmtId="0" fontId="0" fillId="2" borderId="0" xfId="0" applyFill="1"/>
    <xf numFmtId="0" fontId="0" fillId="0" borderId="2" xfId="0" applyFill="1" applyBorder="1" applyAlignment="1">
      <alignment horizontal="center"/>
    </xf>
    <xf numFmtId="1" fontId="0" fillId="0" borderId="3" xfId="0" applyNumberFormat="1" applyBorder="1" applyAlignment="1">
      <alignment horizontal="center"/>
    </xf>
    <xf numFmtId="0" fontId="5" fillId="0" borderId="0" xfId="0" applyFont="1"/>
    <xf numFmtId="0" fontId="6" fillId="0" borderId="0" xfId="0" applyFont="1"/>
    <xf numFmtId="0" fontId="6" fillId="0" borderId="0" xfId="0" applyFont="1" applyAlignment="1">
      <alignment horizontal="center"/>
    </xf>
    <xf numFmtId="0" fontId="6" fillId="2" borderId="0" xfId="0" applyFont="1" applyFill="1"/>
    <xf numFmtId="0" fontId="7" fillId="0" borderId="0" xfId="0" applyFont="1"/>
    <xf numFmtId="0" fontId="8" fillId="0" borderId="0" xfId="0" applyFont="1"/>
    <xf numFmtId="0" fontId="8" fillId="0" borderId="0" xfId="0" applyFont="1" applyAlignment="1">
      <alignment horizontal="center"/>
    </xf>
    <xf numFmtId="0" fontId="7" fillId="2" borderId="0" xfId="0" applyFont="1" applyFill="1"/>
    <xf numFmtId="165" fontId="0" fillId="0" borderId="0" xfId="0" applyNumberFormat="1"/>
    <xf numFmtId="2" fontId="0" fillId="0" borderId="0" xfId="0" applyNumberFormat="1"/>
    <xf numFmtId="0" fontId="1" fillId="0" borderId="0" xfId="0" applyFont="1" applyAlignment="1">
      <alignment horizontal="left" vertical="center"/>
    </xf>
    <xf numFmtId="0" fontId="0" fillId="0" borderId="1" xfId="0" applyBorder="1" applyAlignment="1">
      <alignment horizontal="center"/>
    </xf>
    <xf numFmtId="0" fontId="1" fillId="0" borderId="2" xfId="0" applyFont="1" applyBorder="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Border="1" applyAlignment="1">
      <alignment horizontal="center"/>
    </xf>
    <xf numFmtId="165" fontId="0" fillId="2" borderId="1" xfId="0" applyNumberFormat="1" applyFill="1" applyBorder="1" applyAlignment="1">
      <alignment horizontal="center"/>
    </xf>
    <xf numFmtId="165" fontId="0" fillId="0" borderId="1" xfId="0" applyNumberFormat="1" applyBorder="1" applyAlignment="1">
      <alignment horizontal="center"/>
    </xf>
    <xf numFmtId="0" fontId="5" fillId="9" borderId="0" xfId="0" applyFont="1" applyFill="1" applyAlignment="1">
      <alignment horizontal="center"/>
    </xf>
    <xf numFmtId="0" fontId="5" fillId="9" borderId="0" xfId="0" applyFont="1" applyFill="1"/>
    <xf numFmtId="0" fontId="0" fillId="0" borderId="2" xfId="0" applyBorder="1" applyAlignment="1">
      <alignment horizontal="center"/>
    </xf>
    <xf numFmtId="0" fontId="8" fillId="0" borderId="0" xfId="0" applyFont="1" applyAlignment="1">
      <alignment horizontal="center"/>
    </xf>
  </cellXfs>
  <cellStyles count="2">
    <cellStyle name="Normal" xfId="0" builtinId="0"/>
    <cellStyle name="Percent" xfId="1" builtinId="5"/>
  </cellStyles>
  <dxfs count="28">
    <dxf>
      <fill>
        <patternFill>
          <bgColor theme="7"/>
        </patternFill>
      </fill>
    </dxf>
    <dxf>
      <fill>
        <patternFill>
          <bgColor theme="7"/>
        </patternFill>
      </fill>
    </dxf>
    <dxf>
      <fill>
        <patternFill>
          <bgColor theme="7"/>
        </patternFill>
      </fill>
    </dxf>
    <dxf>
      <fill>
        <patternFill>
          <bgColor rgb="FFFFC000"/>
        </patternFill>
      </fill>
    </dxf>
    <dxf>
      <fill>
        <patternFill>
          <bgColor theme="7"/>
        </patternFill>
      </fill>
    </dxf>
    <dxf>
      <fill>
        <patternFill>
          <bgColor theme="7"/>
        </patternFill>
      </fill>
    </dxf>
    <dxf>
      <fill>
        <patternFill>
          <bgColor rgb="FFFFC000"/>
        </patternFill>
      </fill>
    </dxf>
    <dxf>
      <fill>
        <patternFill>
          <bgColor theme="7"/>
        </patternFill>
      </fill>
    </dxf>
    <dxf>
      <font>
        <color rgb="FF006100"/>
      </font>
      <fill>
        <patternFill>
          <bgColor theme="9" tint="0.59996337778862885"/>
        </patternFill>
      </fill>
    </dxf>
    <dxf>
      <fill>
        <patternFill>
          <bgColor theme="4" tint="0.59996337778862885"/>
        </patternFill>
      </fill>
    </dxf>
    <dxf>
      <fill>
        <patternFill>
          <bgColor theme="7" tint="0.59996337778862885"/>
        </patternFill>
      </fill>
    </dxf>
    <dxf>
      <fill>
        <patternFill>
          <bgColor theme="5" tint="0.39994506668294322"/>
        </patternFill>
      </fill>
    </dxf>
    <dxf>
      <fill>
        <patternFill>
          <bgColor rgb="FFCC99FF"/>
        </patternFill>
      </fill>
    </dxf>
    <dxf>
      <font>
        <color auto="1"/>
      </font>
      <fill>
        <patternFill>
          <bgColor theme="9" tint="0.59996337778862885"/>
        </patternFill>
      </fill>
    </dxf>
    <dxf>
      <fill>
        <patternFill>
          <bgColor theme="4" tint="0.59996337778862885"/>
        </patternFill>
      </fill>
    </dxf>
    <dxf>
      <fill>
        <patternFill>
          <bgColor theme="7" tint="0.59996337778862885"/>
        </patternFill>
      </fill>
    </dxf>
    <dxf>
      <fill>
        <patternFill>
          <bgColor theme="5" tint="0.39994506668294322"/>
        </patternFill>
      </fill>
    </dxf>
    <dxf>
      <fill>
        <patternFill>
          <bgColor rgb="FFCC99FF"/>
        </patternFill>
      </fill>
    </dxf>
    <dxf>
      <font>
        <color auto="1"/>
      </font>
      <fill>
        <patternFill>
          <bgColor theme="9" tint="0.59996337778862885"/>
        </patternFill>
      </fill>
    </dxf>
    <dxf>
      <fill>
        <patternFill>
          <bgColor theme="4" tint="0.59996337778862885"/>
        </patternFill>
      </fill>
    </dxf>
    <dxf>
      <fill>
        <patternFill>
          <bgColor theme="7" tint="0.59996337778862885"/>
        </patternFill>
      </fill>
    </dxf>
    <dxf>
      <fill>
        <patternFill>
          <bgColor theme="5" tint="0.39994506668294322"/>
        </patternFill>
      </fill>
    </dxf>
    <dxf>
      <fill>
        <patternFill>
          <bgColor rgb="FFCC99FF"/>
        </patternFill>
      </fill>
    </dxf>
    <dxf>
      <font>
        <color auto="1"/>
      </font>
      <fill>
        <patternFill>
          <bgColor theme="9" tint="0.59996337778862885"/>
        </patternFill>
      </fill>
    </dxf>
    <dxf>
      <fill>
        <patternFill>
          <bgColor theme="4" tint="0.59996337778862885"/>
        </patternFill>
      </fill>
    </dxf>
    <dxf>
      <fill>
        <patternFill>
          <bgColor theme="7" tint="0.59996337778862885"/>
        </patternFill>
      </fill>
    </dxf>
    <dxf>
      <fill>
        <patternFill>
          <bgColor theme="5" tint="0.39994506668294322"/>
        </patternFill>
      </fill>
    </dxf>
    <dxf>
      <fill>
        <patternFill>
          <bgColor rgb="FFCC99FF"/>
        </patternFill>
      </fill>
    </dxf>
  </dxfs>
  <tableStyles count="0" defaultTableStyle="TableStyleMedium2" defaultPivotStyle="PivotStyleLight16"/>
  <colors>
    <mruColors>
      <color rgb="FFCC99FF"/>
      <color rgb="FFCC3300"/>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565150</xdr:colOff>
      <xdr:row>2</xdr:row>
      <xdr:rowOff>177800</xdr:rowOff>
    </xdr:from>
    <xdr:to>
      <xdr:col>11</xdr:col>
      <xdr:colOff>361950</xdr:colOff>
      <xdr:row>26</xdr:row>
      <xdr:rowOff>76200</xdr:rowOff>
    </xdr:to>
    <xdr:sp macro="" textlink="">
      <xdr:nvSpPr>
        <xdr:cNvPr id="2" name="TextBox 1">
          <a:extLst>
            <a:ext uri="{FF2B5EF4-FFF2-40B4-BE49-F238E27FC236}">
              <a16:creationId xmlns:a16="http://schemas.microsoft.com/office/drawing/2014/main" id="{F8ED8C8B-516F-2EFE-80A2-0691DA7AEA7A}"/>
            </a:ext>
          </a:extLst>
        </xdr:cNvPr>
        <xdr:cNvSpPr txBox="1"/>
      </xdr:nvSpPr>
      <xdr:spPr>
        <a:xfrm>
          <a:off x="1174750" y="546100"/>
          <a:ext cx="5892800" cy="431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r>
            <a:rPr lang="en-US" sz="1400" b="1">
              <a:solidFill>
                <a:schemeClr val="dk1"/>
              </a:solidFill>
              <a:latin typeface="+mn-lt"/>
              <a:ea typeface="+mn-ea"/>
              <a:cs typeface="+mn-cs"/>
            </a:rPr>
            <a:t>COVER SHEET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Project:</a:t>
          </a:r>
          <a:r>
            <a:rPr lang="en-US" sz="1100" baseline="0">
              <a:solidFill>
                <a:schemeClr val="dk1"/>
              </a:solidFill>
              <a:effectLst/>
              <a:latin typeface="+mn-lt"/>
              <a:ea typeface="+mn-ea"/>
              <a:cs typeface="+mn-cs"/>
            </a:rPr>
            <a:t> Mask-On 2025</a:t>
          </a:r>
        </a:p>
        <a:p>
          <a:endParaRPr lang="en-US">
            <a:effectLst/>
          </a:endParaRPr>
        </a:p>
        <a:p>
          <a:r>
            <a:rPr lang="en-US" sz="1100" baseline="0">
              <a:solidFill>
                <a:schemeClr val="dk1"/>
              </a:solidFill>
              <a:effectLst/>
              <a:latin typeface="+mn-lt"/>
              <a:ea typeface="+mn-ea"/>
              <a:cs typeface="+mn-cs"/>
            </a:rPr>
            <a:t>Prepared by: Ingrid George</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Last Updated: 04/29/2025</a:t>
          </a:r>
          <a:endParaRPr lang="en-US">
            <a:effectLst/>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QAPP #: QAPP #xxxx for sampling;   QAPP #J-AMCD-0011018-QP-1-9 for analysis </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Description:</a:t>
          </a:r>
          <a:endParaRPr lang="en-US">
            <a:effectLst/>
          </a:endParaRPr>
        </a:p>
        <a:p>
          <a:r>
            <a:rPr lang="en-US" sz="1100" baseline="0">
              <a:solidFill>
                <a:schemeClr val="dk1"/>
              </a:solidFill>
              <a:effectLst/>
              <a:latin typeface="+mn-lt"/>
              <a:ea typeface="+mn-ea"/>
              <a:cs typeface="+mn-cs"/>
            </a:rPr>
            <a:t>This spreadsheet is a summary of sample VOCs results from EPA Method TO-15A, GC-FID and TO-11A analysis of Mask-On 2025 canister and 2,4-Dinitrophenylhydrazine (DNPH) samples collected in April 2025. Canister samples and DNPH samples were analyzed by EPA/ORD/CEMM/AMCD/SFSB VOC Laboratory on 4/4/25. Samples were reran at lower volumes on 4/19/25 to get methanol and 3-furaldehyde concentrations within the calibration range. Canister samples were analyzed for VOCs by gas chromatography/mass spectrometry using Entech 7200A/Agilent 7890/5977 GC/MS and for light hydrocarbons by Markes Unity-xr with Agilent 7890B GC/Flame Ionization Detection on 4/9/25. DNPH samples were extracted with acetonitrile on 4/10/25 and analyzed by an Agilent 1100 HPLC on 4/22/25 and 04/24/25. The data sheet has not been QA reviewed. VOC results from canister samples that were below the method detection limit were reported as zero. Continuing calibration sample for Entech analysis was biased low for heavy compounds and was improved after remaking the calibration standard.  Dark grey shaded areas are suggested to not use because better data from another method is included. </a:t>
          </a:r>
        </a:p>
        <a:p>
          <a:endParaRPr lang="en-US" sz="1100" baseline="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177800</xdr:colOff>
      <xdr:row>2</xdr:row>
      <xdr:rowOff>158750</xdr:rowOff>
    </xdr:from>
    <xdr:to>
      <xdr:col>9</xdr:col>
      <xdr:colOff>603250</xdr:colOff>
      <xdr:row>20</xdr:row>
      <xdr:rowOff>69850</xdr:rowOff>
    </xdr:to>
    <xdr:sp macro="" textlink="">
      <xdr:nvSpPr>
        <xdr:cNvPr id="2" name="TextBox 1">
          <a:extLst>
            <a:ext uri="{FF2B5EF4-FFF2-40B4-BE49-F238E27FC236}">
              <a16:creationId xmlns:a16="http://schemas.microsoft.com/office/drawing/2014/main" id="{3DC18BF8-BB04-8B4D-C378-95158F3C0CB1}"/>
            </a:ext>
          </a:extLst>
        </xdr:cNvPr>
        <xdr:cNvSpPr txBox="1"/>
      </xdr:nvSpPr>
      <xdr:spPr>
        <a:xfrm>
          <a:off x="1397000" y="527050"/>
          <a:ext cx="4692650" cy="322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Data Dictionary</a:t>
          </a:r>
        </a:p>
        <a:p>
          <a:endParaRPr lang="en-US" sz="1100"/>
        </a:p>
        <a:p>
          <a:r>
            <a:rPr lang="en-US" sz="1100" u="sng"/>
            <a:t>Acronyms</a:t>
          </a:r>
          <a:r>
            <a:rPr lang="en-US" sz="1100"/>
            <a:t>:</a:t>
          </a:r>
        </a:p>
        <a:p>
          <a:r>
            <a:rPr lang="en-US" sz="1100"/>
            <a:t>AMCD - Air</a:t>
          </a:r>
          <a:r>
            <a:rPr lang="en-US" sz="1100" baseline="0"/>
            <a:t> Methods and Characterization Division</a:t>
          </a:r>
          <a:endParaRPr lang="en-US" sz="1100"/>
        </a:p>
        <a:p>
          <a:r>
            <a:rPr lang="en-US" sz="1100">
              <a:solidFill>
                <a:schemeClr val="dk1"/>
              </a:solidFill>
              <a:effectLst/>
              <a:latin typeface="+mn-lt"/>
              <a:ea typeface="+mn-ea"/>
              <a:cs typeface="+mn-cs"/>
            </a:rPr>
            <a:t>CCV - continuing calibration verification</a:t>
          </a:r>
        </a:p>
        <a:p>
          <a:r>
            <a:rPr lang="en-US" sz="1100">
              <a:solidFill>
                <a:schemeClr val="dk1"/>
              </a:solidFill>
              <a:effectLst/>
              <a:latin typeface="+mn-lt"/>
              <a:ea typeface="+mn-ea"/>
              <a:cs typeface="+mn-cs"/>
            </a:rPr>
            <a:t>CEMM - Center for Environmental Measurement and Modeling</a:t>
          </a:r>
          <a:endParaRPr lang="en-US" sz="1100"/>
        </a:p>
        <a:p>
          <a:r>
            <a:rPr lang="en-US" sz="1100"/>
            <a:t>Conc. - concentration</a:t>
          </a:r>
        </a:p>
        <a:p>
          <a:r>
            <a:rPr lang="en-US" sz="1100"/>
            <a:t>DC - daily calibration</a:t>
          </a:r>
        </a:p>
        <a:p>
          <a:r>
            <a:rPr lang="en-US" sz="1100"/>
            <a:t>DNPH - </a:t>
          </a:r>
          <a:r>
            <a:rPr lang="en-US" sz="1100" baseline="0">
              <a:solidFill>
                <a:schemeClr val="dk1"/>
              </a:solidFill>
              <a:effectLst/>
              <a:latin typeface="+mn-lt"/>
              <a:ea typeface="+mn-ea"/>
              <a:cs typeface="+mn-cs"/>
            </a:rPr>
            <a:t>2,4-Dinitrophenylhydrazine</a:t>
          </a:r>
          <a:endParaRPr lang="en-US" sz="1100"/>
        </a:p>
        <a:p>
          <a:r>
            <a:rPr lang="en-US" sz="1100"/>
            <a:t>FL - filtered</a:t>
          </a:r>
          <a:r>
            <a:rPr lang="en-US" sz="1100" baseline="0"/>
            <a:t> sample</a:t>
          </a:r>
          <a:endParaRPr lang="en-US" sz="1100"/>
        </a:p>
        <a:p>
          <a:r>
            <a:rPr lang="en-US" sz="1100"/>
            <a:t>GC - </a:t>
          </a:r>
          <a:r>
            <a:rPr lang="en-US" sz="1100" baseline="0">
              <a:solidFill>
                <a:schemeClr val="dk1"/>
              </a:solidFill>
              <a:effectLst/>
              <a:latin typeface="+mn-lt"/>
              <a:ea typeface="+mn-ea"/>
              <a:cs typeface="+mn-cs"/>
            </a:rPr>
            <a:t>gas chromatography or gas chromatograph</a:t>
          </a:r>
          <a:endParaRPr lang="en-US" sz="1100"/>
        </a:p>
        <a:p>
          <a:r>
            <a:rPr lang="en-US" sz="1100"/>
            <a:t>HPLC</a:t>
          </a:r>
          <a:r>
            <a:rPr lang="en-US" sz="1100" baseline="0"/>
            <a:t> - High-performance liquid chromatography</a:t>
          </a:r>
          <a:endParaRPr lang="en-US" sz="1100"/>
        </a:p>
        <a:p>
          <a:r>
            <a:rPr lang="en-US" sz="1100"/>
            <a:t>MS - mass </a:t>
          </a:r>
          <a:r>
            <a:rPr lang="en-US" sz="1100" baseline="0">
              <a:solidFill>
                <a:schemeClr val="dk1"/>
              </a:solidFill>
              <a:effectLst/>
              <a:latin typeface="+mn-lt"/>
              <a:ea typeface="+mn-ea"/>
              <a:cs typeface="+mn-cs"/>
            </a:rPr>
            <a:t>spectrometry or mass spectrometer</a:t>
          </a:r>
          <a:endParaRPr lang="en-US" sz="1100"/>
        </a:p>
        <a:p>
          <a:r>
            <a:rPr lang="en-US" sz="1100"/>
            <a:t>QC - quality control</a:t>
          </a:r>
          <a:br>
            <a:rPr lang="en-US" sz="1100"/>
          </a:br>
          <a:r>
            <a:rPr lang="en-US" sz="1100" b="0" i="0" u="none" strike="noStrike">
              <a:solidFill>
                <a:schemeClr val="dk1"/>
              </a:solidFill>
              <a:effectLst/>
              <a:latin typeface="+mn-lt"/>
              <a:ea typeface="+mn-ea"/>
              <a:cs typeface="+mn-cs"/>
            </a:rPr>
            <a:t>RPD -</a:t>
          </a:r>
          <a:r>
            <a:rPr lang="en-US" sz="1100" b="0" i="0" u="none" strike="noStrike" baseline="0">
              <a:solidFill>
                <a:schemeClr val="dk1"/>
              </a:solidFill>
              <a:effectLst/>
              <a:latin typeface="+mn-lt"/>
              <a:ea typeface="+mn-ea"/>
              <a:cs typeface="+mn-cs"/>
            </a:rPr>
            <a:t> relative percent difference</a:t>
          </a:r>
          <a:r>
            <a:rPr lang="en-US"/>
            <a:t> </a:t>
          </a:r>
        </a:p>
        <a:p>
          <a:r>
            <a:rPr lang="en-US" sz="1100"/>
            <a:t>SFSB - Source and Fine Scale Branch</a:t>
          </a:r>
        </a:p>
        <a:p>
          <a:r>
            <a:rPr lang="en-US" sz="1100"/>
            <a:t>SM - smoke</a:t>
          </a:r>
          <a:r>
            <a:rPr lang="en-US" sz="1100" baseline="0"/>
            <a:t> sample</a:t>
          </a:r>
          <a:endParaRPr lang="en-US" sz="1100"/>
        </a:p>
        <a:p>
          <a:r>
            <a:rPr lang="en-US" sz="1100"/>
            <a:t>VOC - volatile</a:t>
          </a:r>
          <a:r>
            <a:rPr lang="en-US" sz="1100" baseline="0"/>
            <a:t> organic compounds</a:t>
          </a:r>
        </a:p>
        <a:p>
          <a:endParaRPr lang="en-US" sz="1100" baseline="0"/>
        </a:p>
        <a:p>
          <a:endParaRPr lang="en-US" sz="1100"/>
        </a:p>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FDFFF-E2D3-4499-9C32-E24E615B7F30}">
  <dimension ref="A1"/>
  <sheetViews>
    <sheetView tabSelected="1" topLeftCell="A22" workbookViewId="0">
      <selection activeCell="F2" sqref="F2"/>
    </sheetView>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2B1D-ED5E-4E53-9EB1-EC106AE5ACD1}">
  <dimension ref="A1"/>
  <sheetViews>
    <sheetView workbookViewId="0">
      <selection activeCell="J25" sqref="J25"/>
    </sheetView>
  </sheetViews>
  <sheetFormatPr defaultRowHeight="14.4"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7BB5B-52FB-49BD-8DD6-7EBE52E9361F}">
  <dimension ref="A1:N177"/>
  <sheetViews>
    <sheetView workbookViewId="0">
      <selection activeCell="B3" sqref="B3:C8"/>
    </sheetView>
  </sheetViews>
  <sheetFormatPr defaultRowHeight="14.4" x14ac:dyDescent="0.3"/>
  <cols>
    <col min="1" max="1" width="25.5546875" customWidth="1"/>
    <col min="4" max="4" width="30.6640625" customWidth="1"/>
    <col min="5" max="5" width="18.5546875" style="9" customWidth="1"/>
    <col min="6" max="6" width="17.21875" style="9" customWidth="1"/>
    <col min="7" max="7" width="17" style="9" customWidth="1"/>
    <col min="8" max="11" width="14.6640625" style="9" customWidth="1"/>
    <col min="12" max="12" width="18.21875" style="9" customWidth="1"/>
    <col min="13" max="13" width="14.6640625" style="9" customWidth="1"/>
  </cols>
  <sheetData>
    <row r="1" spans="1:14" ht="21" x14ac:dyDescent="0.4">
      <c r="A1" s="50" t="s">
        <v>265</v>
      </c>
    </row>
    <row r="2" spans="1:14" x14ac:dyDescent="0.3">
      <c r="E2" s="24" t="s">
        <v>175</v>
      </c>
      <c r="F2" s="10">
        <v>45748</v>
      </c>
      <c r="G2" s="10">
        <v>45748</v>
      </c>
      <c r="H2" s="10">
        <v>45748</v>
      </c>
      <c r="I2" s="10">
        <v>45748</v>
      </c>
      <c r="J2" s="10">
        <v>45749</v>
      </c>
      <c r="K2" s="10">
        <v>45749</v>
      </c>
      <c r="L2" s="10">
        <v>45749</v>
      </c>
      <c r="M2" s="10">
        <v>45749</v>
      </c>
    </row>
    <row r="3" spans="1:14" x14ac:dyDescent="0.3">
      <c r="B3" s="5" t="s">
        <v>218</v>
      </c>
      <c r="E3" s="24" t="s">
        <v>176</v>
      </c>
      <c r="F3" s="11">
        <v>0.51041666666666663</v>
      </c>
      <c r="G3" s="11">
        <v>0.51041666666666663</v>
      </c>
      <c r="H3" s="11">
        <v>0.55277777777777781</v>
      </c>
      <c r="I3" s="11">
        <v>0.55277777777777781</v>
      </c>
      <c r="J3" s="11">
        <v>0.47222222222222227</v>
      </c>
      <c r="K3" s="11">
        <v>0.47222222222222227</v>
      </c>
      <c r="L3" s="11">
        <v>0.51458333333333328</v>
      </c>
      <c r="M3" s="11">
        <v>0.51458333333333328</v>
      </c>
    </row>
    <row r="4" spans="1:14" x14ac:dyDescent="0.3">
      <c r="B4" s="18">
        <v>1</v>
      </c>
      <c r="C4" t="s">
        <v>213</v>
      </c>
      <c r="E4" s="24" t="s">
        <v>177</v>
      </c>
      <c r="F4" s="11">
        <v>0.55208333333333337</v>
      </c>
      <c r="G4" s="11">
        <v>0.55208333333333337</v>
      </c>
      <c r="H4" s="11">
        <v>0.59375</v>
      </c>
      <c r="I4" s="11">
        <v>0.59375</v>
      </c>
      <c r="J4" s="11">
        <v>0.51388888888888895</v>
      </c>
      <c r="K4" s="11">
        <v>0.51388888888888895</v>
      </c>
      <c r="L4" s="11">
        <v>0.55555555555555558</v>
      </c>
      <c r="M4" s="11">
        <v>0.55555555555555558</v>
      </c>
    </row>
    <row r="5" spans="1:14" x14ac:dyDescent="0.3">
      <c r="B5" s="19">
        <v>2</v>
      </c>
      <c r="C5" t="s">
        <v>214</v>
      </c>
      <c r="E5" s="24" t="s">
        <v>172</v>
      </c>
      <c r="F5" s="9" t="s">
        <v>154</v>
      </c>
      <c r="G5" s="9" t="s">
        <v>155</v>
      </c>
      <c r="H5" s="9" t="s">
        <v>156</v>
      </c>
      <c r="I5" s="9" t="s">
        <v>157</v>
      </c>
      <c r="J5" s="9" t="s">
        <v>158</v>
      </c>
      <c r="K5" s="9" t="s">
        <v>159</v>
      </c>
      <c r="L5" s="9" t="s">
        <v>160</v>
      </c>
      <c r="M5" s="9" t="s">
        <v>161</v>
      </c>
    </row>
    <row r="6" spans="1:14" x14ac:dyDescent="0.3">
      <c r="B6" s="16">
        <v>3</v>
      </c>
      <c r="C6" t="s">
        <v>215</v>
      </c>
      <c r="E6" s="24" t="s">
        <v>173</v>
      </c>
      <c r="F6" s="9">
        <v>46495</v>
      </c>
      <c r="G6" s="9">
        <v>44044</v>
      </c>
      <c r="H6" s="9">
        <v>40078</v>
      </c>
      <c r="I6" s="9">
        <v>40082</v>
      </c>
      <c r="J6" s="9">
        <v>33977</v>
      </c>
      <c r="K6" s="9">
        <v>38071</v>
      </c>
      <c r="L6" s="9">
        <v>46498</v>
      </c>
      <c r="M6" s="9">
        <v>33978</v>
      </c>
    </row>
    <row r="7" spans="1:14" x14ac:dyDescent="0.3">
      <c r="B7" s="20">
        <v>4</v>
      </c>
      <c r="C7" t="s">
        <v>216</v>
      </c>
      <c r="E7" s="24" t="s">
        <v>174</v>
      </c>
      <c r="F7" s="8">
        <v>4.2553191489361701</v>
      </c>
      <c r="G7" s="8">
        <v>4.0302419354838701</v>
      </c>
      <c r="H7" s="8">
        <v>4.2283298097251585</v>
      </c>
      <c r="I7" s="8">
        <v>3.9292730844793713</v>
      </c>
      <c r="J7" s="8">
        <v>2.5940337224383918</v>
      </c>
      <c r="K7" s="8">
        <v>4.5871559633027514</v>
      </c>
      <c r="L7" s="8">
        <v>4.166666666666667</v>
      </c>
      <c r="M7" s="8">
        <v>4.7281323877068555</v>
      </c>
    </row>
    <row r="8" spans="1:14" x14ac:dyDescent="0.3">
      <c r="B8" s="22">
        <v>5</v>
      </c>
      <c r="C8" t="s">
        <v>217</v>
      </c>
      <c r="E8" s="24" t="s">
        <v>220</v>
      </c>
      <c r="J8" s="23">
        <v>5</v>
      </c>
    </row>
    <row r="9" spans="1:14" x14ac:dyDescent="0.3">
      <c r="B9" s="21"/>
      <c r="E9" s="24" t="s">
        <v>221</v>
      </c>
      <c r="J9" s="9" t="s">
        <v>222</v>
      </c>
    </row>
    <row r="14" spans="1:14" x14ac:dyDescent="0.3">
      <c r="A14" s="4" t="s">
        <v>200</v>
      </c>
      <c r="B14" s="4" t="s">
        <v>163</v>
      </c>
      <c r="C14" s="4" t="s">
        <v>198</v>
      </c>
      <c r="D14" s="4" t="s">
        <v>202</v>
      </c>
      <c r="E14" s="12" t="s">
        <v>195</v>
      </c>
      <c r="F14" s="46" t="s">
        <v>199</v>
      </c>
      <c r="G14" s="46" t="s">
        <v>199</v>
      </c>
      <c r="H14" s="46" t="s">
        <v>199</v>
      </c>
      <c r="I14" s="46" t="s">
        <v>199</v>
      </c>
      <c r="J14" s="46" t="s">
        <v>199</v>
      </c>
      <c r="K14" s="46" t="s">
        <v>199</v>
      </c>
      <c r="L14" s="46" t="s">
        <v>199</v>
      </c>
      <c r="M14" s="46" t="s">
        <v>199</v>
      </c>
      <c r="N14" s="7"/>
    </row>
    <row r="15" spans="1:14" x14ac:dyDescent="0.3">
      <c r="A15" t="s">
        <v>169</v>
      </c>
      <c r="B15" t="s">
        <v>168</v>
      </c>
      <c r="C15">
        <v>0.15555396299036767</v>
      </c>
      <c r="E15" s="9" t="s">
        <v>196</v>
      </c>
      <c r="F15" s="48">
        <v>2.1561810366732983</v>
      </c>
      <c r="G15" s="48">
        <v>2.2535134414943183</v>
      </c>
      <c r="H15" s="48">
        <v>2.3801150983261024</v>
      </c>
      <c r="I15" s="48">
        <v>2.4553975685424914</v>
      </c>
      <c r="J15" s="48">
        <v>2.1793107512958589</v>
      </c>
      <c r="K15" s="48">
        <v>2.6327928467470172</v>
      </c>
      <c r="L15" s="48">
        <v>2.4866722609421457</v>
      </c>
      <c r="M15" s="48">
        <v>2.2181832989711583</v>
      </c>
    </row>
    <row r="16" spans="1:14" x14ac:dyDescent="0.3">
      <c r="A16" t="s">
        <v>170</v>
      </c>
      <c r="B16" t="s">
        <v>168</v>
      </c>
      <c r="C16">
        <v>0.22099536027840536</v>
      </c>
      <c r="E16" s="9" t="s">
        <v>197</v>
      </c>
      <c r="F16" s="48">
        <v>23.246247458294125</v>
      </c>
      <c r="G16" s="48">
        <v>19.794976966730751</v>
      </c>
      <c r="H16" s="48">
        <v>39.848426436929344</v>
      </c>
      <c r="I16" s="48">
        <v>36.200097144798988</v>
      </c>
      <c r="J16" s="48">
        <v>22.061385566135623</v>
      </c>
      <c r="K16" s="48">
        <v>29.747928753438558</v>
      </c>
      <c r="L16" s="48">
        <v>48.5002680966168</v>
      </c>
      <c r="M16" s="48">
        <v>46.669639671337883</v>
      </c>
    </row>
    <row r="17" spans="1:13" x14ac:dyDescent="0.3">
      <c r="A17" t="s">
        <v>166</v>
      </c>
      <c r="B17" t="s">
        <v>168</v>
      </c>
      <c r="C17">
        <v>5.5593269147953449E-2</v>
      </c>
      <c r="E17" s="9" t="s">
        <v>197</v>
      </c>
      <c r="F17" s="48">
        <v>15.26043994299199</v>
      </c>
      <c r="G17" s="48">
        <v>12.621599964214202</v>
      </c>
      <c r="H17" s="48">
        <v>20.274254243954164</v>
      </c>
      <c r="I17" s="48">
        <v>18.189506751523119</v>
      </c>
      <c r="J17" s="48">
        <v>14.633015506738696</v>
      </c>
      <c r="K17" s="48">
        <v>21.088834027794459</v>
      </c>
      <c r="L17" s="48">
        <v>22.438981593605632</v>
      </c>
      <c r="M17" s="48">
        <v>21.182613896858715</v>
      </c>
    </row>
    <row r="18" spans="1:13" x14ac:dyDescent="0.3">
      <c r="A18" t="s">
        <v>167</v>
      </c>
      <c r="B18" t="s">
        <v>168</v>
      </c>
      <c r="C18">
        <v>8.0063713335129641E-2</v>
      </c>
      <c r="E18" s="9" t="s">
        <v>197</v>
      </c>
      <c r="F18" s="48">
        <v>2.6293366724017329</v>
      </c>
      <c r="G18" s="48">
        <v>2.2726015850168388</v>
      </c>
      <c r="H18" s="48">
        <v>2.6925521027173263</v>
      </c>
      <c r="I18" s="48">
        <v>2.5245612933888588</v>
      </c>
      <c r="J18" s="48">
        <v>2.0948318771859409</v>
      </c>
      <c r="K18" s="48">
        <v>2.739459147202961</v>
      </c>
      <c r="L18" s="48">
        <v>2.169273446558309</v>
      </c>
      <c r="M18" s="48">
        <v>2.1811150300642463</v>
      </c>
    </row>
    <row r="19" spans="1:13" x14ac:dyDescent="0.3">
      <c r="A19" t="s">
        <v>27</v>
      </c>
      <c r="B19" t="s">
        <v>168</v>
      </c>
      <c r="C19">
        <v>6.0190746707884789E-2</v>
      </c>
      <c r="E19" s="9" t="s">
        <v>197</v>
      </c>
      <c r="F19" s="48">
        <v>5.4477913120196115</v>
      </c>
      <c r="G19" s="48">
        <v>1.9435895675666068</v>
      </c>
      <c r="H19" s="48">
        <v>7.8068761405418083</v>
      </c>
      <c r="I19" s="48">
        <v>4.627968576145693</v>
      </c>
      <c r="J19" s="48">
        <v>5.171406613055054</v>
      </c>
      <c r="K19" s="48">
        <v>6.9976425216842024</v>
      </c>
      <c r="L19" s="48">
        <v>10.405835750221748</v>
      </c>
      <c r="M19" s="48">
        <v>10.433171594468257</v>
      </c>
    </row>
    <row r="20" spans="1:13" x14ac:dyDescent="0.3">
      <c r="A20" t="s">
        <v>26</v>
      </c>
      <c r="B20" t="s">
        <v>168</v>
      </c>
      <c r="C20">
        <v>0.1001167204969643</v>
      </c>
      <c r="E20" s="9" t="s">
        <v>197</v>
      </c>
      <c r="F20" s="48">
        <v>6.7515402248683776</v>
      </c>
      <c r="G20" s="48">
        <v>1.86268979055658</v>
      </c>
      <c r="H20" s="48">
        <v>9.0439020058740951</v>
      </c>
      <c r="I20" s="48">
        <v>6.2875022944725485</v>
      </c>
      <c r="J20" s="48">
        <v>6.5638381425309262</v>
      </c>
      <c r="K20" s="48">
        <v>9.295539469316358</v>
      </c>
      <c r="L20" s="48">
        <v>12.571221943424137</v>
      </c>
      <c r="M20" s="48">
        <v>12.296137191578213</v>
      </c>
    </row>
    <row r="21" spans="1:13" x14ac:dyDescent="0.3">
      <c r="A21" t="s">
        <v>34</v>
      </c>
      <c r="B21" t="s">
        <v>168</v>
      </c>
      <c r="C21">
        <v>0.39996056313663181</v>
      </c>
      <c r="D21" t="s">
        <v>203</v>
      </c>
      <c r="E21" s="9" t="s">
        <v>197</v>
      </c>
      <c r="F21" s="47">
        <v>1.7098714017635579</v>
      </c>
      <c r="G21" s="47">
        <v>0</v>
      </c>
      <c r="H21" s="47">
        <v>2.1016792397367063</v>
      </c>
      <c r="I21" s="47">
        <v>0</v>
      </c>
      <c r="J21" s="47">
        <v>1.6845464063466407</v>
      </c>
      <c r="K21" s="47">
        <v>1.8891141160947242</v>
      </c>
      <c r="L21" s="47">
        <v>2.4524837202123377</v>
      </c>
      <c r="M21" s="47">
        <v>2.6586236492166284</v>
      </c>
    </row>
    <row r="22" spans="1:13" x14ac:dyDescent="0.3">
      <c r="A22" t="s">
        <v>171</v>
      </c>
      <c r="B22" t="s">
        <v>168</v>
      </c>
      <c r="C22">
        <v>8.5869783792039772E-2</v>
      </c>
      <c r="E22" s="9" t="s">
        <v>197</v>
      </c>
      <c r="F22" s="48">
        <v>2.4047131590251882</v>
      </c>
      <c r="G22" s="48">
        <v>2.2285369087748288</v>
      </c>
      <c r="H22" s="48">
        <v>2.3755488085298437</v>
      </c>
      <c r="I22" s="48">
        <v>2.1869535330312666</v>
      </c>
      <c r="J22" s="48">
        <v>1.6772836787147531</v>
      </c>
      <c r="K22" s="48">
        <v>2.1928851501140261</v>
      </c>
      <c r="L22" s="48">
        <v>2.9134901858429907</v>
      </c>
      <c r="M22" s="48">
        <v>2.0812148840528071</v>
      </c>
    </row>
    <row r="23" spans="1:13" x14ac:dyDescent="0.3">
      <c r="A23" s="2"/>
      <c r="B23" s="2"/>
      <c r="C23" s="2"/>
      <c r="D23" s="2"/>
      <c r="E23" s="13"/>
      <c r="F23" s="15"/>
      <c r="G23" s="15"/>
      <c r="H23" s="15"/>
      <c r="I23" s="15"/>
      <c r="J23" s="15"/>
      <c r="K23" s="15"/>
      <c r="L23" s="15"/>
      <c r="M23" s="15"/>
    </row>
    <row r="24" spans="1:13" x14ac:dyDescent="0.3">
      <c r="A24" t="s">
        <v>1</v>
      </c>
      <c r="B24" t="s">
        <v>164</v>
      </c>
      <c r="C24">
        <v>17.087322482338578</v>
      </c>
      <c r="D24" t="s">
        <v>205</v>
      </c>
      <c r="E24" s="9" t="s">
        <v>197</v>
      </c>
      <c r="F24" s="47">
        <v>0</v>
      </c>
      <c r="G24" s="47">
        <v>0</v>
      </c>
      <c r="H24" s="47">
        <v>0</v>
      </c>
      <c r="I24" s="47">
        <v>0</v>
      </c>
      <c r="J24" s="47">
        <v>0</v>
      </c>
      <c r="K24" s="47">
        <v>0</v>
      </c>
      <c r="L24" s="47">
        <v>0</v>
      </c>
      <c r="M24" s="47">
        <v>0</v>
      </c>
    </row>
    <row r="25" spans="1:13" x14ac:dyDescent="0.3">
      <c r="A25" t="s">
        <v>2</v>
      </c>
      <c r="B25" t="s">
        <v>164</v>
      </c>
      <c r="C25">
        <v>1.8059766105316615</v>
      </c>
      <c r="D25" t="s">
        <v>205</v>
      </c>
      <c r="E25" s="9" t="s">
        <v>197</v>
      </c>
      <c r="F25" s="47">
        <v>22.134002583979523</v>
      </c>
      <c r="G25" s="47">
        <v>0</v>
      </c>
      <c r="H25" s="47">
        <v>23.914313035905579</v>
      </c>
      <c r="I25" s="47">
        <v>17.069071314519796</v>
      </c>
      <c r="J25" s="47">
        <v>19.238572265576661</v>
      </c>
      <c r="K25" s="47">
        <v>24.763542425936606</v>
      </c>
      <c r="L25" s="47">
        <v>25.748498871099638</v>
      </c>
      <c r="M25" s="47">
        <v>23.706956477000176</v>
      </c>
    </row>
    <row r="26" spans="1:13" x14ac:dyDescent="0.3">
      <c r="A26" t="s">
        <v>3</v>
      </c>
      <c r="B26" t="s">
        <v>164</v>
      </c>
      <c r="C26">
        <v>1.1387103650928059</v>
      </c>
      <c r="E26" s="9" t="s">
        <v>197</v>
      </c>
      <c r="F26" s="48">
        <v>274.13596037854927</v>
      </c>
      <c r="G26" s="48">
        <v>156.10753748970592</v>
      </c>
      <c r="H26" s="48">
        <v>336.14349519576854</v>
      </c>
      <c r="I26" s="48">
        <v>291.98799108947486</v>
      </c>
      <c r="J26" s="48">
        <v>276.473202721745</v>
      </c>
      <c r="K26" s="48">
        <v>476.88240016973867</v>
      </c>
      <c r="L26" s="48">
        <v>361.12148404300751</v>
      </c>
      <c r="M26" s="48">
        <v>412.30044496737924</v>
      </c>
    </row>
    <row r="27" spans="1:13" x14ac:dyDescent="0.3">
      <c r="A27" t="s">
        <v>4</v>
      </c>
      <c r="B27" t="s">
        <v>164</v>
      </c>
      <c r="C27">
        <v>8.716536513393023E-3</v>
      </c>
      <c r="E27" s="9" t="s">
        <v>197</v>
      </c>
      <c r="F27" s="48">
        <v>5.3282721134005548</v>
      </c>
      <c r="G27" s="48">
        <v>5.5499996791804895E-2</v>
      </c>
      <c r="H27" s="48">
        <v>5.7432267993901585</v>
      </c>
      <c r="I27" s="48">
        <v>0.47499998491247214</v>
      </c>
      <c r="J27" s="48">
        <v>3.0639375973865115</v>
      </c>
      <c r="K27" s="48">
        <v>4.7741372571024732</v>
      </c>
      <c r="L27" s="48">
        <v>5.308669849605689</v>
      </c>
      <c r="M27" s="48">
        <v>4.9871863612848832</v>
      </c>
    </row>
    <row r="28" spans="1:13" x14ac:dyDescent="0.3">
      <c r="A28" t="s">
        <v>5</v>
      </c>
      <c r="B28" t="s">
        <v>164</v>
      </c>
      <c r="C28">
        <v>0.11749555337187491</v>
      </c>
      <c r="E28" s="9" t="s">
        <v>197</v>
      </c>
      <c r="F28" s="48">
        <v>2.6895256217289449</v>
      </c>
      <c r="G28" s="48">
        <v>0</v>
      </c>
      <c r="H28" s="48">
        <v>3.1890035189791703</v>
      </c>
      <c r="I28" s="48">
        <v>0.64599147759526321</v>
      </c>
      <c r="J28" s="48">
        <v>2.4508140216863565</v>
      </c>
      <c r="K28" s="48">
        <v>3.3412784645367433</v>
      </c>
      <c r="L28" s="48">
        <v>3.5441822832110454</v>
      </c>
      <c r="M28" s="48">
        <v>3.3254769150052841</v>
      </c>
    </row>
    <row r="29" spans="1:13" x14ac:dyDescent="0.3">
      <c r="A29" t="s">
        <v>6</v>
      </c>
      <c r="B29" t="s">
        <v>164</v>
      </c>
      <c r="C29">
        <v>4.0742315379118349E-2</v>
      </c>
      <c r="E29" s="9" t="s">
        <v>197</v>
      </c>
      <c r="F29" s="48">
        <v>0.45890160777031758</v>
      </c>
      <c r="G29" s="48">
        <v>0</v>
      </c>
      <c r="H29" s="48">
        <v>0.48130329447557491</v>
      </c>
      <c r="I29" s="48">
        <v>0</v>
      </c>
      <c r="J29" s="48">
        <v>0.37702197113842284</v>
      </c>
      <c r="K29" s="48">
        <v>0.52713550364180173</v>
      </c>
      <c r="L29" s="48">
        <v>0.43925364604184725</v>
      </c>
      <c r="M29" s="48">
        <v>0.41659733629943474</v>
      </c>
    </row>
    <row r="30" spans="1:13" x14ac:dyDescent="0.3">
      <c r="A30" t="s">
        <v>7</v>
      </c>
      <c r="B30" t="s">
        <v>164</v>
      </c>
      <c r="C30">
        <v>1.3852460043877463E-2</v>
      </c>
      <c r="E30" s="9" t="s">
        <v>197</v>
      </c>
      <c r="F30" s="48">
        <v>16.011298766940055</v>
      </c>
      <c r="G30" s="48">
        <v>0.13990815782639429</v>
      </c>
      <c r="H30" s="48">
        <v>18.326687570718533</v>
      </c>
      <c r="I30" s="48">
        <v>1.534318259221302</v>
      </c>
      <c r="J30" s="48">
        <v>10.243197250786958</v>
      </c>
      <c r="K30" s="48">
        <v>14.790748576610154</v>
      </c>
      <c r="L30" s="48">
        <v>19.651701529115094</v>
      </c>
      <c r="M30" s="48">
        <v>18.049594101626734</v>
      </c>
    </row>
    <row r="31" spans="1:13" x14ac:dyDescent="0.3">
      <c r="A31" t="s">
        <v>8</v>
      </c>
      <c r="B31" t="s">
        <v>164</v>
      </c>
      <c r="C31">
        <v>8.6981095256759206E-2</v>
      </c>
      <c r="E31" s="9" t="s">
        <v>197</v>
      </c>
      <c r="F31" s="48">
        <v>0.50586507486792065</v>
      </c>
      <c r="G31" s="48">
        <v>0</v>
      </c>
      <c r="H31" s="48">
        <v>0.66644286375886241</v>
      </c>
      <c r="I31" s="48">
        <v>0</v>
      </c>
      <c r="J31" s="48">
        <v>0.63244393567185708</v>
      </c>
      <c r="K31" s="48">
        <v>0.66056629839164083</v>
      </c>
      <c r="L31" s="48">
        <v>0.77835754848211669</v>
      </c>
      <c r="M31" s="48">
        <v>0.67144879844862415</v>
      </c>
    </row>
    <row r="32" spans="1:13" x14ac:dyDescent="0.3">
      <c r="A32" t="s">
        <v>9</v>
      </c>
      <c r="B32" t="s">
        <v>164</v>
      </c>
      <c r="C32">
        <v>2.3609037889587133E-2</v>
      </c>
      <c r="E32" s="9" t="s">
        <v>197</v>
      </c>
      <c r="F32" s="48">
        <v>1.1026023313403459</v>
      </c>
      <c r="G32" s="48">
        <v>0</v>
      </c>
      <c r="H32" s="48">
        <v>0.99458384346096218</v>
      </c>
      <c r="I32" s="48">
        <v>0.11769418343101852</v>
      </c>
      <c r="J32" s="48">
        <v>0.84572374426204244</v>
      </c>
      <c r="K32" s="48">
        <v>1.1336655788792833</v>
      </c>
      <c r="L32" s="48">
        <v>0.98100498071441466</v>
      </c>
      <c r="M32" s="48">
        <v>0.90680917602577826</v>
      </c>
    </row>
    <row r="33" spans="1:13" x14ac:dyDescent="0.3">
      <c r="A33" t="s">
        <v>10</v>
      </c>
      <c r="B33" t="s">
        <v>164</v>
      </c>
      <c r="C33">
        <v>4.3513586872164865E-3</v>
      </c>
      <c r="E33" s="9" t="s">
        <v>197</v>
      </c>
      <c r="F33" s="48">
        <v>0.55343410463276932</v>
      </c>
      <c r="G33" s="48">
        <v>0</v>
      </c>
      <c r="H33" s="48">
        <v>0.66103623116964172</v>
      </c>
      <c r="I33" s="48">
        <v>5.6227896166052997E-2</v>
      </c>
      <c r="J33" s="48">
        <v>0.46003071051851896</v>
      </c>
      <c r="K33" s="48">
        <v>0.65958095669024774</v>
      </c>
      <c r="L33" s="48">
        <v>0.82489869737722599</v>
      </c>
      <c r="M33" s="48">
        <v>0.76901906222458305</v>
      </c>
    </row>
    <row r="34" spans="1:13" x14ac:dyDescent="0.3">
      <c r="A34" t="s">
        <v>11</v>
      </c>
      <c r="B34" t="s">
        <v>164</v>
      </c>
      <c r="C34">
        <v>0.80797680123873894</v>
      </c>
      <c r="E34" s="9" t="s">
        <v>197</v>
      </c>
      <c r="F34" s="48">
        <v>0</v>
      </c>
      <c r="G34" s="48">
        <v>0</v>
      </c>
      <c r="H34" s="48">
        <v>0</v>
      </c>
      <c r="I34" s="48">
        <v>0</v>
      </c>
      <c r="J34" s="48">
        <v>0</v>
      </c>
      <c r="K34" s="48">
        <v>0</v>
      </c>
      <c r="L34" s="48">
        <v>0</v>
      </c>
      <c r="M34" s="48">
        <v>0</v>
      </c>
    </row>
    <row r="35" spans="1:13" x14ac:dyDescent="0.3">
      <c r="A35" t="s">
        <v>12</v>
      </c>
      <c r="B35" t="s">
        <v>164</v>
      </c>
      <c r="C35">
        <v>4.7572813315166912E-2</v>
      </c>
      <c r="E35" s="9" t="s">
        <v>197</v>
      </c>
      <c r="F35" s="48">
        <v>0.31015305190079745</v>
      </c>
      <c r="G35" s="48">
        <v>0</v>
      </c>
      <c r="H35" s="48">
        <v>0.37614304721705605</v>
      </c>
      <c r="I35" s="48">
        <v>0.22900373917892317</v>
      </c>
      <c r="J35" s="48">
        <v>0.38461743770725071</v>
      </c>
      <c r="K35" s="48">
        <v>0.27072755108597596</v>
      </c>
      <c r="L35" s="48">
        <v>0.33643135187470147</v>
      </c>
      <c r="M35" s="48">
        <v>0.29417617351650477</v>
      </c>
    </row>
    <row r="36" spans="1:13" x14ac:dyDescent="0.3">
      <c r="A36" t="s">
        <v>13</v>
      </c>
      <c r="B36" t="s">
        <v>164</v>
      </c>
      <c r="C36">
        <v>6.1118181295107807E-2</v>
      </c>
      <c r="E36" s="9" t="s">
        <v>197</v>
      </c>
      <c r="F36" s="48">
        <v>0.24819649621481146</v>
      </c>
      <c r="G36" s="48">
        <v>0</v>
      </c>
      <c r="H36" s="48">
        <v>0.23316311505560233</v>
      </c>
      <c r="I36" s="48">
        <v>0.24815473987715991</v>
      </c>
      <c r="J36" s="48">
        <v>0.39362661032177987</v>
      </c>
      <c r="K36" s="48">
        <v>0</v>
      </c>
      <c r="L36" s="48">
        <v>0</v>
      </c>
      <c r="M36" s="48">
        <v>0</v>
      </c>
    </row>
    <row r="37" spans="1:13" x14ac:dyDescent="0.3">
      <c r="A37" t="s">
        <v>14</v>
      </c>
      <c r="B37" t="s">
        <v>164</v>
      </c>
      <c r="C37">
        <v>6.4888354217929503E-2</v>
      </c>
      <c r="E37" s="9" t="s">
        <v>197</v>
      </c>
      <c r="F37" s="48">
        <v>0.26476313565960263</v>
      </c>
      <c r="G37" s="48">
        <v>0</v>
      </c>
      <c r="H37" s="48">
        <v>0.25412212309321452</v>
      </c>
      <c r="I37" s="48">
        <v>0.2923606939301599</v>
      </c>
      <c r="J37" s="48">
        <v>0.30794879840132677</v>
      </c>
      <c r="K37" s="48">
        <v>0</v>
      </c>
      <c r="L37" s="48">
        <v>0.2380132752893922</v>
      </c>
      <c r="M37" s="48">
        <v>0</v>
      </c>
    </row>
    <row r="38" spans="1:13" x14ac:dyDescent="0.3">
      <c r="A38" t="s">
        <v>15</v>
      </c>
      <c r="B38" t="s">
        <v>164</v>
      </c>
      <c r="C38">
        <v>5.8057074835528626E-2</v>
      </c>
      <c r="E38" s="9" t="s">
        <v>197</v>
      </c>
      <c r="F38" s="48">
        <v>0.27085562005123226</v>
      </c>
      <c r="G38" s="48">
        <v>0</v>
      </c>
      <c r="H38" s="48">
        <v>0.31646117026997367</v>
      </c>
      <c r="I38" s="48">
        <v>0</v>
      </c>
      <c r="J38" s="48">
        <v>0.31585194139638634</v>
      </c>
      <c r="K38" s="48">
        <v>0.26646516231711004</v>
      </c>
      <c r="L38" s="48">
        <v>0.27490600291812911</v>
      </c>
      <c r="M38" s="48">
        <v>0.30473954591400088</v>
      </c>
    </row>
    <row r="39" spans="1:13" x14ac:dyDescent="0.3">
      <c r="A39" t="s">
        <v>16</v>
      </c>
      <c r="B39" t="s">
        <v>164</v>
      </c>
      <c r="C39">
        <v>9.9883492597693982E-2</v>
      </c>
      <c r="E39" s="9" t="s">
        <v>197</v>
      </c>
      <c r="F39" s="48">
        <v>1.173551807096149</v>
      </c>
      <c r="G39" s="48">
        <v>1.02280684137188</v>
      </c>
      <c r="H39" s="48">
        <v>1.2243291758793244</v>
      </c>
      <c r="I39" s="48">
        <v>0.99718266465345162</v>
      </c>
      <c r="J39" s="48">
        <v>0.77945212400814845</v>
      </c>
      <c r="K39" s="48">
        <v>1.361913187209242</v>
      </c>
      <c r="L39" s="48">
        <v>1.3277247696971803</v>
      </c>
      <c r="M39" s="48">
        <v>1.4593593515519669</v>
      </c>
    </row>
    <row r="40" spans="1:13" x14ac:dyDescent="0.3">
      <c r="A40" t="s">
        <v>17</v>
      </c>
      <c r="B40" t="s">
        <v>164</v>
      </c>
      <c r="C40">
        <v>9.4681433660594713E-2</v>
      </c>
      <c r="E40" s="9" t="s">
        <v>197</v>
      </c>
      <c r="F40" s="48">
        <v>0</v>
      </c>
      <c r="G40" s="48">
        <v>0</v>
      </c>
      <c r="H40" s="48">
        <v>0</v>
      </c>
      <c r="I40" s="48">
        <v>0</v>
      </c>
      <c r="J40" s="48">
        <v>0</v>
      </c>
      <c r="K40" s="48">
        <v>0</v>
      </c>
      <c r="L40" s="48">
        <v>0</v>
      </c>
      <c r="M40" s="48">
        <v>0</v>
      </c>
    </row>
    <row r="41" spans="1:13" x14ac:dyDescent="0.3">
      <c r="A41" t="s">
        <v>18</v>
      </c>
      <c r="B41" t="s">
        <v>164</v>
      </c>
      <c r="C41">
        <v>2.9723800220021477E-3</v>
      </c>
      <c r="E41" s="9" t="s">
        <v>197</v>
      </c>
      <c r="F41" s="48">
        <v>4.839673718194744</v>
      </c>
      <c r="G41" s="48">
        <v>5.0251429140068665E-2</v>
      </c>
      <c r="H41" s="48">
        <v>5.4878189433305309</v>
      </c>
      <c r="I41" s="48">
        <v>0.49116228064097567</v>
      </c>
      <c r="J41" s="48">
        <v>2.2064099089133684</v>
      </c>
      <c r="K41" s="48">
        <v>3.1376363029753294</v>
      </c>
      <c r="L41" s="48">
        <v>3.7115204865721458</v>
      </c>
      <c r="M41" s="48">
        <v>3.465269520103504</v>
      </c>
    </row>
    <row r="42" spans="1:13" x14ac:dyDescent="0.3">
      <c r="A42" t="s">
        <v>19</v>
      </c>
      <c r="B42" t="s">
        <v>164</v>
      </c>
      <c r="C42">
        <v>6.67047287190531E-2</v>
      </c>
      <c r="E42" s="9" t="s">
        <v>197</v>
      </c>
      <c r="F42" s="48">
        <v>0.52307918078033211</v>
      </c>
      <c r="G42" s="48">
        <v>0</v>
      </c>
      <c r="H42" s="48">
        <v>0.60493518792624179</v>
      </c>
      <c r="I42" s="48">
        <v>0</v>
      </c>
      <c r="J42" s="48">
        <v>0.32587379962094104</v>
      </c>
      <c r="K42" s="48">
        <v>0.39587324625964976</v>
      </c>
      <c r="L42" s="48">
        <v>0.58874590201488386</v>
      </c>
      <c r="M42" s="48">
        <v>0.56123642392224693</v>
      </c>
    </row>
    <row r="43" spans="1:13" x14ac:dyDescent="0.3">
      <c r="A43" t="s">
        <v>20</v>
      </c>
      <c r="B43" t="s">
        <v>164</v>
      </c>
      <c r="C43">
        <v>7.3574185071357656E-2</v>
      </c>
      <c r="E43" s="9" t="s">
        <v>197</v>
      </c>
      <c r="F43" s="48">
        <v>3.5819476928606693</v>
      </c>
      <c r="G43" s="48">
        <v>0</v>
      </c>
      <c r="H43" s="48">
        <v>4.308998858430094</v>
      </c>
      <c r="I43" s="48">
        <v>0.33340309474517948</v>
      </c>
      <c r="J43" s="48">
        <v>1.49967548510649</v>
      </c>
      <c r="K43" s="48">
        <v>2.1386950391425921</v>
      </c>
      <c r="L43" s="48">
        <v>2.8012429854895862</v>
      </c>
      <c r="M43" s="48">
        <v>2.608460322379798</v>
      </c>
    </row>
    <row r="44" spans="1:13" x14ac:dyDescent="0.3">
      <c r="A44" t="s">
        <v>21</v>
      </c>
      <c r="B44" t="s">
        <v>164</v>
      </c>
      <c r="C44">
        <v>2.7244367664340026E-2</v>
      </c>
      <c r="E44" s="9" t="s">
        <v>197</v>
      </c>
      <c r="F44" s="48">
        <v>0.41497969989695249</v>
      </c>
      <c r="G44" s="48">
        <v>5.9228089460470271E-2</v>
      </c>
      <c r="H44" s="48">
        <v>0.44965755077926861</v>
      </c>
      <c r="I44" s="48">
        <v>8.5950376961241068E-2</v>
      </c>
      <c r="J44" s="48">
        <v>0.28217821506309093</v>
      </c>
      <c r="K44" s="48">
        <v>0.34370293137769903</v>
      </c>
      <c r="L44" s="48">
        <v>0.44730927869527853</v>
      </c>
      <c r="M44" s="48">
        <v>0.41308613378790515</v>
      </c>
    </row>
    <row r="45" spans="1:13" x14ac:dyDescent="0.3">
      <c r="A45" t="s">
        <v>22</v>
      </c>
      <c r="B45" t="s">
        <v>164</v>
      </c>
      <c r="C45">
        <v>2.7990989154206933E-2</v>
      </c>
      <c r="E45" s="9" t="s">
        <v>197</v>
      </c>
      <c r="F45" s="48">
        <v>41.956181217110924</v>
      </c>
      <c r="G45" s="48">
        <v>1.452667883011634</v>
      </c>
      <c r="H45" s="48">
        <v>47.270121199835131</v>
      </c>
      <c r="I45" s="48">
        <v>6.9036324028236908</v>
      </c>
      <c r="J45" s="48">
        <v>18.706354520677618</v>
      </c>
      <c r="K45" s="48">
        <v>41.040474251058065</v>
      </c>
      <c r="L45" s="48">
        <v>21.238399784858053</v>
      </c>
      <c r="M45" s="48">
        <v>40.365182198745281</v>
      </c>
    </row>
    <row r="46" spans="1:13" x14ac:dyDescent="0.3">
      <c r="A46" t="s">
        <v>23</v>
      </c>
      <c r="B46" t="s">
        <v>164</v>
      </c>
      <c r="C46">
        <v>2.3738864532263947E-2</v>
      </c>
      <c r="E46" s="9" t="s">
        <v>197</v>
      </c>
      <c r="F46" s="48">
        <v>0.16657246216619442</v>
      </c>
      <c r="G46" s="48">
        <v>0</v>
      </c>
      <c r="H46" s="48">
        <v>0.24022481209803484</v>
      </c>
      <c r="I46" s="48">
        <v>4.4869089527014086E-2</v>
      </c>
      <c r="J46" s="48">
        <v>0.16594977840574557</v>
      </c>
      <c r="K46" s="48">
        <v>0.22056839536360201</v>
      </c>
      <c r="L46" s="48">
        <v>0.26804472937941087</v>
      </c>
      <c r="M46" s="48">
        <v>0.25130852932158043</v>
      </c>
    </row>
    <row r="47" spans="1:13" x14ac:dyDescent="0.3">
      <c r="A47" t="s">
        <v>24</v>
      </c>
      <c r="B47" t="s">
        <v>164</v>
      </c>
      <c r="C47">
        <v>2.5221272840095826E-2</v>
      </c>
      <c r="E47" s="9" t="s">
        <v>197</v>
      </c>
      <c r="F47" s="48">
        <v>0.12992941986547091</v>
      </c>
      <c r="G47" s="48">
        <v>0</v>
      </c>
      <c r="H47" s="48">
        <v>0.20075152086394962</v>
      </c>
      <c r="I47" s="48">
        <v>5.2382444001482592E-2</v>
      </c>
      <c r="J47" s="48">
        <v>0.11474363447095945</v>
      </c>
      <c r="K47" s="48">
        <v>0.15411915530854686</v>
      </c>
      <c r="L47" s="48">
        <v>0.20728429852456109</v>
      </c>
      <c r="M47" s="48">
        <v>0.19841939472758882</v>
      </c>
    </row>
    <row r="48" spans="1:13" x14ac:dyDescent="0.3">
      <c r="A48" t="s">
        <v>25</v>
      </c>
      <c r="B48" t="s">
        <v>164</v>
      </c>
      <c r="C48">
        <v>4.4794718211930998E-2</v>
      </c>
      <c r="E48" s="9" t="s">
        <v>197</v>
      </c>
      <c r="F48" s="48">
        <v>0</v>
      </c>
      <c r="G48" s="48">
        <v>0</v>
      </c>
      <c r="H48" s="48">
        <v>0</v>
      </c>
      <c r="I48" s="48">
        <v>0</v>
      </c>
      <c r="J48" s="48">
        <v>0</v>
      </c>
      <c r="K48" s="48">
        <v>0</v>
      </c>
      <c r="L48" s="48">
        <v>0</v>
      </c>
      <c r="M48" s="48">
        <v>0</v>
      </c>
    </row>
    <row r="49" spans="1:13" x14ac:dyDescent="0.3">
      <c r="A49" t="s">
        <v>26</v>
      </c>
      <c r="B49" t="s">
        <v>164</v>
      </c>
      <c r="C49">
        <v>9.8065085807280839E-3</v>
      </c>
      <c r="D49" t="s">
        <v>204</v>
      </c>
      <c r="E49" s="9" t="s">
        <v>197</v>
      </c>
      <c r="F49" s="47">
        <v>6.7960189556784023</v>
      </c>
      <c r="G49" s="47">
        <v>1.521043698341219</v>
      </c>
      <c r="H49" s="47">
        <v>10.867468138952058</v>
      </c>
      <c r="I49" s="47">
        <v>6.6168109420770094</v>
      </c>
      <c r="J49" s="47">
        <v>7.8088334907571451</v>
      </c>
      <c r="K49" s="47">
        <v>11.136267873979856</v>
      </c>
      <c r="L49" s="47">
        <v>15.341375146329005</v>
      </c>
      <c r="M49" s="47">
        <v>14.497290302487169</v>
      </c>
    </row>
    <row r="50" spans="1:13" x14ac:dyDescent="0.3">
      <c r="A50" t="s">
        <v>27</v>
      </c>
      <c r="B50" t="s">
        <v>164</v>
      </c>
      <c r="C50">
        <v>2.5971518875362216E-2</v>
      </c>
      <c r="D50" t="s">
        <v>204</v>
      </c>
      <c r="E50" s="9" t="s">
        <v>197</v>
      </c>
      <c r="F50" s="47">
        <v>5.2042580197892452</v>
      </c>
      <c r="G50" s="47">
        <v>1.6398465794206256</v>
      </c>
      <c r="H50" s="47">
        <v>8.6757986329324872</v>
      </c>
      <c r="I50" s="47">
        <v>4.5770337556513052</v>
      </c>
      <c r="J50" s="47">
        <v>5.6867858233233113</v>
      </c>
      <c r="K50" s="47">
        <v>6.8778237389824932</v>
      </c>
      <c r="L50" s="47">
        <v>12.217119169064551</v>
      </c>
      <c r="M50" s="47">
        <v>11.716964673881929</v>
      </c>
    </row>
    <row r="51" spans="1:13" x14ac:dyDescent="0.3">
      <c r="A51" t="s">
        <v>28</v>
      </c>
      <c r="B51" t="s">
        <v>164</v>
      </c>
      <c r="C51">
        <v>4.0648442245281215E-3</v>
      </c>
      <c r="E51" s="9" t="s">
        <v>197</v>
      </c>
      <c r="F51" s="48">
        <v>0.50087902308258136</v>
      </c>
      <c r="G51" s="48">
        <v>0.32157453848842293</v>
      </c>
      <c r="H51" s="48">
        <v>0.52244231069217195</v>
      </c>
      <c r="I51" s="48">
        <v>0.43010355786006566</v>
      </c>
      <c r="J51" s="48">
        <v>0.40569450097532755</v>
      </c>
      <c r="K51" s="48">
        <v>0.38126068145705344</v>
      </c>
      <c r="L51" s="48">
        <v>0.38723560991861067</v>
      </c>
      <c r="M51" s="48">
        <v>0.38289992001260742</v>
      </c>
    </row>
    <row r="52" spans="1:13" x14ac:dyDescent="0.3">
      <c r="A52" t="s">
        <v>29</v>
      </c>
      <c r="B52" t="s">
        <v>164</v>
      </c>
      <c r="C52">
        <v>3.0493123412074397E-3</v>
      </c>
      <c r="E52" s="9" t="s">
        <v>197</v>
      </c>
      <c r="F52" s="48">
        <v>4.0553945198943203E-2</v>
      </c>
      <c r="G52" s="48">
        <v>2.1023683254201987E-2</v>
      </c>
      <c r="H52" s="48">
        <v>4.089146914049533E-2</v>
      </c>
      <c r="I52" s="48">
        <v>2.0379384147578287E-2</v>
      </c>
      <c r="J52" s="48">
        <v>2.7584093027599618E-2</v>
      </c>
      <c r="K52" s="48">
        <v>3.4529571332193663E-2</v>
      </c>
      <c r="L52" s="48">
        <v>3.2949376082160295E-2</v>
      </c>
      <c r="M52" s="48">
        <v>3.5531019803788151E-2</v>
      </c>
    </row>
    <row r="53" spans="1:13" x14ac:dyDescent="0.3">
      <c r="A53" t="s">
        <v>30</v>
      </c>
      <c r="B53" t="s">
        <v>164</v>
      </c>
      <c r="C53">
        <v>4.4908029362176003E-3</v>
      </c>
      <c r="E53" s="9" t="s">
        <v>197</v>
      </c>
      <c r="F53" s="48">
        <v>0.44177750048524811</v>
      </c>
      <c r="G53" s="48">
        <v>2.1629600531928542E-2</v>
      </c>
      <c r="H53" s="48">
        <v>0.5402750433709711</v>
      </c>
      <c r="I53" s="48">
        <v>6.6103291121642302E-2</v>
      </c>
      <c r="J53" s="48">
        <v>0.38411913094296662</v>
      </c>
      <c r="K53" s="48">
        <v>0.44565359951034023</v>
      </c>
      <c r="L53" s="48">
        <v>0.5933800497641647</v>
      </c>
      <c r="M53" s="48">
        <v>0.58162652982061147</v>
      </c>
    </row>
    <row r="54" spans="1:13" x14ac:dyDescent="0.3">
      <c r="A54" t="s">
        <v>31</v>
      </c>
      <c r="B54" t="s">
        <v>164</v>
      </c>
      <c r="C54">
        <v>9.1972688309216125E-3</v>
      </c>
      <c r="E54" s="9" t="s">
        <v>197</v>
      </c>
      <c r="F54" s="48">
        <v>0.6997733866289304</v>
      </c>
      <c r="G54" s="48">
        <v>0.68770694256715059</v>
      </c>
      <c r="H54" s="48">
        <v>0.7864963930172062</v>
      </c>
      <c r="I54" s="48">
        <v>0.75500455776543096</v>
      </c>
      <c r="J54" s="48">
        <v>0.73040187619551999</v>
      </c>
      <c r="K54" s="48">
        <v>0.74660314110739412</v>
      </c>
      <c r="L54" s="48">
        <v>0.88095063809399576</v>
      </c>
      <c r="M54" s="48">
        <v>0.85582823757994975</v>
      </c>
    </row>
    <row r="55" spans="1:13" x14ac:dyDescent="0.3">
      <c r="A55" t="s">
        <v>32</v>
      </c>
      <c r="B55" t="s">
        <v>164</v>
      </c>
      <c r="C55">
        <v>3.281327378495956E-2</v>
      </c>
      <c r="E55" s="9" t="s">
        <v>197</v>
      </c>
      <c r="F55" s="48">
        <v>1.9725164629769711</v>
      </c>
      <c r="G55" s="48">
        <v>0.3873510326403129</v>
      </c>
      <c r="H55" s="48">
        <v>2.9433278751906213</v>
      </c>
      <c r="I55" s="48">
        <v>0.72109553175041907</v>
      </c>
      <c r="J55" s="48">
        <v>1.7665985908281625</v>
      </c>
      <c r="K55" s="48">
        <v>2.4402022142910043</v>
      </c>
      <c r="L55" s="48">
        <v>3.0322263936008516</v>
      </c>
      <c r="M55" s="48">
        <v>3.1109909343668725</v>
      </c>
    </row>
    <row r="56" spans="1:13" x14ac:dyDescent="0.3">
      <c r="A56" t="s">
        <v>33</v>
      </c>
      <c r="B56" t="s">
        <v>164</v>
      </c>
      <c r="C56">
        <v>5.1234120874764453E-3</v>
      </c>
      <c r="E56" s="9" t="s">
        <v>197</v>
      </c>
      <c r="F56" s="48">
        <v>4.1301283559122916E-2</v>
      </c>
      <c r="G56" s="48">
        <v>3.9116728772482609E-2</v>
      </c>
      <c r="H56" s="48">
        <v>4.1039330386443487E-2</v>
      </c>
      <c r="I56" s="48">
        <v>3.8136745133178329E-2</v>
      </c>
      <c r="J56" s="48">
        <v>2.5177176748103467E-2</v>
      </c>
      <c r="K56" s="48">
        <v>4.4522025855017813E-2</v>
      </c>
      <c r="L56" s="48">
        <v>4.0440840151641191E-2</v>
      </c>
      <c r="M56" s="48">
        <v>4.5890315065692126E-2</v>
      </c>
    </row>
    <row r="57" spans="1:13" x14ac:dyDescent="0.3">
      <c r="A57" t="s">
        <v>34</v>
      </c>
      <c r="B57" t="s">
        <v>164</v>
      </c>
      <c r="C57">
        <v>2.0447288351080593E-2</v>
      </c>
      <c r="E57" s="9" t="s">
        <v>197</v>
      </c>
      <c r="F57" s="48">
        <v>1.3176482848564537</v>
      </c>
      <c r="G57" s="48">
        <v>0.12275679837412193</v>
      </c>
      <c r="H57" s="48">
        <v>1.7728561197638648</v>
      </c>
      <c r="I57" s="48">
        <v>0.2656230379205321</v>
      </c>
      <c r="J57" s="48">
        <v>1.3899843620396206</v>
      </c>
      <c r="K57" s="48">
        <v>1.612591445953963</v>
      </c>
      <c r="L57" s="48">
        <v>1.9393532479124436</v>
      </c>
      <c r="M57" s="48">
        <v>2.0971032412888277</v>
      </c>
    </row>
    <row r="58" spans="1:13" x14ac:dyDescent="0.3">
      <c r="A58" t="s">
        <v>35</v>
      </c>
      <c r="B58" t="s">
        <v>164</v>
      </c>
      <c r="C58">
        <v>4.3576266490798876E-2</v>
      </c>
      <c r="E58" s="9" t="s">
        <v>197</v>
      </c>
      <c r="F58" s="48">
        <v>0.50296221147715026</v>
      </c>
      <c r="G58" s="48">
        <v>0</v>
      </c>
      <c r="H58" s="48">
        <v>0.65934868640611721</v>
      </c>
      <c r="I58" s="48">
        <v>0</v>
      </c>
      <c r="J58" s="48">
        <v>0.65940308356968091</v>
      </c>
      <c r="K58" s="48">
        <v>0.95889393197401507</v>
      </c>
      <c r="L58" s="48">
        <v>1.0249905396824912</v>
      </c>
      <c r="M58" s="48">
        <v>0.99043348243444762</v>
      </c>
    </row>
    <row r="59" spans="1:13" x14ac:dyDescent="0.3">
      <c r="A59" t="s">
        <v>36</v>
      </c>
      <c r="B59" t="s">
        <v>164</v>
      </c>
      <c r="C59">
        <v>3.0155824967172732E-2</v>
      </c>
      <c r="E59" s="9" t="s">
        <v>197</v>
      </c>
      <c r="F59" s="48">
        <v>0.4851767792982345</v>
      </c>
      <c r="G59" s="48">
        <v>0</v>
      </c>
      <c r="H59" s="48">
        <v>0.67832827249538374</v>
      </c>
      <c r="I59" s="48">
        <v>0</v>
      </c>
      <c r="J59" s="48">
        <v>0.48400121139800395</v>
      </c>
      <c r="K59" s="48">
        <v>0.72336798063472529</v>
      </c>
      <c r="L59" s="48">
        <v>1.1675546288092722</v>
      </c>
      <c r="M59" s="48">
        <v>1.1195163753997659</v>
      </c>
    </row>
    <row r="60" spans="1:13" x14ac:dyDescent="0.3">
      <c r="A60" t="s">
        <v>37</v>
      </c>
      <c r="B60" t="s">
        <v>164</v>
      </c>
      <c r="C60">
        <v>1.1750742869942148E-2</v>
      </c>
      <c r="E60" s="9" t="s">
        <v>197</v>
      </c>
      <c r="F60" s="48">
        <v>0.37039963729558528</v>
      </c>
      <c r="G60" s="48">
        <v>0</v>
      </c>
      <c r="H60" s="48">
        <v>0.51699682850734463</v>
      </c>
      <c r="I60" s="48">
        <v>5.1439803417968721E-2</v>
      </c>
      <c r="J60" s="48">
        <v>0.37390072285946058</v>
      </c>
      <c r="K60" s="48">
        <v>0.51538853477496027</v>
      </c>
      <c r="L60" s="48">
        <v>0.86957324520215384</v>
      </c>
      <c r="M60" s="48">
        <v>0.8294901919726797</v>
      </c>
    </row>
    <row r="61" spans="1:13" x14ac:dyDescent="0.3">
      <c r="A61" t="s">
        <v>38</v>
      </c>
      <c r="B61" t="s">
        <v>164</v>
      </c>
      <c r="E61" s="9" t="s">
        <v>197</v>
      </c>
      <c r="F61" s="47" t="s">
        <v>223</v>
      </c>
      <c r="G61" s="47" t="s">
        <v>223</v>
      </c>
      <c r="H61" s="47" t="s">
        <v>223</v>
      </c>
      <c r="I61" s="47" t="s">
        <v>223</v>
      </c>
      <c r="J61" s="47" t="s">
        <v>223</v>
      </c>
      <c r="K61" s="47" t="s">
        <v>223</v>
      </c>
      <c r="L61" s="47" t="s">
        <v>223</v>
      </c>
      <c r="M61" s="47" t="s">
        <v>223</v>
      </c>
    </row>
    <row r="62" spans="1:13" x14ac:dyDescent="0.3">
      <c r="A62" t="s">
        <v>39</v>
      </c>
      <c r="B62" t="s">
        <v>164</v>
      </c>
      <c r="C62">
        <v>1.1232816013058857E-2</v>
      </c>
      <c r="D62" t="s">
        <v>206</v>
      </c>
      <c r="E62" s="9" t="s">
        <v>197</v>
      </c>
      <c r="F62" s="47" t="s">
        <v>223</v>
      </c>
      <c r="G62" s="47" t="s">
        <v>223</v>
      </c>
      <c r="H62" s="47" t="s">
        <v>223</v>
      </c>
      <c r="I62" s="47" t="s">
        <v>223</v>
      </c>
      <c r="J62" s="47" t="s">
        <v>223</v>
      </c>
      <c r="K62" s="47" t="s">
        <v>223</v>
      </c>
      <c r="L62" s="47" t="s">
        <v>223</v>
      </c>
      <c r="M62" s="47" t="s">
        <v>223</v>
      </c>
    </row>
    <row r="63" spans="1:13" x14ac:dyDescent="0.3">
      <c r="A63" t="s">
        <v>40</v>
      </c>
      <c r="B63" t="s">
        <v>164</v>
      </c>
      <c r="C63">
        <v>9.9632090089617608E-3</v>
      </c>
      <c r="D63" t="s">
        <v>206</v>
      </c>
      <c r="E63" s="9" t="s">
        <v>197</v>
      </c>
      <c r="F63" s="47"/>
      <c r="G63" s="47"/>
      <c r="H63" s="47"/>
      <c r="I63" s="47"/>
      <c r="J63" s="47"/>
      <c r="K63" s="47"/>
      <c r="L63" s="47"/>
      <c r="M63" s="47"/>
    </row>
    <row r="64" spans="1:13" x14ac:dyDescent="0.3">
      <c r="A64" t="s">
        <v>41</v>
      </c>
      <c r="B64" t="s">
        <v>164</v>
      </c>
      <c r="C64">
        <v>3.7697368475008695E-3</v>
      </c>
      <c r="E64" s="9" t="s">
        <v>197</v>
      </c>
      <c r="F64" s="48">
        <v>0</v>
      </c>
      <c r="G64" s="48">
        <v>0</v>
      </c>
      <c r="H64" s="48">
        <v>0</v>
      </c>
      <c r="I64" s="48">
        <v>0</v>
      </c>
      <c r="J64" s="48">
        <v>0</v>
      </c>
      <c r="K64" s="48">
        <v>0</v>
      </c>
      <c r="L64" s="48">
        <v>0</v>
      </c>
      <c r="M64" s="48">
        <v>0</v>
      </c>
    </row>
    <row r="65" spans="1:13" x14ac:dyDescent="0.3">
      <c r="A65" t="s">
        <v>42</v>
      </c>
      <c r="B65" t="s">
        <v>164</v>
      </c>
      <c r="C65">
        <v>4.4431790696253951E-3</v>
      </c>
      <c r="E65" s="9" t="s">
        <v>197</v>
      </c>
      <c r="F65" s="48">
        <v>0</v>
      </c>
      <c r="G65" s="48">
        <v>0</v>
      </c>
      <c r="H65" s="48">
        <v>0</v>
      </c>
      <c r="I65" s="48">
        <v>0</v>
      </c>
      <c r="J65" s="48">
        <v>0</v>
      </c>
      <c r="K65" s="48">
        <v>0</v>
      </c>
      <c r="L65" s="48">
        <v>0</v>
      </c>
      <c r="M65" s="48">
        <v>0</v>
      </c>
    </row>
    <row r="66" spans="1:13" x14ac:dyDescent="0.3">
      <c r="A66" t="s">
        <v>43</v>
      </c>
      <c r="B66" t="s">
        <v>164</v>
      </c>
      <c r="C66">
        <v>6.2574558584924276E-3</v>
      </c>
      <c r="E66" s="9" t="s">
        <v>197</v>
      </c>
      <c r="F66" s="48">
        <v>0.1735689983695799</v>
      </c>
      <c r="G66" s="48">
        <v>0</v>
      </c>
      <c r="H66" s="48">
        <v>0.17043979727241618</v>
      </c>
      <c r="I66" s="48">
        <v>0</v>
      </c>
      <c r="J66" s="48">
        <v>0.27981959040919507</v>
      </c>
      <c r="K66" s="48">
        <v>0.28577400690734667</v>
      </c>
      <c r="L66" s="48">
        <v>0.27744240659513464</v>
      </c>
      <c r="M66" s="48">
        <v>0.26234123707485379</v>
      </c>
    </row>
    <row r="67" spans="1:13" x14ac:dyDescent="0.3">
      <c r="A67" t="s">
        <v>44</v>
      </c>
      <c r="B67" t="s">
        <v>164</v>
      </c>
      <c r="C67">
        <v>5.4050170518034849E-3</v>
      </c>
      <c r="E67" s="9" t="s">
        <v>197</v>
      </c>
      <c r="F67" s="48">
        <v>0</v>
      </c>
      <c r="G67" s="48">
        <v>0</v>
      </c>
      <c r="H67" s="48">
        <v>0</v>
      </c>
      <c r="I67" s="48">
        <v>0</v>
      </c>
      <c r="J67" s="48">
        <v>0</v>
      </c>
      <c r="K67" s="48">
        <v>0</v>
      </c>
      <c r="L67" s="48">
        <v>0</v>
      </c>
      <c r="M67" s="48">
        <v>0</v>
      </c>
    </row>
    <row r="68" spans="1:13" x14ac:dyDescent="0.3">
      <c r="A68" t="s">
        <v>45</v>
      </c>
      <c r="B68" t="s">
        <v>164</v>
      </c>
      <c r="C68">
        <v>3.9105399307136973E-3</v>
      </c>
      <c r="E68" s="9" t="s">
        <v>197</v>
      </c>
      <c r="F68" s="48">
        <v>0.21047546641581386</v>
      </c>
      <c r="G68" s="48">
        <v>0</v>
      </c>
      <c r="H68" s="48">
        <v>0.22804679824554469</v>
      </c>
      <c r="I68" s="48">
        <v>0</v>
      </c>
      <c r="J68" s="48">
        <v>0.19188592108962035</v>
      </c>
      <c r="K68" s="48">
        <v>0.18426931987416792</v>
      </c>
      <c r="L68" s="48">
        <v>0.17258997594107803</v>
      </c>
      <c r="M68" s="48">
        <v>0.19191070286233486</v>
      </c>
    </row>
    <row r="69" spans="1:13" x14ac:dyDescent="0.3">
      <c r="A69" t="s">
        <v>46</v>
      </c>
      <c r="B69" t="s">
        <v>164</v>
      </c>
      <c r="C69">
        <v>1.2386955818410334E-2</v>
      </c>
      <c r="E69" s="9" t="s">
        <v>197</v>
      </c>
      <c r="F69" s="48">
        <v>0.12924338362035998</v>
      </c>
      <c r="G69" s="48">
        <v>0</v>
      </c>
      <c r="H69" s="48">
        <v>0.17676477445232661</v>
      </c>
      <c r="I69" s="48">
        <v>0</v>
      </c>
      <c r="J69" s="48">
        <v>0.13817108971400227</v>
      </c>
      <c r="K69" s="48">
        <v>0.19301309640365147</v>
      </c>
      <c r="L69" s="48">
        <v>0.26416520537650323</v>
      </c>
      <c r="M69" s="48">
        <v>0.24779789570543759</v>
      </c>
    </row>
    <row r="70" spans="1:13" x14ac:dyDescent="0.3">
      <c r="A70" t="s">
        <v>47</v>
      </c>
      <c r="B70" t="s">
        <v>164</v>
      </c>
      <c r="C70">
        <v>2.6947070152253727E-2</v>
      </c>
      <c r="E70" s="9" t="s">
        <v>197</v>
      </c>
      <c r="F70" s="48">
        <v>0.19317880825671144</v>
      </c>
      <c r="G70" s="48">
        <v>0</v>
      </c>
      <c r="H70" s="48">
        <v>0.26150822465683449</v>
      </c>
      <c r="I70" s="48">
        <v>0</v>
      </c>
      <c r="J70" s="48">
        <v>0.30944523588065587</v>
      </c>
      <c r="K70" s="48">
        <v>0.32323943569548597</v>
      </c>
      <c r="L70" s="48">
        <v>0.38675872283532803</v>
      </c>
      <c r="M70" s="48">
        <v>0.42122726711213543</v>
      </c>
    </row>
    <row r="71" spans="1:13" x14ac:dyDescent="0.3">
      <c r="A71" t="s">
        <v>48</v>
      </c>
      <c r="B71" t="s">
        <v>164</v>
      </c>
      <c r="C71">
        <v>2.4280279983799325E-2</v>
      </c>
      <c r="E71" s="9" t="s">
        <v>197</v>
      </c>
      <c r="F71" s="48">
        <v>0.1398973799656382</v>
      </c>
      <c r="G71" s="48">
        <v>0</v>
      </c>
      <c r="H71" s="48">
        <v>0.19556807741067775</v>
      </c>
      <c r="I71" s="48">
        <v>0</v>
      </c>
      <c r="J71" s="48">
        <v>0.16290550999441308</v>
      </c>
      <c r="K71" s="48">
        <v>0.23367142558050039</v>
      </c>
      <c r="L71" s="48">
        <v>0.34350255729994039</v>
      </c>
      <c r="M71" s="48">
        <v>0.32557367774087287</v>
      </c>
    </row>
    <row r="72" spans="1:13" x14ac:dyDescent="0.3">
      <c r="A72" t="s">
        <v>49</v>
      </c>
      <c r="B72" t="s">
        <v>164</v>
      </c>
      <c r="C72">
        <v>0.23619340904629196</v>
      </c>
      <c r="E72" s="9" t="s">
        <v>197</v>
      </c>
      <c r="F72" s="48">
        <v>1.2439395230030437</v>
      </c>
      <c r="G72" s="48">
        <v>1.2678167385785897</v>
      </c>
      <c r="H72" s="48">
        <v>1.4681393849567619</v>
      </c>
      <c r="I72" s="48">
        <v>1.8546987140061399</v>
      </c>
      <c r="J72" s="48">
        <v>4.2219224475749408</v>
      </c>
      <c r="K72" s="48">
        <v>2.7278044462344906</v>
      </c>
      <c r="L72" s="48">
        <v>2.3139159968632215</v>
      </c>
      <c r="M72" s="48">
        <v>2.4524735689313819</v>
      </c>
    </row>
    <row r="73" spans="1:13" x14ac:dyDescent="0.3">
      <c r="A73" t="s">
        <v>50</v>
      </c>
      <c r="B73" t="s">
        <v>164</v>
      </c>
      <c r="C73">
        <v>1.3517343093826101E-2</v>
      </c>
      <c r="E73" s="9" t="s">
        <v>197</v>
      </c>
      <c r="F73" s="48">
        <v>0</v>
      </c>
      <c r="G73" s="48">
        <v>0</v>
      </c>
      <c r="H73" s="48">
        <v>0</v>
      </c>
      <c r="I73" s="48">
        <v>0</v>
      </c>
      <c r="J73" s="48">
        <v>0</v>
      </c>
      <c r="K73" s="48">
        <v>0</v>
      </c>
      <c r="L73" s="48">
        <v>0.39668630450900194</v>
      </c>
      <c r="M73" s="48">
        <v>0</v>
      </c>
    </row>
    <row r="74" spans="1:13" x14ac:dyDescent="0.3">
      <c r="A74" t="s">
        <v>51</v>
      </c>
      <c r="B74" t="s">
        <v>164</v>
      </c>
      <c r="C74">
        <v>1.1251180789828178E-2</v>
      </c>
      <c r="E74" s="9" t="s">
        <v>197</v>
      </c>
      <c r="F74" s="48">
        <v>7.8417932441697133E-2</v>
      </c>
      <c r="G74" s="48">
        <v>0</v>
      </c>
      <c r="H74" s="48">
        <v>0.12204250633549042</v>
      </c>
      <c r="I74" s="48">
        <v>0</v>
      </c>
      <c r="J74" s="48">
        <v>9.991974543931692E-2</v>
      </c>
      <c r="K74" s="48">
        <v>0.12812911849260761</v>
      </c>
      <c r="L74" s="48">
        <v>0.18332093001214364</v>
      </c>
      <c r="M74" s="48">
        <v>0.18942198170113636</v>
      </c>
    </row>
    <row r="75" spans="1:13" x14ac:dyDescent="0.3">
      <c r="A75" t="s">
        <v>52</v>
      </c>
      <c r="B75" t="s">
        <v>164</v>
      </c>
      <c r="C75">
        <v>2.6193854741205121E-3</v>
      </c>
      <c r="E75" s="9" t="s">
        <v>197</v>
      </c>
      <c r="F75" s="48">
        <v>3.0394599564224051E-2</v>
      </c>
      <c r="G75" s="48">
        <v>0</v>
      </c>
      <c r="H75" s="48">
        <v>2.9736367585345799E-2</v>
      </c>
      <c r="I75" s="48">
        <v>0</v>
      </c>
      <c r="J75" s="48">
        <v>4.0507487964399243E-2</v>
      </c>
      <c r="K75" s="48">
        <v>4.5520551171143696E-2</v>
      </c>
      <c r="L75" s="48">
        <v>3.6470880906286307E-2</v>
      </c>
      <c r="M75" s="48">
        <v>2.8302791056469156E-2</v>
      </c>
    </row>
    <row r="76" spans="1:13" x14ac:dyDescent="0.3">
      <c r="A76" t="s">
        <v>53</v>
      </c>
      <c r="B76" t="s">
        <v>164</v>
      </c>
      <c r="C76">
        <v>8.3046911162475923E-2</v>
      </c>
      <c r="E76" s="9" t="s">
        <v>197</v>
      </c>
      <c r="F76" s="48">
        <v>6.4186012646566137</v>
      </c>
      <c r="G76" s="48">
        <v>0</v>
      </c>
      <c r="H76" s="48">
        <v>4.9816042183642457</v>
      </c>
      <c r="I76" s="48">
        <v>0.60879441064799156</v>
      </c>
      <c r="J76" s="48">
        <v>4.6819214383866656</v>
      </c>
      <c r="K76" s="48">
        <v>6.6919272772033116</v>
      </c>
      <c r="L76" s="48">
        <v>5.3423511378360704</v>
      </c>
      <c r="M76" s="48">
        <v>4.9153875544150933</v>
      </c>
    </row>
    <row r="77" spans="1:13" x14ac:dyDescent="0.3">
      <c r="A77" t="s">
        <v>54</v>
      </c>
      <c r="B77" t="s">
        <v>164</v>
      </c>
      <c r="C77">
        <v>9.9331136289535424E-3</v>
      </c>
      <c r="E77" s="9" t="s">
        <v>197</v>
      </c>
      <c r="F77" s="48">
        <v>0</v>
      </c>
      <c r="G77" s="48">
        <v>0</v>
      </c>
      <c r="H77" s="48">
        <v>0</v>
      </c>
      <c r="I77" s="48">
        <v>0</v>
      </c>
      <c r="J77" s="48">
        <v>0</v>
      </c>
      <c r="K77" s="48">
        <v>0</v>
      </c>
      <c r="L77" s="48">
        <v>0</v>
      </c>
      <c r="M77" s="48">
        <v>0</v>
      </c>
    </row>
    <row r="78" spans="1:13" x14ac:dyDescent="0.3">
      <c r="A78" t="s">
        <v>219</v>
      </c>
      <c r="B78" t="s">
        <v>164</v>
      </c>
      <c r="C78">
        <v>2.6581029791605351E-3</v>
      </c>
      <c r="E78" s="9" t="s">
        <v>197</v>
      </c>
      <c r="F78" s="48">
        <v>0</v>
      </c>
      <c r="G78" s="48">
        <v>0</v>
      </c>
      <c r="H78" s="48">
        <v>0</v>
      </c>
      <c r="I78" s="48">
        <v>0</v>
      </c>
      <c r="J78" s="48">
        <v>0</v>
      </c>
      <c r="K78" s="48">
        <v>0</v>
      </c>
      <c r="L78" s="48">
        <v>0</v>
      </c>
      <c r="M78" s="48">
        <v>0</v>
      </c>
    </row>
    <row r="79" spans="1:13" x14ac:dyDescent="0.3">
      <c r="A79" t="s">
        <v>56</v>
      </c>
      <c r="B79" t="s">
        <v>164</v>
      </c>
      <c r="C79">
        <v>2.5644590563594712E-3</v>
      </c>
      <c r="E79" s="9" t="s">
        <v>197</v>
      </c>
      <c r="F79" s="48">
        <v>0</v>
      </c>
      <c r="G79" s="48">
        <v>0</v>
      </c>
      <c r="H79" s="48">
        <v>0</v>
      </c>
      <c r="I79" s="48">
        <v>0</v>
      </c>
      <c r="J79" s="48">
        <v>0</v>
      </c>
      <c r="K79" s="48">
        <v>0</v>
      </c>
      <c r="L79" s="48">
        <v>0</v>
      </c>
      <c r="M79" s="48">
        <v>0</v>
      </c>
    </row>
    <row r="80" spans="1:13" x14ac:dyDescent="0.3">
      <c r="A80" t="s">
        <v>57</v>
      </c>
      <c r="B80" t="s">
        <v>164</v>
      </c>
      <c r="C80">
        <v>0.22769874760336486</v>
      </c>
      <c r="E80" s="9" t="s">
        <v>197</v>
      </c>
      <c r="F80" s="48">
        <v>10.621927316170648</v>
      </c>
      <c r="G80" s="48">
        <v>1.7881229015187514</v>
      </c>
      <c r="H80" s="48">
        <v>12.779514945457876</v>
      </c>
      <c r="I80" s="48">
        <v>2.3882818211099086</v>
      </c>
      <c r="J80" s="48">
        <v>9.9641960207675133</v>
      </c>
      <c r="K80" s="48">
        <v>11.834423276001687</v>
      </c>
      <c r="L80" s="48">
        <v>14.759434070333226</v>
      </c>
      <c r="M80" s="48">
        <v>13.89513884890072</v>
      </c>
    </row>
    <row r="81" spans="1:13" x14ac:dyDescent="0.3">
      <c r="A81" t="s">
        <v>58</v>
      </c>
      <c r="B81" t="s">
        <v>164</v>
      </c>
      <c r="C81">
        <v>1.1525150706913335E-2</v>
      </c>
      <c r="E81" s="9" t="s">
        <v>197</v>
      </c>
      <c r="F81" s="48">
        <v>0</v>
      </c>
      <c r="G81" s="48">
        <v>7.8991925522995277E-2</v>
      </c>
      <c r="H81" s="48">
        <v>5.8641327409885473E-2</v>
      </c>
      <c r="I81" s="48">
        <v>8.8436791844023574E-2</v>
      </c>
      <c r="J81" s="48">
        <v>4.0674212716864118E-2</v>
      </c>
      <c r="K81" s="48">
        <v>0</v>
      </c>
      <c r="L81" s="48">
        <v>0</v>
      </c>
      <c r="M81" s="48">
        <v>0</v>
      </c>
    </row>
    <row r="82" spans="1:13" x14ac:dyDescent="0.3">
      <c r="A82" t="s">
        <v>59</v>
      </c>
      <c r="B82" t="s">
        <v>164</v>
      </c>
      <c r="C82">
        <v>5.3358854082821955E-2</v>
      </c>
      <c r="E82" s="9" t="s">
        <v>197</v>
      </c>
      <c r="F82" s="48">
        <v>0.30532750041507395</v>
      </c>
      <c r="G82" s="48">
        <v>2.8786668164729292</v>
      </c>
      <c r="H82" s="48">
        <v>0.50651062484293041</v>
      </c>
      <c r="I82" s="48">
        <v>2.9275164919577228</v>
      </c>
      <c r="J82" s="48">
        <v>0.73120401717922745</v>
      </c>
      <c r="K82" s="48">
        <v>0.48287628898580487</v>
      </c>
      <c r="L82" s="48">
        <v>0.45887249138269265</v>
      </c>
      <c r="M82" s="48">
        <v>0.31627817284369752</v>
      </c>
    </row>
    <row r="83" spans="1:13" x14ac:dyDescent="0.3">
      <c r="A83" t="s">
        <v>60</v>
      </c>
      <c r="B83" t="s">
        <v>164</v>
      </c>
      <c r="C83">
        <v>0.27010804831535445</v>
      </c>
      <c r="D83" t="s">
        <v>208</v>
      </c>
      <c r="E83" s="9" t="s">
        <v>197</v>
      </c>
      <c r="F83" s="47">
        <v>13.106404793503991</v>
      </c>
      <c r="G83" s="47">
        <v>2.6377186784316686</v>
      </c>
      <c r="H83" s="47">
        <v>3.6793074319844239</v>
      </c>
      <c r="I83" s="47">
        <v>293.63269163132424</v>
      </c>
      <c r="J83" s="47">
        <v>36.466259088931899</v>
      </c>
      <c r="K83" s="47">
        <v>31.806846837190388</v>
      </c>
      <c r="L83" s="47">
        <v>2.4600673482829869</v>
      </c>
      <c r="M83" s="47">
        <v>2.7744256993530909</v>
      </c>
    </row>
    <row r="84" spans="1:13" x14ac:dyDescent="0.3">
      <c r="A84" t="s">
        <v>61</v>
      </c>
      <c r="B84" t="s">
        <v>164</v>
      </c>
      <c r="C84">
        <v>7.1178515066398648E-2</v>
      </c>
      <c r="E84" s="9" t="s">
        <v>197</v>
      </c>
      <c r="F84" s="48">
        <v>0</v>
      </c>
      <c r="G84" s="48">
        <v>0</v>
      </c>
      <c r="H84" s="48">
        <v>0</v>
      </c>
      <c r="I84" s="48">
        <v>0</v>
      </c>
      <c r="J84" s="48">
        <v>0</v>
      </c>
      <c r="K84" s="48">
        <v>0</v>
      </c>
      <c r="L84" s="48">
        <v>0</v>
      </c>
      <c r="M84" s="48">
        <v>0</v>
      </c>
    </row>
    <row r="85" spans="1:13" x14ac:dyDescent="0.3">
      <c r="A85" t="s">
        <v>62</v>
      </c>
      <c r="B85" t="s">
        <v>164</v>
      </c>
      <c r="C85">
        <v>4.4678484602439679E-3</v>
      </c>
      <c r="E85" s="9" t="s">
        <v>197</v>
      </c>
      <c r="F85" s="48">
        <v>0</v>
      </c>
      <c r="G85" s="48">
        <v>0</v>
      </c>
      <c r="H85" s="48">
        <v>0</v>
      </c>
      <c r="I85" s="48">
        <v>0</v>
      </c>
      <c r="J85" s="48">
        <v>0</v>
      </c>
      <c r="K85" s="48">
        <v>0</v>
      </c>
      <c r="L85" s="48">
        <v>4.93058173068033E-2</v>
      </c>
      <c r="M85" s="48">
        <v>4.4928780939450776E-2</v>
      </c>
    </row>
    <row r="86" spans="1:13" x14ac:dyDescent="0.3">
      <c r="A86" t="s">
        <v>63</v>
      </c>
      <c r="B86" t="s">
        <v>164</v>
      </c>
      <c r="C86">
        <v>1.2229584246808678E-2</v>
      </c>
      <c r="E86" s="9" t="s">
        <v>197</v>
      </c>
      <c r="F86" s="48">
        <v>0</v>
      </c>
      <c r="G86" s="48">
        <v>0</v>
      </c>
      <c r="H86" s="48">
        <v>5.3906739142437009E-2</v>
      </c>
      <c r="I86" s="48">
        <v>0</v>
      </c>
      <c r="J86" s="48">
        <v>7.9403406072187946E-2</v>
      </c>
      <c r="K86" s="48">
        <v>0</v>
      </c>
      <c r="L86" s="48">
        <v>0</v>
      </c>
      <c r="M86" s="48">
        <v>0</v>
      </c>
    </row>
    <row r="87" spans="1:13" x14ac:dyDescent="0.3">
      <c r="A87" t="s">
        <v>64</v>
      </c>
      <c r="B87" t="s">
        <v>164</v>
      </c>
      <c r="C87">
        <v>4.6589774872997048E-3</v>
      </c>
      <c r="E87" s="9" t="s">
        <v>197</v>
      </c>
      <c r="F87" s="48">
        <v>0</v>
      </c>
      <c r="G87" s="48">
        <v>0</v>
      </c>
      <c r="H87" s="48">
        <v>0</v>
      </c>
      <c r="I87" s="48">
        <v>0</v>
      </c>
      <c r="J87" s="48">
        <v>4.4391979496132432E-2</v>
      </c>
      <c r="K87" s="48">
        <v>3.4169226136338174E-2</v>
      </c>
      <c r="L87" s="48">
        <v>4.365175278539276E-2</v>
      </c>
      <c r="M87" s="48">
        <v>4.006614303501449E-2</v>
      </c>
    </row>
    <row r="88" spans="1:13" x14ac:dyDescent="0.3">
      <c r="A88" t="s">
        <v>65</v>
      </c>
      <c r="B88" t="s">
        <v>164</v>
      </c>
      <c r="C88">
        <v>3.1144620893401538E-2</v>
      </c>
      <c r="E88" s="9" t="s">
        <v>197</v>
      </c>
      <c r="F88" s="48">
        <v>0</v>
      </c>
      <c r="G88" s="48">
        <v>0</v>
      </c>
      <c r="H88" s="48">
        <v>0</v>
      </c>
      <c r="I88" s="48">
        <v>0</v>
      </c>
      <c r="J88" s="48">
        <v>0</v>
      </c>
      <c r="K88" s="48">
        <v>0</v>
      </c>
      <c r="L88" s="48">
        <v>0</v>
      </c>
      <c r="M88" s="48">
        <v>0</v>
      </c>
    </row>
    <row r="89" spans="1:13" x14ac:dyDescent="0.3">
      <c r="A89" t="s">
        <v>66</v>
      </c>
      <c r="B89" t="s">
        <v>164</v>
      </c>
      <c r="C89">
        <v>1.9472051490144655E-2</v>
      </c>
      <c r="E89" s="9" t="s">
        <v>197</v>
      </c>
      <c r="F89" s="48">
        <v>0</v>
      </c>
      <c r="G89" s="48">
        <v>0</v>
      </c>
      <c r="H89" s="48">
        <v>0</v>
      </c>
      <c r="I89" s="48">
        <v>0</v>
      </c>
      <c r="J89" s="48">
        <v>0</v>
      </c>
      <c r="K89" s="48">
        <v>0</v>
      </c>
      <c r="L89" s="48">
        <v>0</v>
      </c>
      <c r="M89" s="48">
        <v>0</v>
      </c>
    </row>
    <row r="90" spans="1:13" x14ac:dyDescent="0.3">
      <c r="A90" t="s">
        <v>67</v>
      </c>
      <c r="B90" t="s">
        <v>164</v>
      </c>
      <c r="C90">
        <v>9.7647232096709832E-3</v>
      </c>
      <c r="E90" s="9" t="s">
        <v>197</v>
      </c>
      <c r="F90" s="48">
        <v>0</v>
      </c>
      <c r="G90" s="48">
        <v>0</v>
      </c>
      <c r="H90" s="48">
        <v>0</v>
      </c>
      <c r="I90" s="48">
        <v>0</v>
      </c>
      <c r="J90" s="48">
        <v>0</v>
      </c>
      <c r="K90" s="48">
        <v>0</v>
      </c>
      <c r="L90" s="48">
        <v>0</v>
      </c>
      <c r="M90" s="48">
        <v>0</v>
      </c>
    </row>
    <row r="91" spans="1:13" x14ac:dyDescent="0.3">
      <c r="A91" t="s">
        <v>68</v>
      </c>
      <c r="B91" t="s">
        <v>164</v>
      </c>
      <c r="C91">
        <v>1.5048625035746993E-2</v>
      </c>
      <c r="E91" s="9" t="s">
        <v>197</v>
      </c>
      <c r="F91" s="48">
        <v>0</v>
      </c>
      <c r="G91" s="48">
        <v>0</v>
      </c>
      <c r="H91" s="48">
        <v>0</v>
      </c>
      <c r="I91" s="48">
        <v>0</v>
      </c>
      <c r="J91" s="48">
        <v>0</v>
      </c>
      <c r="K91" s="48">
        <v>0</v>
      </c>
      <c r="L91" s="48">
        <v>0</v>
      </c>
      <c r="M91" s="48">
        <v>0</v>
      </c>
    </row>
    <row r="92" spans="1:13" x14ac:dyDescent="0.3">
      <c r="A92" t="s">
        <v>69</v>
      </c>
      <c r="B92" t="s">
        <v>164</v>
      </c>
      <c r="C92">
        <v>2.6228756940883989E-3</v>
      </c>
      <c r="E92" s="9" t="s">
        <v>197</v>
      </c>
      <c r="F92" s="48">
        <v>0</v>
      </c>
      <c r="G92" s="48">
        <v>0</v>
      </c>
      <c r="H92" s="48">
        <v>0</v>
      </c>
      <c r="I92" s="48">
        <v>0</v>
      </c>
      <c r="J92" s="48">
        <v>2.3235906732265922E-2</v>
      </c>
      <c r="K92" s="48">
        <v>0</v>
      </c>
      <c r="L92" s="48">
        <v>0</v>
      </c>
      <c r="M92" s="48">
        <v>0</v>
      </c>
    </row>
    <row r="93" spans="1:13" x14ac:dyDescent="0.3">
      <c r="A93" t="s">
        <v>70</v>
      </c>
      <c r="B93" t="s">
        <v>164</v>
      </c>
      <c r="C93">
        <v>1.6239473176536155E-2</v>
      </c>
      <c r="E93" s="9" t="s">
        <v>197</v>
      </c>
      <c r="F93" s="48">
        <v>0</v>
      </c>
      <c r="G93" s="48">
        <v>0</v>
      </c>
      <c r="H93" s="48">
        <v>0</v>
      </c>
      <c r="I93" s="48">
        <v>0</v>
      </c>
      <c r="J93" s="48">
        <v>0</v>
      </c>
      <c r="K93" s="48">
        <v>0</v>
      </c>
      <c r="L93" s="48">
        <v>0</v>
      </c>
      <c r="M93" s="48">
        <v>0</v>
      </c>
    </row>
    <row r="94" spans="1:13" x14ac:dyDescent="0.3">
      <c r="A94" t="s">
        <v>71</v>
      </c>
      <c r="B94" t="s">
        <v>164</v>
      </c>
      <c r="C94">
        <v>2.1569425020729845E-2</v>
      </c>
      <c r="E94" s="9" t="s">
        <v>197</v>
      </c>
      <c r="F94" s="48">
        <v>9.1843688754672304E-2</v>
      </c>
      <c r="G94" s="48">
        <v>0</v>
      </c>
      <c r="H94" s="48">
        <v>0.112520928510634</v>
      </c>
      <c r="I94" s="48">
        <v>0</v>
      </c>
      <c r="J94" s="48">
        <v>8.6147998955105942E-2</v>
      </c>
      <c r="K94" s="48">
        <v>0.1212624464866103</v>
      </c>
      <c r="L94" s="48">
        <v>0.13937831883910978</v>
      </c>
      <c r="M94" s="48">
        <v>0.1324802188873663</v>
      </c>
    </row>
    <row r="95" spans="1:13" x14ac:dyDescent="0.3">
      <c r="A95" t="s">
        <v>72</v>
      </c>
      <c r="B95" t="s">
        <v>164</v>
      </c>
      <c r="C95">
        <v>1.6576407802184705E-2</v>
      </c>
      <c r="E95" s="9" t="s">
        <v>197</v>
      </c>
      <c r="F95" s="48">
        <v>7.8728895205292762E-2</v>
      </c>
      <c r="G95" s="48">
        <v>0</v>
      </c>
      <c r="H95" s="48">
        <v>0.12583827907597087</v>
      </c>
      <c r="I95" s="48">
        <v>0</v>
      </c>
      <c r="J95" s="48">
        <v>0.14626285661407046</v>
      </c>
      <c r="K95" s="48">
        <v>0.13660514307010388</v>
      </c>
      <c r="L95" s="48">
        <v>0.16406424978459339</v>
      </c>
      <c r="M95" s="48">
        <v>0.15181331343728019</v>
      </c>
    </row>
    <row r="96" spans="1:13" x14ac:dyDescent="0.3">
      <c r="A96" t="s">
        <v>73</v>
      </c>
      <c r="B96" t="s">
        <v>164</v>
      </c>
      <c r="C96">
        <v>1.2504664864900861E-2</v>
      </c>
      <c r="E96" s="9" t="s">
        <v>197</v>
      </c>
      <c r="F96" s="48">
        <v>0</v>
      </c>
      <c r="G96" s="48">
        <v>0</v>
      </c>
      <c r="H96" s="48">
        <v>0</v>
      </c>
      <c r="I96" s="48">
        <v>0</v>
      </c>
      <c r="J96" s="48">
        <v>0</v>
      </c>
      <c r="K96" s="48">
        <v>0</v>
      </c>
      <c r="L96" s="48">
        <v>0</v>
      </c>
      <c r="M96" s="48">
        <v>0</v>
      </c>
    </row>
    <row r="97" spans="1:13" x14ac:dyDescent="0.3">
      <c r="A97" t="s">
        <v>74</v>
      </c>
      <c r="B97" t="s">
        <v>164</v>
      </c>
      <c r="C97">
        <v>3.5357888740535526E-2</v>
      </c>
      <c r="E97" s="9" t="s">
        <v>197</v>
      </c>
      <c r="F97" s="48">
        <v>0</v>
      </c>
      <c r="G97" s="48">
        <v>0</v>
      </c>
      <c r="H97" s="48">
        <v>0</v>
      </c>
      <c r="I97" s="48">
        <v>0</v>
      </c>
      <c r="J97" s="48">
        <v>0</v>
      </c>
      <c r="K97" s="48">
        <v>0</v>
      </c>
      <c r="L97" s="48">
        <v>0</v>
      </c>
      <c r="M97" s="48">
        <v>0</v>
      </c>
    </row>
    <row r="98" spans="1:13" x14ac:dyDescent="0.3">
      <c r="A98" t="s">
        <v>75</v>
      </c>
      <c r="B98" t="s">
        <v>164</v>
      </c>
      <c r="C98">
        <v>6.5996798755828317E-3</v>
      </c>
      <c r="E98" s="9" t="s">
        <v>197</v>
      </c>
      <c r="F98" s="48">
        <v>0</v>
      </c>
      <c r="G98" s="48">
        <v>0</v>
      </c>
      <c r="H98" s="48">
        <v>0</v>
      </c>
      <c r="I98" s="48">
        <v>0</v>
      </c>
      <c r="J98" s="48">
        <v>0</v>
      </c>
      <c r="K98" s="48">
        <v>0</v>
      </c>
      <c r="L98" s="48">
        <v>0</v>
      </c>
      <c r="M98" s="48">
        <v>0</v>
      </c>
    </row>
    <row r="99" spans="1:13" x14ac:dyDescent="0.3">
      <c r="A99" t="s">
        <v>76</v>
      </c>
      <c r="B99" t="s">
        <v>164</v>
      </c>
      <c r="C99">
        <v>2.1762599339193267E-3</v>
      </c>
      <c r="E99" s="9" t="s">
        <v>197</v>
      </c>
      <c r="F99" s="48">
        <v>0</v>
      </c>
      <c r="G99" s="48">
        <v>0</v>
      </c>
      <c r="H99" s="48">
        <v>0</v>
      </c>
      <c r="I99" s="48">
        <v>0</v>
      </c>
      <c r="J99" s="48">
        <v>0</v>
      </c>
      <c r="K99" s="48">
        <v>0</v>
      </c>
      <c r="L99" s="48">
        <v>0</v>
      </c>
      <c r="M99" s="48">
        <v>0</v>
      </c>
    </row>
    <row r="100" spans="1:13" x14ac:dyDescent="0.3">
      <c r="A100" t="s">
        <v>77</v>
      </c>
      <c r="B100" t="s">
        <v>164</v>
      </c>
      <c r="C100">
        <v>7.2574724299956667E-3</v>
      </c>
      <c r="E100" s="9" t="s">
        <v>197</v>
      </c>
      <c r="F100" s="48">
        <v>0</v>
      </c>
      <c r="G100" s="48">
        <v>0</v>
      </c>
      <c r="H100" s="48">
        <v>0</v>
      </c>
      <c r="I100" s="48">
        <v>0</v>
      </c>
      <c r="J100" s="48">
        <v>0</v>
      </c>
      <c r="K100" s="48">
        <v>0</v>
      </c>
      <c r="L100" s="48">
        <v>0</v>
      </c>
      <c r="M100" s="48">
        <v>0</v>
      </c>
    </row>
    <row r="101" spans="1:13" x14ac:dyDescent="0.3">
      <c r="A101" t="s">
        <v>78</v>
      </c>
      <c r="B101" t="s">
        <v>164</v>
      </c>
      <c r="C101">
        <v>1.73396013095029E-3</v>
      </c>
      <c r="E101" s="9" t="s">
        <v>197</v>
      </c>
      <c r="F101" s="48">
        <v>0</v>
      </c>
      <c r="G101" s="48">
        <v>0</v>
      </c>
      <c r="H101" s="48">
        <v>0</v>
      </c>
      <c r="I101" s="48">
        <v>0</v>
      </c>
      <c r="J101" s="48">
        <v>0</v>
      </c>
      <c r="K101" s="48">
        <v>0</v>
      </c>
      <c r="L101" s="48">
        <v>0</v>
      </c>
      <c r="M101" s="48">
        <v>0</v>
      </c>
    </row>
    <row r="102" spans="1:13" x14ac:dyDescent="0.3">
      <c r="A102" t="s">
        <v>79</v>
      </c>
      <c r="B102" t="s">
        <v>164</v>
      </c>
      <c r="C102">
        <v>1.2714471857994861E-2</v>
      </c>
      <c r="E102" s="9" t="s">
        <v>197</v>
      </c>
      <c r="F102" s="48">
        <v>0</v>
      </c>
      <c r="G102" s="48">
        <v>0</v>
      </c>
      <c r="H102" s="48">
        <v>6.3374636754458147E-2</v>
      </c>
      <c r="I102" s="48">
        <v>0</v>
      </c>
      <c r="J102" s="48">
        <v>6.2870220106560543E-2</v>
      </c>
      <c r="K102" s="48">
        <v>6.4581159439863839E-2</v>
      </c>
      <c r="L102" s="48">
        <v>8.6138210205212312E-2</v>
      </c>
      <c r="M102" s="48">
        <v>7.7974846238702405E-2</v>
      </c>
    </row>
    <row r="103" spans="1:13" x14ac:dyDescent="0.3">
      <c r="A103" t="s">
        <v>80</v>
      </c>
      <c r="B103" t="s">
        <v>164</v>
      </c>
      <c r="C103">
        <v>1.5911837577787556E-2</v>
      </c>
      <c r="E103" s="9" t="s">
        <v>197</v>
      </c>
      <c r="F103" s="48">
        <v>0</v>
      </c>
      <c r="G103" s="48">
        <v>0</v>
      </c>
      <c r="H103" s="48">
        <v>0</v>
      </c>
      <c r="I103" s="48">
        <v>0</v>
      </c>
      <c r="J103" s="48">
        <v>0</v>
      </c>
      <c r="K103" s="48">
        <v>0</v>
      </c>
      <c r="L103" s="48">
        <v>0</v>
      </c>
      <c r="M103" s="48">
        <v>0</v>
      </c>
    </row>
    <row r="104" spans="1:13" x14ac:dyDescent="0.3">
      <c r="A104" t="s">
        <v>81</v>
      </c>
      <c r="B104" t="s">
        <v>164</v>
      </c>
      <c r="C104">
        <v>4.766171897067905E-2</v>
      </c>
      <c r="E104" s="9" t="s">
        <v>197</v>
      </c>
      <c r="F104" s="48">
        <v>4.1379763011328192</v>
      </c>
      <c r="G104" s="48">
        <v>0</v>
      </c>
      <c r="H104" s="48">
        <v>5.0845711931385189</v>
      </c>
      <c r="I104" s="48">
        <v>0.6023782043964433</v>
      </c>
      <c r="J104" s="48">
        <v>3.4049960200069238</v>
      </c>
      <c r="K104" s="48">
        <v>4.7481486023404802</v>
      </c>
      <c r="L104" s="48">
        <v>5.8429157596900003</v>
      </c>
      <c r="M104" s="48">
        <v>5.4924556983232913</v>
      </c>
    </row>
    <row r="105" spans="1:13" x14ac:dyDescent="0.3">
      <c r="A105" t="s">
        <v>82</v>
      </c>
      <c r="B105" t="s">
        <v>164</v>
      </c>
      <c r="C105">
        <v>3.0474384451014833E-2</v>
      </c>
      <c r="E105" s="9" t="s">
        <v>197</v>
      </c>
      <c r="F105" s="48">
        <v>0</v>
      </c>
      <c r="G105" s="48">
        <v>0</v>
      </c>
      <c r="H105" s="48">
        <v>0</v>
      </c>
      <c r="I105" s="48">
        <v>0</v>
      </c>
      <c r="J105" s="48">
        <v>0</v>
      </c>
      <c r="K105" s="48">
        <v>0</v>
      </c>
      <c r="L105" s="48">
        <v>0</v>
      </c>
      <c r="M105" s="48">
        <v>0</v>
      </c>
    </row>
    <row r="106" spans="1:13" x14ac:dyDescent="0.3">
      <c r="A106" t="s">
        <v>83</v>
      </c>
      <c r="B106" t="s">
        <v>164</v>
      </c>
      <c r="C106">
        <v>2.797890396455897E-2</v>
      </c>
      <c r="E106" s="9" t="s">
        <v>197</v>
      </c>
      <c r="F106" s="48">
        <v>0</v>
      </c>
      <c r="G106" s="48">
        <v>0</v>
      </c>
      <c r="H106" s="48">
        <v>0</v>
      </c>
      <c r="I106" s="48">
        <v>0</v>
      </c>
      <c r="J106" s="48">
        <v>0</v>
      </c>
      <c r="K106" s="48">
        <v>0</v>
      </c>
      <c r="L106" s="48">
        <v>0</v>
      </c>
      <c r="M106" s="48">
        <v>0</v>
      </c>
    </row>
    <row r="107" spans="1:13" x14ac:dyDescent="0.3">
      <c r="A107" t="s">
        <v>84</v>
      </c>
      <c r="B107" t="s">
        <v>164</v>
      </c>
      <c r="C107">
        <v>1.0667346180988678E-2</v>
      </c>
      <c r="E107" s="9" t="s">
        <v>197</v>
      </c>
      <c r="F107" s="48">
        <v>9.1693614616220331E-2</v>
      </c>
      <c r="G107" s="48">
        <v>8.5267534374245557E-2</v>
      </c>
      <c r="H107" s="48">
        <v>9.2377850736613906E-2</v>
      </c>
      <c r="I107" s="48">
        <v>8.1948462092163984E-2</v>
      </c>
      <c r="J107" s="48">
        <v>6.6050512244160933E-2</v>
      </c>
      <c r="K107" s="48">
        <v>0.10113083626268188</v>
      </c>
      <c r="L107" s="48">
        <v>9.2167297457185937E-2</v>
      </c>
      <c r="M107" s="48">
        <v>0.10348045517226555</v>
      </c>
    </row>
    <row r="108" spans="1:13" x14ac:dyDescent="0.3">
      <c r="A108" t="s">
        <v>85</v>
      </c>
      <c r="B108" t="s">
        <v>164</v>
      </c>
      <c r="C108">
        <v>2.5104704805763472E-2</v>
      </c>
      <c r="E108" s="9" t="s">
        <v>197</v>
      </c>
      <c r="F108" s="48">
        <v>0.41494795730433831</v>
      </c>
      <c r="G108" s="48">
        <v>0</v>
      </c>
      <c r="H108" s="48">
        <v>0.52659389665395118</v>
      </c>
      <c r="I108" s="48">
        <v>0</v>
      </c>
      <c r="J108" s="48">
        <v>0.54936832799852942</v>
      </c>
      <c r="K108" s="48">
        <v>0.68958677639667998</v>
      </c>
      <c r="L108" s="48">
        <v>1.1391141872781678</v>
      </c>
      <c r="M108" s="48">
        <v>1.0785734910683076</v>
      </c>
    </row>
    <row r="109" spans="1:13" x14ac:dyDescent="0.3">
      <c r="A109" t="s">
        <v>86</v>
      </c>
      <c r="B109" t="s">
        <v>164</v>
      </c>
      <c r="C109">
        <v>3.3227244802787829E-3</v>
      </c>
      <c r="E109" s="9" t="s">
        <v>197</v>
      </c>
      <c r="F109" s="48">
        <v>0</v>
      </c>
      <c r="G109" s="48">
        <v>0</v>
      </c>
      <c r="H109" s="48">
        <v>0</v>
      </c>
      <c r="I109" s="48">
        <v>0</v>
      </c>
      <c r="J109" s="48">
        <v>0</v>
      </c>
      <c r="K109" s="48">
        <v>0</v>
      </c>
      <c r="L109" s="48">
        <v>0</v>
      </c>
      <c r="M109" s="48">
        <v>0</v>
      </c>
    </row>
    <row r="110" spans="1:13" x14ac:dyDescent="0.3">
      <c r="A110" t="s">
        <v>87</v>
      </c>
      <c r="B110" t="s">
        <v>164</v>
      </c>
      <c r="C110">
        <v>1.4696312755233212E-2</v>
      </c>
      <c r="E110" s="9" t="s">
        <v>197</v>
      </c>
      <c r="F110" s="48">
        <v>0</v>
      </c>
      <c r="G110" s="48">
        <v>0</v>
      </c>
      <c r="H110" s="48">
        <v>0</v>
      </c>
      <c r="I110" s="48">
        <v>0</v>
      </c>
      <c r="J110" s="48">
        <v>0</v>
      </c>
      <c r="K110" s="48">
        <v>0</v>
      </c>
      <c r="L110" s="48">
        <v>0</v>
      </c>
      <c r="M110" s="48">
        <v>0</v>
      </c>
    </row>
    <row r="111" spans="1:13" x14ac:dyDescent="0.3">
      <c r="A111" t="s">
        <v>88</v>
      </c>
      <c r="B111" t="s">
        <v>164</v>
      </c>
      <c r="C111">
        <v>3.4200566667460961E-3</v>
      </c>
      <c r="E111" s="9" t="s">
        <v>197</v>
      </c>
      <c r="F111" s="48">
        <v>0</v>
      </c>
      <c r="G111" s="48">
        <v>0</v>
      </c>
      <c r="H111" s="48">
        <v>0</v>
      </c>
      <c r="I111" s="48">
        <v>0</v>
      </c>
      <c r="J111" s="48">
        <v>0</v>
      </c>
      <c r="K111" s="48">
        <v>0</v>
      </c>
      <c r="L111" s="48">
        <v>0</v>
      </c>
      <c r="M111" s="48">
        <v>0</v>
      </c>
    </row>
    <row r="112" spans="1:13" x14ac:dyDescent="0.3">
      <c r="A112" t="s">
        <v>89</v>
      </c>
      <c r="B112" t="s">
        <v>164</v>
      </c>
      <c r="C112">
        <v>1.657155334820483E-3</v>
      </c>
      <c r="E112" s="9" t="s">
        <v>197</v>
      </c>
      <c r="F112" s="48">
        <v>0</v>
      </c>
      <c r="G112" s="48">
        <v>0</v>
      </c>
      <c r="H112" s="48">
        <v>1.0260969410517002E-2</v>
      </c>
      <c r="I112" s="48">
        <v>0</v>
      </c>
      <c r="J112" s="48">
        <v>1.2728482197402474E-2</v>
      </c>
      <c r="K112" s="48">
        <v>9.7697489749325756E-3</v>
      </c>
      <c r="L112" s="48">
        <v>1.4974943484814332E-2</v>
      </c>
      <c r="M112" s="48">
        <v>1.3941290712491942E-2</v>
      </c>
    </row>
    <row r="113" spans="1:13" x14ac:dyDescent="0.3">
      <c r="A113" t="s">
        <v>90</v>
      </c>
      <c r="B113" t="s">
        <v>164</v>
      </c>
      <c r="C113">
        <v>7.8697840629429888E-3</v>
      </c>
      <c r="E113" s="9" t="s">
        <v>197</v>
      </c>
      <c r="F113" s="48">
        <v>0</v>
      </c>
      <c r="G113" s="48">
        <v>0</v>
      </c>
      <c r="H113" s="48">
        <v>0</v>
      </c>
      <c r="I113" s="48">
        <v>0</v>
      </c>
      <c r="J113" s="48">
        <v>3.0267376332917897E-2</v>
      </c>
      <c r="K113" s="48">
        <v>0</v>
      </c>
      <c r="L113" s="48">
        <v>0</v>
      </c>
      <c r="M113" s="48">
        <v>0</v>
      </c>
    </row>
    <row r="114" spans="1:13" x14ac:dyDescent="0.3">
      <c r="A114" t="s">
        <v>91</v>
      </c>
      <c r="B114" t="s">
        <v>164</v>
      </c>
      <c r="C114">
        <v>5.717431522987192E-3</v>
      </c>
      <c r="E114" s="9" t="s">
        <v>197</v>
      </c>
      <c r="F114" s="48">
        <v>0</v>
      </c>
      <c r="G114" s="48">
        <v>0</v>
      </c>
      <c r="H114" s="48">
        <v>0</v>
      </c>
      <c r="I114" s="48">
        <v>0</v>
      </c>
      <c r="J114" s="48">
        <v>3.0343091347730278E-2</v>
      </c>
      <c r="K114" s="48">
        <v>3.2781105106525023E-2</v>
      </c>
      <c r="L114" s="48">
        <v>2.5056460810435062E-2</v>
      </c>
      <c r="M114" s="48">
        <v>3.0821626580817683E-2</v>
      </c>
    </row>
    <row r="115" spans="1:13" x14ac:dyDescent="0.3">
      <c r="A115" t="s">
        <v>92</v>
      </c>
      <c r="B115" t="s">
        <v>164</v>
      </c>
      <c r="C115">
        <v>1.5361498904347147E-2</v>
      </c>
      <c r="E115" s="9" t="s">
        <v>197</v>
      </c>
      <c r="F115" s="48">
        <v>0.72638371518985301</v>
      </c>
      <c r="G115" s="48">
        <v>0</v>
      </c>
      <c r="H115" s="48">
        <v>1.6559507962053963</v>
      </c>
      <c r="I115" s="48">
        <v>0.12356966013703803</v>
      </c>
      <c r="J115" s="48">
        <v>1.0211149146444418</v>
      </c>
      <c r="K115" s="48">
        <v>1.3409610887032557</v>
      </c>
      <c r="L115" s="48">
        <v>2.1162704905751371</v>
      </c>
      <c r="M115" s="48">
        <v>2.1657112063291035</v>
      </c>
    </row>
    <row r="116" spans="1:13" x14ac:dyDescent="0.3">
      <c r="A116" t="s">
        <v>93</v>
      </c>
      <c r="B116" t="s">
        <v>164</v>
      </c>
      <c r="C116">
        <v>6.1651134648619266E-3</v>
      </c>
      <c r="E116" s="9" t="s">
        <v>197</v>
      </c>
      <c r="F116" s="48">
        <v>0</v>
      </c>
      <c r="G116" s="48">
        <v>0</v>
      </c>
      <c r="H116" s="48">
        <v>0</v>
      </c>
      <c r="I116" s="48">
        <v>0</v>
      </c>
      <c r="J116" s="48">
        <v>0</v>
      </c>
      <c r="K116" s="48">
        <v>0</v>
      </c>
      <c r="L116" s="48">
        <v>0</v>
      </c>
      <c r="M116" s="48">
        <v>0</v>
      </c>
    </row>
    <row r="117" spans="1:13" x14ac:dyDescent="0.3">
      <c r="A117" t="s">
        <v>94</v>
      </c>
      <c r="B117" t="s">
        <v>164</v>
      </c>
      <c r="C117">
        <v>2.1849157014970592E-3</v>
      </c>
      <c r="E117" s="9" t="s">
        <v>197</v>
      </c>
      <c r="F117" s="48">
        <v>0</v>
      </c>
      <c r="G117" s="48">
        <v>0</v>
      </c>
      <c r="H117" s="48">
        <v>0</v>
      </c>
      <c r="I117" s="48">
        <v>0</v>
      </c>
      <c r="J117" s="48">
        <v>1.4961539210377508E-2</v>
      </c>
      <c r="K117" s="48">
        <v>0</v>
      </c>
      <c r="L117" s="48">
        <v>0</v>
      </c>
      <c r="M117" s="48">
        <v>0</v>
      </c>
    </row>
    <row r="118" spans="1:13" x14ac:dyDescent="0.3">
      <c r="A118" t="s">
        <v>95</v>
      </c>
      <c r="B118" t="s">
        <v>164</v>
      </c>
      <c r="C118">
        <v>1.3322391322488805E-3</v>
      </c>
      <c r="E118" s="9" t="s">
        <v>197</v>
      </c>
      <c r="F118" s="48">
        <v>9.3791397452367437E-3</v>
      </c>
      <c r="G118" s="48">
        <v>8.8830475452039061E-3</v>
      </c>
      <c r="H118" s="48">
        <v>9.3196526009751996E-3</v>
      </c>
      <c r="I118" s="48">
        <v>8.6605023187844195E-3</v>
      </c>
      <c r="J118" s="48">
        <v>5.7175041248524894E-3</v>
      </c>
      <c r="K118" s="48">
        <v>1.0110540551057956E-2</v>
      </c>
      <c r="L118" s="48">
        <v>9.1837410005443116E-3</v>
      </c>
      <c r="M118" s="48">
        <v>1.0421266383596381E-2</v>
      </c>
    </row>
    <row r="119" spans="1:13" x14ac:dyDescent="0.3">
      <c r="A119" t="s">
        <v>96</v>
      </c>
      <c r="B119" t="s">
        <v>164</v>
      </c>
      <c r="C119">
        <v>2.2444549885894713E-2</v>
      </c>
      <c r="E119" s="9" t="s">
        <v>197</v>
      </c>
      <c r="F119" s="48">
        <v>0</v>
      </c>
      <c r="G119" s="48">
        <v>0</v>
      </c>
      <c r="H119" s="48">
        <v>0</v>
      </c>
      <c r="I119" s="48">
        <v>0</v>
      </c>
      <c r="J119" s="48">
        <v>7.2214858244447594E-2</v>
      </c>
      <c r="K119" s="48">
        <v>0</v>
      </c>
      <c r="L119" s="48">
        <v>0</v>
      </c>
      <c r="M119" s="48">
        <v>0</v>
      </c>
    </row>
    <row r="120" spans="1:13" x14ac:dyDescent="0.3">
      <c r="A120" t="s">
        <v>97</v>
      </c>
      <c r="B120" t="s">
        <v>164</v>
      </c>
      <c r="C120">
        <v>1.90590628046204E-2</v>
      </c>
      <c r="E120" s="9" t="s">
        <v>197</v>
      </c>
      <c r="F120" s="48">
        <v>0</v>
      </c>
      <c r="G120" s="48">
        <v>0</v>
      </c>
      <c r="H120" s="48">
        <v>0</v>
      </c>
      <c r="I120" s="48">
        <v>0</v>
      </c>
      <c r="J120" s="48">
        <v>0</v>
      </c>
      <c r="K120" s="48">
        <v>0</v>
      </c>
      <c r="L120" s="48">
        <v>0</v>
      </c>
      <c r="M120" s="48">
        <v>0</v>
      </c>
    </row>
    <row r="121" spans="1:13" x14ac:dyDescent="0.3">
      <c r="A121" t="s">
        <v>98</v>
      </c>
      <c r="B121" t="s">
        <v>164</v>
      </c>
      <c r="C121">
        <v>2.4768599391063722E-3</v>
      </c>
      <c r="E121" s="9" t="s">
        <v>197</v>
      </c>
      <c r="F121" s="48">
        <v>4.2931583883199884E-2</v>
      </c>
      <c r="G121" s="48">
        <v>4.0660797384861669E-2</v>
      </c>
      <c r="H121" s="48">
        <v>4.2659290539331811E-2</v>
      </c>
      <c r="I121" s="48">
        <v>3.9642130501186534E-2</v>
      </c>
      <c r="J121" s="48">
        <v>2.6171004442417569E-2</v>
      </c>
      <c r="K121" s="48">
        <v>4.6279459690605373E-2</v>
      </c>
      <c r="L121" s="48">
        <v>4.2037175885633223E-2</v>
      </c>
      <c r="M121" s="48">
        <v>4.7701759870222092E-2</v>
      </c>
    </row>
    <row r="122" spans="1:13" x14ac:dyDescent="0.3">
      <c r="A122" t="s">
        <v>99</v>
      </c>
      <c r="B122" t="s">
        <v>164</v>
      </c>
      <c r="C122">
        <v>1.7196858783301999E-2</v>
      </c>
      <c r="E122" s="9" t="s">
        <v>197</v>
      </c>
      <c r="F122" s="48">
        <v>0</v>
      </c>
      <c r="G122" s="48">
        <v>0</v>
      </c>
      <c r="H122" s="48">
        <v>0</v>
      </c>
      <c r="I122" s="48">
        <v>0</v>
      </c>
      <c r="J122" s="48">
        <v>0</v>
      </c>
      <c r="K122" s="48">
        <v>0</v>
      </c>
      <c r="L122" s="48">
        <v>0</v>
      </c>
      <c r="M122" s="48">
        <v>0</v>
      </c>
    </row>
    <row r="123" spans="1:13" x14ac:dyDescent="0.3">
      <c r="A123" t="s">
        <v>100</v>
      </c>
      <c r="B123" t="s">
        <v>164</v>
      </c>
      <c r="C123">
        <v>1.5323761904226007E-2</v>
      </c>
      <c r="E123" s="9" t="s">
        <v>197</v>
      </c>
      <c r="F123" s="48">
        <v>0</v>
      </c>
      <c r="G123" s="48">
        <v>0</v>
      </c>
      <c r="H123" s="48">
        <v>0</v>
      </c>
      <c r="I123" s="48">
        <v>0</v>
      </c>
      <c r="J123" s="48">
        <v>0</v>
      </c>
      <c r="K123" s="48">
        <v>0</v>
      </c>
      <c r="L123" s="48">
        <v>0</v>
      </c>
      <c r="M123" s="48">
        <v>0</v>
      </c>
    </row>
    <row r="124" spans="1:13" x14ac:dyDescent="0.3">
      <c r="A124" t="s">
        <v>101</v>
      </c>
      <c r="B124" t="s">
        <v>164</v>
      </c>
      <c r="C124">
        <v>6.7024309538182862E-3</v>
      </c>
      <c r="E124" s="9" t="s">
        <v>197</v>
      </c>
      <c r="F124" s="48">
        <v>0</v>
      </c>
      <c r="G124" s="48">
        <v>0</v>
      </c>
      <c r="H124" s="48">
        <v>3.2519358410983773E-2</v>
      </c>
      <c r="I124" s="48">
        <v>0</v>
      </c>
      <c r="J124" s="48">
        <v>3.2785841448422053E-2</v>
      </c>
      <c r="K124" s="48">
        <v>0</v>
      </c>
      <c r="L124" s="48">
        <v>4.329159888059167E-2</v>
      </c>
      <c r="M124" s="48">
        <v>0</v>
      </c>
    </row>
    <row r="125" spans="1:13" x14ac:dyDescent="0.3">
      <c r="A125" t="s">
        <v>102</v>
      </c>
      <c r="B125" t="s">
        <v>164</v>
      </c>
      <c r="C125">
        <v>3.3912814117530027E-2</v>
      </c>
      <c r="E125" s="9" t="s">
        <v>197</v>
      </c>
      <c r="F125" s="48">
        <v>0</v>
      </c>
      <c r="G125" s="48">
        <v>0</v>
      </c>
      <c r="H125" s="48">
        <v>0</v>
      </c>
      <c r="I125" s="48">
        <v>0</v>
      </c>
      <c r="J125" s="48">
        <v>0</v>
      </c>
      <c r="K125" s="48">
        <v>0</v>
      </c>
      <c r="L125" s="48">
        <v>0</v>
      </c>
      <c r="M125" s="48">
        <v>0</v>
      </c>
    </row>
    <row r="126" spans="1:13" x14ac:dyDescent="0.3">
      <c r="A126" t="s">
        <v>103</v>
      </c>
      <c r="B126" t="s">
        <v>164</v>
      </c>
      <c r="C126">
        <v>1.3918730542773186E-2</v>
      </c>
      <c r="E126" s="9" t="s">
        <v>197</v>
      </c>
      <c r="F126" s="48">
        <v>0</v>
      </c>
      <c r="G126" s="48">
        <v>0</v>
      </c>
      <c r="H126" s="48">
        <v>0</v>
      </c>
      <c r="I126" s="48">
        <v>0</v>
      </c>
      <c r="J126" s="48">
        <v>0</v>
      </c>
      <c r="K126" s="48">
        <v>0</v>
      </c>
      <c r="L126" s="48">
        <v>0</v>
      </c>
      <c r="M126" s="48">
        <v>0</v>
      </c>
    </row>
    <row r="127" spans="1:13" x14ac:dyDescent="0.3">
      <c r="A127" t="s">
        <v>104</v>
      </c>
      <c r="B127" t="s">
        <v>164</v>
      </c>
      <c r="C127">
        <v>1.9794842320060874E-2</v>
      </c>
      <c r="E127" s="9" t="s">
        <v>197</v>
      </c>
      <c r="F127" s="48">
        <v>0</v>
      </c>
      <c r="G127" s="48">
        <v>0</v>
      </c>
      <c r="H127" s="48">
        <v>0</v>
      </c>
      <c r="I127" s="48">
        <v>0</v>
      </c>
      <c r="J127" s="48">
        <v>0</v>
      </c>
      <c r="K127" s="48">
        <v>0</v>
      </c>
      <c r="L127" s="48">
        <v>0</v>
      </c>
      <c r="M127" s="48">
        <v>0</v>
      </c>
    </row>
    <row r="128" spans="1:13" x14ac:dyDescent="0.3">
      <c r="A128" t="s">
        <v>105</v>
      </c>
      <c r="B128" t="s">
        <v>164</v>
      </c>
      <c r="C128">
        <v>1.8557271957774398E-3</v>
      </c>
      <c r="E128" s="9" t="s">
        <v>197</v>
      </c>
      <c r="F128" s="48">
        <v>0</v>
      </c>
      <c r="G128" s="48">
        <v>0</v>
      </c>
      <c r="H128" s="48">
        <v>0</v>
      </c>
      <c r="I128" s="48">
        <v>0</v>
      </c>
      <c r="J128" s="48">
        <v>0</v>
      </c>
      <c r="K128" s="48">
        <v>0</v>
      </c>
      <c r="L128" s="48">
        <v>0</v>
      </c>
      <c r="M128" s="48">
        <v>0</v>
      </c>
    </row>
    <row r="129" spans="1:13" x14ac:dyDescent="0.3">
      <c r="A129" t="s">
        <v>106</v>
      </c>
      <c r="B129" t="s">
        <v>164</v>
      </c>
      <c r="C129">
        <v>2.3576896770215298E-2</v>
      </c>
      <c r="E129" s="9" t="s">
        <v>197</v>
      </c>
      <c r="F129" s="48">
        <v>0</v>
      </c>
      <c r="G129" s="48">
        <v>0</v>
      </c>
      <c r="H129" s="48">
        <v>0</v>
      </c>
      <c r="I129" s="48">
        <v>0</v>
      </c>
      <c r="J129" s="48">
        <v>0</v>
      </c>
      <c r="K129" s="48">
        <v>0</v>
      </c>
      <c r="L129" s="48">
        <v>0</v>
      </c>
      <c r="M129" s="48">
        <v>0</v>
      </c>
    </row>
    <row r="130" spans="1:13" x14ac:dyDescent="0.3">
      <c r="A130" t="s">
        <v>107</v>
      </c>
      <c r="B130" t="s">
        <v>164</v>
      </c>
      <c r="C130">
        <v>2.8381090338200766E-3</v>
      </c>
      <c r="E130" s="9" t="s">
        <v>197</v>
      </c>
      <c r="F130" s="48">
        <v>1.2992068869155849E-2</v>
      </c>
      <c r="G130" s="48">
        <v>1.5817287773663792E-2</v>
      </c>
      <c r="H130" s="48">
        <v>1.3681183580561872E-2</v>
      </c>
      <c r="I130" s="48">
        <v>1.3411186391282116E-2</v>
      </c>
      <c r="J130" s="48">
        <v>1.3944737705045859E-2</v>
      </c>
      <c r="K130" s="48">
        <v>1.6001516785950905E-2</v>
      </c>
      <c r="L130" s="48">
        <v>1.391182310484994E-2</v>
      </c>
      <c r="M130" s="48">
        <v>1.7277264386262873E-2</v>
      </c>
    </row>
    <row r="131" spans="1:13" x14ac:dyDescent="0.3">
      <c r="A131" t="s">
        <v>108</v>
      </c>
      <c r="B131" t="s">
        <v>164</v>
      </c>
      <c r="C131">
        <v>3.4019694919309763E-2</v>
      </c>
      <c r="E131" s="9" t="s">
        <v>197</v>
      </c>
      <c r="F131" s="48">
        <v>0</v>
      </c>
      <c r="G131" s="48">
        <v>0</v>
      </c>
      <c r="H131" s="48">
        <v>0</v>
      </c>
      <c r="I131" s="48">
        <v>0</v>
      </c>
      <c r="J131" s="48">
        <v>0</v>
      </c>
      <c r="K131" s="48">
        <v>0</v>
      </c>
      <c r="L131" s="48">
        <v>0</v>
      </c>
      <c r="M131" s="48">
        <v>0</v>
      </c>
    </row>
    <row r="132" spans="1:13" x14ac:dyDescent="0.3">
      <c r="A132" t="s">
        <v>109</v>
      </c>
      <c r="B132" t="s">
        <v>164</v>
      </c>
      <c r="C132">
        <v>5.1982532421494872E-2</v>
      </c>
      <c r="E132" s="9" t="s">
        <v>197</v>
      </c>
      <c r="F132" s="48">
        <v>0.49444622993897602</v>
      </c>
      <c r="G132" s="48">
        <v>0</v>
      </c>
      <c r="H132" s="48">
        <v>0.82892315712866738</v>
      </c>
      <c r="I132" s="48">
        <v>0</v>
      </c>
      <c r="J132" s="48">
        <v>0.73247430771658162</v>
      </c>
      <c r="K132" s="48">
        <v>0.96860046921191878</v>
      </c>
      <c r="L132" s="48">
        <v>1.6829733104555273</v>
      </c>
      <c r="M132" s="48">
        <v>1.5802973883492442</v>
      </c>
    </row>
    <row r="133" spans="1:13" x14ac:dyDescent="0.3">
      <c r="A133" t="s">
        <v>110</v>
      </c>
      <c r="B133" t="s">
        <v>164</v>
      </c>
      <c r="C133">
        <v>2.7046425761208578E-2</v>
      </c>
      <c r="E133" s="9" t="s">
        <v>197</v>
      </c>
      <c r="F133" s="48">
        <v>0</v>
      </c>
      <c r="G133" s="48">
        <v>0</v>
      </c>
      <c r="H133" s="48">
        <v>0</v>
      </c>
      <c r="I133" s="48">
        <v>0</v>
      </c>
      <c r="J133" s="48">
        <v>7.2646617820755946E-2</v>
      </c>
      <c r="K133" s="48">
        <v>0</v>
      </c>
      <c r="L133" s="48">
        <v>0</v>
      </c>
      <c r="M133" s="48">
        <v>0</v>
      </c>
    </row>
    <row r="134" spans="1:13" x14ac:dyDescent="0.3">
      <c r="A134" t="s">
        <v>111</v>
      </c>
      <c r="B134" t="s">
        <v>164</v>
      </c>
      <c r="C134">
        <v>2.1020758618239748E-2</v>
      </c>
      <c r="E134" s="9" t="s">
        <v>197</v>
      </c>
      <c r="F134" s="48">
        <v>0</v>
      </c>
      <c r="G134" s="48">
        <v>0</v>
      </c>
      <c r="H134" s="48">
        <v>0</v>
      </c>
      <c r="I134" s="48">
        <v>0</v>
      </c>
      <c r="J134" s="48">
        <v>0</v>
      </c>
      <c r="K134" s="48">
        <v>0</v>
      </c>
      <c r="L134" s="48">
        <v>0</v>
      </c>
      <c r="M134" s="48">
        <v>0</v>
      </c>
    </row>
    <row r="135" spans="1:13" x14ac:dyDescent="0.3">
      <c r="A135" t="s">
        <v>112</v>
      </c>
      <c r="B135" t="s">
        <v>164</v>
      </c>
      <c r="C135">
        <v>1.054354426988535E-2</v>
      </c>
      <c r="E135" s="9" t="s">
        <v>197</v>
      </c>
      <c r="F135" s="48">
        <v>0</v>
      </c>
      <c r="G135" s="48">
        <v>0</v>
      </c>
      <c r="H135" s="48">
        <v>0</v>
      </c>
      <c r="I135" s="48">
        <v>0</v>
      </c>
      <c r="J135" s="48">
        <v>0</v>
      </c>
      <c r="K135" s="48">
        <v>0</v>
      </c>
      <c r="L135" s="48">
        <v>0</v>
      </c>
      <c r="M135" s="48">
        <v>0</v>
      </c>
    </row>
    <row r="136" spans="1:13" x14ac:dyDescent="0.3">
      <c r="A136" t="s">
        <v>113</v>
      </c>
      <c r="B136" t="s">
        <v>164</v>
      </c>
      <c r="C136">
        <v>1.980350569819905E-2</v>
      </c>
      <c r="E136" s="9" t="s">
        <v>197</v>
      </c>
      <c r="F136" s="48">
        <v>0</v>
      </c>
      <c r="G136" s="48">
        <v>0</v>
      </c>
      <c r="H136" s="48">
        <v>0</v>
      </c>
      <c r="I136" s="48">
        <v>0</v>
      </c>
      <c r="J136" s="48">
        <v>0</v>
      </c>
      <c r="K136" s="48">
        <v>0</v>
      </c>
      <c r="L136" s="48">
        <v>0</v>
      </c>
      <c r="M136" s="48">
        <v>0</v>
      </c>
    </row>
    <row r="137" spans="1:13" x14ac:dyDescent="0.3">
      <c r="A137" t="s">
        <v>114</v>
      </c>
      <c r="B137" t="s">
        <v>164</v>
      </c>
      <c r="C137">
        <v>2.9539217228731859E-2</v>
      </c>
      <c r="E137" s="9" t="s">
        <v>197</v>
      </c>
      <c r="F137" s="48">
        <v>0.13540158141978825</v>
      </c>
      <c r="G137" s="48">
        <v>0</v>
      </c>
      <c r="H137" s="48">
        <v>0.14845969380283827</v>
      </c>
      <c r="I137" s="48">
        <v>0</v>
      </c>
      <c r="J137" s="48">
        <v>0.10818345941254033</v>
      </c>
      <c r="K137" s="48">
        <v>0.15050070440300922</v>
      </c>
      <c r="L137" s="48">
        <v>0.16440622916326386</v>
      </c>
      <c r="M137" s="48">
        <v>0.16878061292208213</v>
      </c>
    </row>
    <row r="138" spans="1:13" x14ac:dyDescent="0.3">
      <c r="A138" t="s">
        <v>115</v>
      </c>
      <c r="B138" t="s">
        <v>164</v>
      </c>
      <c r="C138">
        <v>2.0389362888197655E-2</v>
      </c>
      <c r="E138" s="9" t="s">
        <v>197</v>
      </c>
      <c r="F138" s="48">
        <v>0</v>
      </c>
      <c r="G138" s="48">
        <v>0</v>
      </c>
      <c r="H138" s="48">
        <v>0</v>
      </c>
      <c r="I138" s="48">
        <v>0</v>
      </c>
      <c r="J138" s="48">
        <v>0</v>
      </c>
      <c r="K138" s="48">
        <v>0</v>
      </c>
      <c r="L138" s="48">
        <v>0</v>
      </c>
      <c r="M138" s="48">
        <v>0</v>
      </c>
    </row>
    <row r="139" spans="1:13" x14ac:dyDescent="0.3">
      <c r="A139" t="s">
        <v>116</v>
      </c>
      <c r="B139" t="s">
        <v>164</v>
      </c>
      <c r="C139">
        <v>2.0921752343337832E-2</v>
      </c>
      <c r="E139" s="9" t="s">
        <v>197</v>
      </c>
      <c r="F139" s="48">
        <v>0</v>
      </c>
      <c r="G139" s="48">
        <v>0</v>
      </c>
      <c r="H139" s="48">
        <v>0</v>
      </c>
      <c r="I139" s="48">
        <v>0</v>
      </c>
      <c r="J139" s="48">
        <v>0</v>
      </c>
      <c r="K139" s="48">
        <v>0</v>
      </c>
      <c r="L139" s="48">
        <v>0</v>
      </c>
      <c r="M139" s="48">
        <v>0</v>
      </c>
    </row>
    <row r="140" spans="1:13" x14ac:dyDescent="0.3">
      <c r="A140" t="s">
        <v>117</v>
      </c>
      <c r="B140" t="s">
        <v>164</v>
      </c>
      <c r="C140">
        <v>2.6711837018477343E-2</v>
      </c>
      <c r="E140" s="9" t="s">
        <v>197</v>
      </c>
      <c r="F140" s="48">
        <v>0</v>
      </c>
      <c r="G140" s="48">
        <v>0</v>
      </c>
      <c r="H140" s="48">
        <v>0</v>
      </c>
      <c r="I140" s="48">
        <v>0</v>
      </c>
      <c r="J140" s="48">
        <v>0</v>
      </c>
      <c r="K140" s="48">
        <v>0</v>
      </c>
      <c r="L140" s="48">
        <v>0</v>
      </c>
      <c r="M140" s="48">
        <v>0</v>
      </c>
    </row>
    <row r="141" spans="1:13" x14ac:dyDescent="0.3">
      <c r="A141" t="s">
        <v>118</v>
      </c>
      <c r="B141" t="s">
        <v>164</v>
      </c>
      <c r="C141">
        <v>3.7290563407225779E-3</v>
      </c>
      <c r="E141" s="9" t="s">
        <v>197</v>
      </c>
      <c r="F141" s="48">
        <v>0</v>
      </c>
      <c r="G141" s="48">
        <v>0</v>
      </c>
      <c r="H141" s="48">
        <v>0</v>
      </c>
      <c r="I141" s="48">
        <v>0</v>
      </c>
      <c r="J141" s="48">
        <v>0</v>
      </c>
      <c r="K141" s="48">
        <v>0</v>
      </c>
      <c r="L141" s="48">
        <v>0</v>
      </c>
      <c r="M141" s="48">
        <v>0</v>
      </c>
    </row>
    <row r="142" spans="1:13" x14ac:dyDescent="0.3">
      <c r="A142" t="s">
        <v>119</v>
      </c>
      <c r="B142" t="s">
        <v>164</v>
      </c>
      <c r="C142">
        <v>2.5831083975633023E-2</v>
      </c>
      <c r="E142" s="9" t="s">
        <v>197</v>
      </c>
      <c r="F142" s="48">
        <v>0</v>
      </c>
      <c r="G142" s="48">
        <v>0</v>
      </c>
      <c r="H142" s="48">
        <v>0</v>
      </c>
      <c r="I142" s="48">
        <v>0</v>
      </c>
      <c r="J142" s="48">
        <v>8.7503033231502436E-2</v>
      </c>
      <c r="K142" s="48">
        <v>0</v>
      </c>
      <c r="L142" s="48">
        <v>0.17016664560140587</v>
      </c>
      <c r="M142" s="48">
        <v>0.15780284724263366</v>
      </c>
    </row>
    <row r="143" spans="1:13" x14ac:dyDescent="0.3">
      <c r="A143" t="s">
        <v>120</v>
      </c>
      <c r="B143" t="s">
        <v>164</v>
      </c>
      <c r="C143">
        <v>6.4021284825016109E-2</v>
      </c>
      <c r="E143" s="9" t="s">
        <v>197</v>
      </c>
      <c r="F143" s="48">
        <v>0</v>
      </c>
      <c r="G143" s="48">
        <v>0</v>
      </c>
      <c r="H143" s="48">
        <v>0</v>
      </c>
      <c r="I143" s="48">
        <v>0</v>
      </c>
      <c r="J143" s="48">
        <v>0</v>
      </c>
      <c r="K143" s="48">
        <v>0</v>
      </c>
      <c r="L143" s="48">
        <v>0.56576113735144307</v>
      </c>
      <c r="M143" s="48">
        <v>0</v>
      </c>
    </row>
    <row r="144" spans="1:13" x14ac:dyDescent="0.3">
      <c r="A144" t="s">
        <v>121</v>
      </c>
      <c r="B144" t="s">
        <v>164</v>
      </c>
      <c r="C144">
        <v>2.5162371931737842E-2</v>
      </c>
      <c r="E144" s="9" t="s">
        <v>197</v>
      </c>
      <c r="F144" s="48">
        <v>0</v>
      </c>
      <c r="G144" s="48">
        <v>0</v>
      </c>
      <c r="H144" s="48">
        <v>0</v>
      </c>
      <c r="I144" s="48">
        <v>0</v>
      </c>
      <c r="J144" s="48">
        <v>6.7267303163792244E-2</v>
      </c>
      <c r="K144" s="48">
        <v>0</v>
      </c>
      <c r="L144" s="48">
        <v>0</v>
      </c>
      <c r="M144" s="48">
        <v>0</v>
      </c>
    </row>
    <row r="145" spans="1:13" x14ac:dyDescent="0.3">
      <c r="A145" t="s">
        <v>122</v>
      </c>
      <c r="B145" t="s">
        <v>164</v>
      </c>
      <c r="C145">
        <v>2.815856034919777E-3</v>
      </c>
      <c r="E145" s="9" t="s">
        <v>197</v>
      </c>
      <c r="F145" s="48">
        <v>0.33207038994900279</v>
      </c>
      <c r="G145" s="48">
        <v>0.31450614260966381</v>
      </c>
      <c r="H145" s="48">
        <v>0.32996423525588015</v>
      </c>
      <c r="I145" s="48">
        <v>0.30662688266410865</v>
      </c>
      <c r="J145" s="48">
        <v>0.20242942059148031</v>
      </c>
      <c r="K145" s="48">
        <v>0.35796578733034695</v>
      </c>
      <c r="L145" s="48">
        <v>0.33328294398483022</v>
      </c>
      <c r="M145" s="48">
        <v>0.36896709994333643</v>
      </c>
    </row>
    <row r="146" spans="1:13" x14ac:dyDescent="0.3">
      <c r="A146" t="s">
        <v>123</v>
      </c>
      <c r="B146" t="s">
        <v>164</v>
      </c>
      <c r="C146">
        <v>3.010975779115966E-2</v>
      </c>
      <c r="E146" s="9" t="s">
        <v>197</v>
      </c>
      <c r="F146" s="48">
        <v>0</v>
      </c>
      <c r="G146" s="48">
        <v>0</v>
      </c>
      <c r="H146" s="48">
        <v>0</v>
      </c>
      <c r="I146" s="48">
        <v>0</v>
      </c>
      <c r="J146" s="48">
        <v>8.611380798508117E-2</v>
      </c>
      <c r="K146" s="48">
        <v>0</v>
      </c>
      <c r="L146" s="48">
        <v>0.18097711014804752</v>
      </c>
      <c r="M146" s="48">
        <v>0.16704924750931874</v>
      </c>
    </row>
    <row r="147" spans="1:13" x14ac:dyDescent="0.3">
      <c r="A147" t="s">
        <v>124</v>
      </c>
      <c r="B147" t="s">
        <v>164</v>
      </c>
      <c r="C147">
        <v>3.2703281179850975E-2</v>
      </c>
      <c r="E147" s="9" t="s">
        <v>197</v>
      </c>
      <c r="F147" s="48">
        <v>0</v>
      </c>
      <c r="G147" s="48">
        <v>0</v>
      </c>
      <c r="H147" s="48">
        <v>0</v>
      </c>
      <c r="I147" s="48">
        <v>0</v>
      </c>
      <c r="J147" s="48">
        <v>9.3649116393187223E-2</v>
      </c>
      <c r="K147" s="48">
        <v>0</v>
      </c>
      <c r="L147" s="48">
        <v>0</v>
      </c>
      <c r="M147" s="48">
        <v>0</v>
      </c>
    </row>
    <row r="148" spans="1:13" x14ac:dyDescent="0.3">
      <c r="A148" t="s">
        <v>125</v>
      </c>
      <c r="B148" t="s">
        <v>164</v>
      </c>
      <c r="C148">
        <v>2.4472770579359329E-2</v>
      </c>
      <c r="E148" s="9" t="s">
        <v>197</v>
      </c>
      <c r="F148" s="48">
        <v>0</v>
      </c>
      <c r="G148" s="48">
        <v>0</v>
      </c>
      <c r="H148" s="48">
        <v>0</v>
      </c>
      <c r="I148" s="48">
        <v>0</v>
      </c>
      <c r="J148" s="48">
        <v>0</v>
      </c>
      <c r="K148" s="48">
        <v>0</v>
      </c>
      <c r="L148" s="48">
        <v>0</v>
      </c>
      <c r="M148" s="48">
        <v>0</v>
      </c>
    </row>
    <row r="149" spans="1:13" x14ac:dyDescent="0.3">
      <c r="A149" t="s">
        <v>126</v>
      </c>
      <c r="B149" t="s">
        <v>164</v>
      </c>
      <c r="C149">
        <v>8.227081029774852E-2</v>
      </c>
      <c r="E149" s="9" t="s">
        <v>197</v>
      </c>
      <c r="F149" s="48">
        <v>0</v>
      </c>
      <c r="G149" s="48">
        <v>0</v>
      </c>
      <c r="H149" s="48">
        <v>0</v>
      </c>
      <c r="I149" s="48">
        <v>0</v>
      </c>
      <c r="J149" s="48">
        <v>0</v>
      </c>
      <c r="K149" s="48">
        <v>0</v>
      </c>
      <c r="L149" s="48">
        <v>0</v>
      </c>
      <c r="M149" s="48">
        <v>0</v>
      </c>
    </row>
    <row r="150" spans="1:13" x14ac:dyDescent="0.3">
      <c r="A150" t="s">
        <v>127</v>
      </c>
      <c r="B150" t="s">
        <v>164</v>
      </c>
      <c r="C150">
        <v>1.7936754546327722E-2</v>
      </c>
      <c r="E150" s="9" t="s">
        <v>197</v>
      </c>
      <c r="F150" s="48">
        <v>0</v>
      </c>
      <c r="G150" s="48">
        <v>0</v>
      </c>
      <c r="H150" s="48">
        <v>0</v>
      </c>
      <c r="I150" s="48">
        <v>0</v>
      </c>
      <c r="J150" s="48">
        <v>0</v>
      </c>
      <c r="K150" s="48">
        <v>0</v>
      </c>
      <c r="L150" s="48">
        <v>0</v>
      </c>
      <c r="M150" s="48">
        <v>0</v>
      </c>
    </row>
    <row r="151" spans="1:13" x14ac:dyDescent="0.3">
      <c r="A151" t="s">
        <v>128</v>
      </c>
      <c r="B151" t="s">
        <v>164</v>
      </c>
      <c r="D151" t="s">
        <v>207</v>
      </c>
      <c r="E151" s="9" t="s">
        <v>197</v>
      </c>
      <c r="F151" s="48"/>
      <c r="G151" s="48"/>
      <c r="H151" s="48"/>
      <c r="I151" s="48"/>
      <c r="J151" s="48"/>
      <c r="K151" s="48"/>
      <c r="L151" s="48"/>
      <c r="M151" s="48"/>
    </row>
    <row r="152" spans="1:13" x14ac:dyDescent="0.3">
      <c r="A152" t="s">
        <v>129</v>
      </c>
      <c r="B152" t="s">
        <v>164</v>
      </c>
      <c r="C152">
        <v>2.6027645965911988E-2</v>
      </c>
      <c r="E152" s="9" t="s">
        <v>197</v>
      </c>
      <c r="F152" s="48">
        <v>0</v>
      </c>
      <c r="G152" s="48">
        <v>0</v>
      </c>
      <c r="H152" s="48">
        <v>0</v>
      </c>
      <c r="I152" s="48">
        <v>0</v>
      </c>
      <c r="J152" s="48">
        <v>0</v>
      </c>
      <c r="K152" s="48">
        <v>0</v>
      </c>
      <c r="L152" s="48">
        <v>0</v>
      </c>
      <c r="M152" s="48">
        <v>0</v>
      </c>
    </row>
    <row r="153" spans="1:13" x14ac:dyDescent="0.3">
      <c r="A153" t="s">
        <v>130</v>
      </c>
      <c r="B153" t="s">
        <v>164</v>
      </c>
      <c r="C153">
        <v>2.4804298864680861E-2</v>
      </c>
      <c r="E153" s="9" t="s">
        <v>197</v>
      </c>
      <c r="F153" s="48">
        <v>0</v>
      </c>
      <c r="G153" s="48">
        <v>0</v>
      </c>
      <c r="H153" s="48">
        <v>0</v>
      </c>
      <c r="I153" s="48">
        <v>0</v>
      </c>
      <c r="J153" s="48">
        <v>0</v>
      </c>
      <c r="K153" s="48">
        <v>0</v>
      </c>
      <c r="L153" s="48">
        <v>0</v>
      </c>
      <c r="M153" s="48">
        <v>0</v>
      </c>
    </row>
    <row r="154" spans="1:13" x14ac:dyDescent="0.3">
      <c r="A154" t="s">
        <v>131</v>
      </c>
      <c r="B154" t="s">
        <v>164</v>
      </c>
      <c r="C154">
        <v>3.304410398276366E-2</v>
      </c>
      <c r="E154" s="9" t="s">
        <v>197</v>
      </c>
      <c r="F154" s="48">
        <v>0</v>
      </c>
      <c r="G154" s="48">
        <v>0</v>
      </c>
      <c r="H154" s="48">
        <v>0</v>
      </c>
      <c r="I154" s="48">
        <v>0</v>
      </c>
      <c r="J154" s="48">
        <v>0</v>
      </c>
      <c r="K154" s="48">
        <v>0</v>
      </c>
      <c r="L154" s="48">
        <v>0</v>
      </c>
      <c r="M154" s="48">
        <v>0</v>
      </c>
    </row>
    <row r="155" spans="1:13" x14ac:dyDescent="0.3">
      <c r="A155" t="s">
        <v>132</v>
      </c>
      <c r="B155" t="s">
        <v>164</v>
      </c>
      <c r="C155">
        <v>2.2567436204716466E-2</v>
      </c>
      <c r="E155" s="9" t="s">
        <v>197</v>
      </c>
      <c r="F155" s="48">
        <v>0.10895693480538872</v>
      </c>
      <c r="G155" s="48">
        <v>0</v>
      </c>
      <c r="H155" s="48">
        <v>0.11880839305061715</v>
      </c>
      <c r="I155" s="48">
        <v>0</v>
      </c>
      <c r="J155" s="48">
        <v>7.3964492090999784E-2</v>
      </c>
      <c r="K155" s="48">
        <v>0.12898224967407784</v>
      </c>
      <c r="L155" s="48">
        <v>0.15066236647103567</v>
      </c>
      <c r="M155" s="48">
        <v>0.14648349870687977</v>
      </c>
    </row>
    <row r="156" spans="1:13" x14ac:dyDescent="0.3">
      <c r="A156" t="s">
        <v>133</v>
      </c>
      <c r="B156" t="s">
        <v>164</v>
      </c>
      <c r="C156">
        <v>2.4422084525102836E-2</v>
      </c>
      <c r="E156" s="9" t="s">
        <v>197</v>
      </c>
      <c r="F156" s="48">
        <v>0</v>
      </c>
      <c r="G156" s="48">
        <v>0</v>
      </c>
      <c r="H156" s="48">
        <v>0</v>
      </c>
      <c r="I156" s="48">
        <v>0</v>
      </c>
      <c r="J156" s="48">
        <v>0</v>
      </c>
      <c r="K156" s="48">
        <v>0</v>
      </c>
      <c r="L156" s="48">
        <v>0</v>
      </c>
      <c r="M156" s="48">
        <v>0</v>
      </c>
    </row>
    <row r="157" spans="1:13" x14ac:dyDescent="0.3">
      <c r="A157" t="s">
        <v>134</v>
      </c>
      <c r="B157" t="s">
        <v>164</v>
      </c>
      <c r="C157">
        <v>2.751858725995154E-2</v>
      </c>
      <c r="E157" s="9" t="s">
        <v>197</v>
      </c>
      <c r="F157" s="48">
        <v>0</v>
      </c>
      <c r="G157" s="48">
        <v>0</v>
      </c>
      <c r="H157" s="48">
        <v>0</v>
      </c>
      <c r="I157" s="48">
        <v>0</v>
      </c>
      <c r="J157" s="48">
        <v>0</v>
      </c>
      <c r="K157" s="48">
        <v>0</v>
      </c>
      <c r="L157" s="48">
        <v>0</v>
      </c>
      <c r="M157" s="48">
        <v>0</v>
      </c>
    </row>
    <row r="158" spans="1:13" x14ac:dyDescent="0.3">
      <c r="A158" t="s">
        <v>135</v>
      </c>
      <c r="B158" t="s">
        <v>164</v>
      </c>
      <c r="C158">
        <v>3.0791146685773964E-2</v>
      </c>
      <c r="D158" t="s">
        <v>271</v>
      </c>
      <c r="E158" s="9" t="s">
        <v>197</v>
      </c>
      <c r="F158" s="48">
        <v>0</v>
      </c>
      <c r="G158" s="48">
        <v>0</v>
      </c>
      <c r="H158" s="48">
        <v>0</v>
      </c>
      <c r="I158" s="48">
        <v>0</v>
      </c>
      <c r="J158" s="48">
        <v>0</v>
      </c>
      <c r="K158" s="48">
        <v>0</v>
      </c>
      <c r="L158" s="48">
        <v>0</v>
      </c>
      <c r="M158" s="48">
        <v>0</v>
      </c>
    </row>
    <row r="159" spans="1:13" x14ac:dyDescent="0.3">
      <c r="A159" t="s">
        <v>136</v>
      </c>
      <c r="B159" t="s">
        <v>164</v>
      </c>
      <c r="C159">
        <v>6.1015786028525081E-2</v>
      </c>
      <c r="E159" s="9" t="s">
        <v>197</v>
      </c>
      <c r="F159" s="48">
        <v>0</v>
      </c>
      <c r="G159" s="48">
        <v>0</v>
      </c>
      <c r="H159" s="48">
        <v>0</v>
      </c>
      <c r="I159" s="48">
        <v>0</v>
      </c>
      <c r="J159" s="48">
        <v>0</v>
      </c>
      <c r="K159" s="48">
        <v>0</v>
      </c>
      <c r="L159" s="48">
        <v>0</v>
      </c>
      <c r="M159" s="48">
        <v>0</v>
      </c>
    </row>
    <row r="160" spans="1:13" x14ac:dyDescent="0.3">
      <c r="A160" t="s">
        <v>137</v>
      </c>
      <c r="B160" t="s">
        <v>164</v>
      </c>
      <c r="C160">
        <v>2.7963290679730704E-2</v>
      </c>
      <c r="E160" s="9" t="s">
        <v>197</v>
      </c>
      <c r="F160" s="48">
        <v>0</v>
      </c>
      <c r="G160" s="48">
        <v>0</v>
      </c>
      <c r="H160" s="48">
        <v>0</v>
      </c>
      <c r="I160" s="48">
        <v>0</v>
      </c>
      <c r="J160" s="48">
        <v>0</v>
      </c>
      <c r="K160" s="48">
        <v>0</v>
      </c>
      <c r="L160" s="48">
        <v>0</v>
      </c>
      <c r="M160" s="48">
        <v>0</v>
      </c>
    </row>
    <row r="161" spans="1:13" x14ac:dyDescent="0.3">
      <c r="A161" t="s">
        <v>138</v>
      </c>
      <c r="B161" t="s">
        <v>164</v>
      </c>
      <c r="C161">
        <v>3.2028327606793243E-2</v>
      </c>
      <c r="E161" s="9" t="s">
        <v>197</v>
      </c>
      <c r="F161" s="48">
        <v>0</v>
      </c>
      <c r="G161" s="48">
        <v>0</v>
      </c>
      <c r="H161" s="48">
        <v>0</v>
      </c>
      <c r="I161" s="48">
        <v>0</v>
      </c>
      <c r="J161" s="48">
        <v>0</v>
      </c>
      <c r="K161" s="48">
        <v>0</v>
      </c>
      <c r="L161" s="48">
        <v>0</v>
      </c>
      <c r="M161" s="48">
        <v>0</v>
      </c>
    </row>
    <row r="162" spans="1:13" x14ac:dyDescent="0.3">
      <c r="A162" t="s">
        <v>139</v>
      </c>
      <c r="B162" t="s">
        <v>164</v>
      </c>
      <c r="C162">
        <v>3.6376163090204361E-2</v>
      </c>
      <c r="E162" s="9" t="s">
        <v>197</v>
      </c>
      <c r="F162" s="48">
        <v>0</v>
      </c>
      <c r="G162" s="48">
        <v>0</v>
      </c>
      <c r="H162" s="48">
        <v>0</v>
      </c>
      <c r="I162" s="48">
        <v>0</v>
      </c>
      <c r="J162" s="48">
        <v>0.14385692773783568</v>
      </c>
      <c r="K162" s="48">
        <v>0</v>
      </c>
      <c r="L162" s="48">
        <v>0.16198180721766051</v>
      </c>
      <c r="M162" s="48">
        <v>0</v>
      </c>
    </row>
    <row r="163" spans="1:13" x14ac:dyDescent="0.3">
      <c r="A163" t="s">
        <v>140</v>
      </c>
      <c r="B163" t="s">
        <v>164</v>
      </c>
      <c r="C163">
        <v>4.2895722116332392E-2</v>
      </c>
      <c r="E163" s="9" t="s">
        <v>197</v>
      </c>
      <c r="F163" s="48">
        <v>0</v>
      </c>
      <c r="G163" s="48">
        <v>0</v>
      </c>
      <c r="H163" s="48">
        <v>0</v>
      </c>
      <c r="I163" s="48">
        <v>0</v>
      </c>
      <c r="J163" s="48">
        <v>0</v>
      </c>
      <c r="K163" s="48">
        <v>0</v>
      </c>
      <c r="L163" s="48">
        <v>0</v>
      </c>
      <c r="M163" s="48">
        <v>0</v>
      </c>
    </row>
    <row r="164" spans="1:13" x14ac:dyDescent="0.3">
      <c r="A164" t="s">
        <v>141</v>
      </c>
      <c r="B164" t="s">
        <v>164</v>
      </c>
      <c r="C164">
        <v>4.7385619179390784E-2</v>
      </c>
      <c r="E164" s="9" t="s">
        <v>197</v>
      </c>
      <c r="F164" s="48">
        <v>0</v>
      </c>
      <c r="G164" s="48">
        <v>0</v>
      </c>
      <c r="H164" s="48">
        <v>0</v>
      </c>
      <c r="I164" s="48">
        <v>0</v>
      </c>
      <c r="J164" s="48">
        <v>0</v>
      </c>
      <c r="K164" s="48">
        <v>0</v>
      </c>
      <c r="L164" s="48">
        <v>0</v>
      </c>
      <c r="M164" s="48">
        <v>0</v>
      </c>
    </row>
    <row r="165" spans="1:13" x14ac:dyDescent="0.3">
      <c r="A165" t="s">
        <v>142</v>
      </c>
      <c r="B165" t="s">
        <v>164</v>
      </c>
      <c r="C165">
        <v>4.664403130138365E-2</v>
      </c>
      <c r="E165" s="9" t="s">
        <v>197</v>
      </c>
      <c r="F165" s="48">
        <v>0</v>
      </c>
      <c r="G165" s="48">
        <v>0</v>
      </c>
      <c r="H165" s="48">
        <v>0</v>
      </c>
      <c r="I165" s="48">
        <v>0</v>
      </c>
      <c r="J165" s="48">
        <v>0</v>
      </c>
      <c r="K165" s="48">
        <v>0</v>
      </c>
      <c r="L165" s="48">
        <v>0</v>
      </c>
      <c r="M165" s="48">
        <v>0</v>
      </c>
    </row>
    <row r="166" spans="1:13" x14ac:dyDescent="0.3">
      <c r="A166" t="s">
        <v>143</v>
      </c>
      <c r="B166" t="s">
        <v>164</v>
      </c>
      <c r="C166">
        <v>3.0289554636335606E-2</v>
      </c>
      <c r="E166" s="9" t="s">
        <v>197</v>
      </c>
      <c r="F166" s="48">
        <v>0</v>
      </c>
      <c r="G166" s="48">
        <v>0</v>
      </c>
      <c r="H166" s="48">
        <v>0</v>
      </c>
      <c r="I166" s="48">
        <v>0</v>
      </c>
      <c r="J166" s="48">
        <v>0</v>
      </c>
      <c r="K166" s="48">
        <v>0</v>
      </c>
      <c r="L166" s="48">
        <v>0</v>
      </c>
      <c r="M166" s="48">
        <v>0</v>
      </c>
    </row>
    <row r="167" spans="1:13" x14ac:dyDescent="0.3">
      <c r="A167" t="s">
        <v>144</v>
      </c>
      <c r="B167" t="s">
        <v>164</v>
      </c>
      <c r="C167">
        <v>3.0317060458270796E-2</v>
      </c>
      <c r="E167" s="9" t="s">
        <v>197</v>
      </c>
      <c r="F167" s="48">
        <v>0</v>
      </c>
      <c r="G167" s="48">
        <v>0</v>
      </c>
      <c r="H167" s="48">
        <v>0</v>
      </c>
      <c r="I167" s="48">
        <v>0</v>
      </c>
      <c r="J167" s="48">
        <v>0</v>
      </c>
      <c r="K167" s="48">
        <v>0</v>
      </c>
      <c r="L167" s="48">
        <v>0</v>
      </c>
      <c r="M167" s="48">
        <v>0</v>
      </c>
    </row>
    <row r="168" spans="1:13" x14ac:dyDescent="0.3">
      <c r="A168" t="s">
        <v>145</v>
      </c>
      <c r="B168" t="s">
        <v>164</v>
      </c>
      <c r="C168">
        <v>2.6614781758395656E-2</v>
      </c>
      <c r="E168" s="9" t="s">
        <v>197</v>
      </c>
      <c r="F168" s="48">
        <v>0</v>
      </c>
      <c r="G168" s="48">
        <v>0</v>
      </c>
      <c r="H168" s="48">
        <v>0</v>
      </c>
      <c r="I168" s="48">
        <v>0</v>
      </c>
      <c r="J168" s="48">
        <v>0</v>
      </c>
      <c r="K168" s="48">
        <v>0</v>
      </c>
      <c r="L168" s="48">
        <v>0</v>
      </c>
      <c r="M168" s="48">
        <v>0</v>
      </c>
    </row>
    <row r="169" spans="1:13" x14ac:dyDescent="0.3">
      <c r="A169" t="s">
        <v>146</v>
      </c>
      <c r="B169" t="s">
        <v>164</v>
      </c>
      <c r="C169">
        <v>2.8331906477811947E-2</v>
      </c>
      <c r="E169" s="9" t="s">
        <v>197</v>
      </c>
      <c r="F169" s="48">
        <v>0</v>
      </c>
      <c r="G169" s="48">
        <v>0</v>
      </c>
      <c r="H169" s="48">
        <v>0</v>
      </c>
      <c r="I169" s="48">
        <v>0</v>
      </c>
      <c r="J169" s="48">
        <v>0</v>
      </c>
      <c r="K169" s="48">
        <v>0</v>
      </c>
      <c r="L169" s="48">
        <v>0</v>
      </c>
      <c r="M169" s="48">
        <v>0</v>
      </c>
    </row>
    <row r="170" spans="1:13" x14ac:dyDescent="0.3">
      <c r="A170" t="s">
        <v>147</v>
      </c>
      <c r="B170" t="s">
        <v>164</v>
      </c>
      <c r="C170">
        <v>1.9840069785103328E-2</v>
      </c>
      <c r="E170" s="9" t="s">
        <v>197</v>
      </c>
      <c r="F170" s="48">
        <v>0</v>
      </c>
      <c r="G170" s="48">
        <v>0</v>
      </c>
      <c r="H170" s="48">
        <v>0</v>
      </c>
      <c r="I170" s="48">
        <v>0</v>
      </c>
      <c r="J170" s="48">
        <v>0</v>
      </c>
      <c r="K170" s="48">
        <v>0</v>
      </c>
      <c r="L170" s="48">
        <v>0</v>
      </c>
      <c r="M170" s="48">
        <v>0</v>
      </c>
    </row>
    <row r="171" spans="1:13" x14ac:dyDescent="0.3">
      <c r="A171" t="s">
        <v>148</v>
      </c>
      <c r="B171" t="s">
        <v>164</v>
      </c>
      <c r="C171">
        <v>5.9414595569886194E-2</v>
      </c>
      <c r="E171" s="9" t="s">
        <v>197</v>
      </c>
      <c r="F171" s="48">
        <v>0</v>
      </c>
      <c r="G171" s="48">
        <v>0</v>
      </c>
      <c r="H171" s="48">
        <v>0</v>
      </c>
      <c r="I171" s="48">
        <v>0</v>
      </c>
      <c r="J171" s="48">
        <v>0</v>
      </c>
      <c r="K171" s="48">
        <v>0</v>
      </c>
      <c r="L171" s="48">
        <v>0</v>
      </c>
      <c r="M171" s="48">
        <v>0</v>
      </c>
    </row>
    <row r="172" spans="1:13" x14ac:dyDescent="0.3">
      <c r="A172" t="s">
        <v>149</v>
      </c>
      <c r="B172" t="s">
        <v>164</v>
      </c>
      <c r="C172">
        <v>5.5295482161398721E-2</v>
      </c>
      <c r="D172" t="s">
        <v>271</v>
      </c>
      <c r="E172" s="9" t="s">
        <v>197</v>
      </c>
      <c r="F172" s="48">
        <v>0</v>
      </c>
      <c r="G172" s="48">
        <v>0</v>
      </c>
      <c r="H172" s="48">
        <v>0</v>
      </c>
      <c r="I172" s="48">
        <v>0</v>
      </c>
      <c r="J172" s="48">
        <v>0</v>
      </c>
      <c r="K172" s="48">
        <v>0</v>
      </c>
      <c r="L172" s="48">
        <v>0</v>
      </c>
      <c r="M172" s="48">
        <v>0</v>
      </c>
    </row>
    <row r="173" spans="1:13" x14ac:dyDescent="0.3">
      <c r="A173" t="s">
        <v>150</v>
      </c>
      <c r="B173" t="s">
        <v>164</v>
      </c>
      <c r="C173">
        <v>2.1680534805263989E-2</v>
      </c>
      <c r="D173" t="s">
        <v>271</v>
      </c>
      <c r="E173" s="9" t="s">
        <v>197</v>
      </c>
      <c r="F173" s="48">
        <v>0.35988152881251906</v>
      </c>
      <c r="G173" s="48">
        <v>0.14101890964216948</v>
      </c>
      <c r="H173" s="48">
        <v>0.24989071039135577</v>
      </c>
      <c r="I173" s="48">
        <v>0.15586282198596374</v>
      </c>
      <c r="J173" s="48">
        <v>0.11514395748139886</v>
      </c>
      <c r="K173" s="48">
        <v>0.20350504858607654</v>
      </c>
      <c r="L173" s="48">
        <v>8.841475240390019E-2</v>
      </c>
      <c r="M173" s="48">
        <v>0.11408781273973881</v>
      </c>
    </row>
    <row r="174" spans="1:13" x14ac:dyDescent="0.3">
      <c r="A174" t="s">
        <v>151</v>
      </c>
      <c r="B174" t="s">
        <v>164</v>
      </c>
      <c r="C174">
        <v>0.14852819340874726</v>
      </c>
      <c r="E174" s="9" t="s">
        <v>197</v>
      </c>
      <c r="F174" s="48">
        <v>0</v>
      </c>
      <c r="G174" s="48">
        <v>0</v>
      </c>
      <c r="H174" s="48">
        <v>0</v>
      </c>
      <c r="I174" s="48">
        <v>0</v>
      </c>
      <c r="J174" s="48">
        <v>0</v>
      </c>
      <c r="K174" s="48">
        <v>0</v>
      </c>
      <c r="L174" s="48">
        <v>0</v>
      </c>
      <c r="M174" s="48">
        <v>0</v>
      </c>
    </row>
    <row r="175" spans="1:13" x14ac:dyDescent="0.3">
      <c r="A175" t="s">
        <v>152</v>
      </c>
      <c r="B175" t="s">
        <v>164</v>
      </c>
      <c r="C175">
        <v>0.58249922432509504</v>
      </c>
      <c r="E175" s="9" t="s">
        <v>197</v>
      </c>
      <c r="F175" s="48">
        <v>0</v>
      </c>
      <c r="G175" s="48">
        <v>0</v>
      </c>
      <c r="H175" s="48">
        <v>0</v>
      </c>
      <c r="I175" s="48">
        <v>0</v>
      </c>
      <c r="J175" s="48">
        <v>0</v>
      </c>
      <c r="K175" s="48">
        <v>0</v>
      </c>
      <c r="L175" s="48">
        <v>0</v>
      </c>
      <c r="M175" s="48">
        <v>0</v>
      </c>
    </row>
    <row r="176" spans="1:13" x14ac:dyDescent="0.3">
      <c r="A176" t="s">
        <v>153</v>
      </c>
      <c r="B176" t="s">
        <v>164</v>
      </c>
      <c r="C176">
        <v>6.0776902829475898E-2</v>
      </c>
      <c r="D176" t="s">
        <v>271</v>
      </c>
      <c r="E176" s="9" t="s">
        <v>197</v>
      </c>
      <c r="F176" s="48">
        <v>0</v>
      </c>
      <c r="G176" s="48">
        <v>0</v>
      </c>
      <c r="H176" s="48">
        <v>0.24314415969076447</v>
      </c>
      <c r="I176" s="48">
        <v>0</v>
      </c>
      <c r="J176" s="48">
        <v>0.22843470567395213</v>
      </c>
      <c r="K176" s="48">
        <v>0</v>
      </c>
      <c r="L176" s="48">
        <v>0.27588154276815791</v>
      </c>
      <c r="M176" s="48">
        <v>0.31043246264997598</v>
      </c>
    </row>
    <row r="177" spans="1:1" x14ac:dyDescent="0.3">
      <c r="A177" s="3"/>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83BDD764-F4C9-45E5-A5B4-95F05A2B7DA0}">
            <xm:f>'Canister QC Flags'!D15=5</xm:f>
            <x14:dxf>
              <fill>
                <patternFill>
                  <bgColor rgb="FFCC99FF"/>
                </patternFill>
              </fill>
            </x14:dxf>
          </x14:cfRule>
          <x14:cfRule type="expression" priority="2" id="{0491A2A3-8A09-4CDB-96CE-AD5C1287D47C}">
            <xm:f>'Canister QC Flags'!D15=4</xm:f>
            <x14:dxf>
              <fill>
                <patternFill>
                  <bgColor theme="5" tint="0.39994506668294322"/>
                </patternFill>
              </fill>
            </x14:dxf>
          </x14:cfRule>
          <x14:cfRule type="expression" priority="3" id="{2724BAF3-AB9F-4E09-AA5E-8027A679CC8D}">
            <xm:f>'Canister QC Flags'!D15=3</xm:f>
            <x14:dxf>
              <fill>
                <patternFill>
                  <bgColor theme="7" tint="0.59996337778862885"/>
                </patternFill>
              </fill>
            </x14:dxf>
          </x14:cfRule>
          <x14:cfRule type="expression" priority="4" id="{CCAD9CBF-774C-4493-9FD2-BC86ABC8D1AD}">
            <xm:f>'Canister QC Flags'!D15=2</xm:f>
            <x14:dxf>
              <fill>
                <patternFill>
                  <bgColor theme="4" tint="0.59996337778862885"/>
                </patternFill>
              </fill>
            </x14:dxf>
          </x14:cfRule>
          <x14:cfRule type="expression" priority="5" id="{A6860209-967B-4E8D-87E9-3851D7D810CC}">
            <xm:f>'Canister QC Flags'!D15=1</xm:f>
            <x14:dxf>
              <font>
                <color auto="1"/>
              </font>
              <fill>
                <patternFill>
                  <bgColor theme="9" tint="0.59996337778862885"/>
                </patternFill>
              </fill>
            </x14:dxf>
          </x14:cfRule>
          <xm:sqref>F15:M176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F68F9-2661-4993-B0DC-AC76FE4A8AB6}">
  <dimension ref="A1:K176"/>
  <sheetViews>
    <sheetView workbookViewId="0"/>
  </sheetViews>
  <sheetFormatPr defaultRowHeight="14.4" x14ac:dyDescent="0.3"/>
  <cols>
    <col min="1" max="1" width="27.21875" customWidth="1"/>
    <col min="2" max="2" width="38.44140625" customWidth="1"/>
    <col min="3" max="3" width="13.21875" customWidth="1"/>
    <col min="4" max="4" width="17.88671875" style="9" customWidth="1"/>
    <col min="5" max="7" width="14.6640625" style="9" customWidth="1"/>
    <col min="8" max="8" width="16.21875" style="9" customWidth="1"/>
    <col min="9" max="11" width="14.6640625" style="9" customWidth="1"/>
  </cols>
  <sheetData>
    <row r="1" spans="1:11" ht="21" x14ac:dyDescent="0.4">
      <c r="A1" s="49" t="s">
        <v>251</v>
      </c>
    </row>
    <row r="3" spans="1:11" x14ac:dyDescent="0.3">
      <c r="C3" s="24" t="s">
        <v>172</v>
      </c>
      <c r="D3" s="9" t="str">
        <f>Canister_Results!F5</f>
        <v>MO-040125-SM-1</v>
      </c>
      <c r="E3" s="9" t="str">
        <f>Canister_Results!G5</f>
        <v>MO-040125-FL-1</v>
      </c>
      <c r="F3" s="9" t="str">
        <f>Canister_Results!H5</f>
        <v>MO-040125-SM-2</v>
      </c>
      <c r="G3" s="9" t="str">
        <f>Canister_Results!I5</f>
        <v>MO-040125-FL-2</v>
      </c>
      <c r="H3" s="9" t="str">
        <f>Canister_Results!J5</f>
        <v>MO-040225-SM-1</v>
      </c>
      <c r="I3" s="9" t="str">
        <f>Canister_Results!K5</f>
        <v>MO-040225-FL-1</v>
      </c>
      <c r="J3" s="9" t="str">
        <f>Canister_Results!L5</f>
        <v>MO-040225-SM-2</v>
      </c>
      <c r="K3" s="9" t="str">
        <f>Canister_Results!M5</f>
        <v>MO-040225-FL-2</v>
      </c>
    </row>
    <row r="4" spans="1:11" x14ac:dyDescent="0.3">
      <c r="C4" s="24" t="s">
        <v>173</v>
      </c>
      <c r="D4" s="9">
        <f>Canister_Results!F6</f>
        <v>46495</v>
      </c>
      <c r="E4" s="9">
        <f>Canister_Results!G6</f>
        <v>44044</v>
      </c>
      <c r="F4" s="9">
        <f>Canister_Results!H6</f>
        <v>40078</v>
      </c>
      <c r="G4" s="9">
        <f>Canister_Results!I6</f>
        <v>40082</v>
      </c>
      <c r="H4" s="9">
        <f>Canister_Results!J6</f>
        <v>33977</v>
      </c>
      <c r="I4" s="9">
        <f>Canister_Results!K6</f>
        <v>38071</v>
      </c>
      <c r="J4" s="9">
        <f>Canister_Results!L6</f>
        <v>46498</v>
      </c>
      <c r="K4" s="9">
        <f>Canister_Results!M6</f>
        <v>33978</v>
      </c>
    </row>
    <row r="5" spans="1:11" x14ac:dyDescent="0.3">
      <c r="C5" s="24" t="s">
        <v>174</v>
      </c>
      <c r="D5" s="9">
        <f>Canister_Results!F7</f>
        <v>4.2553191489361701</v>
      </c>
      <c r="E5" s="9">
        <f>Canister_Results!G7</f>
        <v>4.0302419354838701</v>
      </c>
      <c r="F5" s="9">
        <f>Canister_Results!H7</f>
        <v>4.2283298097251585</v>
      </c>
      <c r="G5" s="9">
        <f>Canister_Results!I7</f>
        <v>3.9292730844793713</v>
      </c>
      <c r="H5" s="9">
        <f>Canister_Results!J7</f>
        <v>2.5940337224383918</v>
      </c>
      <c r="I5" s="9">
        <f>Canister_Results!K7</f>
        <v>4.5871559633027514</v>
      </c>
      <c r="J5" s="9">
        <f>Canister_Results!L7</f>
        <v>4.166666666666667</v>
      </c>
      <c r="K5" s="9">
        <f>Canister_Results!M7</f>
        <v>4.7281323877068555</v>
      </c>
    </row>
    <row r="6" spans="1:11" x14ac:dyDescent="0.3">
      <c r="A6" s="5" t="s">
        <v>218</v>
      </c>
    </row>
    <row r="7" spans="1:11" x14ac:dyDescent="0.3">
      <c r="A7" s="18">
        <v>1</v>
      </c>
      <c r="B7" t="s">
        <v>213</v>
      </c>
      <c r="C7" s="24" t="s">
        <v>220</v>
      </c>
      <c r="H7" s="23">
        <v>5</v>
      </c>
    </row>
    <row r="8" spans="1:11" x14ac:dyDescent="0.3">
      <c r="A8" s="19">
        <v>2</v>
      </c>
      <c r="B8" t="s">
        <v>214</v>
      </c>
      <c r="C8" s="24" t="s">
        <v>221</v>
      </c>
      <c r="H8" s="9" t="s">
        <v>222</v>
      </c>
    </row>
    <row r="9" spans="1:11" x14ac:dyDescent="0.3">
      <c r="A9" s="16">
        <v>3</v>
      </c>
      <c r="B9" t="s">
        <v>215</v>
      </c>
    </row>
    <row r="10" spans="1:11" x14ac:dyDescent="0.3">
      <c r="A10" s="20">
        <v>4</v>
      </c>
      <c r="B10" t="s">
        <v>216</v>
      </c>
    </row>
    <row r="11" spans="1:11" x14ac:dyDescent="0.3">
      <c r="A11" s="22">
        <v>5</v>
      </c>
      <c r="B11" t="s">
        <v>217</v>
      </c>
    </row>
    <row r="14" spans="1:11" x14ac:dyDescent="0.3">
      <c r="A14" s="6" t="s">
        <v>200</v>
      </c>
      <c r="B14" s="6" t="s">
        <v>163</v>
      </c>
      <c r="D14" s="24" t="s">
        <v>201</v>
      </c>
      <c r="E14" s="24" t="s">
        <v>201</v>
      </c>
      <c r="F14" s="24" t="s">
        <v>201</v>
      </c>
      <c r="G14" s="24" t="s">
        <v>201</v>
      </c>
      <c r="H14" s="24" t="s">
        <v>201</v>
      </c>
      <c r="I14" s="24" t="s">
        <v>201</v>
      </c>
      <c r="J14" s="24" t="s">
        <v>201</v>
      </c>
      <c r="K14" s="24" t="s">
        <v>201</v>
      </c>
    </row>
    <row r="15" spans="1:11" x14ac:dyDescent="0.3">
      <c r="A15" t="s">
        <v>169</v>
      </c>
      <c r="B15" t="s">
        <v>168</v>
      </c>
      <c r="D15" s="42" t="s">
        <v>162</v>
      </c>
      <c r="E15" s="42" t="s">
        <v>162</v>
      </c>
      <c r="F15" s="42" t="s">
        <v>162</v>
      </c>
      <c r="G15" s="42" t="s">
        <v>162</v>
      </c>
      <c r="H15" s="42" t="s">
        <v>162</v>
      </c>
      <c r="I15" s="42" t="s">
        <v>162</v>
      </c>
      <c r="J15" s="42" t="s">
        <v>162</v>
      </c>
      <c r="K15" s="42" t="s">
        <v>162</v>
      </c>
    </row>
    <row r="16" spans="1:11" x14ac:dyDescent="0.3">
      <c r="A16" t="s">
        <v>170</v>
      </c>
      <c r="B16" t="s">
        <v>168</v>
      </c>
      <c r="D16" s="42" t="s">
        <v>162</v>
      </c>
      <c r="E16" s="42" t="s">
        <v>162</v>
      </c>
      <c r="F16" s="42" t="s">
        <v>162</v>
      </c>
      <c r="G16" s="42" t="s">
        <v>162</v>
      </c>
      <c r="H16" s="42" t="s">
        <v>162</v>
      </c>
      <c r="I16" s="42" t="s">
        <v>162</v>
      </c>
      <c r="J16" s="42" t="s">
        <v>162</v>
      </c>
      <c r="K16" s="42" t="s">
        <v>162</v>
      </c>
    </row>
    <row r="17" spans="1:11" x14ac:dyDescent="0.3">
      <c r="A17" t="s">
        <v>166</v>
      </c>
      <c r="B17" t="s">
        <v>168</v>
      </c>
      <c r="D17" s="42" t="s">
        <v>162</v>
      </c>
      <c r="E17" s="42" t="s">
        <v>162</v>
      </c>
      <c r="F17" s="42" t="s">
        <v>162</v>
      </c>
      <c r="G17" s="42" t="s">
        <v>162</v>
      </c>
      <c r="H17" s="42" t="s">
        <v>162</v>
      </c>
      <c r="I17" s="42" t="s">
        <v>162</v>
      </c>
      <c r="J17" s="42" t="s">
        <v>162</v>
      </c>
      <c r="K17" s="42" t="s">
        <v>162</v>
      </c>
    </row>
    <row r="18" spans="1:11" x14ac:dyDescent="0.3">
      <c r="A18" t="s">
        <v>167</v>
      </c>
      <c r="B18" t="s">
        <v>168</v>
      </c>
      <c r="D18" s="42" t="s">
        <v>162</v>
      </c>
      <c r="E18" s="42" t="s">
        <v>162</v>
      </c>
      <c r="F18" s="42" t="s">
        <v>162</v>
      </c>
      <c r="G18" s="42" t="s">
        <v>162</v>
      </c>
      <c r="H18" s="42" t="s">
        <v>162</v>
      </c>
      <c r="I18" s="42" t="s">
        <v>162</v>
      </c>
      <c r="J18" s="42" t="s">
        <v>162</v>
      </c>
      <c r="K18" s="42" t="s">
        <v>162</v>
      </c>
    </row>
    <row r="19" spans="1:11" x14ac:dyDescent="0.3">
      <c r="A19" t="s">
        <v>27</v>
      </c>
      <c r="B19" t="s">
        <v>168</v>
      </c>
      <c r="D19" s="42" t="s">
        <v>162</v>
      </c>
      <c r="E19" s="42" t="s">
        <v>162</v>
      </c>
      <c r="F19" s="42" t="s">
        <v>162</v>
      </c>
      <c r="G19" s="42" t="s">
        <v>162</v>
      </c>
      <c r="H19" s="42" t="s">
        <v>162</v>
      </c>
      <c r="I19" s="42" t="s">
        <v>162</v>
      </c>
      <c r="J19" s="42" t="s">
        <v>162</v>
      </c>
      <c r="K19" s="42" t="s">
        <v>162</v>
      </c>
    </row>
    <row r="20" spans="1:11" x14ac:dyDescent="0.3">
      <c r="A20" t="s">
        <v>26</v>
      </c>
      <c r="B20" t="s">
        <v>168</v>
      </c>
      <c r="D20" s="42" t="s">
        <v>162</v>
      </c>
      <c r="E20" s="42" t="s">
        <v>162</v>
      </c>
      <c r="F20" s="42" t="s">
        <v>162</v>
      </c>
      <c r="G20" s="42" t="s">
        <v>162</v>
      </c>
      <c r="H20" s="42" t="s">
        <v>162</v>
      </c>
      <c r="I20" s="42" t="s">
        <v>162</v>
      </c>
      <c r="J20" s="42" t="s">
        <v>162</v>
      </c>
      <c r="K20" s="42" t="s">
        <v>162</v>
      </c>
    </row>
    <row r="21" spans="1:11" x14ac:dyDescent="0.3">
      <c r="A21" t="s">
        <v>34</v>
      </c>
      <c r="B21" t="s">
        <v>168</v>
      </c>
      <c r="D21" s="42" t="s">
        <v>162</v>
      </c>
      <c r="E21" s="42">
        <v>2</v>
      </c>
      <c r="F21" s="42" t="s">
        <v>162</v>
      </c>
      <c r="G21" s="42">
        <v>2</v>
      </c>
      <c r="H21" s="42" t="s">
        <v>162</v>
      </c>
      <c r="I21" s="42" t="s">
        <v>162</v>
      </c>
      <c r="J21" s="42" t="s">
        <v>162</v>
      </c>
      <c r="K21" s="42" t="s">
        <v>162</v>
      </c>
    </row>
    <row r="22" spans="1:11" x14ac:dyDescent="0.3">
      <c r="A22" t="s">
        <v>171</v>
      </c>
      <c r="B22" t="s">
        <v>168</v>
      </c>
      <c r="D22" s="42" t="s">
        <v>162</v>
      </c>
      <c r="E22" s="42" t="s">
        <v>162</v>
      </c>
      <c r="F22" s="42" t="s">
        <v>162</v>
      </c>
      <c r="G22" s="42" t="s">
        <v>162</v>
      </c>
      <c r="H22" s="42" t="s">
        <v>162</v>
      </c>
      <c r="I22" s="42" t="s">
        <v>162</v>
      </c>
      <c r="J22" s="42" t="s">
        <v>162</v>
      </c>
      <c r="K22" s="42" t="s">
        <v>162</v>
      </c>
    </row>
    <row r="24" spans="1:11" x14ac:dyDescent="0.3">
      <c r="A24" t="s">
        <v>1</v>
      </c>
      <c r="B24" t="s">
        <v>164</v>
      </c>
      <c r="D24" s="30">
        <v>2</v>
      </c>
      <c r="E24" s="42">
        <v>2</v>
      </c>
      <c r="F24" s="42">
        <v>2</v>
      </c>
      <c r="G24" s="42">
        <v>2</v>
      </c>
      <c r="H24" s="42">
        <v>2</v>
      </c>
      <c r="I24" s="42">
        <v>2</v>
      </c>
      <c r="J24" s="42">
        <v>2</v>
      </c>
      <c r="K24" s="42">
        <v>2</v>
      </c>
    </row>
    <row r="25" spans="1:11" x14ac:dyDescent="0.3">
      <c r="A25" t="s">
        <v>2</v>
      </c>
      <c r="B25" t="s">
        <v>164</v>
      </c>
      <c r="D25" s="42" t="s">
        <v>162</v>
      </c>
      <c r="E25" s="42">
        <v>2</v>
      </c>
      <c r="F25" s="42" t="s">
        <v>162</v>
      </c>
      <c r="G25" s="42" t="s">
        <v>162</v>
      </c>
      <c r="H25" s="42" t="s">
        <v>162</v>
      </c>
      <c r="I25" s="42" t="s">
        <v>162</v>
      </c>
      <c r="J25" s="42" t="s">
        <v>162</v>
      </c>
      <c r="K25" s="42" t="s">
        <v>162</v>
      </c>
    </row>
    <row r="26" spans="1:11" x14ac:dyDescent="0.3">
      <c r="A26" t="s">
        <v>3</v>
      </c>
      <c r="B26" t="s">
        <v>164</v>
      </c>
      <c r="D26" s="42" t="s">
        <v>162</v>
      </c>
      <c r="E26" s="42" t="s">
        <v>162</v>
      </c>
      <c r="F26" s="42" t="s">
        <v>162</v>
      </c>
      <c r="G26" s="42" t="s">
        <v>162</v>
      </c>
      <c r="H26" s="42">
        <v>4</v>
      </c>
      <c r="I26" s="42">
        <v>4</v>
      </c>
      <c r="J26" s="42" t="s">
        <v>162</v>
      </c>
      <c r="K26" s="42" t="s">
        <v>162</v>
      </c>
    </row>
    <row r="27" spans="1:11" x14ac:dyDescent="0.3">
      <c r="A27" t="s">
        <v>4</v>
      </c>
      <c r="B27" t="s">
        <v>164</v>
      </c>
      <c r="D27" s="42" t="s">
        <v>162</v>
      </c>
      <c r="E27" s="42" t="s">
        <v>162</v>
      </c>
      <c r="F27" s="42" t="s">
        <v>162</v>
      </c>
      <c r="G27" s="42" t="s">
        <v>162</v>
      </c>
      <c r="H27" s="42" t="s">
        <v>162</v>
      </c>
      <c r="I27" s="42" t="s">
        <v>162</v>
      </c>
      <c r="J27" s="42" t="s">
        <v>162</v>
      </c>
      <c r="K27" s="42" t="s">
        <v>162</v>
      </c>
    </row>
    <row r="28" spans="1:11" x14ac:dyDescent="0.3">
      <c r="A28" t="s">
        <v>5</v>
      </c>
      <c r="B28" t="s">
        <v>164</v>
      </c>
      <c r="D28" s="42" t="s">
        <v>162</v>
      </c>
      <c r="E28" s="42">
        <v>2</v>
      </c>
      <c r="F28" s="42" t="s">
        <v>162</v>
      </c>
      <c r="G28" s="42" t="s">
        <v>162</v>
      </c>
      <c r="H28" s="42" t="s">
        <v>162</v>
      </c>
      <c r="I28" s="42" t="s">
        <v>162</v>
      </c>
      <c r="J28" s="42" t="s">
        <v>162</v>
      </c>
      <c r="K28" s="42" t="s">
        <v>162</v>
      </c>
    </row>
    <row r="29" spans="1:11" x14ac:dyDescent="0.3">
      <c r="A29" t="s">
        <v>6</v>
      </c>
      <c r="B29" t="s">
        <v>164</v>
      </c>
      <c r="D29" s="42" t="s">
        <v>162</v>
      </c>
      <c r="E29" s="42">
        <v>2</v>
      </c>
      <c r="F29" s="42" t="s">
        <v>162</v>
      </c>
      <c r="G29" s="42">
        <v>2</v>
      </c>
      <c r="H29" s="42" t="s">
        <v>162</v>
      </c>
      <c r="I29" s="42" t="s">
        <v>162</v>
      </c>
      <c r="J29" s="42" t="s">
        <v>162</v>
      </c>
      <c r="K29" s="42" t="s">
        <v>162</v>
      </c>
    </row>
    <row r="30" spans="1:11" x14ac:dyDescent="0.3">
      <c r="A30" t="s">
        <v>7</v>
      </c>
      <c r="B30" t="s">
        <v>164</v>
      </c>
      <c r="D30" s="42" t="s">
        <v>162</v>
      </c>
      <c r="E30" s="42" t="s">
        <v>162</v>
      </c>
      <c r="F30" s="42" t="s">
        <v>162</v>
      </c>
      <c r="G30" s="42" t="s">
        <v>162</v>
      </c>
      <c r="H30" s="42" t="s">
        <v>162</v>
      </c>
      <c r="I30" s="42" t="s">
        <v>162</v>
      </c>
      <c r="J30" s="42" t="s">
        <v>162</v>
      </c>
      <c r="K30" s="42" t="s">
        <v>162</v>
      </c>
    </row>
    <row r="31" spans="1:11" x14ac:dyDescent="0.3">
      <c r="A31" t="s">
        <v>8</v>
      </c>
      <c r="B31" t="s">
        <v>164</v>
      </c>
      <c r="D31" s="42" t="s">
        <v>162</v>
      </c>
      <c r="E31" s="42">
        <v>2</v>
      </c>
      <c r="F31" s="42" t="s">
        <v>162</v>
      </c>
      <c r="G31" s="42">
        <v>2</v>
      </c>
      <c r="H31" s="42" t="s">
        <v>162</v>
      </c>
      <c r="I31" s="42" t="s">
        <v>162</v>
      </c>
      <c r="J31" s="42" t="s">
        <v>162</v>
      </c>
      <c r="K31" s="42" t="s">
        <v>162</v>
      </c>
    </row>
    <row r="32" spans="1:11" x14ac:dyDescent="0.3">
      <c r="A32" t="s">
        <v>9</v>
      </c>
      <c r="B32" t="s">
        <v>164</v>
      </c>
      <c r="D32" s="42" t="s">
        <v>162</v>
      </c>
      <c r="E32" s="42">
        <v>2</v>
      </c>
      <c r="F32" s="42" t="s">
        <v>162</v>
      </c>
      <c r="G32" s="42" t="s">
        <v>162</v>
      </c>
      <c r="H32" s="42" t="s">
        <v>162</v>
      </c>
      <c r="I32" s="42" t="s">
        <v>162</v>
      </c>
      <c r="J32" s="42" t="s">
        <v>162</v>
      </c>
      <c r="K32" s="42" t="s">
        <v>162</v>
      </c>
    </row>
    <row r="33" spans="1:11" x14ac:dyDescent="0.3">
      <c r="A33" t="s">
        <v>10</v>
      </c>
      <c r="B33" t="s">
        <v>164</v>
      </c>
      <c r="D33" s="42" t="s">
        <v>162</v>
      </c>
      <c r="E33" s="42">
        <v>2</v>
      </c>
      <c r="F33" s="42" t="s">
        <v>162</v>
      </c>
      <c r="G33" s="42" t="s">
        <v>162</v>
      </c>
      <c r="H33" s="42" t="s">
        <v>162</v>
      </c>
      <c r="I33" s="42" t="s">
        <v>162</v>
      </c>
      <c r="J33" s="42" t="s">
        <v>162</v>
      </c>
      <c r="K33" s="42" t="s">
        <v>162</v>
      </c>
    </row>
    <row r="34" spans="1:11" x14ac:dyDescent="0.3">
      <c r="A34" t="s">
        <v>11</v>
      </c>
      <c r="B34" t="s">
        <v>164</v>
      </c>
      <c r="D34" s="42">
        <v>2</v>
      </c>
      <c r="E34" s="42">
        <v>2</v>
      </c>
      <c r="F34" s="42">
        <v>2</v>
      </c>
      <c r="G34" s="42">
        <v>2</v>
      </c>
      <c r="H34" s="42">
        <v>2</v>
      </c>
      <c r="I34" s="42">
        <v>2</v>
      </c>
      <c r="J34" s="42">
        <v>2</v>
      </c>
      <c r="K34" s="42">
        <v>2</v>
      </c>
    </row>
    <row r="35" spans="1:11" x14ac:dyDescent="0.3">
      <c r="A35" t="s">
        <v>12</v>
      </c>
      <c r="B35" t="s">
        <v>164</v>
      </c>
      <c r="D35" s="42" t="s">
        <v>162</v>
      </c>
      <c r="E35" s="42">
        <v>2</v>
      </c>
      <c r="F35" s="42" t="s">
        <v>162</v>
      </c>
      <c r="G35" s="42" t="s">
        <v>162</v>
      </c>
      <c r="H35" s="42" t="s">
        <v>162</v>
      </c>
      <c r="I35" s="42" t="s">
        <v>162</v>
      </c>
      <c r="J35" s="42" t="s">
        <v>162</v>
      </c>
      <c r="K35" s="42" t="s">
        <v>162</v>
      </c>
    </row>
    <row r="36" spans="1:11" x14ac:dyDescent="0.3">
      <c r="A36" t="s">
        <v>13</v>
      </c>
      <c r="B36" t="s">
        <v>164</v>
      </c>
      <c r="D36" s="42" t="s">
        <v>162</v>
      </c>
      <c r="E36" s="42">
        <v>2</v>
      </c>
      <c r="F36" s="42" t="s">
        <v>162</v>
      </c>
      <c r="G36" s="42" t="s">
        <v>162</v>
      </c>
      <c r="H36" s="42" t="s">
        <v>162</v>
      </c>
      <c r="I36" s="42">
        <v>2</v>
      </c>
      <c r="J36" s="42">
        <v>2</v>
      </c>
      <c r="K36" s="42">
        <v>2</v>
      </c>
    </row>
    <row r="37" spans="1:11" x14ac:dyDescent="0.3">
      <c r="A37" t="s">
        <v>14</v>
      </c>
      <c r="B37" t="s">
        <v>164</v>
      </c>
      <c r="D37" s="42" t="s">
        <v>162</v>
      </c>
      <c r="E37" s="42">
        <v>2</v>
      </c>
      <c r="F37" s="42" t="s">
        <v>162</v>
      </c>
      <c r="G37" s="42" t="s">
        <v>162</v>
      </c>
      <c r="H37" s="42" t="s">
        <v>162</v>
      </c>
      <c r="I37" s="42">
        <v>2</v>
      </c>
      <c r="J37" s="42" t="s">
        <v>162</v>
      </c>
      <c r="K37" s="42">
        <v>2</v>
      </c>
    </row>
    <row r="38" spans="1:11" x14ac:dyDescent="0.3">
      <c r="A38" t="s">
        <v>15</v>
      </c>
      <c r="B38" t="s">
        <v>164</v>
      </c>
      <c r="D38" s="42" t="s">
        <v>162</v>
      </c>
      <c r="E38" s="42">
        <v>2</v>
      </c>
      <c r="F38" s="42" t="s">
        <v>162</v>
      </c>
      <c r="G38" s="42">
        <v>2</v>
      </c>
      <c r="H38" s="42" t="s">
        <v>162</v>
      </c>
      <c r="I38" s="42" t="s">
        <v>162</v>
      </c>
      <c r="J38" s="42" t="s">
        <v>162</v>
      </c>
      <c r="K38" s="42" t="s">
        <v>162</v>
      </c>
    </row>
    <row r="39" spans="1:11" x14ac:dyDescent="0.3">
      <c r="A39" t="s">
        <v>16</v>
      </c>
      <c r="B39" t="s">
        <v>164</v>
      </c>
      <c r="D39" s="42" t="s">
        <v>162</v>
      </c>
      <c r="E39" s="42">
        <v>1</v>
      </c>
      <c r="F39" s="42" t="s">
        <v>162</v>
      </c>
      <c r="G39" s="42">
        <v>1</v>
      </c>
      <c r="H39" s="42" t="s">
        <v>162</v>
      </c>
      <c r="I39" s="42" t="s">
        <v>162</v>
      </c>
      <c r="J39" s="42" t="s">
        <v>162</v>
      </c>
      <c r="K39" s="42" t="s">
        <v>162</v>
      </c>
    </row>
    <row r="40" spans="1:11" x14ac:dyDescent="0.3">
      <c r="A40" t="s">
        <v>17</v>
      </c>
      <c r="B40" t="s">
        <v>164</v>
      </c>
      <c r="D40" s="42">
        <v>1</v>
      </c>
      <c r="E40" s="42">
        <v>2</v>
      </c>
      <c r="F40" s="42">
        <v>1</v>
      </c>
      <c r="G40" s="42">
        <v>1</v>
      </c>
      <c r="H40" s="42">
        <v>2</v>
      </c>
      <c r="I40" s="42">
        <v>1</v>
      </c>
      <c r="J40" s="42">
        <v>2</v>
      </c>
      <c r="K40" s="42">
        <v>1</v>
      </c>
    </row>
    <row r="41" spans="1:11" x14ac:dyDescent="0.3">
      <c r="A41" t="s">
        <v>18</v>
      </c>
      <c r="B41" t="s">
        <v>164</v>
      </c>
      <c r="D41" s="42" t="s">
        <v>162</v>
      </c>
      <c r="E41" s="42" t="s">
        <v>162</v>
      </c>
      <c r="F41" s="42" t="s">
        <v>162</v>
      </c>
      <c r="G41" s="42" t="s">
        <v>162</v>
      </c>
      <c r="H41" s="42" t="s">
        <v>162</v>
      </c>
      <c r="I41" s="42" t="s">
        <v>162</v>
      </c>
      <c r="J41" s="42" t="s">
        <v>162</v>
      </c>
      <c r="K41" s="42" t="s">
        <v>162</v>
      </c>
    </row>
    <row r="42" spans="1:11" x14ac:dyDescent="0.3">
      <c r="A42" t="s">
        <v>19</v>
      </c>
      <c r="B42" t="s">
        <v>164</v>
      </c>
      <c r="D42" s="42" t="s">
        <v>162</v>
      </c>
      <c r="E42" s="42">
        <v>2</v>
      </c>
      <c r="F42" s="42" t="s">
        <v>162</v>
      </c>
      <c r="G42" s="42">
        <v>2</v>
      </c>
      <c r="H42" s="42" t="s">
        <v>162</v>
      </c>
      <c r="I42" s="42" t="s">
        <v>162</v>
      </c>
      <c r="J42" s="42" t="s">
        <v>162</v>
      </c>
      <c r="K42" s="42" t="s">
        <v>162</v>
      </c>
    </row>
    <row r="43" spans="1:11" x14ac:dyDescent="0.3">
      <c r="A43" t="s">
        <v>20</v>
      </c>
      <c r="B43" t="s">
        <v>164</v>
      </c>
      <c r="D43" s="42" t="s">
        <v>162</v>
      </c>
      <c r="E43" s="42">
        <v>2</v>
      </c>
      <c r="F43" s="42" t="s">
        <v>162</v>
      </c>
      <c r="G43" s="42" t="s">
        <v>162</v>
      </c>
      <c r="H43" s="42" t="s">
        <v>162</v>
      </c>
      <c r="I43" s="42" t="s">
        <v>162</v>
      </c>
      <c r="J43" s="42" t="s">
        <v>162</v>
      </c>
      <c r="K43" s="42" t="s">
        <v>162</v>
      </c>
    </row>
    <row r="44" spans="1:11" x14ac:dyDescent="0.3">
      <c r="A44" t="s">
        <v>21</v>
      </c>
      <c r="B44" t="s">
        <v>164</v>
      </c>
      <c r="D44" s="42" t="s">
        <v>162</v>
      </c>
      <c r="E44" s="42">
        <v>3</v>
      </c>
      <c r="F44" s="42" t="s">
        <v>162</v>
      </c>
      <c r="G44" s="42" t="s">
        <v>162</v>
      </c>
      <c r="H44" s="42" t="s">
        <v>162</v>
      </c>
      <c r="I44" s="42" t="s">
        <v>162</v>
      </c>
      <c r="J44" s="42" t="s">
        <v>162</v>
      </c>
      <c r="K44" s="42" t="s">
        <v>162</v>
      </c>
    </row>
    <row r="45" spans="1:11" x14ac:dyDescent="0.3">
      <c r="A45" t="s">
        <v>22</v>
      </c>
      <c r="B45" t="s">
        <v>164</v>
      </c>
      <c r="D45" s="42" t="s">
        <v>162</v>
      </c>
      <c r="E45" s="42" t="s">
        <v>162</v>
      </c>
      <c r="F45" s="42" t="s">
        <v>162</v>
      </c>
      <c r="G45" s="42" t="s">
        <v>162</v>
      </c>
      <c r="H45" s="42" t="s">
        <v>162</v>
      </c>
      <c r="I45" s="42" t="s">
        <v>162</v>
      </c>
      <c r="J45" s="42" t="s">
        <v>162</v>
      </c>
      <c r="K45" s="42" t="s">
        <v>162</v>
      </c>
    </row>
    <row r="46" spans="1:11" x14ac:dyDescent="0.3">
      <c r="A46" t="s">
        <v>23</v>
      </c>
      <c r="B46" t="s">
        <v>164</v>
      </c>
      <c r="D46" s="42" t="s">
        <v>162</v>
      </c>
      <c r="E46" s="42">
        <v>2</v>
      </c>
      <c r="F46" s="42" t="s">
        <v>162</v>
      </c>
      <c r="G46" s="42">
        <v>3</v>
      </c>
      <c r="H46" s="42" t="s">
        <v>162</v>
      </c>
      <c r="I46" s="42" t="s">
        <v>162</v>
      </c>
      <c r="J46" s="42" t="s">
        <v>162</v>
      </c>
      <c r="K46" s="42" t="s">
        <v>162</v>
      </c>
    </row>
    <row r="47" spans="1:11" x14ac:dyDescent="0.3">
      <c r="A47" t="s">
        <v>24</v>
      </c>
      <c r="B47" t="s">
        <v>164</v>
      </c>
      <c r="D47" s="42" t="s">
        <v>162</v>
      </c>
      <c r="E47" s="42">
        <v>2</v>
      </c>
      <c r="F47" s="42" t="s">
        <v>162</v>
      </c>
      <c r="G47" s="42">
        <v>3</v>
      </c>
      <c r="H47" s="42" t="s">
        <v>162</v>
      </c>
      <c r="I47" s="42" t="s">
        <v>162</v>
      </c>
      <c r="J47" s="42" t="s">
        <v>162</v>
      </c>
      <c r="K47" s="42" t="s">
        <v>162</v>
      </c>
    </row>
    <row r="48" spans="1:11" x14ac:dyDescent="0.3">
      <c r="A48" t="s">
        <v>25</v>
      </c>
      <c r="B48" t="s">
        <v>164</v>
      </c>
      <c r="D48" s="42">
        <v>2</v>
      </c>
      <c r="E48" s="42">
        <v>2</v>
      </c>
      <c r="F48" s="42">
        <v>2</v>
      </c>
      <c r="G48" s="42">
        <v>2</v>
      </c>
      <c r="H48" s="42">
        <v>2</v>
      </c>
      <c r="I48" s="42">
        <v>2</v>
      </c>
      <c r="J48" s="42">
        <v>2</v>
      </c>
      <c r="K48" s="42">
        <v>2</v>
      </c>
    </row>
    <row r="49" spans="1:11" x14ac:dyDescent="0.3">
      <c r="A49" t="s">
        <v>26</v>
      </c>
      <c r="B49" t="s">
        <v>164</v>
      </c>
      <c r="D49" s="42" t="s">
        <v>162</v>
      </c>
      <c r="E49" s="42" t="s">
        <v>162</v>
      </c>
      <c r="F49" s="42" t="s">
        <v>162</v>
      </c>
      <c r="G49" s="42" t="s">
        <v>162</v>
      </c>
      <c r="H49" s="42" t="s">
        <v>162</v>
      </c>
      <c r="I49" s="42" t="s">
        <v>162</v>
      </c>
      <c r="J49" s="42" t="s">
        <v>162</v>
      </c>
      <c r="K49" s="42" t="s">
        <v>162</v>
      </c>
    </row>
    <row r="50" spans="1:11" x14ac:dyDescent="0.3">
      <c r="A50" t="s">
        <v>27</v>
      </c>
      <c r="B50" t="s">
        <v>164</v>
      </c>
      <c r="D50" s="42" t="s">
        <v>162</v>
      </c>
      <c r="E50" s="42" t="s">
        <v>162</v>
      </c>
      <c r="F50" s="42" t="s">
        <v>162</v>
      </c>
      <c r="G50" s="42" t="s">
        <v>162</v>
      </c>
      <c r="H50" s="42" t="s">
        <v>162</v>
      </c>
      <c r="I50" s="42" t="s">
        <v>162</v>
      </c>
      <c r="J50" s="42" t="s">
        <v>162</v>
      </c>
      <c r="K50" s="42" t="s">
        <v>162</v>
      </c>
    </row>
    <row r="51" spans="1:11" x14ac:dyDescent="0.3">
      <c r="A51" t="s">
        <v>28</v>
      </c>
      <c r="B51" t="s">
        <v>164</v>
      </c>
      <c r="D51" s="42" t="s">
        <v>162</v>
      </c>
      <c r="E51" s="42" t="s">
        <v>162</v>
      </c>
      <c r="F51" s="42" t="s">
        <v>162</v>
      </c>
      <c r="G51" s="42" t="s">
        <v>162</v>
      </c>
      <c r="H51" s="42" t="s">
        <v>162</v>
      </c>
      <c r="I51" s="42" t="s">
        <v>162</v>
      </c>
      <c r="J51" s="42" t="s">
        <v>162</v>
      </c>
      <c r="K51" s="42" t="s">
        <v>162</v>
      </c>
    </row>
    <row r="52" spans="1:11" x14ac:dyDescent="0.3">
      <c r="A52" t="s">
        <v>29</v>
      </c>
      <c r="B52" t="s">
        <v>164</v>
      </c>
      <c r="D52" s="42" t="s">
        <v>162</v>
      </c>
      <c r="E52" s="42" t="s">
        <v>162</v>
      </c>
      <c r="F52" s="42" t="s">
        <v>162</v>
      </c>
      <c r="G52" s="42" t="s">
        <v>162</v>
      </c>
      <c r="H52" s="42" t="s">
        <v>162</v>
      </c>
      <c r="I52" s="42" t="s">
        <v>162</v>
      </c>
      <c r="J52" s="42" t="s">
        <v>162</v>
      </c>
      <c r="K52" s="42" t="s">
        <v>162</v>
      </c>
    </row>
    <row r="53" spans="1:11" x14ac:dyDescent="0.3">
      <c r="A53" t="s">
        <v>30</v>
      </c>
      <c r="B53" t="s">
        <v>164</v>
      </c>
      <c r="D53" s="42" t="s">
        <v>162</v>
      </c>
      <c r="E53" s="42" t="s">
        <v>162</v>
      </c>
      <c r="F53" s="42" t="s">
        <v>162</v>
      </c>
      <c r="G53" s="42" t="s">
        <v>162</v>
      </c>
      <c r="H53" s="42" t="s">
        <v>162</v>
      </c>
      <c r="I53" s="42" t="s">
        <v>162</v>
      </c>
      <c r="J53" s="42" t="s">
        <v>162</v>
      </c>
      <c r="K53" s="42" t="s">
        <v>162</v>
      </c>
    </row>
    <row r="54" spans="1:11" x14ac:dyDescent="0.3">
      <c r="A54" t="s">
        <v>31</v>
      </c>
      <c r="B54" t="s">
        <v>164</v>
      </c>
      <c r="D54" s="42" t="s">
        <v>162</v>
      </c>
      <c r="E54" s="42" t="s">
        <v>162</v>
      </c>
      <c r="F54" s="42" t="s">
        <v>162</v>
      </c>
      <c r="G54" s="42" t="s">
        <v>162</v>
      </c>
      <c r="H54" s="42" t="s">
        <v>162</v>
      </c>
      <c r="I54" s="42" t="s">
        <v>162</v>
      </c>
      <c r="J54" s="42" t="s">
        <v>162</v>
      </c>
      <c r="K54" s="42" t="s">
        <v>162</v>
      </c>
    </row>
    <row r="55" spans="1:11" x14ac:dyDescent="0.3">
      <c r="A55" t="s">
        <v>32</v>
      </c>
      <c r="B55" t="s">
        <v>164</v>
      </c>
      <c r="D55" s="42" t="s">
        <v>162</v>
      </c>
      <c r="E55" s="42" t="s">
        <v>162</v>
      </c>
      <c r="F55" s="42" t="s">
        <v>162</v>
      </c>
      <c r="G55" s="42" t="s">
        <v>162</v>
      </c>
      <c r="H55" s="42" t="s">
        <v>162</v>
      </c>
      <c r="I55" s="42" t="s">
        <v>162</v>
      </c>
      <c r="J55" s="42" t="s">
        <v>162</v>
      </c>
      <c r="K55" s="42" t="s">
        <v>162</v>
      </c>
    </row>
    <row r="56" spans="1:11" x14ac:dyDescent="0.3">
      <c r="A56" t="s">
        <v>33</v>
      </c>
      <c r="B56" t="s">
        <v>164</v>
      </c>
      <c r="D56" s="42">
        <v>1</v>
      </c>
      <c r="E56" s="42">
        <v>1</v>
      </c>
      <c r="F56" s="42">
        <v>1</v>
      </c>
      <c r="G56" s="42">
        <v>1</v>
      </c>
      <c r="H56" s="42">
        <v>1</v>
      </c>
      <c r="I56" s="42">
        <v>1</v>
      </c>
      <c r="J56" s="42">
        <v>1</v>
      </c>
      <c r="K56" s="42">
        <v>1</v>
      </c>
    </row>
    <row r="57" spans="1:11" x14ac:dyDescent="0.3">
      <c r="A57" t="s">
        <v>34</v>
      </c>
      <c r="B57" t="s">
        <v>164</v>
      </c>
      <c r="D57" s="42" t="s">
        <v>162</v>
      </c>
      <c r="E57" s="42" t="s">
        <v>162</v>
      </c>
      <c r="F57" s="42" t="s">
        <v>162</v>
      </c>
      <c r="G57" s="42" t="s">
        <v>162</v>
      </c>
      <c r="H57" s="42" t="s">
        <v>162</v>
      </c>
      <c r="I57" s="42" t="s">
        <v>162</v>
      </c>
      <c r="J57" s="42" t="s">
        <v>162</v>
      </c>
      <c r="K57" s="42" t="s">
        <v>162</v>
      </c>
    </row>
    <row r="58" spans="1:11" x14ac:dyDescent="0.3">
      <c r="A58" t="s">
        <v>35</v>
      </c>
      <c r="B58" t="s">
        <v>164</v>
      </c>
      <c r="D58" s="42" t="s">
        <v>162</v>
      </c>
      <c r="E58" s="42">
        <v>2</v>
      </c>
      <c r="F58" s="42" t="s">
        <v>162</v>
      </c>
      <c r="G58" s="42">
        <v>2</v>
      </c>
      <c r="H58" s="42" t="s">
        <v>162</v>
      </c>
      <c r="I58" s="42" t="s">
        <v>162</v>
      </c>
      <c r="J58" s="42" t="s">
        <v>162</v>
      </c>
      <c r="K58" s="42" t="s">
        <v>162</v>
      </c>
    </row>
    <row r="59" spans="1:11" x14ac:dyDescent="0.3">
      <c r="A59" t="s">
        <v>36</v>
      </c>
      <c r="B59" t="s">
        <v>164</v>
      </c>
      <c r="D59" s="42" t="s">
        <v>162</v>
      </c>
      <c r="E59" s="42">
        <v>1</v>
      </c>
      <c r="F59" s="42" t="s">
        <v>162</v>
      </c>
      <c r="G59" s="42">
        <v>2</v>
      </c>
      <c r="H59" s="42" t="s">
        <v>162</v>
      </c>
      <c r="I59" s="42" t="s">
        <v>162</v>
      </c>
      <c r="J59" s="42" t="s">
        <v>162</v>
      </c>
      <c r="K59" s="42" t="s">
        <v>162</v>
      </c>
    </row>
    <row r="60" spans="1:11" x14ac:dyDescent="0.3">
      <c r="A60" t="s">
        <v>37</v>
      </c>
      <c r="B60" t="s">
        <v>164</v>
      </c>
      <c r="D60" s="42" t="s">
        <v>162</v>
      </c>
      <c r="E60" s="42">
        <v>1</v>
      </c>
      <c r="F60" s="42" t="s">
        <v>162</v>
      </c>
      <c r="G60" s="42" t="s">
        <v>162</v>
      </c>
      <c r="H60" s="42" t="s">
        <v>162</v>
      </c>
      <c r="I60" s="42" t="s">
        <v>162</v>
      </c>
      <c r="J60" s="42" t="s">
        <v>162</v>
      </c>
      <c r="K60" s="42" t="s">
        <v>162</v>
      </c>
    </row>
    <row r="61" spans="1:11" x14ac:dyDescent="0.3">
      <c r="A61" t="s">
        <v>38</v>
      </c>
      <c r="B61" t="s">
        <v>164</v>
      </c>
      <c r="D61" s="42" t="e">
        <v>#DIV/0!</v>
      </c>
      <c r="E61" s="42" t="e">
        <v>#DIV/0!</v>
      </c>
      <c r="F61" s="42" t="e">
        <v>#DIV/0!</v>
      </c>
      <c r="G61" s="42" t="e">
        <v>#DIV/0!</v>
      </c>
      <c r="H61" s="42" t="e">
        <v>#DIV/0!</v>
      </c>
      <c r="I61" s="42" t="e">
        <v>#DIV/0!</v>
      </c>
      <c r="J61" s="42" t="e">
        <v>#DIV/0!</v>
      </c>
      <c r="K61" s="42" t="e">
        <v>#DIV/0!</v>
      </c>
    </row>
    <row r="62" spans="1:11" x14ac:dyDescent="0.3">
      <c r="A62" t="s">
        <v>39</v>
      </c>
      <c r="B62" t="s">
        <v>164</v>
      </c>
      <c r="D62" s="42" t="s">
        <v>162</v>
      </c>
      <c r="E62" s="42" t="s">
        <v>162</v>
      </c>
      <c r="F62" s="42" t="s">
        <v>162</v>
      </c>
      <c r="G62" s="42" t="s">
        <v>162</v>
      </c>
      <c r="H62" s="42" t="s">
        <v>162</v>
      </c>
      <c r="I62" s="42" t="s">
        <v>162</v>
      </c>
      <c r="J62" s="42" t="s">
        <v>162</v>
      </c>
      <c r="K62" s="42" t="s">
        <v>162</v>
      </c>
    </row>
    <row r="63" spans="1:11" x14ac:dyDescent="0.3">
      <c r="A63" t="s">
        <v>40</v>
      </c>
      <c r="B63" t="s">
        <v>164</v>
      </c>
      <c r="D63" s="42">
        <v>1</v>
      </c>
      <c r="E63" s="42">
        <v>2</v>
      </c>
      <c r="F63" s="42">
        <v>1</v>
      </c>
      <c r="G63" s="42">
        <v>2</v>
      </c>
      <c r="H63" s="42">
        <v>2</v>
      </c>
      <c r="I63" s="42">
        <v>1</v>
      </c>
      <c r="J63" s="42">
        <v>1</v>
      </c>
      <c r="K63" s="42">
        <v>1</v>
      </c>
    </row>
    <row r="64" spans="1:11" x14ac:dyDescent="0.3">
      <c r="A64" t="s">
        <v>41</v>
      </c>
      <c r="B64" t="s">
        <v>164</v>
      </c>
      <c r="D64" s="42">
        <v>2</v>
      </c>
      <c r="E64" s="42">
        <v>2</v>
      </c>
      <c r="F64" s="42">
        <v>2</v>
      </c>
      <c r="G64" s="42">
        <v>2</v>
      </c>
      <c r="H64" s="42">
        <v>2</v>
      </c>
      <c r="I64" s="42">
        <v>2</v>
      </c>
      <c r="J64" s="42">
        <v>2</v>
      </c>
      <c r="K64" s="42">
        <v>2</v>
      </c>
    </row>
    <row r="65" spans="1:11" x14ac:dyDescent="0.3">
      <c r="A65" t="s">
        <v>42</v>
      </c>
      <c r="B65" t="s">
        <v>164</v>
      </c>
      <c r="D65" s="42">
        <v>1</v>
      </c>
      <c r="E65" s="42">
        <v>2</v>
      </c>
      <c r="F65" s="42">
        <v>2</v>
      </c>
      <c r="G65" s="42">
        <v>2</v>
      </c>
      <c r="H65" s="42">
        <v>2</v>
      </c>
      <c r="I65" s="42">
        <v>1</v>
      </c>
      <c r="J65" s="42">
        <v>2</v>
      </c>
      <c r="K65" s="42">
        <v>2</v>
      </c>
    </row>
    <row r="66" spans="1:11" x14ac:dyDescent="0.3">
      <c r="A66" t="s">
        <v>43</v>
      </c>
      <c r="B66" t="s">
        <v>164</v>
      </c>
      <c r="D66" s="42" t="s">
        <v>162</v>
      </c>
      <c r="E66" s="42">
        <v>2</v>
      </c>
      <c r="F66" s="42" t="s">
        <v>162</v>
      </c>
      <c r="G66" s="42">
        <v>2</v>
      </c>
      <c r="H66" s="42" t="s">
        <v>162</v>
      </c>
      <c r="I66" s="42" t="s">
        <v>162</v>
      </c>
      <c r="J66" s="42" t="s">
        <v>162</v>
      </c>
      <c r="K66" s="42" t="s">
        <v>162</v>
      </c>
    </row>
    <row r="67" spans="1:11" x14ac:dyDescent="0.3">
      <c r="A67" t="s">
        <v>44</v>
      </c>
      <c r="B67" t="s">
        <v>164</v>
      </c>
      <c r="D67" s="42">
        <v>1</v>
      </c>
      <c r="E67" s="42">
        <v>2</v>
      </c>
      <c r="F67" s="42">
        <v>1</v>
      </c>
      <c r="G67" s="42">
        <v>2</v>
      </c>
      <c r="H67" s="42">
        <v>2</v>
      </c>
      <c r="I67" s="42">
        <v>1</v>
      </c>
      <c r="J67" s="42">
        <v>2</v>
      </c>
      <c r="K67" s="42">
        <v>1</v>
      </c>
    </row>
    <row r="68" spans="1:11" x14ac:dyDescent="0.3">
      <c r="A68" t="s">
        <v>45</v>
      </c>
      <c r="B68" t="s">
        <v>164</v>
      </c>
      <c r="D68" s="42" t="s">
        <v>162</v>
      </c>
      <c r="E68" s="42">
        <v>2</v>
      </c>
      <c r="F68" s="42" t="s">
        <v>162</v>
      </c>
      <c r="G68" s="42">
        <v>2</v>
      </c>
      <c r="H68" s="42" t="s">
        <v>162</v>
      </c>
      <c r="I68" s="42" t="s">
        <v>162</v>
      </c>
      <c r="J68" s="42" t="s">
        <v>162</v>
      </c>
      <c r="K68" s="42" t="s">
        <v>162</v>
      </c>
    </row>
    <row r="69" spans="1:11" x14ac:dyDescent="0.3">
      <c r="A69" t="s">
        <v>46</v>
      </c>
      <c r="B69" t="s">
        <v>164</v>
      </c>
      <c r="D69" s="42" t="s">
        <v>162</v>
      </c>
      <c r="E69" s="42">
        <v>2</v>
      </c>
      <c r="F69" s="42" t="s">
        <v>162</v>
      </c>
      <c r="G69" s="42">
        <v>2</v>
      </c>
      <c r="H69" s="42" t="s">
        <v>162</v>
      </c>
      <c r="I69" s="42" t="s">
        <v>162</v>
      </c>
      <c r="J69" s="42" t="s">
        <v>162</v>
      </c>
      <c r="K69" s="42" t="s">
        <v>162</v>
      </c>
    </row>
    <row r="70" spans="1:11" x14ac:dyDescent="0.3">
      <c r="A70" t="s">
        <v>47</v>
      </c>
      <c r="B70" t="s">
        <v>164</v>
      </c>
      <c r="D70" s="42" t="s">
        <v>162</v>
      </c>
      <c r="E70" s="42">
        <v>2</v>
      </c>
      <c r="F70" s="42" t="s">
        <v>162</v>
      </c>
      <c r="G70" s="42">
        <v>2</v>
      </c>
      <c r="H70" s="42" t="s">
        <v>162</v>
      </c>
      <c r="I70" s="42" t="s">
        <v>162</v>
      </c>
      <c r="J70" s="42" t="s">
        <v>162</v>
      </c>
      <c r="K70" s="42" t="s">
        <v>162</v>
      </c>
    </row>
    <row r="71" spans="1:11" x14ac:dyDescent="0.3">
      <c r="A71" t="s">
        <v>48</v>
      </c>
      <c r="B71" t="s">
        <v>164</v>
      </c>
      <c r="D71" s="42" t="s">
        <v>162</v>
      </c>
      <c r="E71" s="42">
        <v>2</v>
      </c>
      <c r="F71" s="42" t="s">
        <v>162</v>
      </c>
      <c r="G71" s="42">
        <v>2</v>
      </c>
      <c r="H71" s="42" t="s">
        <v>162</v>
      </c>
      <c r="I71" s="42" t="s">
        <v>162</v>
      </c>
      <c r="J71" s="42" t="s">
        <v>162</v>
      </c>
      <c r="K71" s="42" t="s">
        <v>162</v>
      </c>
    </row>
    <row r="72" spans="1:11" x14ac:dyDescent="0.3">
      <c r="A72" t="s">
        <v>49</v>
      </c>
      <c r="B72" t="s">
        <v>164</v>
      </c>
      <c r="D72" s="42" t="s">
        <v>162</v>
      </c>
      <c r="E72" s="42" t="s">
        <v>162</v>
      </c>
      <c r="F72" s="42" t="s">
        <v>162</v>
      </c>
      <c r="G72" s="42" t="s">
        <v>162</v>
      </c>
      <c r="H72" s="42" t="s">
        <v>162</v>
      </c>
      <c r="I72" s="42" t="s">
        <v>162</v>
      </c>
      <c r="J72" s="42" t="s">
        <v>162</v>
      </c>
      <c r="K72" s="42" t="s">
        <v>162</v>
      </c>
    </row>
    <row r="73" spans="1:11" x14ac:dyDescent="0.3">
      <c r="A73" t="s">
        <v>50</v>
      </c>
      <c r="B73" t="s">
        <v>164</v>
      </c>
      <c r="D73" s="42">
        <v>1</v>
      </c>
      <c r="E73" s="42">
        <v>2</v>
      </c>
      <c r="F73" s="42">
        <v>1</v>
      </c>
      <c r="G73" s="42">
        <v>1</v>
      </c>
      <c r="H73" s="42">
        <v>1</v>
      </c>
      <c r="I73" s="42">
        <v>1</v>
      </c>
      <c r="J73" s="42" t="s">
        <v>162</v>
      </c>
      <c r="K73" s="42">
        <v>1</v>
      </c>
    </row>
    <row r="74" spans="1:11" x14ac:dyDescent="0.3">
      <c r="A74" t="s">
        <v>51</v>
      </c>
      <c r="B74" t="s">
        <v>164</v>
      </c>
      <c r="D74" s="42" t="s">
        <v>162</v>
      </c>
      <c r="E74" s="42">
        <v>1</v>
      </c>
      <c r="F74" s="42" t="s">
        <v>162</v>
      </c>
      <c r="G74" s="42">
        <v>2</v>
      </c>
      <c r="H74" s="42" t="s">
        <v>162</v>
      </c>
      <c r="I74" s="42" t="s">
        <v>162</v>
      </c>
      <c r="J74" s="42" t="s">
        <v>162</v>
      </c>
      <c r="K74" s="42" t="s">
        <v>162</v>
      </c>
    </row>
    <row r="75" spans="1:11" x14ac:dyDescent="0.3">
      <c r="A75" t="s">
        <v>52</v>
      </c>
      <c r="B75" t="s">
        <v>164</v>
      </c>
      <c r="D75" s="42" t="s">
        <v>162</v>
      </c>
      <c r="E75" s="42">
        <v>1</v>
      </c>
      <c r="F75" s="42" t="s">
        <v>162</v>
      </c>
      <c r="G75" s="42">
        <v>1</v>
      </c>
      <c r="H75" s="42" t="s">
        <v>162</v>
      </c>
      <c r="I75" s="42" t="s">
        <v>162</v>
      </c>
      <c r="J75" s="42" t="s">
        <v>162</v>
      </c>
      <c r="K75" s="42" t="s">
        <v>162</v>
      </c>
    </row>
    <row r="76" spans="1:11" x14ac:dyDescent="0.3">
      <c r="A76" t="s">
        <v>53</v>
      </c>
      <c r="B76" t="s">
        <v>164</v>
      </c>
      <c r="D76" s="42" t="s">
        <v>162</v>
      </c>
      <c r="E76" s="42">
        <v>2</v>
      </c>
      <c r="F76" s="42" t="s">
        <v>162</v>
      </c>
      <c r="G76" s="42" t="s">
        <v>162</v>
      </c>
      <c r="H76" s="42" t="s">
        <v>162</v>
      </c>
      <c r="I76" s="42" t="s">
        <v>162</v>
      </c>
      <c r="J76" s="42" t="s">
        <v>162</v>
      </c>
      <c r="K76" s="42" t="s">
        <v>162</v>
      </c>
    </row>
    <row r="77" spans="1:11" x14ac:dyDescent="0.3">
      <c r="A77" t="s">
        <v>54</v>
      </c>
      <c r="B77" t="s">
        <v>164</v>
      </c>
      <c r="D77" s="42">
        <v>1</v>
      </c>
      <c r="E77" s="42">
        <v>1</v>
      </c>
      <c r="F77" s="42">
        <v>1</v>
      </c>
      <c r="G77" s="42">
        <v>1</v>
      </c>
      <c r="H77" s="42">
        <v>1</v>
      </c>
      <c r="I77" s="42">
        <v>1</v>
      </c>
      <c r="J77" s="42">
        <v>1</v>
      </c>
      <c r="K77" s="42">
        <v>1</v>
      </c>
    </row>
    <row r="78" spans="1:11" x14ac:dyDescent="0.3">
      <c r="A78" t="s">
        <v>55</v>
      </c>
      <c r="B78" t="s">
        <v>164</v>
      </c>
      <c r="D78" s="42">
        <v>2</v>
      </c>
      <c r="E78" s="42">
        <v>2</v>
      </c>
      <c r="F78" s="42">
        <v>2</v>
      </c>
      <c r="G78" s="42">
        <v>2</v>
      </c>
      <c r="H78" s="42">
        <v>2</v>
      </c>
      <c r="I78" s="42">
        <v>2</v>
      </c>
      <c r="J78" s="42">
        <v>2</v>
      </c>
      <c r="K78" s="42">
        <v>2</v>
      </c>
    </row>
    <row r="79" spans="1:11" x14ac:dyDescent="0.3">
      <c r="A79" t="s">
        <v>56</v>
      </c>
      <c r="B79" t="s">
        <v>164</v>
      </c>
      <c r="D79" s="42">
        <v>1</v>
      </c>
      <c r="E79" s="42">
        <v>2</v>
      </c>
      <c r="F79" s="42">
        <v>1</v>
      </c>
      <c r="G79" s="42">
        <v>1</v>
      </c>
      <c r="H79" s="42">
        <v>2</v>
      </c>
      <c r="I79" s="42">
        <v>2</v>
      </c>
      <c r="J79" s="42">
        <v>2</v>
      </c>
      <c r="K79" s="42">
        <v>2</v>
      </c>
    </row>
    <row r="80" spans="1:11" x14ac:dyDescent="0.3">
      <c r="A80" t="s">
        <v>57</v>
      </c>
      <c r="B80" t="s">
        <v>164</v>
      </c>
      <c r="D80" s="42" t="s">
        <v>162</v>
      </c>
      <c r="E80" s="42" t="s">
        <v>162</v>
      </c>
      <c r="F80" s="42" t="s">
        <v>162</v>
      </c>
      <c r="G80" s="42" t="s">
        <v>162</v>
      </c>
      <c r="H80" s="42" t="s">
        <v>162</v>
      </c>
      <c r="I80" s="42" t="s">
        <v>162</v>
      </c>
      <c r="J80" s="42" t="s">
        <v>162</v>
      </c>
      <c r="K80" s="42" t="s">
        <v>162</v>
      </c>
    </row>
    <row r="81" spans="1:11" x14ac:dyDescent="0.3">
      <c r="A81" t="s">
        <v>58</v>
      </c>
      <c r="B81" t="s">
        <v>164</v>
      </c>
      <c r="D81" s="42">
        <v>2</v>
      </c>
      <c r="E81" s="42" t="s">
        <v>162</v>
      </c>
      <c r="F81" s="42" t="s">
        <v>162</v>
      </c>
      <c r="G81" s="42" t="s">
        <v>162</v>
      </c>
      <c r="H81" s="42" t="s">
        <v>162</v>
      </c>
      <c r="I81" s="42">
        <v>2</v>
      </c>
      <c r="J81" s="42">
        <v>2</v>
      </c>
      <c r="K81" s="42">
        <v>2</v>
      </c>
    </row>
    <row r="82" spans="1:11" x14ac:dyDescent="0.3">
      <c r="A82" t="s">
        <v>59</v>
      </c>
      <c r="B82" t="s">
        <v>164</v>
      </c>
      <c r="D82" s="42" t="s">
        <v>162</v>
      </c>
      <c r="E82" s="42" t="s">
        <v>162</v>
      </c>
      <c r="F82" s="42" t="s">
        <v>162</v>
      </c>
      <c r="G82" s="42" t="s">
        <v>162</v>
      </c>
      <c r="H82" s="42" t="s">
        <v>162</v>
      </c>
      <c r="I82" s="42" t="s">
        <v>162</v>
      </c>
      <c r="J82" s="42" t="s">
        <v>162</v>
      </c>
      <c r="K82" s="42" t="s">
        <v>162</v>
      </c>
    </row>
    <row r="83" spans="1:11" x14ac:dyDescent="0.3">
      <c r="A83" t="s">
        <v>60</v>
      </c>
      <c r="B83" t="s">
        <v>164</v>
      </c>
      <c r="D83" s="42" t="s">
        <v>162</v>
      </c>
      <c r="E83" s="42" t="s">
        <v>162</v>
      </c>
      <c r="F83" s="42" t="s">
        <v>162</v>
      </c>
      <c r="G83" s="42">
        <v>4</v>
      </c>
      <c r="H83" s="42" t="s">
        <v>162</v>
      </c>
      <c r="I83" s="42" t="s">
        <v>162</v>
      </c>
      <c r="J83" s="42" t="s">
        <v>162</v>
      </c>
      <c r="K83" s="42" t="s">
        <v>162</v>
      </c>
    </row>
    <row r="84" spans="1:11" x14ac:dyDescent="0.3">
      <c r="A84" t="s">
        <v>61</v>
      </c>
      <c r="B84" t="s">
        <v>164</v>
      </c>
      <c r="D84" s="42">
        <v>1</v>
      </c>
      <c r="E84" s="42">
        <v>1</v>
      </c>
      <c r="F84" s="42">
        <v>1</v>
      </c>
      <c r="G84" s="42">
        <v>1</v>
      </c>
      <c r="H84" s="42">
        <v>1</v>
      </c>
      <c r="I84" s="42">
        <v>1</v>
      </c>
      <c r="J84" s="42">
        <v>1</v>
      </c>
      <c r="K84" s="42">
        <v>1</v>
      </c>
    </row>
    <row r="85" spans="1:11" x14ac:dyDescent="0.3">
      <c r="A85" t="s">
        <v>62</v>
      </c>
      <c r="B85" t="s">
        <v>164</v>
      </c>
      <c r="D85" s="42">
        <v>1</v>
      </c>
      <c r="E85" s="42">
        <v>1</v>
      </c>
      <c r="F85" s="42">
        <v>1</v>
      </c>
      <c r="G85" s="42">
        <v>1</v>
      </c>
      <c r="H85" s="42">
        <v>1</v>
      </c>
      <c r="I85" s="42">
        <v>1</v>
      </c>
      <c r="J85" s="42" t="s">
        <v>162</v>
      </c>
      <c r="K85" s="42" t="s">
        <v>162</v>
      </c>
    </row>
    <row r="86" spans="1:11" x14ac:dyDescent="0.3">
      <c r="A86" t="s">
        <v>63</v>
      </c>
      <c r="B86" t="s">
        <v>164</v>
      </c>
      <c r="D86" s="42">
        <v>2</v>
      </c>
      <c r="E86" s="42">
        <v>2</v>
      </c>
      <c r="F86" s="42" t="s">
        <v>162</v>
      </c>
      <c r="G86" s="42">
        <v>2</v>
      </c>
      <c r="H86" s="42" t="s">
        <v>162</v>
      </c>
      <c r="I86" s="42">
        <v>2</v>
      </c>
      <c r="J86" s="42">
        <v>2</v>
      </c>
      <c r="K86" s="42">
        <v>2</v>
      </c>
    </row>
    <row r="87" spans="1:11" x14ac:dyDescent="0.3">
      <c r="A87" t="s">
        <v>64</v>
      </c>
      <c r="B87" t="s">
        <v>164</v>
      </c>
      <c r="D87" s="42">
        <v>2</v>
      </c>
      <c r="E87" s="42">
        <v>2</v>
      </c>
      <c r="F87" s="42">
        <v>2</v>
      </c>
      <c r="G87" s="42">
        <v>1</v>
      </c>
      <c r="H87" s="42" t="s">
        <v>162</v>
      </c>
      <c r="I87" s="42" t="s">
        <v>162</v>
      </c>
      <c r="J87" s="42" t="s">
        <v>162</v>
      </c>
      <c r="K87" s="42" t="s">
        <v>162</v>
      </c>
    </row>
    <row r="88" spans="1:11" x14ac:dyDescent="0.3">
      <c r="A88" t="s">
        <v>65</v>
      </c>
      <c r="B88" t="s">
        <v>164</v>
      </c>
      <c r="D88" s="42">
        <v>2</v>
      </c>
      <c r="E88" s="42">
        <v>2</v>
      </c>
      <c r="F88" s="42">
        <v>2</v>
      </c>
      <c r="G88" s="42">
        <v>2</v>
      </c>
      <c r="H88" s="42">
        <v>2</v>
      </c>
      <c r="I88" s="42">
        <v>2</v>
      </c>
      <c r="J88" s="42">
        <v>2</v>
      </c>
      <c r="K88" s="42">
        <v>2</v>
      </c>
    </row>
    <row r="89" spans="1:11" x14ac:dyDescent="0.3">
      <c r="A89" t="s">
        <v>66</v>
      </c>
      <c r="B89" t="s">
        <v>164</v>
      </c>
      <c r="D89" s="42">
        <v>2</v>
      </c>
      <c r="E89" s="42">
        <v>2</v>
      </c>
      <c r="F89" s="42">
        <v>2</v>
      </c>
      <c r="G89" s="42">
        <v>2</v>
      </c>
      <c r="H89" s="42">
        <v>2</v>
      </c>
      <c r="I89" s="42">
        <v>2</v>
      </c>
      <c r="J89" s="42">
        <v>2</v>
      </c>
      <c r="K89" s="42">
        <v>2</v>
      </c>
    </row>
    <row r="90" spans="1:11" x14ac:dyDescent="0.3">
      <c r="A90" t="s">
        <v>67</v>
      </c>
      <c r="B90" t="s">
        <v>164</v>
      </c>
      <c r="D90" s="42">
        <v>2</v>
      </c>
      <c r="E90" s="42">
        <v>2</v>
      </c>
      <c r="F90" s="42">
        <v>2</v>
      </c>
      <c r="G90" s="42">
        <v>2</v>
      </c>
      <c r="H90" s="42">
        <v>2</v>
      </c>
      <c r="I90" s="42">
        <v>2</v>
      </c>
      <c r="J90" s="42">
        <v>2</v>
      </c>
      <c r="K90" s="42">
        <v>2</v>
      </c>
    </row>
    <row r="91" spans="1:11" x14ac:dyDescent="0.3">
      <c r="A91" t="s">
        <v>68</v>
      </c>
      <c r="B91" t="s">
        <v>164</v>
      </c>
      <c r="D91" s="42">
        <v>2</v>
      </c>
      <c r="E91" s="42">
        <v>2</v>
      </c>
      <c r="F91" s="42">
        <v>2</v>
      </c>
      <c r="G91" s="42">
        <v>2</v>
      </c>
      <c r="H91" s="42">
        <v>2</v>
      </c>
      <c r="I91" s="42">
        <v>2</v>
      </c>
      <c r="J91" s="42">
        <v>2</v>
      </c>
      <c r="K91" s="42">
        <v>2</v>
      </c>
    </row>
    <row r="92" spans="1:11" x14ac:dyDescent="0.3">
      <c r="A92" t="s">
        <v>69</v>
      </c>
      <c r="B92" t="s">
        <v>164</v>
      </c>
      <c r="D92" s="42">
        <v>2</v>
      </c>
      <c r="E92" s="42">
        <v>2</v>
      </c>
      <c r="F92" s="42">
        <v>2</v>
      </c>
      <c r="G92" s="42">
        <v>2</v>
      </c>
      <c r="H92" s="42" t="s">
        <v>162</v>
      </c>
      <c r="I92" s="42">
        <v>2</v>
      </c>
      <c r="J92" s="42">
        <v>2</v>
      </c>
      <c r="K92" s="42">
        <v>2</v>
      </c>
    </row>
    <row r="93" spans="1:11" x14ac:dyDescent="0.3">
      <c r="A93" t="s">
        <v>70</v>
      </c>
      <c r="B93" t="s">
        <v>164</v>
      </c>
      <c r="D93" s="42">
        <v>1</v>
      </c>
      <c r="E93" s="42">
        <v>1</v>
      </c>
      <c r="F93" s="42">
        <v>1</v>
      </c>
      <c r="G93" s="42">
        <v>1</v>
      </c>
      <c r="H93" s="42">
        <v>1</v>
      </c>
      <c r="I93" s="42">
        <v>1</v>
      </c>
      <c r="J93" s="42">
        <v>1</v>
      </c>
      <c r="K93" s="42">
        <v>1</v>
      </c>
    </row>
    <row r="94" spans="1:11" x14ac:dyDescent="0.3">
      <c r="A94" t="s">
        <v>71</v>
      </c>
      <c r="B94" t="s">
        <v>164</v>
      </c>
      <c r="D94" s="42" t="s">
        <v>162</v>
      </c>
      <c r="E94" s="42">
        <v>1</v>
      </c>
      <c r="F94" s="42" t="s">
        <v>162</v>
      </c>
      <c r="G94" s="42">
        <v>2</v>
      </c>
      <c r="H94" s="42" t="s">
        <v>162</v>
      </c>
      <c r="I94" s="42" t="s">
        <v>162</v>
      </c>
      <c r="J94" s="42" t="s">
        <v>162</v>
      </c>
      <c r="K94" s="42" t="s">
        <v>162</v>
      </c>
    </row>
    <row r="95" spans="1:11" x14ac:dyDescent="0.3">
      <c r="A95" t="s">
        <v>72</v>
      </c>
      <c r="B95" t="s">
        <v>164</v>
      </c>
      <c r="D95" s="42" t="s">
        <v>162</v>
      </c>
      <c r="E95" s="42">
        <v>2</v>
      </c>
      <c r="F95" s="42" t="s">
        <v>162</v>
      </c>
      <c r="G95" s="42">
        <v>2</v>
      </c>
      <c r="H95" s="42" t="s">
        <v>162</v>
      </c>
      <c r="I95" s="42" t="s">
        <v>162</v>
      </c>
      <c r="J95" s="42" t="s">
        <v>162</v>
      </c>
      <c r="K95" s="42" t="s">
        <v>162</v>
      </c>
    </row>
    <row r="96" spans="1:11" x14ac:dyDescent="0.3">
      <c r="A96" t="s">
        <v>73</v>
      </c>
      <c r="B96" t="s">
        <v>164</v>
      </c>
      <c r="D96" s="42">
        <v>1</v>
      </c>
      <c r="E96" s="42">
        <v>1</v>
      </c>
      <c r="F96" s="42">
        <v>1</v>
      </c>
      <c r="G96" s="42">
        <v>1</v>
      </c>
      <c r="H96" s="42">
        <v>1</v>
      </c>
      <c r="I96" s="42">
        <v>1</v>
      </c>
      <c r="J96" s="42">
        <v>1</v>
      </c>
      <c r="K96" s="42">
        <v>1</v>
      </c>
    </row>
    <row r="97" spans="1:11" x14ac:dyDescent="0.3">
      <c r="A97" t="s">
        <v>74</v>
      </c>
      <c r="B97" t="s">
        <v>164</v>
      </c>
      <c r="D97" s="42">
        <v>2</v>
      </c>
      <c r="E97" s="42">
        <v>1</v>
      </c>
      <c r="F97" s="42">
        <v>2</v>
      </c>
      <c r="G97" s="42">
        <v>2</v>
      </c>
      <c r="H97" s="42">
        <v>2</v>
      </c>
      <c r="I97" s="42">
        <v>2</v>
      </c>
      <c r="J97" s="42">
        <v>2</v>
      </c>
      <c r="K97" s="42">
        <v>2</v>
      </c>
    </row>
    <row r="98" spans="1:11" x14ac:dyDescent="0.3">
      <c r="A98" t="s">
        <v>75</v>
      </c>
      <c r="B98" t="s">
        <v>164</v>
      </c>
      <c r="D98" s="42">
        <v>1</v>
      </c>
      <c r="E98" s="42">
        <v>1</v>
      </c>
      <c r="F98" s="42">
        <v>1</v>
      </c>
      <c r="G98" s="42">
        <v>1</v>
      </c>
      <c r="H98" s="42">
        <v>1</v>
      </c>
      <c r="I98" s="42">
        <v>1</v>
      </c>
      <c r="J98" s="42">
        <v>1</v>
      </c>
      <c r="K98" s="42">
        <v>1</v>
      </c>
    </row>
    <row r="99" spans="1:11" x14ac:dyDescent="0.3">
      <c r="A99" t="s">
        <v>76</v>
      </c>
      <c r="B99" t="s">
        <v>164</v>
      </c>
      <c r="D99" s="42">
        <v>1</v>
      </c>
      <c r="E99" s="42">
        <v>1</v>
      </c>
      <c r="F99" s="42">
        <v>1</v>
      </c>
      <c r="G99" s="42">
        <v>1</v>
      </c>
      <c r="H99" s="42">
        <v>1</v>
      </c>
      <c r="I99" s="42">
        <v>1</v>
      </c>
      <c r="J99" s="42">
        <v>1</v>
      </c>
      <c r="K99" s="42">
        <v>1</v>
      </c>
    </row>
    <row r="100" spans="1:11" x14ac:dyDescent="0.3">
      <c r="A100" t="s">
        <v>77</v>
      </c>
      <c r="B100" t="s">
        <v>164</v>
      </c>
      <c r="D100" s="42">
        <v>1</v>
      </c>
      <c r="E100" s="42">
        <v>1</v>
      </c>
      <c r="F100" s="42">
        <v>1</v>
      </c>
      <c r="G100" s="42">
        <v>1</v>
      </c>
      <c r="H100" s="42">
        <v>1</v>
      </c>
      <c r="I100" s="42">
        <v>1</v>
      </c>
      <c r="J100" s="42">
        <v>1</v>
      </c>
      <c r="K100" s="42">
        <v>1</v>
      </c>
    </row>
    <row r="101" spans="1:11" x14ac:dyDescent="0.3">
      <c r="A101" t="s">
        <v>78</v>
      </c>
      <c r="B101" t="s">
        <v>164</v>
      </c>
      <c r="D101" s="42">
        <v>1</v>
      </c>
      <c r="E101" s="42">
        <v>1</v>
      </c>
      <c r="F101" s="42">
        <v>1</v>
      </c>
      <c r="G101" s="42">
        <v>1</v>
      </c>
      <c r="H101" s="42">
        <v>1</v>
      </c>
      <c r="I101" s="42">
        <v>1</v>
      </c>
      <c r="J101" s="42">
        <v>1</v>
      </c>
      <c r="K101" s="42">
        <v>1</v>
      </c>
    </row>
    <row r="102" spans="1:11" x14ac:dyDescent="0.3">
      <c r="A102" t="s">
        <v>79</v>
      </c>
      <c r="B102" t="s">
        <v>164</v>
      </c>
      <c r="D102" s="42">
        <v>2</v>
      </c>
      <c r="E102" s="42">
        <v>2</v>
      </c>
      <c r="F102" s="42" t="s">
        <v>162</v>
      </c>
      <c r="G102" s="42">
        <v>2</v>
      </c>
      <c r="H102" s="42" t="s">
        <v>162</v>
      </c>
      <c r="I102" s="42" t="s">
        <v>162</v>
      </c>
      <c r="J102" s="42" t="s">
        <v>162</v>
      </c>
      <c r="K102" s="42" t="s">
        <v>162</v>
      </c>
    </row>
    <row r="103" spans="1:11" x14ac:dyDescent="0.3">
      <c r="A103" t="s">
        <v>80</v>
      </c>
      <c r="B103" t="s">
        <v>164</v>
      </c>
      <c r="D103" s="42">
        <v>2</v>
      </c>
      <c r="E103" s="42">
        <v>2</v>
      </c>
      <c r="F103" s="42">
        <v>1</v>
      </c>
      <c r="G103" s="42">
        <v>2</v>
      </c>
      <c r="H103" s="42">
        <v>2</v>
      </c>
      <c r="I103" s="42">
        <v>1</v>
      </c>
      <c r="J103" s="42">
        <v>2</v>
      </c>
      <c r="K103" s="42">
        <v>1</v>
      </c>
    </row>
    <row r="104" spans="1:11" x14ac:dyDescent="0.3">
      <c r="A104" t="s">
        <v>81</v>
      </c>
      <c r="B104" t="s">
        <v>164</v>
      </c>
      <c r="D104" s="42" t="s">
        <v>162</v>
      </c>
      <c r="E104" s="42">
        <v>2</v>
      </c>
      <c r="F104" s="42" t="s">
        <v>162</v>
      </c>
      <c r="G104" s="42" t="s">
        <v>162</v>
      </c>
      <c r="H104" s="42" t="s">
        <v>162</v>
      </c>
      <c r="I104" s="42" t="s">
        <v>162</v>
      </c>
      <c r="J104" s="42" t="s">
        <v>162</v>
      </c>
      <c r="K104" s="42" t="s">
        <v>162</v>
      </c>
    </row>
    <row r="105" spans="1:11" x14ac:dyDescent="0.3">
      <c r="A105" t="s">
        <v>82</v>
      </c>
      <c r="B105" t="s">
        <v>164</v>
      </c>
      <c r="D105" s="42">
        <v>1</v>
      </c>
      <c r="E105" s="42">
        <v>2</v>
      </c>
      <c r="F105" s="42">
        <v>1</v>
      </c>
      <c r="G105" s="42">
        <v>1</v>
      </c>
      <c r="H105" s="42">
        <v>2</v>
      </c>
      <c r="I105" s="42">
        <v>2</v>
      </c>
      <c r="J105" s="42">
        <v>1</v>
      </c>
      <c r="K105" s="42">
        <v>1</v>
      </c>
    </row>
    <row r="106" spans="1:11" x14ac:dyDescent="0.3">
      <c r="A106" t="s">
        <v>83</v>
      </c>
      <c r="B106" t="s">
        <v>164</v>
      </c>
      <c r="D106" s="42">
        <v>1</v>
      </c>
      <c r="E106" s="42">
        <v>1</v>
      </c>
      <c r="F106" s="42">
        <v>1</v>
      </c>
      <c r="G106" s="42">
        <v>1</v>
      </c>
      <c r="H106" s="42">
        <v>1</v>
      </c>
      <c r="I106" s="42">
        <v>1</v>
      </c>
      <c r="J106" s="42">
        <v>1</v>
      </c>
      <c r="K106" s="42">
        <v>1</v>
      </c>
    </row>
    <row r="107" spans="1:11" x14ac:dyDescent="0.3">
      <c r="A107" t="s">
        <v>84</v>
      </c>
      <c r="B107" t="s">
        <v>164</v>
      </c>
      <c r="D107" s="42" t="s">
        <v>162</v>
      </c>
      <c r="E107" s="42" t="s">
        <v>162</v>
      </c>
      <c r="F107" s="42" t="s">
        <v>162</v>
      </c>
      <c r="G107" s="42" t="s">
        <v>162</v>
      </c>
      <c r="H107" s="42" t="s">
        <v>162</v>
      </c>
      <c r="I107" s="42" t="s">
        <v>162</v>
      </c>
      <c r="J107" s="42" t="s">
        <v>162</v>
      </c>
      <c r="K107" s="42" t="s">
        <v>162</v>
      </c>
    </row>
    <row r="108" spans="1:11" x14ac:dyDescent="0.3">
      <c r="A108" t="s">
        <v>85</v>
      </c>
      <c r="B108" t="s">
        <v>164</v>
      </c>
      <c r="D108" s="42" t="s">
        <v>162</v>
      </c>
      <c r="E108" s="42">
        <v>2</v>
      </c>
      <c r="F108" s="42" t="s">
        <v>162</v>
      </c>
      <c r="G108" s="42">
        <v>2</v>
      </c>
      <c r="H108" s="42" t="s">
        <v>162</v>
      </c>
      <c r="I108" s="42" t="s">
        <v>162</v>
      </c>
      <c r="J108" s="42" t="s">
        <v>162</v>
      </c>
      <c r="K108" s="42" t="s">
        <v>162</v>
      </c>
    </row>
    <row r="109" spans="1:11" x14ac:dyDescent="0.3">
      <c r="A109" t="s">
        <v>86</v>
      </c>
      <c r="B109" t="s">
        <v>164</v>
      </c>
      <c r="D109" s="42">
        <v>2</v>
      </c>
      <c r="E109" s="42">
        <v>1</v>
      </c>
      <c r="F109" s="42">
        <v>2</v>
      </c>
      <c r="G109" s="42">
        <v>1</v>
      </c>
      <c r="H109" s="42">
        <v>2</v>
      </c>
      <c r="I109" s="42">
        <v>2</v>
      </c>
      <c r="J109" s="42">
        <v>1</v>
      </c>
      <c r="K109" s="42">
        <v>1</v>
      </c>
    </row>
    <row r="110" spans="1:11" x14ac:dyDescent="0.3">
      <c r="A110" t="s">
        <v>87</v>
      </c>
      <c r="B110" t="s">
        <v>164</v>
      </c>
      <c r="D110" s="42">
        <v>2</v>
      </c>
      <c r="E110" s="42">
        <v>2</v>
      </c>
      <c r="F110" s="42">
        <v>2</v>
      </c>
      <c r="G110" s="42">
        <v>2</v>
      </c>
      <c r="H110" s="42">
        <v>2</v>
      </c>
      <c r="I110" s="42">
        <v>2</v>
      </c>
      <c r="J110" s="42">
        <v>2</v>
      </c>
      <c r="K110" s="42">
        <v>2</v>
      </c>
    </row>
    <row r="111" spans="1:11" x14ac:dyDescent="0.3">
      <c r="A111" t="s">
        <v>88</v>
      </c>
      <c r="B111" t="s">
        <v>164</v>
      </c>
      <c r="D111" s="42">
        <v>1</v>
      </c>
      <c r="E111" s="42">
        <v>1</v>
      </c>
      <c r="F111" s="42">
        <v>2</v>
      </c>
      <c r="G111" s="42">
        <v>1</v>
      </c>
      <c r="H111" s="42">
        <v>2</v>
      </c>
      <c r="I111" s="42">
        <v>2</v>
      </c>
      <c r="J111" s="42">
        <v>2</v>
      </c>
      <c r="K111" s="42">
        <v>2</v>
      </c>
    </row>
    <row r="112" spans="1:11" x14ac:dyDescent="0.3">
      <c r="A112" t="s">
        <v>89</v>
      </c>
      <c r="B112" t="s">
        <v>164</v>
      </c>
      <c r="D112" s="42">
        <v>2</v>
      </c>
      <c r="E112" s="42">
        <v>2</v>
      </c>
      <c r="F112" s="42" t="s">
        <v>162</v>
      </c>
      <c r="G112" s="42">
        <v>2</v>
      </c>
      <c r="H112" s="42" t="s">
        <v>162</v>
      </c>
      <c r="I112" s="42" t="s">
        <v>162</v>
      </c>
      <c r="J112" s="42" t="s">
        <v>162</v>
      </c>
      <c r="K112" s="42" t="s">
        <v>162</v>
      </c>
    </row>
    <row r="113" spans="1:11" x14ac:dyDescent="0.3">
      <c r="A113" t="s">
        <v>90</v>
      </c>
      <c r="B113" t="s">
        <v>164</v>
      </c>
      <c r="D113" s="42">
        <v>2</v>
      </c>
      <c r="E113" s="42">
        <v>2</v>
      </c>
      <c r="F113" s="42">
        <v>2</v>
      </c>
      <c r="G113" s="42">
        <v>2</v>
      </c>
      <c r="H113" s="42" t="s">
        <v>162</v>
      </c>
      <c r="I113" s="42">
        <v>2</v>
      </c>
      <c r="J113" s="42">
        <v>2</v>
      </c>
      <c r="K113" s="42">
        <v>2</v>
      </c>
    </row>
    <row r="114" spans="1:11" x14ac:dyDescent="0.3">
      <c r="A114" t="s">
        <v>91</v>
      </c>
      <c r="B114" t="s">
        <v>164</v>
      </c>
      <c r="D114" s="42">
        <v>2</v>
      </c>
      <c r="E114" s="42">
        <v>2</v>
      </c>
      <c r="F114" s="42">
        <v>2</v>
      </c>
      <c r="G114" s="42">
        <v>2</v>
      </c>
      <c r="H114" s="42" t="s">
        <v>162</v>
      </c>
      <c r="I114" s="42" t="s">
        <v>162</v>
      </c>
      <c r="J114" s="42" t="s">
        <v>162</v>
      </c>
      <c r="K114" s="42" t="s">
        <v>162</v>
      </c>
    </row>
    <row r="115" spans="1:11" x14ac:dyDescent="0.3">
      <c r="A115" t="s">
        <v>92</v>
      </c>
      <c r="B115" t="s">
        <v>164</v>
      </c>
      <c r="D115" s="42" t="s">
        <v>162</v>
      </c>
      <c r="E115" s="42">
        <v>2</v>
      </c>
      <c r="F115" s="42" t="s">
        <v>162</v>
      </c>
      <c r="G115" s="42" t="s">
        <v>162</v>
      </c>
      <c r="H115" s="42" t="s">
        <v>162</v>
      </c>
      <c r="I115" s="42" t="s">
        <v>162</v>
      </c>
      <c r="J115" s="42" t="s">
        <v>162</v>
      </c>
      <c r="K115" s="42" t="s">
        <v>162</v>
      </c>
    </row>
    <row r="116" spans="1:11" x14ac:dyDescent="0.3">
      <c r="A116" t="s">
        <v>93</v>
      </c>
      <c r="B116" t="s">
        <v>164</v>
      </c>
      <c r="D116" s="42">
        <v>2</v>
      </c>
      <c r="E116" s="42">
        <v>2</v>
      </c>
      <c r="F116" s="42">
        <v>1</v>
      </c>
      <c r="G116" s="42">
        <v>2</v>
      </c>
      <c r="H116" s="42">
        <v>1</v>
      </c>
      <c r="I116" s="42">
        <v>1</v>
      </c>
      <c r="J116" s="42">
        <v>1</v>
      </c>
      <c r="K116" s="42">
        <v>1</v>
      </c>
    </row>
    <row r="117" spans="1:11" x14ac:dyDescent="0.3">
      <c r="A117" t="s">
        <v>94</v>
      </c>
      <c r="B117" t="s">
        <v>164</v>
      </c>
      <c r="D117" s="42">
        <v>1</v>
      </c>
      <c r="E117" s="42">
        <v>1</v>
      </c>
      <c r="F117" s="42">
        <v>2</v>
      </c>
      <c r="G117" s="42">
        <v>2</v>
      </c>
      <c r="H117" s="42" t="s">
        <v>162</v>
      </c>
      <c r="I117" s="42">
        <v>2</v>
      </c>
      <c r="J117" s="42">
        <v>2</v>
      </c>
      <c r="K117" s="42">
        <v>2</v>
      </c>
    </row>
    <row r="118" spans="1:11" x14ac:dyDescent="0.3">
      <c r="A118" t="s">
        <v>95</v>
      </c>
      <c r="B118" t="s">
        <v>164</v>
      </c>
      <c r="D118" s="42">
        <v>1</v>
      </c>
      <c r="E118" s="42">
        <v>1</v>
      </c>
      <c r="F118" s="42">
        <v>1</v>
      </c>
      <c r="G118" s="42">
        <v>1</v>
      </c>
      <c r="H118" s="42">
        <v>1</v>
      </c>
      <c r="I118" s="42">
        <v>1</v>
      </c>
      <c r="J118" s="42">
        <v>1</v>
      </c>
      <c r="K118" s="42">
        <v>1</v>
      </c>
    </row>
    <row r="119" spans="1:11" x14ac:dyDescent="0.3">
      <c r="A119" t="s">
        <v>96</v>
      </c>
      <c r="B119" t="s">
        <v>164</v>
      </c>
      <c r="D119" s="42">
        <v>1</v>
      </c>
      <c r="E119" s="42">
        <v>2</v>
      </c>
      <c r="F119" s="42">
        <v>1</v>
      </c>
      <c r="G119" s="42">
        <v>2</v>
      </c>
      <c r="H119" s="42" t="s">
        <v>162</v>
      </c>
      <c r="I119" s="42">
        <v>2</v>
      </c>
      <c r="J119" s="42">
        <v>2</v>
      </c>
      <c r="K119" s="42">
        <v>2</v>
      </c>
    </row>
    <row r="120" spans="1:11" x14ac:dyDescent="0.3">
      <c r="A120" t="s">
        <v>97</v>
      </c>
      <c r="B120" t="s">
        <v>164</v>
      </c>
      <c r="D120" s="42">
        <v>2</v>
      </c>
      <c r="E120" s="42">
        <v>2</v>
      </c>
      <c r="F120" s="42">
        <v>2</v>
      </c>
      <c r="G120" s="42">
        <v>2</v>
      </c>
      <c r="H120" s="42">
        <v>2</v>
      </c>
      <c r="I120" s="42">
        <v>2</v>
      </c>
      <c r="J120" s="42">
        <v>2</v>
      </c>
      <c r="K120" s="42">
        <v>2</v>
      </c>
    </row>
    <row r="121" spans="1:11" x14ac:dyDescent="0.3">
      <c r="A121" t="s">
        <v>98</v>
      </c>
      <c r="B121" t="s">
        <v>164</v>
      </c>
      <c r="D121" s="42">
        <v>1</v>
      </c>
      <c r="E121" s="42">
        <v>1</v>
      </c>
      <c r="F121" s="42">
        <v>1</v>
      </c>
      <c r="G121" s="42">
        <v>1</v>
      </c>
      <c r="H121" s="42">
        <v>1</v>
      </c>
      <c r="I121" s="42">
        <v>1</v>
      </c>
      <c r="J121" s="42">
        <v>1</v>
      </c>
      <c r="K121" s="42">
        <v>1</v>
      </c>
    </row>
    <row r="122" spans="1:11" x14ac:dyDescent="0.3">
      <c r="A122" t="s">
        <v>99</v>
      </c>
      <c r="B122" t="s">
        <v>164</v>
      </c>
      <c r="D122" s="42">
        <v>2</v>
      </c>
      <c r="E122" s="42">
        <v>2</v>
      </c>
      <c r="F122" s="42">
        <v>2</v>
      </c>
      <c r="G122" s="42">
        <v>2</v>
      </c>
      <c r="H122" s="42">
        <v>2</v>
      </c>
      <c r="I122" s="42">
        <v>2</v>
      </c>
      <c r="J122" s="42">
        <v>2</v>
      </c>
      <c r="K122" s="42">
        <v>2</v>
      </c>
    </row>
    <row r="123" spans="1:11" x14ac:dyDescent="0.3">
      <c r="A123" t="s">
        <v>100</v>
      </c>
      <c r="B123" t="s">
        <v>164</v>
      </c>
      <c r="D123" s="42">
        <v>1</v>
      </c>
      <c r="E123" s="42">
        <v>2</v>
      </c>
      <c r="F123" s="42">
        <v>2</v>
      </c>
      <c r="G123" s="42">
        <v>1</v>
      </c>
      <c r="H123" s="42">
        <v>2</v>
      </c>
      <c r="I123" s="42">
        <v>1</v>
      </c>
      <c r="J123" s="42">
        <v>1</v>
      </c>
      <c r="K123" s="42">
        <v>2</v>
      </c>
    </row>
    <row r="124" spans="1:11" x14ac:dyDescent="0.3">
      <c r="A124" t="s">
        <v>101</v>
      </c>
      <c r="B124" t="s">
        <v>164</v>
      </c>
      <c r="D124" s="42">
        <v>2</v>
      </c>
      <c r="E124" s="42">
        <v>1</v>
      </c>
      <c r="F124" s="42" t="s">
        <v>162</v>
      </c>
      <c r="G124" s="42">
        <v>2</v>
      </c>
      <c r="H124" s="42" t="s">
        <v>162</v>
      </c>
      <c r="I124" s="42">
        <v>2</v>
      </c>
      <c r="J124" s="42" t="s">
        <v>162</v>
      </c>
      <c r="K124" s="42">
        <v>2</v>
      </c>
    </row>
    <row r="125" spans="1:11" x14ac:dyDescent="0.3">
      <c r="A125" t="s">
        <v>102</v>
      </c>
      <c r="B125" t="s">
        <v>164</v>
      </c>
      <c r="D125" s="42">
        <v>2</v>
      </c>
      <c r="E125" s="42">
        <v>2</v>
      </c>
      <c r="F125" s="42">
        <v>2</v>
      </c>
      <c r="G125" s="42">
        <v>2</v>
      </c>
      <c r="H125" s="42">
        <v>2</v>
      </c>
      <c r="I125" s="42">
        <v>2</v>
      </c>
      <c r="J125" s="42">
        <v>2</v>
      </c>
      <c r="K125" s="42">
        <v>2</v>
      </c>
    </row>
    <row r="126" spans="1:11" x14ac:dyDescent="0.3">
      <c r="A126" t="s">
        <v>103</v>
      </c>
      <c r="B126" t="s">
        <v>164</v>
      </c>
      <c r="D126" s="42">
        <v>2</v>
      </c>
      <c r="E126" s="42">
        <v>2</v>
      </c>
      <c r="F126" s="42">
        <v>2</v>
      </c>
      <c r="G126" s="42">
        <v>2</v>
      </c>
      <c r="H126" s="42">
        <v>2</v>
      </c>
      <c r="I126" s="42">
        <v>2</v>
      </c>
      <c r="J126" s="42">
        <v>2</v>
      </c>
      <c r="K126" s="42">
        <v>2</v>
      </c>
    </row>
    <row r="127" spans="1:11" x14ac:dyDescent="0.3">
      <c r="A127" t="s">
        <v>104</v>
      </c>
      <c r="B127" t="s">
        <v>164</v>
      </c>
      <c r="D127" s="42">
        <v>2</v>
      </c>
      <c r="E127" s="42">
        <v>1</v>
      </c>
      <c r="F127" s="42">
        <v>1</v>
      </c>
      <c r="G127" s="42">
        <v>1</v>
      </c>
      <c r="H127" s="42">
        <v>2</v>
      </c>
      <c r="I127" s="42">
        <v>1</v>
      </c>
      <c r="J127" s="42">
        <v>1</v>
      </c>
      <c r="K127" s="42">
        <v>1</v>
      </c>
    </row>
    <row r="128" spans="1:11" x14ac:dyDescent="0.3">
      <c r="A128" t="s">
        <v>105</v>
      </c>
      <c r="B128" t="s">
        <v>164</v>
      </c>
      <c r="D128" s="42">
        <v>2</v>
      </c>
      <c r="E128" s="42">
        <v>2</v>
      </c>
      <c r="F128" s="42">
        <v>2</v>
      </c>
      <c r="G128" s="42">
        <v>2</v>
      </c>
      <c r="H128" s="42">
        <v>2</v>
      </c>
      <c r="I128" s="42">
        <v>2</v>
      </c>
      <c r="J128" s="42">
        <v>2</v>
      </c>
      <c r="K128" s="42">
        <v>2</v>
      </c>
    </row>
    <row r="129" spans="1:11" x14ac:dyDescent="0.3">
      <c r="A129" t="s">
        <v>106</v>
      </c>
      <c r="B129" t="s">
        <v>164</v>
      </c>
      <c r="D129" s="42">
        <v>2</v>
      </c>
      <c r="E129" s="42">
        <v>2</v>
      </c>
      <c r="F129" s="42">
        <v>2</v>
      </c>
      <c r="G129" s="42">
        <v>2</v>
      </c>
      <c r="H129" s="42">
        <v>2</v>
      </c>
      <c r="I129" s="42">
        <v>2</v>
      </c>
      <c r="J129" s="42">
        <v>2</v>
      </c>
      <c r="K129" s="42">
        <v>2</v>
      </c>
    </row>
    <row r="130" spans="1:11" x14ac:dyDescent="0.3">
      <c r="A130" t="s">
        <v>107</v>
      </c>
      <c r="B130" t="s">
        <v>164</v>
      </c>
      <c r="D130" s="42" t="s">
        <v>162</v>
      </c>
      <c r="E130" s="42" t="s">
        <v>162</v>
      </c>
      <c r="F130" s="42" t="s">
        <v>162</v>
      </c>
      <c r="G130" s="42" t="s">
        <v>162</v>
      </c>
      <c r="H130" s="42" t="s">
        <v>162</v>
      </c>
      <c r="I130" s="42" t="s">
        <v>162</v>
      </c>
      <c r="J130" s="42" t="s">
        <v>162</v>
      </c>
      <c r="K130" s="42" t="s">
        <v>162</v>
      </c>
    </row>
    <row r="131" spans="1:11" x14ac:dyDescent="0.3">
      <c r="A131" t="s">
        <v>108</v>
      </c>
      <c r="B131" t="s">
        <v>164</v>
      </c>
      <c r="D131" s="42">
        <v>2</v>
      </c>
      <c r="E131" s="42">
        <v>2</v>
      </c>
      <c r="F131" s="42">
        <v>2</v>
      </c>
      <c r="G131" s="42">
        <v>2</v>
      </c>
      <c r="H131" s="42">
        <v>2</v>
      </c>
      <c r="I131" s="42">
        <v>2</v>
      </c>
      <c r="J131" s="42">
        <v>2</v>
      </c>
      <c r="K131" s="42">
        <v>2</v>
      </c>
    </row>
    <row r="132" spans="1:11" x14ac:dyDescent="0.3">
      <c r="A132" t="s">
        <v>109</v>
      </c>
      <c r="B132" t="s">
        <v>164</v>
      </c>
      <c r="D132" s="42" t="s">
        <v>162</v>
      </c>
      <c r="E132" s="42">
        <v>2</v>
      </c>
      <c r="F132" s="42" t="s">
        <v>162</v>
      </c>
      <c r="G132" s="42">
        <v>2</v>
      </c>
      <c r="H132" s="42" t="s">
        <v>162</v>
      </c>
      <c r="I132" s="42" t="s">
        <v>162</v>
      </c>
      <c r="J132" s="42" t="s">
        <v>162</v>
      </c>
      <c r="K132" s="42" t="s">
        <v>162</v>
      </c>
    </row>
    <row r="133" spans="1:11" x14ac:dyDescent="0.3">
      <c r="A133" t="s">
        <v>110</v>
      </c>
      <c r="B133" t="s">
        <v>164</v>
      </c>
      <c r="D133" s="42">
        <v>2</v>
      </c>
      <c r="E133" s="42">
        <v>2</v>
      </c>
      <c r="F133" s="42">
        <v>2</v>
      </c>
      <c r="G133" s="42">
        <v>2</v>
      </c>
      <c r="H133" s="42">
        <v>3</v>
      </c>
      <c r="I133" s="42">
        <v>2</v>
      </c>
      <c r="J133" s="42">
        <v>2</v>
      </c>
      <c r="K133" s="42">
        <v>2</v>
      </c>
    </row>
    <row r="134" spans="1:11" x14ac:dyDescent="0.3">
      <c r="A134" t="s">
        <v>111</v>
      </c>
      <c r="B134" t="s">
        <v>164</v>
      </c>
      <c r="D134" s="42">
        <v>2</v>
      </c>
      <c r="E134" s="42">
        <v>2</v>
      </c>
      <c r="F134" s="42">
        <v>2</v>
      </c>
      <c r="G134" s="42">
        <v>2</v>
      </c>
      <c r="H134" s="42">
        <v>2</v>
      </c>
      <c r="I134" s="42">
        <v>2</v>
      </c>
      <c r="J134" s="42">
        <v>2</v>
      </c>
      <c r="K134" s="42">
        <v>2</v>
      </c>
    </row>
    <row r="135" spans="1:11" x14ac:dyDescent="0.3">
      <c r="A135" t="s">
        <v>112</v>
      </c>
      <c r="B135" t="s">
        <v>164</v>
      </c>
      <c r="D135" s="42">
        <v>1</v>
      </c>
      <c r="E135" s="42">
        <v>1</v>
      </c>
      <c r="F135" s="42">
        <v>1</v>
      </c>
      <c r="G135" s="42">
        <v>1</v>
      </c>
      <c r="H135" s="42">
        <v>1</v>
      </c>
      <c r="I135" s="42">
        <v>1</v>
      </c>
      <c r="J135" s="42">
        <v>1</v>
      </c>
      <c r="K135" s="42">
        <v>1</v>
      </c>
    </row>
    <row r="136" spans="1:11" x14ac:dyDescent="0.3">
      <c r="A136" t="s">
        <v>113</v>
      </c>
      <c r="B136" t="s">
        <v>164</v>
      </c>
      <c r="D136" s="42">
        <v>2</v>
      </c>
      <c r="E136" s="42">
        <v>2</v>
      </c>
      <c r="F136" s="42">
        <v>2</v>
      </c>
      <c r="G136" s="42">
        <v>2</v>
      </c>
      <c r="H136" s="42">
        <v>2</v>
      </c>
      <c r="I136" s="42">
        <v>2</v>
      </c>
      <c r="J136" s="42">
        <v>2</v>
      </c>
      <c r="K136" s="42">
        <v>2</v>
      </c>
    </row>
    <row r="137" spans="1:11" x14ac:dyDescent="0.3">
      <c r="A137" t="s">
        <v>114</v>
      </c>
      <c r="B137" t="s">
        <v>164</v>
      </c>
      <c r="D137" s="42" t="s">
        <v>162</v>
      </c>
      <c r="E137" s="42">
        <v>2</v>
      </c>
      <c r="F137" s="42" t="s">
        <v>162</v>
      </c>
      <c r="G137" s="42">
        <v>2</v>
      </c>
      <c r="H137" s="42" t="s">
        <v>162</v>
      </c>
      <c r="I137" s="42" t="s">
        <v>162</v>
      </c>
      <c r="J137" s="42" t="s">
        <v>162</v>
      </c>
      <c r="K137" s="42" t="s">
        <v>162</v>
      </c>
    </row>
    <row r="138" spans="1:11" x14ac:dyDescent="0.3">
      <c r="A138" t="s">
        <v>115</v>
      </c>
      <c r="B138" t="s">
        <v>164</v>
      </c>
      <c r="D138" s="42">
        <v>2</v>
      </c>
      <c r="E138" s="42">
        <v>2</v>
      </c>
      <c r="F138" s="42">
        <v>2</v>
      </c>
      <c r="G138" s="42">
        <v>2</v>
      </c>
      <c r="H138" s="42">
        <v>2</v>
      </c>
      <c r="I138" s="42">
        <v>2</v>
      </c>
      <c r="J138" s="42">
        <v>2</v>
      </c>
      <c r="K138" s="42">
        <v>2</v>
      </c>
    </row>
    <row r="139" spans="1:11" x14ac:dyDescent="0.3">
      <c r="A139" t="s">
        <v>116</v>
      </c>
      <c r="B139" t="s">
        <v>164</v>
      </c>
      <c r="D139" s="42">
        <v>2</v>
      </c>
      <c r="E139" s="42">
        <v>2</v>
      </c>
      <c r="F139" s="42">
        <v>2</v>
      </c>
      <c r="G139" s="42">
        <v>2</v>
      </c>
      <c r="H139" s="42">
        <v>2</v>
      </c>
      <c r="I139" s="42">
        <v>2</v>
      </c>
      <c r="J139" s="42">
        <v>2</v>
      </c>
      <c r="K139" s="42">
        <v>2</v>
      </c>
    </row>
    <row r="140" spans="1:11" x14ac:dyDescent="0.3">
      <c r="A140" t="s">
        <v>117</v>
      </c>
      <c r="B140" t="s">
        <v>164</v>
      </c>
      <c r="D140" s="42">
        <v>2</v>
      </c>
      <c r="E140" s="42">
        <v>2</v>
      </c>
      <c r="F140" s="42">
        <v>2</v>
      </c>
      <c r="G140" s="42">
        <v>2</v>
      </c>
      <c r="H140" s="42">
        <v>2</v>
      </c>
      <c r="I140" s="42">
        <v>2</v>
      </c>
      <c r="J140" s="42">
        <v>2</v>
      </c>
      <c r="K140" s="42">
        <v>2</v>
      </c>
    </row>
    <row r="141" spans="1:11" x14ac:dyDescent="0.3">
      <c r="A141" t="s">
        <v>118</v>
      </c>
      <c r="B141" t="s">
        <v>164</v>
      </c>
      <c r="D141" s="42">
        <v>2</v>
      </c>
      <c r="E141" s="42">
        <v>2</v>
      </c>
      <c r="F141" s="42">
        <v>2</v>
      </c>
      <c r="G141" s="42">
        <v>2</v>
      </c>
      <c r="H141" s="42">
        <v>2</v>
      </c>
      <c r="I141" s="42">
        <v>2</v>
      </c>
      <c r="J141" s="42">
        <v>2</v>
      </c>
      <c r="K141" s="42">
        <v>2</v>
      </c>
    </row>
    <row r="142" spans="1:11" x14ac:dyDescent="0.3">
      <c r="A142" t="s">
        <v>119</v>
      </c>
      <c r="B142" t="s">
        <v>164</v>
      </c>
      <c r="D142" s="42">
        <v>2</v>
      </c>
      <c r="E142" s="42">
        <v>2</v>
      </c>
      <c r="F142" s="42">
        <v>2</v>
      </c>
      <c r="G142" s="42">
        <v>2</v>
      </c>
      <c r="H142" s="42" t="s">
        <v>162</v>
      </c>
      <c r="I142" s="42">
        <v>2</v>
      </c>
      <c r="J142" s="42" t="s">
        <v>162</v>
      </c>
      <c r="K142" s="42" t="s">
        <v>162</v>
      </c>
    </row>
    <row r="143" spans="1:11" x14ac:dyDescent="0.3">
      <c r="A143" t="s">
        <v>120</v>
      </c>
      <c r="B143" t="s">
        <v>164</v>
      </c>
      <c r="D143" s="42">
        <v>2</v>
      </c>
      <c r="E143" s="42">
        <v>2</v>
      </c>
      <c r="F143" s="42">
        <v>2</v>
      </c>
      <c r="G143" s="42">
        <v>2</v>
      </c>
      <c r="H143" s="42">
        <v>2</v>
      </c>
      <c r="I143" s="42">
        <v>2</v>
      </c>
      <c r="J143" s="42" t="s">
        <v>162</v>
      </c>
      <c r="K143" s="42">
        <v>2</v>
      </c>
    </row>
    <row r="144" spans="1:11" x14ac:dyDescent="0.3">
      <c r="A144" t="s">
        <v>121</v>
      </c>
      <c r="B144" t="s">
        <v>164</v>
      </c>
      <c r="D144" s="42">
        <v>2</v>
      </c>
      <c r="E144" s="42">
        <v>2</v>
      </c>
      <c r="F144" s="42">
        <v>2</v>
      </c>
      <c r="G144" s="42">
        <v>2</v>
      </c>
      <c r="H144" s="42">
        <v>3</v>
      </c>
      <c r="I144" s="42">
        <v>2</v>
      </c>
      <c r="J144" s="42">
        <v>2</v>
      </c>
      <c r="K144" s="42">
        <v>2</v>
      </c>
    </row>
    <row r="145" spans="1:11" x14ac:dyDescent="0.3">
      <c r="A145" t="s">
        <v>122</v>
      </c>
      <c r="B145" t="s">
        <v>164</v>
      </c>
      <c r="D145" s="42">
        <v>1</v>
      </c>
      <c r="E145" s="42">
        <v>1</v>
      </c>
      <c r="F145" s="42">
        <v>1</v>
      </c>
      <c r="G145" s="42">
        <v>1</v>
      </c>
      <c r="H145" s="42">
        <v>1</v>
      </c>
      <c r="I145" s="42">
        <v>1</v>
      </c>
      <c r="J145" s="42" t="s">
        <v>162</v>
      </c>
      <c r="K145" s="42">
        <v>1</v>
      </c>
    </row>
    <row r="146" spans="1:11" x14ac:dyDescent="0.3">
      <c r="A146" t="s">
        <v>123</v>
      </c>
      <c r="B146" t="s">
        <v>164</v>
      </c>
      <c r="D146" s="42">
        <v>2</v>
      </c>
      <c r="E146" s="42">
        <v>2</v>
      </c>
      <c r="F146" s="42">
        <v>2</v>
      </c>
      <c r="G146" s="42">
        <v>2</v>
      </c>
      <c r="H146" s="42">
        <v>3</v>
      </c>
      <c r="I146" s="42">
        <v>2</v>
      </c>
      <c r="J146" s="42" t="s">
        <v>162</v>
      </c>
      <c r="K146" s="42" t="s">
        <v>162</v>
      </c>
    </row>
    <row r="147" spans="1:11" x14ac:dyDescent="0.3">
      <c r="A147" t="s">
        <v>124</v>
      </c>
      <c r="B147" t="s">
        <v>164</v>
      </c>
      <c r="D147" s="42">
        <v>2</v>
      </c>
      <c r="E147" s="42">
        <v>2</v>
      </c>
      <c r="F147" s="42">
        <v>2</v>
      </c>
      <c r="G147" s="42">
        <v>2</v>
      </c>
      <c r="H147" s="42">
        <v>3</v>
      </c>
      <c r="I147" s="42">
        <v>2</v>
      </c>
      <c r="J147" s="42">
        <v>2</v>
      </c>
      <c r="K147" s="42">
        <v>2</v>
      </c>
    </row>
    <row r="148" spans="1:11" x14ac:dyDescent="0.3">
      <c r="A148" t="s">
        <v>125</v>
      </c>
      <c r="B148" t="s">
        <v>164</v>
      </c>
      <c r="D148" s="42">
        <v>2</v>
      </c>
      <c r="E148" s="42">
        <v>2</v>
      </c>
      <c r="F148" s="42">
        <v>2</v>
      </c>
      <c r="G148" s="42">
        <v>2</v>
      </c>
      <c r="H148" s="42">
        <v>2</v>
      </c>
      <c r="I148" s="42">
        <v>2</v>
      </c>
      <c r="J148" s="42">
        <v>2</v>
      </c>
      <c r="K148" s="42">
        <v>2</v>
      </c>
    </row>
    <row r="149" spans="1:11" x14ac:dyDescent="0.3">
      <c r="A149" t="s">
        <v>126</v>
      </c>
      <c r="B149" t="s">
        <v>164</v>
      </c>
      <c r="D149" s="42">
        <v>2</v>
      </c>
      <c r="E149" s="42">
        <v>2</v>
      </c>
      <c r="F149" s="42">
        <v>2</v>
      </c>
      <c r="G149" s="42">
        <v>2</v>
      </c>
      <c r="H149" s="42">
        <v>2</v>
      </c>
      <c r="I149" s="42">
        <v>2</v>
      </c>
      <c r="J149" s="42">
        <v>2</v>
      </c>
      <c r="K149" s="42">
        <v>2</v>
      </c>
    </row>
    <row r="150" spans="1:11" x14ac:dyDescent="0.3">
      <c r="A150" t="s">
        <v>127</v>
      </c>
      <c r="B150" t="s">
        <v>164</v>
      </c>
      <c r="D150" s="42">
        <v>2</v>
      </c>
      <c r="E150" s="42">
        <v>2</v>
      </c>
      <c r="F150" s="42">
        <v>2</v>
      </c>
      <c r="G150" s="42">
        <v>2</v>
      </c>
      <c r="H150" s="42">
        <v>2</v>
      </c>
      <c r="I150" s="42">
        <v>2</v>
      </c>
      <c r="J150" s="42">
        <v>2</v>
      </c>
      <c r="K150" s="42">
        <v>2</v>
      </c>
    </row>
    <row r="151" spans="1:11" x14ac:dyDescent="0.3">
      <c r="A151" t="s">
        <v>128</v>
      </c>
      <c r="B151" t="s">
        <v>164</v>
      </c>
      <c r="D151" s="42" t="e">
        <v>#DIV/0!</v>
      </c>
      <c r="E151" s="42" t="e">
        <v>#DIV/0!</v>
      </c>
      <c r="F151" s="42" t="e">
        <v>#DIV/0!</v>
      </c>
      <c r="G151" s="42" t="e">
        <v>#DIV/0!</v>
      </c>
      <c r="H151" s="42" t="e">
        <v>#DIV/0!</v>
      </c>
      <c r="I151" s="42" t="e">
        <v>#DIV/0!</v>
      </c>
      <c r="J151" s="42" t="e">
        <v>#DIV/0!</v>
      </c>
      <c r="K151" s="42" t="e">
        <v>#DIV/0!</v>
      </c>
    </row>
    <row r="152" spans="1:11" x14ac:dyDescent="0.3">
      <c r="A152" t="s">
        <v>129</v>
      </c>
      <c r="B152" t="s">
        <v>164</v>
      </c>
      <c r="D152" s="42">
        <v>2</v>
      </c>
      <c r="E152" s="42">
        <v>2</v>
      </c>
      <c r="F152" s="42">
        <v>2</v>
      </c>
      <c r="G152" s="42">
        <v>2</v>
      </c>
      <c r="H152" s="42">
        <v>2</v>
      </c>
      <c r="I152" s="42">
        <v>2</v>
      </c>
      <c r="J152" s="42">
        <v>2</v>
      </c>
      <c r="K152" s="42">
        <v>2</v>
      </c>
    </row>
    <row r="153" spans="1:11" x14ac:dyDescent="0.3">
      <c r="A153" t="s">
        <v>130</v>
      </c>
      <c r="B153" t="s">
        <v>164</v>
      </c>
      <c r="D153" s="42">
        <v>2</v>
      </c>
      <c r="E153" s="42">
        <v>2</v>
      </c>
      <c r="F153" s="42">
        <v>2</v>
      </c>
      <c r="G153" s="42">
        <v>2</v>
      </c>
      <c r="H153" s="42">
        <v>2</v>
      </c>
      <c r="I153" s="42">
        <v>2</v>
      </c>
      <c r="J153" s="42">
        <v>2</v>
      </c>
      <c r="K153" s="42">
        <v>2</v>
      </c>
    </row>
    <row r="154" spans="1:11" x14ac:dyDescent="0.3">
      <c r="A154" t="s">
        <v>131</v>
      </c>
      <c r="B154" t="s">
        <v>164</v>
      </c>
      <c r="D154" s="42">
        <v>2</v>
      </c>
      <c r="E154" s="42">
        <v>2</v>
      </c>
      <c r="F154" s="42">
        <v>2</v>
      </c>
      <c r="G154" s="42">
        <v>2</v>
      </c>
      <c r="H154" s="42">
        <v>2</v>
      </c>
      <c r="I154" s="42">
        <v>2</v>
      </c>
      <c r="J154" s="42">
        <v>2</v>
      </c>
      <c r="K154" s="42">
        <v>2</v>
      </c>
    </row>
    <row r="155" spans="1:11" x14ac:dyDescent="0.3">
      <c r="A155" t="s">
        <v>132</v>
      </c>
      <c r="B155" t="s">
        <v>164</v>
      </c>
      <c r="D155" s="42" t="s">
        <v>162</v>
      </c>
      <c r="E155" s="42">
        <v>2</v>
      </c>
      <c r="F155" s="42" t="s">
        <v>162</v>
      </c>
      <c r="G155" s="42">
        <v>2</v>
      </c>
      <c r="H155" s="42" t="s">
        <v>162</v>
      </c>
      <c r="I155" s="42" t="s">
        <v>162</v>
      </c>
      <c r="J155" s="42" t="s">
        <v>162</v>
      </c>
      <c r="K155" s="42" t="s">
        <v>162</v>
      </c>
    </row>
    <row r="156" spans="1:11" x14ac:dyDescent="0.3">
      <c r="A156" t="s">
        <v>133</v>
      </c>
      <c r="B156" t="s">
        <v>164</v>
      </c>
      <c r="D156" s="42">
        <v>2</v>
      </c>
      <c r="E156" s="42">
        <v>2</v>
      </c>
      <c r="F156" s="42">
        <v>2</v>
      </c>
      <c r="G156" s="42">
        <v>2</v>
      </c>
      <c r="H156" s="42">
        <v>2</v>
      </c>
      <c r="I156" s="42">
        <v>2</v>
      </c>
      <c r="J156" s="42">
        <v>2</v>
      </c>
      <c r="K156" s="42">
        <v>2</v>
      </c>
    </row>
    <row r="157" spans="1:11" x14ac:dyDescent="0.3">
      <c r="A157" t="s">
        <v>134</v>
      </c>
      <c r="B157" t="s">
        <v>164</v>
      </c>
      <c r="D157" s="42">
        <v>2</v>
      </c>
      <c r="E157" s="42">
        <v>2</v>
      </c>
      <c r="F157" s="42">
        <v>2</v>
      </c>
      <c r="G157" s="42">
        <v>2</v>
      </c>
      <c r="H157" s="42">
        <v>2</v>
      </c>
      <c r="I157" s="42">
        <v>2</v>
      </c>
      <c r="J157" s="42">
        <v>2</v>
      </c>
      <c r="K157" s="42">
        <v>2</v>
      </c>
    </row>
    <row r="158" spans="1:11" x14ac:dyDescent="0.3">
      <c r="A158" t="s">
        <v>135</v>
      </c>
      <c r="B158" t="s">
        <v>164</v>
      </c>
      <c r="D158" s="42">
        <v>2</v>
      </c>
      <c r="E158" s="42">
        <v>2</v>
      </c>
      <c r="F158" s="42">
        <v>2</v>
      </c>
      <c r="G158" s="42">
        <v>2</v>
      </c>
      <c r="H158" s="42">
        <v>2</v>
      </c>
      <c r="I158" s="42">
        <v>2</v>
      </c>
      <c r="J158" s="42">
        <v>2</v>
      </c>
      <c r="K158" s="42">
        <v>2</v>
      </c>
    </row>
    <row r="159" spans="1:11" x14ac:dyDescent="0.3">
      <c r="A159" t="s">
        <v>136</v>
      </c>
      <c r="B159" t="s">
        <v>164</v>
      </c>
      <c r="D159" s="42">
        <v>2</v>
      </c>
      <c r="E159" s="42">
        <v>2</v>
      </c>
      <c r="F159" s="42">
        <v>2</v>
      </c>
      <c r="G159" s="42">
        <v>2</v>
      </c>
      <c r="H159" s="42">
        <v>2</v>
      </c>
      <c r="I159" s="42">
        <v>2</v>
      </c>
      <c r="J159" s="42">
        <v>2</v>
      </c>
      <c r="K159" s="42">
        <v>2</v>
      </c>
    </row>
    <row r="160" spans="1:11" x14ac:dyDescent="0.3">
      <c r="A160" t="s">
        <v>137</v>
      </c>
      <c r="B160" t="s">
        <v>164</v>
      </c>
      <c r="D160" s="42">
        <v>2</v>
      </c>
      <c r="E160" s="42">
        <v>2</v>
      </c>
      <c r="F160" s="42">
        <v>2</v>
      </c>
      <c r="G160" s="42">
        <v>2</v>
      </c>
      <c r="H160" s="42">
        <v>2</v>
      </c>
      <c r="I160" s="42">
        <v>2</v>
      </c>
      <c r="J160" s="42">
        <v>2</v>
      </c>
      <c r="K160" s="42">
        <v>2</v>
      </c>
    </row>
    <row r="161" spans="1:11" x14ac:dyDescent="0.3">
      <c r="A161" t="s">
        <v>138</v>
      </c>
      <c r="B161" t="s">
        <v>164</v>
      </c>
      <c r="D161" s="42">
        <v>2</v>
      </c>
      <c r="E161" s="42">
        <v>2</v>
      </c>
      <c r="F161" s="42">
        <v>2</v>
      </c>
      <c r="G161" s="42">
        <v>2</v>
      </c>
      <c r="H161" s="42">
        <v>2</v>
      </c>
      <c r="I161" s="42">
        <v>2</v>
      </c>
      <c r="J161" s="42">
        <v>2</v>
      </c>
      <c r="K161" s="42">
        <v>2</v>
      </c>
    </row>
    <row r="162" spans="1:11" x14ac:dyDescent="0.3">
      <c r="A162" t="s">
        <v>139</v>
      </c>
      <c r="B162" t="s">
        <v>164</v>
      </c>
      <c r="D162" s="42">
        <v>2</v>
      </c>
      <c r="E162" s="42">
        <v>2</v>
      </c>
      <c r="F162" s="42">
        <v>2</v>
      </c>
      <c r="G162" s="42">
        <v>2</v>
      </c>
      <c r="H162" s="42" t="s">
        <v>162</v>
      </c>
      <c r="I162" s="42">
        <v>2</v>
      </c>
      <c r="J162" s="42" t="s">
        <v>162</v>
      </c>
      <c r="K162" s="42">
        <v>2</v>
      </c>
    </row>
    <row r="163" spans="1:11" x14ac:dyDescent="0.3">
      <c r="A163" t="s">
        <v>140</v>
      </c>
      <c r="B163" t="s">
        <v>164</v>
      </c>
      <c r="D163" s="42">
        <v>2</v>
      </c>
      <c r="E163" s="42">
        <v>2</v>
      </c>
      <c r="F163" s="42">
        <v>2</v>
      </c>
      <c r="G163" s="42">
        <v>2</v>
      </c>
      <c r="H163" s="42">
        <v>2</v>
      </c>
      <c r="I163" s="42">
        <v>2</v>
      </c>
      <c r="J163" s="42">
        <v>2</v>
      </c>
      <c r="K163" s="42">
        <v>2</v>
      </c>
    </row>
    <row r="164" spans="1:11" x14ac:dyDescent="0.3">
      <c r="A164" t="s">
        <v>141</v>
      </c>
      <c r="B164" t="s">
        <v>164</v>
      </c>
      <c r="D164" s="42">
        <v>2</v>
      </c>
      <c r="E164" s="42">
        <v>2</v>
      </c>
      <c r="F164" s="42">
        <v>2</v>
      </c>
      <c r="G164" s="42">
        <v>2</v>
      </c>
      <c r="H164" s="42">
        <v>2</v>
      </c>
      <c r="I164" s="42">
        <v>2</v>
      </c>
      <c r="J164" s="42">
        <v>2</v>
      </c>
      <c r="K164" s="42">
        <v>2</v>
      </c>
    </row>
    <row r="165" spans="1:11" x14ac:dyDescent="0.3">
      <c r="A165" t="s">
        <v>142</v>
      </c>
      <c r="B165" t="s">
        <v>164</v>
      </c>
      <c r="D165" s="42">
        <v>2</v>
      </c>
      <c r="E165" s="42">
        <v>2</v>
      </c>
      <c r="F165" s="42">
        <v>2</v>
      </c>
      <c r="G165" s="42">
        <v>2</v>
      </c>
      <c r="H165" s="42">
        <v>2</v>
      </c>
      <c r="I165" s="42">
        <v>2</v>
      </c>
      <c r="J165" s="42">
        <v>2</v>
      </c>
      <c r="K165" s="42">
        <v>2</v>
      </c>
    </row>
    <row r="166" spans="1:11" x14ac:dyDescent="0.3">
      <c r="A166" t="s">
        <v>143</v>
      </c>
      <c r="B166" t="s">
        <v>164</v>
      </c>
      <c r="D166" s="42">
        <v>2</v>
      </c>
      <c r="E166" s="42">
        <v>2</v>
      </c>
      <c r="F166" s="42">
        <v>2</v>
      </c>
      <c r="G166" s="42">
        <v>2</v>
      </c>
      <c r="H166" s="42">
        <v>2</v>
      </c>
      <c r="I166" s="42">
        <v>2</v>
      </c>
      <c r="J166" s="42">
        <v>2</v>
      </c>
      <c r="K166" s="42">
        <v>2</v>
      </c>
    </row>
    <row r="167" spans="1:11" x14ac:dyDescent="0.3">
      <c r="A167" t="s">
        <v>144</v>
      </c>
      <c r="B167" t="s">
        <v>164</v>
      </c>
      <c r="D167" s="42">
        <v>2</v>
      </c>
      <c r="E167" s="42">
        <v>2</v>
      </c>
      <c r="F167" s="42">
        <v>2</v>
      </c>
      <c r="G167" s="42">
        <v>2</v>
      </c>
      <c r="H167" s="42">
        <v>2</v>
      </c>
      <c r="I167" s="42">
        <v>2</v>
      </c>
      <c r="J167" s="42">
        <v>2</v>
      </c>
      <c r="K167" s="42">
        <v>2</v>
      </c>
    </row>
    <row r="168" spans="1:11" x14ac:dyDescent="0.3">
      <c r="A168" t="s">
        <v>145</v>
      </c>
      <c r="B168" t="s">
        <v>164</v>
      </c>
      <c r="D168" s="42">
        <v>2</v>
      </c>
      <c r="E168" s="42">
        <v>2</v>
      </c>
      <c r="F168" s="42">
        <v>2</v>
      </c>
      <c r="G168" s="42">
        <v>2</v>
      </c>
      <c r="H168" s="42">
        <v>2</v>
      </c>
      <c r="I168" s="42">
        <v>2</v>
      </c>
      <c r="J168" s="42">
        <v>2</v>
      </c>
      <c r="K168" s="42">
        <v>2</v>
      </c>
    </row>
    <row r="169" spans="1:11" x14ac:dyDescent="0.3">
      <c r="A169" t="s">
        <v>146</v>
      </c>
      <c r="B169" t="s">
        <v>164</v>
      </c>
      <c r="D169" s="42">
        <v>2</v>
      </c>
      <c r="E169" s="42">
        <v>2</v>
      </c>
      <c r="F169" s="42">
        <v>2</v>
      </c>
      <c r="G169" s="42">
        <v>2</v>
      </c>
      <c r="H169" s="42">
        <v>2</v>
      </c>
      <c r="I169" s="42">
        <v>2</v>
      </c>
      <c r="J169" s="42">
        <v>2</v>
      </c>
      <c r="K169" s="42">
        <v>2</v>
      </c>
    </row>
    <row r="170" spans="1:11" x14ac:dyDescent="0.3">
      <c r="A170" t="s">
        <v>147</v>
      </c>
      <c r="B170" t="s">
        <v>164</v>
      </c>
      <c r="D170" s="42">
        <v>2</v>
      </c>
      <c r="E170" s="42">
        <v>2</v>
      </c>
      <c r="F170" s="42">
        <v>2</v>
      </c>
      <c r="G170" s="42">
        <v>2</v>
      </c>
      <c r="H170" s="42">
        <v>2</v>
      </c>
      <c r="I170" s="42">
        <v>2</v>
      </c>
      <c r="J170" s="42">
        <v>2</v>
      </c>
      <c r="K170" s="42">
        <v>2</v>
      </c>
    </row>
    <row r="171" spans="1:11" x14ac:dyDescent="0.3">
      <c r="A171" t="s">
        <v>148</v>
      </c>
      <c r="B171" t="s">
        <v>164</v>
      </c>
      <c r="D171" s="42">
        <v>2</v>
      </c>
      <c r="E171" s="42">
        <v>2</v>
      </c>
      <c r="F171" s="42">
        <v>2</v>
      </c>
      <c r="G171" s="42">
        <v>2</v>
      </c>
      <c r="H171" s="42">
        <v>2</v>
      </c>
      <c r="I171" s="42">
        <v>2</v>
      </c>
      <c r="J171" s="42">
        <v>2</v>
      </c>
      <c r="K171" s="42">
        <v>2</v>
      </c>
    </row>
    <row r="172" spans="1:11" x14ac:dyDescent="0.3">
      <c r="A172" t="s">
        <v>149</v>
      </c>
      <c r="B172" t="s">
        <v>164</v>
      </c>
      <c r="D172" s="42">
        <v>2</v>
      </c>
      <c r="E172" s="42">
        <v>2</v>
      </c>
      <c r="F172" s="42">
        <v>2</v>
      </c>
      <c r="G172" s="42">
        <v>2</v>
      </c>
      <c r="H172" s="42">
        <v>2</v>
      </c>
      <c r="I172" s="42">
        <v>2</v>
      </c>
      <c r="J172" s="42">
        <v>2</v>
      </c>
      <c r="K172" s="42">
        <v>2</v>
      </c>
    </row>
    <row r="173" spans="1:11" x14ac:dyDescent="0.3">
      <c r="A173" t="s">
        <v>150</v>
      </c>
      <c r="B173" t="s">
        <v>164</v>
      </c>
      <c r="D173" s="42" t="s">
        <v>162</v>
      </c>
      <c r="E173" s="42" t="s">
        <v>162</v>
      </c>
      <c r="F173" s="42" t="s">
        <v>162</v>
      </c>
      <c r="G173" s="42" t="s">
        <v>162</v>
      </c>
      <c r="H173" s="42" t="s">
        <v>162</v>
      </c>
      <c r="I173" s="42" t="s">
        <v>162</v>
      </c>
      <c r="J173" s="42" t="s">
        <v>162</v>
      </c>
      <c r="K173" s="42" t="s">
        <v>162</v>
      </c>
    </row>
    <row r="174" spans="1:11" x14ac:dyDescent="0.3">
      <c r="A174" t="s">
        <v>151</v>
      </c>
      <c r="B174" t="s">
        <v>164</v>
      </c>
      <c r="D174" s="42">
        <v>2</v>
      </c>
      <c r="E174" s="42">
        <v>2</v>
      </c>
      <c r="F174" s="42">
        <v>2</v>
      </c>
      <c r="G174" s="42">
        <v>2</v>
      </c>
      <c r="H174" s="42">
        <v>2</v>
      </c>
      <c r="I174" s="42">
        <v>2</v>
      </c>
      <c r="J174" s="42">
        <v>2</v>
      </c>
      <c r="K174" s="42">
        <v>2</v>
      </c>
    </row>
    <row r="175" spans="1:11" x14ac:dyDescent="0.3">
      <c r="A175" t="s">
        <v>152</v>
      </c>
      <c r="B175" t="s">
        <v>164</v>
      </c>
      <c r="D175" s="42">
        <v>2</v>
      </c>
      <c r="E175" s="42">
        <v>2</v>
      </c>
      <c r="F175" s="42">
        <v>2</v>
      </c>
      <c r="G175" s="42">
        <v>2</v>
      </c>
      <c r="H175" s="42">
        <v>2</v>
      </c>
      <c r="I175" s="42">
        <v>2</v>
      </c>
      <c r="J175" s="42">
        <v>2</v>
      </c>
      <c r="K175" s="42">
        <v>2</v>
      </c>
    </row>
    <row r="176" spans="1:11" x14ac:dyDescent="0.3">
      <c r="A176" t="s">
        <v>153</v>
      </c>
      <c r="B176" t="s">
        <v>164</v>
      </c>
      <c r="D176" s="42">
        <v>2</v>
      </c>
      <c r="E176" s="42">
        <v>2</v>
      </c>
      <c r="F176" s="42" t="s">
        <v>162</v>
      </c>
      <c r="G176" s="42">
        <v>2</v>
      </c>
      <c r="H176" s="42" t="s">
        <v>162</v>
      </c>
      <c r="I176" s="42">
        <v>2</v>
      </c>
      <c r="J176" s="42" t="s">
        <v>162</v>
      </c>
      <c r="K176" s="42" t="s">
        <v>162</v>
      </c>
    </row>
  </sheetData>
  <conditionalFormatting sqref="D15:K176">
    <cfRule type="expression" dxfId="22" priority="1">
      <formula>D15=5</formula>
    </cfRule>
    <cfRule type="expression" dxfId="21" priority="2">
      <formula>D15=4</formula>
    </cfRule>
    <cfRule type="expression" dxfId="20" priority="3">
      <formula>D15=3</formula>
    </cfRule>
    <cfRule type="expression" dxfId="19" priority="4">
      <formula>D15=2</formula>
    </cfRule>
    <cfRule type="expression" dxfId="18" priority="5">
      <formula>D15=1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7C503-90D7-4A0B-AB18-02B627860A93}">
  <dimension ref="A1:H30"/>
  <sheetViews>
    <sheetView workbookViewId="0"/>
  </sheetViews>
  <sheetFormatPr defaultRowHeight="14.4" x14ac:dyDescent="0.3"/>
  <cols>
    <col min="1" max="1" width="28.21875" customWidth="1"/>
    <col min="2" max="2" width="18.5546875" customWidth="1"/>
    <col min="3" max="3" width="10.88671875" customWidth="1"/>
    <col min="4" max="4" width="24.44140625" customWidth="1"/>
    <col min="5" max="8" width="14.6640625" customWidth="1"/>
  </cols>
  <sheetData>
    <row r="1" spans="1:8" ht="21" x14ac:dyDescent="0.4">
      <c r="A1" s="49" t="s">
        <v>250</v>
      </c>
      <c r="B1" s="31"/>
    </row>
    <row r="2" spans="1:8" ht="21" x14ac:dyDescent="0.4">
      <c r="A2" s="31"/>
      <c r="B2" s="31"/>
    </row>
    <row r="3" spans="1:8" x14ac:dyDescent="0.3">
      <c r="D3" s="5" t="s">
        <v>232</v>
      </c>
      <c r="E3" s="9" t="s">
        <v>267</v>
      </c>
      <c r="F3" s="9" t="s">
        <v>268</v>
      </c>
      <c r="G3" s="9" t="s">
        <v>269</v>
      </c>
      <c r="H3" s="9" t="s">
        <v>267</v>
      </c>
    </row>
    <row r="4" spans="1:8" x14ac:dyDescent="0.3">
      <c r="B4" s="5"/>
      <c r="D4" s="5" t="s">
        <v>172</v>
      </c>
      <c r="E4" s="9" t="s">
        <v>178</v>
      </c>
      <c r="F4" s="9" t="s">
        <v>180</v>
      </c>
      <c r="G4" s="9" t="s">
        <v>181</v>
      </c>
      <c r="H4" s="9" t="s">
        <v>182</v>
      </c>
    </row>
    <row r="5" spans="1:8" x14ac:dyDescent="0.3">
      <c r="B5" s="5"/>
      <c r="D5" s="5" t="s">
        <v>188</v>
      </c>
      <c r="E5" s="9">
        <v>17744601</v>
      </c>
      <c r="F5" s="9">
        <v>17744601</v>
      </c>
      <c r="G5" s="9">
        <v>14862401</v>
      </c>
      <c r="H5" s="9">
        <v>17744601</v>
      </c>
    </row>
    <row r="6" spans="1:8" x14ac:dyDescent="0.3">
      <c r="B6" s="5"/>
      <c r="D6" s="5" t="s">
        <v>194</v>
      </c>
      <c r="E6" s="10">
        <v>45748</v>
      </c>
      <c r="F6" s="10">
        <v>45748</v>
      </c>
      <c r="G6" s="10">
        <v>45749</v>
      </c>
      <c r="H6" s="10">
        <v>45749</v>
      </c>
    </row>
    <row r="7" spans="1:8" x14ac:dyDescent="0.3">
      <c r="B7" s="5"/>
      <c r="D7" s="5" t="s">
        <v>189</v>
      </c>
      <c r="E7" s="11">
        <v>0.51041666666666663</v>
      </c>
      <c r="F7" s="11">
        <v>0.51041666666666663</v>
      </c>
      <c r="G7" s="11">
        <v>0.47222222222222227</v>
      </c>
      <c r="H7" s="11">
        <v>0.47222222222222227</v>
      </c>
    </row>
    <row r="8" spans="1:8" x14ac:dyDescent="0.3">
      <c r="B8" s="5"/>
      <c r="D8" s="5" t="s">
        <v>190</v>
      </c>
      <c r="E8" s="11">
        <v>0.55208333333333337</v>
      </c>
      <c r="F8" s="11">
        <v>0.59375</v>
      </c>
      <c r="G8" s="11">
        <v>0.55555555555555558</v>
      </c>
      <c r="H8" s="11">
        <v>0.55555555555555558</v>
      </c>
    </row>
    <row r="9" spans="1:8" x14ac:dyDescent="0.3">
      <c r="B9" s="5"/>
      <c r="D9" s="5" t="s">
        <v>191</v>
      </c>
      <c r="E9" s="9">
        <v>60.000000000000107</v>
      </c>
      <c r="F9" s="9">
        <v>120.00000000000006</v>
      </c>
      <c r="G9" s="9">
        <v>119.99999999999997</v>
      </c>
      <c r="H9" s="9">
        <v>119.99999999999997</v>
      </c>
    </row>
    <row r="10" spans="1:8" x14ac:dyDescent="0.3">
      <c r="B10" s="5"/>
      <c r="D10" s="5" t="s">
        <v>193</v>
      </c>
      <c r="E10" s="9">
        <v>0.379</v>
      </c>
      <c r="F10" s="9">
        <v>1.0310000000000001</v>
      </c>
      <c r="G10" s="9">
        <v>0.38500000000000001</v>
      </c>
      <c r="H10" s="9">
        <v>1.0049999999999999</v>
      </c>
    </row>
    <row r="11" spans="1:8" x14ac:dyDescent="0.3">
      <c r="B11" s="5"/>
      <c r="D11" s="5" t="s">
        <v>192</v>
      </c>
      <c r="E11" s="9">
        <v>22.740000000000041</v>
      </c>
      <c r="F11" s="9">
        <v>123.72000000000007</v>
      </c>
      <c r="G11" s="9">
        <v>46.199999999999989</v>
      </c>
      <c r="H11" s="9">
        <v>120.59999999999995</v>
      </c>
    </row>
    <row r="12" spans="1:8" x14ac:dyDescent="0.3">
      <c r="B12" s="5"/>
      <c r="D12" s="5" t="s">
        <v>270</v>
      </c>
      <c r="E12" s="23">
        <v>5</v>
      </c>
      <c r="F12" s="9"/>
      <c r="G12" s="23">
        <v>5</v>
      </c>
      <c r="H12" s="9"/>
    </row>
    <row r="13" spans="1:8" ht="43.2" x14ac:dyDescent="0.3">
      <c r="B13" s="5"/>
      <c r="D13" s="41" t="s">
        <v>209</v>
      </c>
      <c r="E13" s="44" t="s">
        <v>210</v>
      </c>
      <c r="F13" s="45"/>
      <c r="G13" s="44" t="s">
        <v>211</v>
      </c>
      <c r="H13" s="9"/>
    </row>
    <row r="15" spans="1:8" x14ac:dyDescent="0.3">
      <c r="A15" s="6" t="s">
        <v>0</v>
      </c>
      <c r="B15" s="43" t="s">
        <v>266</v>
      </c>
      <c r="C15" s="43" t="s">
        <v>212</v>
      </c>
      <c r="D15" s="43" t="s">
        <v>258</v>
      </c>
      <c r="E15" s="43" t="s">
        <v>199</v>
      </c>
      <c r="F15" s="43" t="s">
        <v>199</v>
      </c>
      <c r="G15" s="43" t="s">
        <v>199</v>
      </c>
      <c r="H15" s="43" t="s">
        <v>199</v>
      </c>
    </row>
    <row r="16" spans="1:8" x14ac:dyDescent="0.3">
      <c r="A16" t="s">
        <v>1</v>
      </c>
      <c r="B16" s="14">
        <v>4.1979808491981761E-2</v>
      </c>
      <c r="C16" t="s">
        <v>197</v>
      </c>
      <c r="E16" s="17">
        <v>100.04747561474959</v>
      </c>
      <c r="F16" s="17">
        <v>0.84778657862808759</v>
      </c>
      <c r="G16" s="17">
        <v>36.522075522086489</v>
      </c>
      <c r="H16" s="17">
        <v>40.904650625068363</v>
      </c>
    </row>
    <row r="17" spans="1:8" x14ac:dyDescent="0.3">
      <c r="A17" t="s">
        <v>2</v>
      </c>
      <c r="B17" s="14">
        <v>5.0732715466938347E-2</v>
      </c>
      <c r="C17" t="s">
        <v>197</v>
      </c>
      <c r="E17" s="17">
        <v>39.01046151447423</v>
      </c>
      <c r="F17" s="17">
        <v>2.6169061494506796</v>
      </c>
      <c r="G17" s="17">
        <v>22.213599357372509</v>
      </c>
      <c r="H17" s="17">
        <v>21.923917683486799</v>
      </c>
    </row>
    <row r="18" spans="1:8" x14ac:dyDescent="0.3">
      <c r="A18" t="s">
        <v>53</v>
      </c>
      <c r="B18" s="14">
        <v>3.2302321947811061E-2</v>
      </c>
      <c r="C18" t="s">
        <v>197</v>
      </c>
      <c r="D18" t="s">
        <v>257</v>
      </c>
      <c r="E18" s="17">
        <v>62.494054092012469</v>
      </c>
      <c r="F18" s="17">
        <v>0.19452349426020579</v>
      </c>
      <c r="G18" s="17">
        <v>17.645897061555136</v>
      </c>
      <c r="H18" s="17">
        <v>19.08735004604593</v>
      </c>
    </row>
    <row r="19" spans="1:8" x14ac:dyDescent="0.3">
      <c r="A19" t="s">
        <v>57</v>
      </c>
      <c r="B19" s="14">
        <v>1.6994877414979594E-2</v>
      </c>
      <c r="C19" t="s">
        <v>197</v>
      </c>
      <c r="D19" t="s">
        <v>257</v>
      </c>
      <c r="E19" s="17">
        <v>23.805484572229172</v>
      </c>
      <c r="F19" s="17">
        <v>1.1332802419638266</v>
      </c>
      <c r="G19" s="17">
        <v>11.260601607393053</v>
      </c>
      <c r="H19" s="17">
        <v>11.869908761969212</v>
      </c>
    </row>
    <row r="20" spans="1:8" x14ac:dyDescent="0.3">
      <c r="A20" t="s">
        <v>184</v>
      </c>
      <c r="B20" s="14">
        <v>2.3139627889365962E-2</v>
      </c>
      <c r="C20" t="s">
        <v>197</v>
      </c>
      <c r="D20" t="s">
        <v>257</v>
      </c>
      <c r="E20" s="17">
        <v>3.8528557413180815</v>
      </c>
      <c r="F20" s="17">
        <v>5.9083398733497709E-2</v>
      </c>
      <c r="G20" s="17">
        <v>1.9310864792358511</v>
      </c>
      <c r="H20" s="17">
        <v>2.2730916762282618</v>
      </c>
    </row>
    <row r="21" spans="1:8" x14ac:dyDescent="0.3">
      <c r="A21" t="s">
        <v>11</v>
      </c>
      <c r="B21" s="14">
        <v>2.5616313678318178E-2</v>
      </c>
      <c r="C21" t="s">
        <v>197</v>
      </c>
      <c r="D21" t="s">
        <v>257</v>
      </c>
      <c r="E21" s="17">
        <v>1.4166434999639168</v>
      </c>
      <c r="F21" s="17">
        <v>0</v>
      </c>
      <c r="G21" s="17">
        <v>0.80192135590131386</v>
      </c>
      <c r="H21" s="17">
        <v>0.94351088411191109</v>
      </c>
    </row>
    <row r="22" spans="1:8" x14ac:dyDescent="0.3">
      <c r="A22" t="s">
        <v>6</v>
      </c>
      <c r="B22" s="14">
        <v>4.6065782084829053E-2</v>
      </c>
      <c r="C22" t="s">
        <v>197</v>
      </c>
      <c r="D22" t="s">
        <v>257</v>
      </c>
      <c r="E22" s="17">
        <v>2.2766234742159863</v>
      </c>
      <c r="F22" s="17">
        <v>0</v>
      </c>
      <c r="G22" s="17">
        <v>0.99030153890932726</v>
      </c>
      <c r="H22" s="17">
        <v>1.0623163541617275</v>
      </c>
    </row>
    <row r="23" spans="1:8" x14ac:dyDescent="0.3">
      <c r="A23" t="s">
        <v>81</v>
      </c>
      <c r="B23" s="14">
        <v>5.6955217805239947E-2</v>
      </c>
      <c r="C23" t="s">
        <v>197</v>
      </c>
      <c r="D23" t="s">
        <v>257</v>
      </c>
      <c r="E23" s="17">
        <v>6.6203716737807463</v>
      </c>
      <c r="F23" s="17">
        <v>0.1082846856451353</v>
      </c>
      <c r="G23" s="17">
        <v>4.1908638784380718</v>
      </c>
      <c r="H23" s="17">
        <v>3.8206506730622753</v>
      </c>
    </row>
    <row r="24" spans="1:8" x14ac:dyDescent="0.3">
      <c r="A24" t="s">
        <v>8</v>
      </c>
      <c r="B24" s="14">
        <v>4.6294203153199237E-2</v>
      </c>
      <c r="C24" t="s">
        <v>197</v>
      </c>
      <c r="D24" t="s">
        <v>257</v>
      </c>
      <c r="E24" s="17">
        <v>1.740317068536144</v>
      </c>
      <c r="F24" s="17">
        <v>0</v>
      </c>
      <c r="G24" s="17">
        <v>1.705356645012611</v>
      </c>
      <c r="H24" s="17">
        <v>1.8035044968591423</v>
      </c>
    </row>
    <row r="25" spans="1:8" x14ac:dyDescent="0.3">
      <c r="A25" t="s">
        <v>15</v>
      </c>
      <c r="B25" s="14">
        <v>2.9202885186625251E-2</v>
      </c>
      <c r="C25" t="s">
        <v>197</v>
      </c>
      <c r="D25" t="s">
        <v>257</v>
      </c>
      <c r="E25" s="17">
        <v>6.088294311474975</v>
      </c>
      <c r="F25" s="17">
        <v>0</v>
      </c>
      <c r="G25" s="17">
        <v>2.3990604344343391</v>
      </c>
      <c r="H25" s="17">
        <v>0.36099984451225153</v>
      </c>
    </row>
    <row r="26" spans="1:8" x14ac:dyDescent="0.3">
      <c r="A26" t="s">
        <v>185</v>
      </c>
      <c r="B26" s="14">
        <v>4.5473586795478596E-2</v>
      </c>
      <c r="C26" t="s">
        <v>197</v>
      </c>
      <c r="E26" s="17">
        <v>21.589997675926515</v>
      </c>
      <c r="F26" s="17">
        <v>0.48151253278046741</v>
      </c>
      <c r="G26" s="17">
        <v>7.6234406287146612</v>
      </c>
      <c r="H26" s="17">
        <v>6.4622847299702633</v>
      </c>
    </row>
    <row r="27" spans="1:8" x14ac:dyDescent="0.3">
      <c r="A27" t="s">
        <v>12</v>
      </c>
      <c r="B27" s="14">
        <v>4.3438041811134455E-2</v>
      </c>
      <c r="C27" t="s">
        <v>197</v>
      </c>
      <c r="D27" t="s">
        <v>257</v>
      </c>
      <c r="E27" s="17">
        <v>2.7466093867047254</v>
      </c>
      <c r="F27" s="17">
        <v>0</v>
      </c>
      <c r="G27" s="17">
        <v>1.2711320792585492</v>
      </c>
      <c r="H27" s="17">
        <v>1.477877165907274</v>
      </c>
    </row>
    <row r="28" spans="1:8" x14ac:dyDescent="0.3">
      <c r="A28" t="s">
        <v>186</v>
      </c>
      <c r="B28" s="14">
        <v>3.6776326044693712E-2</v>
      </c>
      <c r="C28" t="s">
        <v>197</v>
      </c>
      <c r="D28" t="s">
        <v>257</v>
      </c>
      <c r="E28" s="17">
        <v>0.66766523773315645</v>
      </c>
      <c r="F28" s="17">
        <v>0</v>
      </c>
      <c r="G28" s="17">
        <v>0</v>
      </c>
      <c r="H28" s="17">
        <v>0.11074281057564968</v>
      </c>
    </row>
    <row r="29" spans="1:8" x14ac:dyDescent="0.3">
      <c r="A29" t="s">
        <v>187</v>
      </c>
      <c r="B29" s="14">
        <v>3.346962971682254E-2</v>
      </c>
      <c r="C29" t="s">
        <v>197</v>
      </c>
      <c r="E29" s="17">
        <v>22.701631435322941</v>
      </c>
      <c r="F29" s="17">
        <v>0.11281157883855623</v>
      </c>
      <c r="G29" s="17">
        <v>9.9755723505426452</v>
      </c>
      <c r="H29" s="17">
        <v>10.564175907134931</v>
      </c>
    </row>
    <row r="30" spans="1:8" x14ac:dyDescent="0.3">
      <c r="A30" t="s">
        <v>13</v>
      </c>
      <c r="B30" s="14">
        <v>6.423757176906135E-2</v>
      </c>
      <c r="C30" t="s">
        <v>197</v>
      </c>
      <c r="D30" t="s">
        <v>257</v>
      </c>
      <c r="E30" s="17">
        <v>0</v>
      </c>
      <c r="F30" s="17">
        <v>7.2484144692135016E-2</v>
      </c>
      <c r="G30" s="17">
        <v>0</v>
      </c>
      <c r="H30" s="17">
        <v>0</v>
      </c>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048B9769-477B-482F-ADC1-141F7D0586FE}">
            <xm:f>'DNPH QC Flags'!E14=5</xm:f>
            <x14:dxf>
              <fill>
                <patternFill>
                  <bgColor rgb="FFCC99FF"/>
                </patternFill>
              </fill>
            </x14:dxf>
          </x14:cfRule>
          <x14:cfRule type="expression" priority="2" id="{8E588A8E-F1A6-4741-951B-B67B75D1979A}">
            <xm:f>'DNPH QC Flags'!E14=4</xm:f>
            <x14:dxf>
              <fill>
                <patternFill>
                  <bgColor theme="5" tint="0.39994506668294322"/>
                </patternFill>
              </fill>
            </x14:dxf>
          </x14:cfRule>
          <x14:cfRule type="expression" priority="3" id="{34D9263B-EDB8-433A-BBE3-22200C77E035}">
            <xm:f>'DNPH QC Flags'!E14=3</xm:f>
            <x14:dxf>
              <fill>
                <patternFill>
                  <bgColor theme="7" tint="0.59996337778862885"/>
                </patternFill>
              </fill>
            </x14:dxf>
          </x14:cfRule>
          <x14:cfRule type="expression" priority="4" id="{45B4E957-2E12-4077-93A5-CDF8B3E033E1}">
            <xm:f>'DNPH QC Flags'!E14=2</xm:f>
            <x14:dxf>
              <fill>
                <patternFill>
                  <bgColor theme="4" tint="0.59996337778862885"/>
                </patternFill>
              </fill>
            </x14:dxf>
          </x14:cfRule>
          <x14:cfRule type="expression" priority="5" id="{C5113EE3-DF37-4771-80F4-09A822D44C10}">
            <xm:f>'DNPH QC Flags'!E14=1</xm:f>
            <x14:dxf>
              <font>
                <color auto="1"/>
              </font>
              <fill>
                <patternFill>
                  <bgColor theme="9" tint="0.59996337778862885"/>
                </patternFill>
              </fill>
            </x14:dxf>
          </x14:cfRule>
          <xm:sqref>E16:H30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6124B-5851-4978-9D3A-0BA8A6291005}">
  <dimension ref="A1:H28"/>
  <sheetViews>
    <sheetView workbookViewId="0"/>
  </sheetViews>
  <sheetFormatPr defaultRowHeight="14.4" x14ac:dyDescent="0.3"/>
  <cols>
    <col min="1" max="1" width="24" customWidth="1"/>
    <col min="5" max="5" width="14" customWidth="1"/>
    <col min="6" max="6" width="14.109375" customWidth="1"/>
    <col min="7" max="7" width="14.44140625" customWidth="1"/>
    <col min="8" max="8" width="13.6640625" customWidth="1"/>
  </cols>
  <sheetData>
    <row r="1" spans="1:8" ht="21" x14ac:dyDescent="0.4">
      <c r="A1" s="49" t="s">
        <v>272</v>
      </c>
    </row>
    <row r="4" spans="1:8" x14ac:dyDescent="0.3">
      <c r="A4" s="5" t="str">
        <f>DNPH_Results!D4</f>
        <v>Sample ID</v>
      </c>
      <c r="E4" t="str">
        <f>DNPH_Results!E4</f>
        <v>MO-040125-SM</v>
      </c>
      <c r="F4" t="str">
        <f>DNPH_Results!F4</f>
        <v>MO-040125-FL</v>
      </c>
      <c r="G4" t="str">
        <f>DNPH_Results!G4</f>
        <v>MO-040225-SM</v>
      </c>
      <c r="H4" t="str">
        <f>DNPH_Results!H4</f>
        <v>MO-040225-FL</v>
      </c>
    </row>
    <row r="6" spans="1:8" x14ac:dyDescent="0.3">
      <c r="A6" s="5" t="s">
        <v>218</v>
      </c>
    </row>
    <row r="7" spans="1:8" x14ac:dyDescent="0.3">
      <c r="A7" s="18">
        <v>1</v>
      </c>
      <c r="B7" t="s">
        <v>213</v>
      </c>
    </row>
    <row r="8" spans="1:8" x14ac:dyDescent="0.3">
      <c r="A8" s="19">
        <v>2</v>
      </c>
      <c r="B8" t="s">
        <v>214</v>
      </c>
    </row>
    <row r="9" spans="1:8" x14ac:dyDescent="0.3">
      <c r="A9" s="16">
        <v>3</v>
      </c>
      <c r="B9" t="s">
        <v>215</v>
      </c>
    </row>
    <row r="10" spans="1:8" x14ac:dyDescent="0.3">
      <c r="A10" s="20">
        <v>4</v>
      </c>
      <c r="B10" t="s">
        <v>216</v>
      </c>
    </row>
    <row r="11" spans="1:8" x14ac:dyDescent="0.3">
      <c r="A11" s="22">
        <v>5</v>
      </c>
      <c r="B11" t="s">
        <v>217</v>
      </c>
    </row>
    <row r="13" spans="1:8" x14ac:dyDescent="0.3">
      <c r="A13" s="6" t="s">
        <v>0</v>
      </c>
      <c r="E13" s="5" t="s">
        <v>201</v>
      </c>
      <c r="F13" s="5" t="s">
        <v>201</v>
      </c>
      <c r="G13" s="5" t="s">
        <v>201</v>
      </c>
      <c r="H13" s="5" t="s">
        <v>201</v>
      </c>
    </row>
    <row r="14" spans="1:8" x14ac:dyDescent="0.3">
      <c r="A14" t="s">
        <v>1</v>
      </c>
      <c r="E14" s="1" t="s">
        <v>162</v>
      </c>
      <c r="F14" s="1" t="s">
        <v>162</v>
      </c>
      <c r="G14" s="1" t="s">
        <v>162</v>
      </c>
      <c r="H14" s="1" t="s">
        <v>162</v>
      </c>
    </row>
    <row r="15" spans="1:8" x14ac:dyDescent="0.3">
      <c r="A15" t="s">
        <v>2</v>
      </c>
      <c r="E15" s="1" t="s">
        <v>162</v>
      </c>
      <c r="F15" s="1" t="s">
        <v>162</v>
      </c>
      <c r="G15" s="1" t="s">
        <v>162</v>
      </c>
      <c r="H15" s="1" t="s">
        <v>162</v>
      </c>
    </row>
    <row r="16" spans="1:8" x14ac:dyDescent="0.3">
      <c r="A16" t="s">
        <v>53</v>
      </c>
      <c r="E16" s="1" t="s">
        <v>162</v>
      </c>
      <c r="F16" s="1">
        <v>3</v>
      </c>
      <c r="G16" s="1" t="s">
        <v>162</v>
      </c>
      <c r="H16" s="1" t="s">
        <v>162</v>
      </c>
    </row>
    <row r="17" spans="1:8" x14ac:dyDescent="0.3">
      <c r="A17" t="s">
        <v>57</v>
      </c>
      <c r="E17" s="1" t="s">
        <v>162</v>
      </c>
      <c r="F17" s="1" t="s">
        <v>162</v>
      </c>
      <c r="G17" s="1" t="s">
        <v>162</v>
      </c>
      <c r="H17" s="1" t="s">
        <v>162</v>
      </c>
    </row>
    <row r="18" spans="1:8" x14ac:dyDescent="0.3">
      <c r="A18" t="s">
        <v>184</v>
      </c>
      <c r="E18" s="1" t="s">
        <v>162</v>
      </c>
      <c r="F18" s="1">
        <v>3</v>
      </c>
      <c r="G18" s="1" t="s">
        <v>162</v>
      </c>
      <c r="H18" s="1" t="s">
        <v>162</v>
      </c>
    </row>
    <row r="19" spans="1:8" x14ac:dyDescent="0.3">
      <c r="A19" t="s">
        <v>11</v>
      </c>
      <c r="E19" s="1" t="s">
        <v>162</v>
      </c>
      <c r="F19" s="1">
        <v>1</v>
      </c>
      <c r="G19" s="1" t="s">
        <v>162</v>
      </c>
      <c r="H19" s="1" t="s">
        <v>162</v>
      </c>
    </row>
    <row r="20" spans="1:8" x14ac:dyDescent="0.3">
      <c r="A20" t="s">
        <v>6</v>
      </c>
      <c r="E20" s="1" t="s">
        <v>162</v>
      </c>
      <c r="F20" s="1">
        <v>2</v>
      </c>
      <c r="G20" s="1" t="s">
        <v>162</v>
      </c>
      <c r="H20" s="1" t="s">
        <v>162</v>
      </c>
    </row>
    <row r="21" spans="1:8" x14ac:dyDescent="0.3">
      <c r="A21" t="s">
        <v>81</v>
      </c>
      <c r="E21" s="1" t="s">
        <v>162</v>
      </c>
      <c r="F21" s="1">
        <v>3</v>
      </c>
      <c r="G21" s="1" t="s">
        <v>162</v>
      </c>
      <c r="H21" s="1" t="s">
        <v>162</v>
      </c>
    </row>
    <row r="22" spans="1:8" x14ac:dyDescent="0.3">
      <c r="A22" t="s">
        <v>8</v>
      </c>
      <c r="E22" s="1" t="s">
        <v>162</v>
      </c>
      <c r="F22" s="1">
        <v>2</v>
      </c>
      <c r="G22" s="1" t="s">
        <v>162</v>
      </c>
      <c r="H22" s="1" t="s">
        <v>162</v>
      </c>
    </row>
    <row r="23" spans="1:8" x14ac:dyDescent="0.3">
      <c r="A23" t="s">
        <v>15</v>
      </c>
      <c r="E23" s="1" t="s">
        <v>162</v>
      </c>
      <c r="F23" s="1">
        <v>2</v>
      </c>
      <c r="G23" s="1" t="s">
        <v>162</v>
      </c>
      <c r="H23" s="1" t="s">
        <v>162</v>
      </c>
    </row>
    <row r="24" spans="1:8" x14ac:dyDescent="0.3">
      <c r="A24" t="s">
        <v>185</v>
      </c>
      <c r="E24" s="1" t="s">
        <v>162</v>
      </c>
      <c r="F24" s="1" t="s">
        <v>162</v>
      </c>
      <c r="G24" s="1" t="s">
        <v>162</v>
      </c>
      <c r="H24" s="1" t="s">
        <v>162</v>
      </c>
    </row>
    <row r="25" spans="1:8" x14ac:dyDescent="0.3">
      <c r="A25" t="s">
        <v>12</v>
      </c>
      <c r="E25" s="1" t="s">
        <v>162</v>
      </c>
      <c r="F25" s="1">
        <v>1</v>
      </c>
      <c r="G25" s="1" t="s">
        <v>162</v>
      </c>
      <c r="H25" s="1" t="s">
        <v>162</v>
      </c>
    </row>
    <row r="26" spans="1:8" x14ac:dyDescent="0.3">
      <c r="A26" t="s">
        <v>186</v>
      </c>
      <c r="E26" s="1" t="s">
        <v>162</v>
      </c>
      <c r="F26" s="1">
        <v>2</v>
      </c>
      <c r="G26" s="1">
        <v>1</v>
      </c>
      <c r="H26" s="1">
        <v>3</v>
      </c>
    </row>
    <row r="27" spans="1:8" x14ac:dyDescent="0.3">
      <c r="A27" t="s">
        <v>187</v>
      </c>
      <c r="E27" s="1" t="s">
        <v>162</v>
      </c>
      <c r="F27" s="1">
        <v>3</v>
      </c>
      <c r="G27" s="1" t="s">
        <v>162</v>
      </c>
      <c r="H27" s="1" t="s">
        <v>162</v>
      </c>
    </row>
    <row r="28" spans="1:8" x14ac:dyDescent="0.3">
      <c r="A28" t="s">
        <v>13</v>
      </c>
      <c r="E28" s="1">
        <v>1</v>
      </c>
      <c r="F28" s="1">
        <v>3</v>
      </c>
      <c r="G28" s="1">
        <v>1</v>
      </c>
      <c r="H28" s="1">
        <v>1</v>
      </c>
    </row>
  </sheetData>
  <conditionalFormatting sqref="E14:H28">
    <cfRule type="expression" dxfId="12" priority="1">
      <formula>E14=5</formula>
    </cfRule>
    <cfRule type="expression" dxfId="11" priority="2">
      <formula>E14=4</formula>
    </cfRule>
    <cfRule type="expression" dxfId="10" priority="3">
      <formula>E14=3</formula>
    </cfRule>
    <cfRule type="expression" dxfId="9" priority="4">
      <formula>E14=2</formula>
    </cfRule>
    <cfRule type="expression" dxfId="8" priority="5">
      <formula>E14=1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3FE2E-B8FE-47CE-B96E-B259554C9FD4}">
  <dimension ref="A1:BB172"/>
  <sheetViews>
    <sheetView workbookViewId="0">
      <selection activeCell="A7" sqref="A7"/>
    </sheetView>
  </sheetViews>
  <sheetFormatPr defaultRowHeight="14.4" x14ac:dyDescent="0.3"/>
  <cols>
    <col min="1" max="1" width="28.77734375" customWidth="1"/>
    <col min="3" max="3" width="20.109375" customWidth="1"/>
    <col min="4" max="4" width="27.44140625" customWidth="1"/>
    <col min="9" max="9" width="4.77734375" customWidth="1"/>
    <col min="16" max="16" width="16" customWidth="1"/>
    <col min="17" max="17" width="16.21875" style="9" customWidth="1"/>
    <col min="19" max="21" width="10.6640625" customWidth="1"/>
    <col min="22" max="22" width="8.77734375" style="28"/>
    <col min="31" max="31" width="13.77734375" customWidth="1"/>
    <col min="37" max="37" width="8.77734375" style="28"/>
    <col min="39" max="39" width="22.77734375" customWidth="1"/>
    <col min="49" max="49" width="15.5546875" customWidth="1"/>
    <col min="50" max="50" width="14.88671875" customWidth="1"/>
    <col min="52" max="52" width="17.5546875" customWidth="1"/>
    <col min="53" max="53" width="16.21875" customWidth="1"/>
  </cols>
  <sheetData>
    <row r="1" spans="1:53" ht="21" x14ac:dyDescent="0.4">
      <c r="A1" s="49" t="s">
        <v>252</v>
      </c>
    </row>
    <row r="2" spans="1:53" s="32" customFormat="1" ht="18" x14ac:dyDescent="0.35">
      <c r="C2" s="26" t="s">
        <v>224</v>
      </c>
      <c r="Q2" s="33"/>
      <c r="V2" s="34"/>
      <c r="X2" s="26" t="s">
        <v>243</v>
      </c>
      <c r="AK2" s="34"/>
      <c r="AM2" s="26" t="s">
        <v>253</v>
      </c>
    </row>
    <row r="4" spans="1:53" s="35" customFormat="1" ht="15.6" x14ac:dyDescent="0.3">
      <c r="E4" s="36" t="s">
        <v>225</v>
      </c>
      <c r="Q4" s="37" t="s">
        <v>234</v>
      </c>
      <c r="S4" s="37" t="s">
        <v>240</v>
      </c>
      <c r="V4" s="38"/>
      <c r="X4" s="36" t="s">
        <v>225</v>
      </c>
      <c r="AE4" s="37" t="s">
        <v>234</v>
      </c>
      <c r="AG4" s="52" t="s">
        <v>240</v>
      </c>
      <c r="AH4" s="52"/>
      <c r="AI4" s="52"/>
      <c r="AK4" s="38"/>
      <c r="AM4" s="36" t="s">
        <v>225</v>
      </c>
      <c r="AT4" s="37" t="s">
        <v>234</v>
      </c>
      <c r="AV4" s="52" t="s">
        <v>240</v>
      </c>
      <c r="AW4" s="52"/>
      <c r="AX4" s="52"/>
      <c r="AY4" s="37"/>
    </row>
    <row r="7" spans="1:53" x14ac:dyDescent="0.3">
      <c r="AM7" s="5" t="s">
        <v>259</v>
      </c>
      <c r="AN7" t="s">
        <v>260</v>
      </c>
      <c r="AP7" t="s">
        <v>260</v>
      </c>
      <c r="AT7" t="s">
        <v>256</v>
      </c>
      <c r="AW7" t="s">
        <v>178</v>
      </c>
      <c r="AX7" t="s">
        <v>179</v>
      </c>
      <c r="AZ7" t="s">
        <v>182</v>
      </c>
      <c r="BA7" t="s">
        <v>183</v>
      </c>
    </row>
    <row r="8" spans="1:53" x14ac:dyDescent="0.3">
      <c r="X8" s="5" t="s">
        <v>232</v>
      </c>
      <c r="Z8" t="s">
        <v>244</v>
      </c>
      <c r="AA8" t="s">
        <v>249</v>
      </c>
      <c r="AE8" t="s">
        <v>245</v>
      </c>
      <c r="AG8" t="s">
        <v>247</v>
      </c>
      <c r="AH8" t="s">
        <v>248</v>
      </c>
      <c r="AM8" s="5" t="s">
        <v>231</v>
      </c>
      <c r="AN8" t="s">
        <v>261</v>
      </c>
      <c r="AP8" t="s">
        <v>262</v>
      </c>
      <c r="AT8" t="s">
        <v>264</v>
      </c>
    </row>
    <row r="9" spans="1:53" x14ac:dyDescent="0.3">
      <c r="D9" s="5" t="s">
        <v>232</v>
      </c>
      <c r="E9" t="s">
        <v>226</v>
      </c>
      <c r="F9" t="s">
        <v>227</v>
      </c>
      <c r="G9" t="s">
        <v>228</v>
      </c>
      <c r="H9" t="s">
        <v>229</v>
      </c>
      <c r="J9" t="s">
        <v>226</v>
      </c>
      <c r="K9" t="s">
        <v>227</v>
      </c>
      <c r="L9" t="s">
        <v>228</v>
      </c>
      <c r="M9" t="s">
        <v>229</v>
      </c>
      <c r="P9" s="5" t="s">
        <v>232</v>
      </c>
      <c r="Q9" s="9" t="s">
        <v>235</v>
      </c>
      <c r="S9" t="s">
        <v>238</v>
      </c>
      <c r="T9" t="s">
        <v>239</v>
      </c>
      <c r="X9" s="5" t="s">
        <v>172</v>
      </c>
      <c r="Z9" t="s">
        <v>246</v>
      </c>
      <c r="AA9" t="s">
        <v>246</v>
      </c>
      <c r="AE9" t="s">
        <v>236</v>
      </c>
      <c r="AG9" t="s">
        <v>165</v>
      </c>
      <c r="AH9" t="s">
        <v>165</v>
      </c>
    </row>
    <row r="10" spans="1:53" x14ac:dyDescent="0.3">
      <c r="D10" s="5" t="s">
        <v>172</v>
      </c>
      <c r="E10" t="s">
        <v>230</v>
      </c>
      <c r="F10" t="s">
        <v>230</v>
      </c>
      <c r="G10" t="s">
        <v>230</v>
      </c>
      <c r="H10" t="s">
        <v>230</v>
      </c>
      <c r="J10" t="s">
        <v>230</v>
      </c>
      <c r="K10" t="s">
        <v>230</v>
      </c>
      <c r="L10" t="s">
        <v>230</v>
      </c>
      <c r="M10" t="s">
        <v>230</v>
      </c>
      <c r="P10" s="5" t="s">
        <v>172</v>
      </c>
      <c r="Q10" s="9" t="s">
        <v>236</v>
      </c>
      <c r="S10" t="s">
        <v>161</v>
      </c>
      <c r="T10" t="s">
        <v>161</v>
      </c>
    </row>
    <row r="11" spans="1:53" x14ac:dyDescent="0.3">
      <c r="P11" s="5" t="s">
        <v>173</v>
      </c>
      <c r="Q11" s="9">
        <v>40075</v>
      </c>
      <c r="S11">
        <v>33978</v>
      </c>
      <c r="T11">
        <v>33978</v>
      </c>
    </row>
    <row r="18" spans="4:54" x14ac:dyDescent="0.3">
      <c r="AT18" t="s">
        <v>254</v>
      </c>
    </row>
    <row r="19" spans="4:54" x14ac:dyDescent="0.3">
      <c r="D19" s="4" t="s">
        <v>0</v>
      </c>
      <c r="E19" s="51" t="s">
        <v>233</v>
      </c>
      <c r="F19" s="51"/>
      <c r="G19" s="51"/>
      <c r="H19" s="51"/>
      <c r="J19" s="51" t="s">
        <v>242</v>
      </c>
      <c r="K19" s="51"/>
      <c r="L19" s="51"/>
      <c r="M19" s="51"/>
      <c r="Q19" s="12" t="s">
        <v>237</v>
      </c>
      <c r="S19" s="12" t="s">
        <v>237</v>
      </c>
      <c r="T19" s="12" t="s">
        <v>237</v>
      </c>
      <c r="U19" s="27" t="s">
        <v>241</v>
      </c>
      <c r="Z19" s="12" t="s">
        <v>237</v>
      </c>
      <c r="AA19" s="12" t="s">
        <v>237</v>
      </c>
      <c r="AB19" s="29" t="s">
        <v>241</v>
      </c>
      <c r="AC19" s="29" t="s">
        <v>241</v>
      </c>
      <c r="AE19" s="12" t="s">
        <v>237</v>
      </c>
      <c r="AG19" s="12" t="s">
        <v>237</v>
      </c>
      <c r="AH19" s="12" t="s">
        <v>237</v>
      </c>
      <c r="AI19" s="29" t="s">
        <v>241</v>
      </c>
      <c r="AN19" s="4" t="s">
        <v>263</v>
      </c>
      <c r="AO19" s="4" t="s">
        <v>241</v>
      </c>
      <c r="AP19" s="4" t="s">
        <v>263</v>
      </c>
      <c r="AQ19" s="4" t="s">
        <v>241</v>
      </c>
      <c r="AT19" s="4" t="s">
        <v>255</v>
      </c>
      <c r="AW19" s="12" t="s">
        <v>237</v>
      </c>
      <c r="AX19" s="12" t="s">
        <v>237</v>
      </c>
      <c r="AY19" s="27" t="s">
        <v>241</v>
      </c>
      <c r="AZ19" s="12" t="s">
        <v>237</v>
      </c>
      <c r="BA19" s="12" t="s">
        <v>237</v>
      </c>
      <c r="BB19" s="27" t="s">
        <v>241</v>
      </c>
    </row>
    <row r="20" spans="4:54" x14ac:dyDescent="0.3">
      <c r="D20" t="s">
        <v>1</v>
      </c>
      <c r="E20">
        <v>0.69807964319233229</v>
      </c>
      <c r="F20">
        <v>1.1003292986777027</v>
      </c>
      <c r="G20">
        <v>0.55977661333113604</v>
      </c>
      <c r="H20">
        <v>0.68774422427036153</v>
      </c>
      <c r="J20" s="25">
        <v>-0.30192035680766771</v>
      </c>
      <c r="K20" s="25">
        <v>0.10032929867770268</v>
      </c>
      <c r="L20" s="25">
        <v>-0.44022338666886396</v>
      </c>
      <c r="M20" s="25">
        <v>-0.31225577572963847</v>
      </c>
      <c r="Q20" s="9">
        <v>0</v>
      </c>
      <c r="S20">
        <v>0</v>
      </c>
      <c r="T20">
        <v>0</v>
      </c>
      <c r="U20" s="25">
        <f>IFERROR((S20-T20)/AVERAGE(S20:T20),0)</f>
        <v>0</v>
      </c>
      <c r="X20" t="s">
        <v>169</v>
      </c>
      <c r="Z20">
        <v>4.9984367448857814</v>
      </c>
      <c r="AA20">
        <v>5.0003099007903113</v>
      </c>
      <c r="AB20" s="25">
        <v>-1.89525525248712E-2</v>
      </c>
      <c r="AC20" s="25">
        <v>-1.8584906616229448E-2</v>
      </c>
      <c r="AE20" s="9">
        <v>0</v>
      </c>
      <c r="AG20">
        <v>2.2181832989711583</v>
      </c>
      <c r="AH20">
        <v>1.9786141868315139</v>
      </c>
      <c r="AI20" s="25">
        <f t="shared" ref="AI20:AI27" si="0">IFERROR((AG20-AH20)/AVERAGE(AG20:AH20),0)</f>
        <v>0.11416758275808242</v>
      </c>
      <c r="AM20" t="s">
        <v>1</v>
      </c>
      <c r="AN20">
        <v>0.12355549590088589</v>
      </c>
      <c r="AO20" s="40">
        <v>17.629669399409401</v>
      </c>
      <c r="AP20">
        <v>0.12409430826844697</v>
      </c>
      <c r="AQ20" s="39">
        <v>17.270461154368682</v>
      </c>
      <c r="AT20">
        <v>4.7711765074087309E-2</v>
      </c>
      <c r="AW20">
        <v>100.04747561474959</v>
      </c>
      <c r="AX20">
        <v>101.65014686152587</v>
      </c>
      <c r="AY20" s="25">
        <f>IFERROR((AW20-AX20)/AVERAGE(AW20:AX20),0)</f>
        <v>-1.5891820905968242E-2</v>
      </c>
      <c r="AZ20">
        <v>40.904650625068363</v>
      </c>
      <c r="BA20">
        <v>38.950068391656536</v>
      </c>
      <c r="BB20" s="25">
        <f>IFERROR((AZ20-BA20)/AVERAGE(AZ20:BA20),0)</f>
        <v>4.8953455912917464E-2</v>
      </c>
    </row>
    <row r="21" spans="4:54" x14ac:dyDescent="0.3">
      <c r="D21" t="s">
        <v>2</v>
      </c>
      <c r="E21">
        <v>1.0452803662725469</v>
      </c>
      <c r="F21">
        <v>1.0980820408331948</v>
      </c>
      <c r="G21">
        <v>1.1605555441351816</v>
      </c>
      <c r="H21">
        <v>1.0652583424053048</v>
      </c>
      <c r="J21" s="25">
        <v>4.5280366272546946E-2</v>
      </c>
      <c r="K21" s="25">
        <v>9.8082040833194828E-2</v>
      </c>
      <c r="L21" s="25">
        <v>0.16055554413518158</v>
      </c>
      <c r="M21" s="25">
        <v>6.5258342405304814E-2</v>
      </c>
      <c r="Q21" s="9">
        <v>0</v>
      </c>
      <c r="S21">
        <v>23.706956477000176</v>
      </c>
      <c r="T21">
        <v>23.859552184252813</v>
      </c>
      <c r="U21" s="25">
        <f t="shared" ref="U21:U84" si="1">IFERROR((S21-T21)/AVERAGE(S21:T21),0)</f>
        <v>-6.4160987025284472E-3</v>
      </c>
      <c r="X21" t="s">
        <v>170</v>
      </c>
      <c r="Z21">
        <v>5.5145339301577634</v>
      </c>
      <c r="AA21">
        <v>5.425964025942946</v>
      </c>
      <c r="AB21" s="25">
        <v>5.1388737875645948E-2</v>
      </c>
      <c r="AC21" s="25">
        <v>3.4502197510571264E-2</v>
      </c>
      <c r="AE21" s="9">
        <v>0</v>
      </c>
      <c r="AG21">
        <v>46.669639671337883</v>
      </c>
      <c r="AH21">
        <v>46.738426111293911</v>
      </c>
      <c r="AI21" s="25">
        <f t="shared" si="0"/>
        <v>-1.4728158511728518E-3</v>
      </c>
      <c r="AM21" t="s">
        <v>2</v>
      </c>
      <c r="AN21">
        <v>0.11359741792637919</v>
      </c>
      <c r="AO21" s="40">
        <v>24.268388049080539</v>
      </c>
      <c r="AP21">
        <v>0.11726225915540239</v>
      </c>
      <c r="AQ21" s="39">
        <v>21.825160563065069</v>
      </c>
      <c r="AT21">
        <v>3.3937855131766045E-2</v>
      </c>
      <c r="AW21">
        <v>39.01046151447423</v>
      </c>
      <c r="AX21">
        <v>39.250421911444391</v>
      </c>
      <c r="AY21" s="25">
        <f t="shared" ref="AY21:AY34" si="2">IFERROR((AW21-AX21)/AVERAGE(AW21:AX21),0)</f>
        <v>-6.1323201698152809E-3</v>
      </c>
      <c r="AZ21">
        <v>21.923917683486799</v>
      </c>
      <c r="BA21">
        <v>21.914774809565721</v>
      </c>
      <c r="BB21" s="25">
        <f t="shared" ref="BB21:BB34" si="3">IFERROR((AZ21-BA21)/AVERAGE(AZ21:BA21),0)</f>
        <v>4.1711435269322061E-4</v>
      </c>
    </row>
    <row r="22" spans="4:54" x14ac:dyDescent="0.3">
      <c r="D22" t="s">
        <v>3</v>
      </c>
      <c r="E22">
        <v>0.59905453898895478</v>
      </c>
      <c r="F22">
        <v>0.76070349448019225</v>
      </c>
      <c r="G22">
        <v>1.0053434072262755</v>
      </c>
      <c r="H22">
        <v>0.95888387582741963</v>
      </c>
      <c r="J22" s="25">
        <v>-0.40094546101104522</v>
      </c>
      <c r="K22" s="25">
        <v>-0.23929650551980775</v>
      </c>
      <c r="L22" s="25">
        <v>5.343407226275465E-3</v>
      </c>
      <c r="M22" s="25">
        <v>-4.1116124172580371E-2</v>
      </c>
      <c r="Q22" s="9">
        <v>0</v>
      </c>
      <c r="S22">
        <v>343.73978683391613</v>
      </c>
      <c r="T22">
        <v>345.83902415647435</v>
      </c>
      <c r="U22" s="25">
        <f t="shared" si="1"/>
        <v>-6.0884623747160865E-3</v>
      </c>
      <c r="X22" t="s">
        <v>166</v>
      </c>
      <c r="Z22">
        <v>5.1394292183951595</v>
      </c>
      <c r="AA22">
        <v>5.0904897024576901</v>
      </c>
      <c r="AB22" s="25">
        <v>3.2013899276136473E-2</v>
      </c>
      <c r="AC22" s="25">
        <v>2.2186687240500012E-2</v>
      </c>
      <c r="AE22" s="9">
        <v>0</v>
      </c>
      <c r="AG22">
        <v>21.182613896858715</v>
      </c>
      <c r="AH22">
        <v>21.237907691537991</v>
      </c>
      <c r="AI22" s="25">
        <f t="shared" si="0"/>
        <v>-2.6069361058681795E-3</v>
      </c>
      <c r="AM22" t="s">
        <v>53</v>
      </c>
      <c r="AN22">
        <v>0.11069367612987856</v>
      </c>
      <c r="AO22" s="40">
        <v>26.204215913414291</v>
      </c>
      <c r="AP22">
        <v>0.11374208517825589</v>
      </c>
      <c r="AQ22" s="39">
        <v>24.171943214496071</v>
      </c>
      <c r="AT22">
        <v>0</v>
      </c>
      <c r="AW22">
        <v>62.494054092012469</v>
      </c>
      <c r="AX22">
        <v>62.303157817480688</v>
      </c>
      <c r="AY22" s="25">
        <f t="shared" si="2"/>
        <v>3.0593035150532815E-3</v>
      </c>
      <c r="AZ22">
        <v>19.08735004604593</v>
      </c>
      <c r="BA22">
        <v>19.148832277718228</v>
      </c>
      <c r="BB22" s="25">
        <f t="shared" si="3"/>
        <v>-3.2159189508878016E-3</v>
      </c>
    </row>
    <row r="23" spans="4:54" x14ac:dyDescent="0.3">
      <c r="D23" t="s">
        <v>4</v>
      </c>
      <c r="E23">
        <v>1.0336927790410793</v>
      </c>
      <c r="F23">
        <v>1.004348031844938</v>
      </c>
      <c r="G23">
        <v>0.94980589376795144</v>
      </c>
      <c r="H23">
        <v>0.91840679807123404</v>
      </c>
      <c r="J23" s="25">
        <v>3.3692779041079257E-2</v>
      </c>
      <c r="K23" s="25">
        <v>4.3480318449380384E-3</v>
      </c>
      <c r="L23" s="25">
        <v>-5.0194106232048563E-2</v>
      </c>
      <c r="M23" s="25">
        <v>-8.1593201928765957E-2</v>
      </c>
      <c r="Q23" s="9">
        <v>0</v>
      </c>
      <c r="S23">
        <v>4.9871863612848832</v>
      </c>
      <c r="T23">
        <v>4.9891749133565151</v>
      </c>
      <c r="U23" s="25">
        <f t="shared" si="1"/>
        <v>-3.986527786812377E-4</v>
      </c>
      <c r="X23" t="s">
        <v>167</v>
      </c>
      <c r="Z23">
        <v>5.2082878038156721</v>
      </c>
      <c r="AA23">
        <v>5.3021608853249012</v>
      </c>
      <c r="AB23" s="25">
        <v>2.3239254187754809E-2</v>
      </c>
      <c r="AC23" s="25">
        <v>4.1681902814322311E-2</v>
      </c>
      <c r="AE23" s="9">
        <v>0</v>
      </c>
      <c r="AG23">
        <v>2.1811150300642463</v>
      </c>
      <c r="AH23">
        <v>1.9896009117596187</v>
      </c>
      <c r="AI23" s="25">
        <f t="shared" si="0"/>
        <v>9.1837526686546767E-2</v>
      </c>
      <c r="AM23" t="s">
        <v>57</v>
      </c>
      <c r="AN23">
        <v>0.11539087046118356</v>
      </c>
      <c r="AO23" s="40">
        <v>23.072753025877628</v>
      </c>
      <c r="AP23">
        <v>0.11616505798778251</v>
      </c>
      <c r="AQ23" s="39">
        <v>22.55662800814499</v>
      </c>
      <c r="AT23">
        <v>0.14728671823667175</v>
      </c>
      <c r="AW23">
        <v>23.805484572229172</v>
      </c>
      <c r="AX23">
        <v>22.979844712080659</v>
      </c>
      <c r="AY23" s="25">
        <f t="shared" si="2"/>
        <v>3.5294818815153832E-2</v>
      </c>
      <c r="AZ23">
        <v>11.869908761969212</v>
      </c>
      <c r="BA23">
        <v>11.866453888378228</v>
      </c>
      <c r="BB23" s="25">
        <f t="shared" si="3"/>
        <v>2.9110387651862864E-4</v>
      </c>
    </row>
    <row r="24" spans="4:54" x14ac:dyDescent="0.3">
      <c r="D24" t="s">
        <v>5</v>
      </c>
      <c r="E24">
        <v>1.209584849628049</v>
      </c>
      <c r="F24">
        <v>1.1850704370526708</v>
      </c>
      <c r="G24">
        <v>1.1399476913636801</v>
      </c>
      <c r="H24">
        <v>1.0845406383342653</v>
      </c>
      <c r="J24" s="25">
        <v>0.20958484962804902</v>
      </c>
      <c r="K24" s="25">
        <v>0.18507043705267079</v>
      </c>
      <c r="L24" s="25">
        <v>0.13994769136368013</v>
      </c>
      <c r="M24" s="25">
        <v>8.4540638334265283E-2</v>
      </c>
      <c r="Q24" s="9">
        <v>0</v>
      </c>
      <c r="S24">
        <v>3.3254769150052841</v>
      </c>
      <c r="T24">
        <v>3.348766833357621</v>
      </c>
      <c r="U24" s="25">
        <f t="shared" si="1"/>
        <v>-6.9790433884137472E-3</v>
      </c>
      <c r="X24" t="s">
        <v>27</v>
      </c>
      <c r="Z24">
        <v>5.3169842817809903</v>
      </c>
      <c r="AA24">
        <v>5.2185191524586418</v>
      </c>
      <c r="AB24" s="25">
        <v>3.3427460015741595E-2</v>
      </c>
      <c r="AC24" s="25">
        <v>1.4289436823837143E-2</v>
      </c>
      <c r="AE24" s="9">
        <v>0</v>
      </c>
      <c r="AG24">
        <v>10.433171594468257</v>
      </c>
      <c r="AH24">
        <v>10.402652255454514</v>
      </c>
      <c r="AI24" s="25">
        <f t="shared" si="0"/>
        <v>2.9295063380809284E-3</v>
      </c>
      <c r="AM24" t="s">
        <v>184</v>
      </c>
      <c r="AN24">
        <v>0.11224920734638662</v>
      </c>
      <c r="AO24" s="40">
        <v>25.167195102408918</v>
      </c>
      <c r="AP24">
        <v>0.11488830572598165</v>
      </c>
      <c r="AQ24" s="39">
        <v>23.407796182678901</v>
      </c>
      <c r="AT24">
        <v>7.7988630396326076E-3</v>
      </c>
      <c r="AW24">
        <v>3.8528557413180815</v>
      </c>
      <c r="AX24">
        <v>3.7423136727578452</v>
      </c>
      <c r="AY24" s="25">
        <f t="shared" si="2"/>
        <v>2.9108519516463083E-2</v>
      </c>
      <c r="AZ24">
        <v>2.2730916762282618</v>
      </c>
      <c r="BA24">
        <v>2.3051496499245903</v>
      </c>
      <c r="BB24" s="25">
        <f t="shared" si="3"/>
        <v>-1.4004492735321636E-2</v>
      </c>
    </row>
    <row r="25" spans="4:54" x14ac:dyDescent="0.3">
      <c r="D25" t="s">
        <v>6</v>
      </c>
      <c r="E25">
        <v>0.9706708796702227</v>
      </c>
      <c r="F25">
        <v>0.9833531910064236</v>
      </c>
      <c r="G25">
        <v>1.0168825041147505</v>
      </c>
      <c r="H25">
        <v>0.96983156776307955</v>
      </c>
      <c r="J25" s="25">
        <v>-2.9329120329777303E-2</v>
      </c>
      <c r="K25" s="25">
        <v>-1.6646808993576401E-2</v>
      </c>
      <c r="L25" s="25">
        <v>1.6882504114750452E-2</v>
      </c>
      <c r="M25" s="25">
        <v>-3.0168432236920451E-2</v>
      </c>
      <c r="Q25" s="9">
        <v>0</v>
      </c>
      <c r="S25">
        <v>0.41659733629943474</v>
      </c>
      <c r="T25">
        <v>0.41962470384672634</v>
      </c>
      <c r="U25" s="25">
        <f t="shared" si="1"/>
        <v>-7.2405830077438716E-3</v>
      </c>
      <c r="X25" t="s">
        <v>26</v>
      </c>
      <c r="Z25">
        <v>5.0233784602212221</v>
      </c>
      <c r="AA25">
        <v>4.9796869875085319</v>
      </c>
      <c r="AB25" s="25">
        <v>-6.2554974834378996E-3</v>
      </c>
      <c r="AC25" s="25">
        <v>-1.4898716615522823E-2</v>
      </c>
      <c r="AE25" s="9">
        <v>0</v>
      </c>
      <c r="AG25">
        <v>12.296137191578213</v>
      </c>
      <c r="AH25">
        <v>12.088578413355433</v>
      </c>
      <c r="AI25" s="25">
        <f t="shared" si="0"/>
        <v>1.7023678404581011E-2</v>
      </c>
      <c r="AM25" t="s">
        <v>11</v>
      </c>
      <c r="AN25">
        <v>0.1179896230708727</v>
      </c>
      <c r="AO25" s="40">
        <v>21.340251286084865</v>
      </c>
      <c r="AP25">
        <v>0.11573607546164358</v>
      </c>
      <c r="AQ25" s="39">
        <v>22.842616358904277</v>
      </c>
      <c r="AT25">
        <v>3.9483995644673661E-4</v>
      </c>
      <c r="AW25">
        <v>1.4166434999639168</v>
      </c>
      <c r="AX25">
        <v>1.4575216761676535</v>
      </c>
      <c r="AY25" s="25">
        <f t="shared" si="2"/>
        <v>-2.844525188963281E-2</v>
      </c>
      <c r="AZ25">
        <v>0.94351088411191109</v>
      </c>
      <c r="BA25">
        <v>0.95271168240115667</v>
      </c>
      <c r="BB25" s="25">
        <f t="shared" si="3"/>
        <v>-9.7043442597192341E-3</v>
      </c>
    </row>
    <row r="26" spans="4:54" x14ac:dyDescent="0.3">
      <c r="D26" t="s">
        <v>7</v>
      </c>
      <c r="E26">
        <v>0.90401740168074918</v>
      </c>
      <c r="F26">
        <v>0.85489892244388688</v>
      </c>
      <c r="G26">
        <v>0.7687825828135384</v>
      </c>
      <c r="H26">
        <v>0.7090854832690775</v>
      </c>
      <c r="J26" s="25">
        <v>-9.5982598319250823E-2</v>
      </c>
      <c r="K26" s="25">
        <v>-0.14510107755611312</v>
      </c>
      <c r="L26" s="25">
        <v>-0.2312174171864616</v>
      </c>
      <c r="M26" s="25">
        <v>-0.2909145167309225</v>
      </c>
      <c r="Q26" s="9">
        <v>1.1547727841138642E-2</v>
      </c>
      <c r="S26">
        <v>18.049594101626734</v>
      </c>
      <c r="T26">
        <v>18.430207102471311</v>
      </c>
      <c r="U26" s="25">
        <f t="shared" si="1"/>
        <v>-2.0867054549728151E-2</v>
      </c>
      <c r="X26" t="s">
        <v>34</v>
      </c>
      <c r="Z26">
        <v>5.1476745321176027</v>
      </c>
      <c r="AA26">
        <v>5.1443616800749989</v>
      </c>
      <c r="AB26" s="25">
        <v>8.7154072252925735E-2</v>
      </c>
      <c r="AC26" s="25">
        <v>8.6454420290390382E-2</v>
      </c>
      <c r="AE26" s="9">
        <v>0</v>
      </c>
      <c r="AG26">
        <v>2.6586236492166284</v>
      </c>
      <c r="AH26">
        <v>2.6969724704483813</v>
      </c>
      <c r="AI26" s="25">
        <f t="shared" si="0"/>
        <v>-1.4321028089082855E-2</v>
      </c>
      <c r="AM26" t="s">
        <v>6</v>
      </c>
      <c r="AN26">
        <v>0.11673140100642768</v>
      </c>
      <c r="AO26" s="40">
        <v>22.179065995714879</v>
      </c>
      <c r="AP26">
        <v>0.10100204727712482</v>
      </c>
      <c r="AQ26" s="39">
        <v>32.665301815250118</v>
      </c>
      <c r="AT26">
        <v>6.5357382939824618E-3</v>
      </c>
      <c r="AW26">
        <v>2.2766234742159863</v>
      </c>
      <c r="AX26">
        <v>2.1647868595142388</v>
      </c>
      <c r="AY26" s="25">
        <f t="shared" si="2"/>
        <v>5.0360856709143052E-2</v>
      </c>
      <c r="AZ26">
        <v>1.0623163541617275</v>
      </c>
      <c r="BA26">
        <v>1.0674770145259596</v>
      </c>
      <c r="BB26" s="25">
        <f t="shared" si="3"/>
        <v>-4.8461606089156501E-3</v>
      </c>
    </row>
    <row r="27" spans="4:54" x14ac:dyDescent="0.3">
      <c r="D27" t="s">
        <v>8</v>
      </c>
      <c r="E27">
        <v>1.083496727299764</v>
      </c>
      <c r="F27">
        <v>1.0923340159866481</v>
      </c>
      <c r="G27">
        <v>2.0393300348555536</v>
      </c>
      <c r="H27">
        <v>1.1278075786096122</v>
      </c>
      <c r="J27" s="25">
        <v>8.3496727299763984E-2</v>
      </c>
      <c r="K27" s="25">
        <v>9.2334015986648144E-2</v>
      </c>
      <c r="L27" s="25">
        <v>1.0393300348555536</v>
      </c>
      <c r="M27" s="25">
        <v>0.12780757860961223</v>
      </c>
      <c r="Q27" s="9">
        <v>0</v>
      </c>
      <c r="S27">
        <v>0.67144879844862415</v>
      </c>
      <c r="T27">
        <v>0.69117240963851856</v>
      </c>
      <c r="U27" s="25">
        <f t="shared" si="1"/>
        <v>-2.894951446936974E-2</v>
      </c>
      <c r="X27" t="s">
        <v>171</v>
      </c>
      <c r="Z27">
        <v>5.2396490296989242</v>
      </c>
      <c r="AA27">
        <v>5.5288931848862832</v>
      </c>
      <c r="AB27" s="25">
        <v>8.9324122598528885E-2</v>
      </c>
      <c r="AC27" s="25">
        <v>0.14945804259590076</v>
      </c>
      <c r="AE27" s="9">
        <v>0.56473827307816715</v>
      </c>
      <c r="AG27">
        <v>2.0812148840528071</v>
      </c>
      <c r="AH27">
        <v>2.589038833124186</v>
      </c>
      <c r="AI27" s="25">
        <f t="shared" si="0"/>
        <v>-0.21747167491291713</v>
      </c>
      <c r="AM27" t="s">
        <v>81</v>
      </c>
      <c r="AN27">
        <v>0.11779014635487224</v>
      </c>
      <c r="AO27" s="40">
        <v>21.473235763418501</v>
      </c>
      <c r="AP27">
        <v>0.10347395184206457</v>
      </c>
      <c r="AQ27" s="39">
        <v>31.017365438623624</v>
      </c>
      <c r="AT27">
        <v>7.9968546487650914E-3</v>
      </c>
      <c r="AW27">
        <v>6.6203716737807463</v>
      </c>
      <c r="AX27">
        <v>6.5119787720626254</v>
      </c>
      <c r="AY27" s="25">
        <f t="shared" si="2"/>
        <v>1.6507768683926526E-2</v>
      </c>
      <c r="AZ27">
        <v>3.8206506730622753</v>
      </c>
      <c r="BA27">
        <v>3.8101154453174821</v>
      </c>
      <c r="BB27" s="25">
        <f t="shared" si="3"/>
        <v>2.7612503335458422E-3</v>
      </c>
    </row>
    <row r="28" spans="4:54" x14ac:dyDescent="0.3">
      <c r="D28" t="s">
        <v>9</v>
      </c>
      <c r="E28">
        <v>0.95759862998446421</v>
      </c>
      <c r="F28">
        <v>0.96104061920647288</v>
      </c>
      <c r="G28">
        <v>0.94794992973423098</v>
      </c>
      <c r="H28">
        <v>0.87004134458674642</v>
      </c>
      <c r="J28" s="25">
        <v>-4.2401370015535789E-2</v>
      </c>
      <c r="K28" s="25">
        <v>-3.8959380793527121E-2</v>
      </c>
      <c r="L28" s="25">
        <v>-5.2050070265769022E-2</v>
      </c>
      <c r="M28" s="25">
        <v>-0.12995865541325358</v>
      </c>
      <c r="Q28" s="9">
        <v>0</v>
      </c>
      <c r="S28">
        <v>0.90680917602577826</v>
      </c>
      <c r="T28">
        <v>0.90736147308654902</v>
      </c>
      <c r="U28" s="25">
        <f t="shared" si="1"/>
        <v>-6.0887002117578667E-4</v>
      </c>
      <c r="AM28" t="s">
        <v>8</v>
      </c>
      <c r="AN28">
        <v>0.11785405261533118</v>
      </c>
      <c r="AO28" s="40">
        <v>21.430631589779214</v>
      </c>
      <c r="AP28">
        <v>0.11216432438117724</v>
      </c>
      <c r="AQ28" s="39">
        <v>25.223783745881839</v>
      </c>
      <c r="AT28">
        <v>0</v>
      </c>
      <c r="AW28">
        <v>1.740317068536144</v>
      </c>
      <c r="AX28">
        <v>1.9188836304918586</v>
      </c>
      <c r="AY28" s="25">
        <f t="shared" si="2"/>
        <v>-9.7598670662228201E-2</v>
      </c>
      <c r="AZ28">
        <v>1.8035044968591423</v>
      </c>
      <c r="BA28">
        <v>1.780002318430902</v>
      </c>
      <c r="BB28" s="25">
        <f t="shared" si="3"/>
        <v>1.3116859902686181E-2</v>
      </c>
    </row>
    <row r="29" spans="4:54" x14ac:dyDescent="0.3">
      <c r="D29" t="s">
        <v>10</v>
      </c>
      <c r="E29">
        <v>1.021530148632193</v>
      </c>
      <c r="F29">
        <v>0.98826075877783992</v>
      </c>
      <c r="G29">
        <v>0.91534426700628824</v>
      </c>
      <c r="H29">
        <v>0.884227196156392</v>
      </c>
      <c r="J29" s="25">
        <v>2.1530148632193047E-2</v>
      </c>
      <c r="K29" s="25">
        <v>-1.1739241222160079E-2</v>
      </c>
      <c r="L29" s="25">
        <v>-8.4655732993711763E-2</v>
      </c>
      <c r="M29" s="25">
        <v>-0.115772803843608</v>
      </c>
      <c r="Q29" s="9">
        <v>0</v>
      </c>
      <c r="S29">
        <v>0.76901906222458305</v>
      </c>
      <c r="T29">
        <v>0.7673951499002919</v>
      </c>
      <c r="U29" s="25">
        <f t="shared" si="1"/>
        <v>2.1138991184483629E-3</v>
      </c>
      <c r="AM29" t="s">
        <v>15</v>
      </c>
      <c r="AN29">
        <v>0.12560415510329703</v>
      </c>
      <c r="AO29" s="40">
        <v>16.263896597801974</v>
      </c>
      <c r="AP29">
        <v>0.12471901338311701</v>
      </c>
      <c r="AQ29" s="39">
        <v>16.853991077921986</v>
      </c>
      <c r="AT29">
        <v>1.3184824308586062E-2</v>
      </c>
      <c r="AW29">
        <v>6.088294311474975</v>
      </c>
      <c r="AX29">
        <v>6.1110035836451857</v>
      </c>
      <c r="AY29" s="25">
        <f t="shared" si="2"/>
        <v>-3.7230457630343817E-3</v>
      </c>
      <c r="AZ29">
        <v>0.36099984451225153</v>
      </c>
      <c r="BA29">
        <v>0.36414377184519925</v>
      </c>
      <c r="BB29" s="25">
        <f t="shared" si="3"/>
        <v>-8.6711852991006814E-3</v>
      </c>
    </row>
    <row r="30" spans="4:54" x14ac:dyDescent="0.3">
      <c r="D30" t="s">
        <v>11</v>
      </c>
      <c r="E30">
        <v>0.77686322576220734</v>
      </c>
      <c r="F30">
        <v>0.7450897833855431</v>
      </c>
      <c r="G30">
        <v>0.80764084748457488</v>
      </c>
      <c r="H30">
        <v>0.77219164664234985</v>
      </c>
      <c r="J30" s="25">
        <v>-0.22313677423779266</v>
      </c>
      <c r="K30" s="25">
        <v>-0.2549102166144569</v>
      </c>
      <c r="L30" s="25">
        <v>-0.19235915251542512</v>
      </c>
      <c r="M30" s="25">
        <v>-0.22780835335765015</v>
      </c>
      <c r="Q30" s="9">
        <v>0</v>
      </c>
      <c r="S30">
        <v>0</v>
      </c>
      <c r="T30">
        <v>0</v>
      </c>
      <c r="U30" s="25">
        <f t="shared" si="1"/>
        <v>0</v>
      </c>
      <c r="AM30" t="s">
        <v>185</v>
      </c>
      <c r="AN30">
        <v>0.2337474671118441</v>
      </c>
      <c r="AO30" s="40">
        <v>22.084177629385294</v>
      </c>
      <c r="AP30">
        <v>0.23049835385835113</v>
      </c>
      <c r="AQ30" s="39">
        <v>23.167215380549621</v>
      </c>
      <c r="AT30">
        <v>7.0298042986910447E-2</v>
      </c>
      <c r="AW30">
        <v>21.589997675926515</v>
      </c>
      <c r="AX30">
        <v>21.726699430329333</v>
      </c>
      <c r="AY30" s="25">
        <f t="shared" si="2"/>
        <v>-6.3117348983228608E-3</v>
      </c>
      <c r="AZ30">
        <v>6.4622847299702633</v>
      </c>
      <c r="BA30">
        <v>6.5332890672484591</v>
      </c>
      <c r="BB30" s="25">
        <f t="shared" si="3"/>
        <v>-1.0927464748558012E-2</v>
      </c>
    </row>
    <row r="31" spans="4:54" x14ac:dyDescent="0.3">
      <c r="D31" t="s">
        <v>12</v>
      </c>
      <c r="E31">
        <v>0.96566167227094479</v>
      </c>
      <c r="F31">
        <v>0.95946988702655878</v>
      </c>
      <c r="G31">
        <v>1.0222409742953282</v>
      </c>
      <c r="H31">
        <v>0.97825778354343662</v>
      </c>
      <c r="J31" s="25">
        <v>-3.4338327729055207E-2</v>
      </c>
      <c r="K31" s="25">
        <v>-4.0530112973441224E-2</v>
      </c>
      <c r="L31" s="25">
        <v>2.2240974295328231E-2</v>
      </c>
      <c r="M31" s="25">
        <v>-2.1742216456563379E-2</v>
      </c>
      <c r="Q31" s="9">
        <v>0</v>
      </c>
      <c r="S31">
        <v>0.29417617351650477</v>
      </c>
      <c r="T31">
        <v>0.28939187612952821</v>
      </c>
      <c r="U31" s="25">
        <f t="shared" si="1"/>
        <v>1.6396707769997011E-2</v>
      </c>
      <c r="AM31" t="s">
        <v>12</v>
      </c>
      <c r="AN31">
        <v>0.11896858974717446</v>
      </c>
      <c r="AO31" s="40">
        <v>20.687606835217025</v>
      </c>
      <c r="AP31">
        <v>0.13999545262844651</v>
      </c>
      <c r="AQ31" s="39">
        <v>6.6696982477023239</v>
      </c>
      <c r="AT31">
        <v>2.2490562790699973E-3</v>
      </c>
      <c r="AW31">
        <v>2.7466093867047254</v>
      </c>
      <c r="AX31">
        <v>2.5887841845607489</v>
      </c>
      <c r="AY31" s="25">
        <f t="shared" si="2"/>
        <v>5.9161596997817284E-2</v>
      </c>
      <c r="AZ31">
        <v>1.477877165907274</v>
      </c>
      <c r="BA31">
        <v>1.3747016916660277</v>
      </c>
      <c r="BB31" s="25">
        <f t="shared" si="3"/>
        <v>7.2338385294643884E-2</v>
      </c>
    </row>
    <row r="32" spans="4:54" x14ac:dyDescent="0.3">
      <c r="D32" t="s">
        <v>13</v>
      </c>
      <c r="E32">
        <v>0.90116828099428159</v>
      </c>
      <c r="F32">
        <v>0.8784939489087582</v>
      </c>
      <c r="G32">
        <v>0.9805601415152092</v>
      </c>
      <c r="H32">
        <v>0.93177362519243612</v>
      </c>
      <c r="J32" s="25">
        <v>-9.883171900571841E-2</v>
      </c>
      <c r="K32" s="25">
        <v>-0.1215060510912418</v>
      </c>
      <c r="L32" s="25">
        <v>-1.9439858484790795E-2</v>
      </c>
      <c r="M32" s="25">
        <v>-6.8226374807563883E-2</v>
      </c>
      <c r="Q32" s="9">
        <v>5.0957286120383763E-2</v>
      </c>
      <c r="S32">
        <v>0</v>
      </c>
      <c r="T32">
        <v>0</v>
      </c>
      <c r="U32" s="25">
        <f t="shared" si="1"/>
        <v>0</v>
      </c>
      <c r="AM32" t="s">
        <v>186</v>
      </c>
      <c r="AN32">
        <v>0.11648982020877581</v>
      </c>
      <c r="AO32" s="40">
        <v>22.340119860816124</v>
      </c>
      <c r="AP32">
        <v>0.11560354494735435</v>
      </c>
      <c r="AQ32" s="39">
        <v>22.930970035097097</v>
      </c>
      <c r="AT32">
        <v>4.2660028081346031E-3</v>
      </c>
      <c r="AW32">
        <v>0.66766523773315645</v>
      </c>
      <c r="AX32">
        <v>0.4759396596321997</v>
      </c>
      <c r="AY32" s="25">
        <f t="shared" si="2"/>
        <v>0.33530037960252757</v>
      </c>
      <c r="AZ32">
        <v>0.11074281057564968</v>
      </c>
      <c r="BA32">
        <v>0.10107150822257227</v>
      </c>
      <c r="BB32" s="25">
        <f t="shared" si="3"/>
        <v>9.1318683344448121E-2</v>
      </c>
    </row>
    <row r="33" spans="4:54" x14ac:dyDescent="0.3">
      <c r="D33" t="s">
        <v>14</v>
      </c>
      <c r="E33">
        <v>0.72022770278655757</v>
      </c>
      <c r="F33">
        <v>0.69096909437912524</v>
      </c>
      <c r="G33">
        <v>0.92909105869566244</v>
      </c>
      <c r="H33">
        <v>0.88645956917393276</v>
      </c>
      <c r="J33" s="25">
        <v>-0.27977229721344243</v>
      </c>
      <c r="K33" s="25">
        <v>-0.30903090562087476</v>
      </c>
      <c r="L33" s="25">
        <v>-7.0908941304337558E-2</v>
      </c>
      <c r="M33" s="25">
        <v>-0.11354043082606724</v>
      </c>
      <c r="Q33" s="9">
        <v>5.8114187308999823E-2</v>
      </c>
      <c r="S33">
        <v>0</v>
      </c>
      <c r="T33">
        <v>0</v>
      </c>
      <c r="U33" s="25">
        <f t="shared" si="1"/>
        <v>0</v>
      </c>
      <c r="AM33" t="s">
        <v>187</v>
      </c>
      <c r="AN33">
        <v>0.31298226376397387</v>
      </c>
      <c r="AO33" s="40">
        <v>-4.3274212546579598</v>
      </c>
      <c r="AP33">
        <v>0.32079845239266763</v>
      </c>
      <c r="AQ33" s="39">
        <v>-6.9328174642225484</v>
      </c>
      <c r="AT33">
        <v>1.6875502866892478E-2</v>
      </c>
      <c r="AW33">
        <v>22.701631435322941</v>
      </c>
      <c r="AX33">
        <v>22.385461329902359</v>
      </c>
      <c r="AY33" s="25">
        <f t="shared" si="2"/>
        <v>1.4024861042468334E-2</v>
      </c>
      <c r="AZ33">
        <v>10.564175907134931</v>
      </c>
      <c r="BA33">
        <v>9.9932403588857692</v>
      </c>
      <c r="BB33" s="25">
        <f t="shared" si="3"/>
        <v>5.5545457742455687E-2</v>
      </c>
    </row>
    <row r="34" spans="4:54" x14ac:dyDescent="0.3">
      <c r="D34" t="s">
        <v>15</v>
      </c>
      <c r="E34">
        <v>0.50068108718021009</v>
      </c>
      <c r="F34">
        <v>0.53296727939860122</v>
      </c>
      <c r="G34">
        <v>0.84011707760102672</v>
      </c>
      <c r="H34">
        <v>0.81780127185664242</v>
      </c>
      <c r="J34" s="25">
        <v>-0.49931891281978991</v>
      </c>
      <c r="K34" s="25">
        <v>-0.46703272060139878</v>
      </c>
      <c r="L34" s="25">
        <v>-0.15988292239897328</v>
      </c>
      <c r="M34" s="25">
        <v>-0.18219872814335758</v>
      </c>
      <c r="Q34" s="9">
        <v>5.9995785253090073E-2</v>
      </c>
      <c r="S34">
        <v>0.30473954591400088</v>
      </c>
      <c r="T34">
        <v>0.25294074136280786</v>
      </c>
      <c r="U34" s="25">
        <f t="shared" si="1"/>
        <v>0.18576523407033138</v>
      </c>
      <c r="AM34" t="s">
        <v>13</v>
      </c>
      <c r="AN34">
        <v>0.12224820094037961</v>
      </c>
      <c r="AO34" s="40">
        <v>18.501199373080258</v>
      </c>
      <c r="AP34">
        <v>0.12451497801412298</v>
      </c>
      <c r="AQ34" s="39">
        <v>16.990014657251347</v>
      </c>
      <c r="AT34">
        <v>5.3268899232426095E-3</v>
      </c>
      <c r="AW34">
        <v>0</v>
      </c>
      <c r="AX34">
        <v>0</v>
      </c>
      <c r="AY34" s="25">
        <f t="shared" si="2"/>
        <v>0</v>
      </c>
      <c r="AZ34">
        <v>0</v>
      </c>
      <c r="BA34">
        <v>0</v>
      </c>
      <c r="BB34" s="25">
        <f t="shared" si="3"/>
        <v>0</v>
      </c>
    </row>
    <row r="35" spans="4:54" x14ac:dyDescent="0.3">
      <c r="D35" t="s">
        <v>16</v>
      </c>
      <c r="E35">
        <v>0.14738188254665668</v>
      </c>
      <c r="F35">
        <v>0.14243581957690055</v>
      </c>
      <c r="G35">
        <v>0.15165442127972592</v>
      </c>
      <c r="H35">
        <v>0.15747327453229173</v>
      </c>
      <c r="J35" s="25">
        <v>-0.85261811745334337</v>
      </c>
      <c r="K35" s="25">
        <v>-0.85756418042309945</v>
      </c>
      <c r="L35" s="25">
        <v>-0.84834557872027405</v>
      </c>
      <c r="M35" s="25">
        <v>-0.84252672546770824</v>
      </c>
      <c r="Q35" s="9">
        <v>0.25378298815430345</v>
      </c>
      <c r="S35">
        <v>1.4593593515519669</v>
      </c>
      <c r="T35">
        <v>1.4552689478261747</v>
      </c>
      <c r="U35" s="25">
        <f t="shared" si="1"/>
        <v>2.8068098609109089E-3</v>
      </c>
    </row>
    <row r="36" spans="4:54" x14ac:dyDescent="0.3">
      <c r="D36" t="s">
        <v>17</v>
      </c>
      <c r="E36">
        <v>1.1649902191059831</v>
      </c>
      <c r="F36">
        <v>0.75307840677001314</v>
      </c>
      <c r="G36">
        <v>1.6940694331987967</v>
      </c>
      <c r="H36">
        <v>1.5502557489500792</v>
      </c>
      <c r="J36" s="25">
        <v>0.1649902191059831</v>
      </c>
      <c r="K36" s="25">
        <v>-0.24692159322998686</v>
      </c>
      <c r="L36" s="25">
        <v>0.69406943319879666</v>
      </c>
      <c r="M36" s="25">
        <v>0.55025574895007923</v>
      </c>
      <c r="Q36" s="9">
        <v>0</v>
      </c>
      <c r="S36">
        <v>0</v>
      </c>
      <c r="T36">
        <v>0</v>
      </c>
      <c r="U36" s="25">
        <f t="shared" si="1"/>
        <v>0</v>
      </c>
    </row>
    <row r="37" spans="4:54" x14ac:dyDescent="0.3">
      <c r="D37" t="s">
        <v>18</v>
      </c>
      <c r="E37">
        <v>0.98837902935337274</v>
      </c>
      <c r="F37">
        <v>0.97348466891980756</v>
      </c>
      <c r="G37">
        <v>0.92720041114249785</v>
      </c>
      <c r="H37">
        <v>0.87682934074958829</v>
      </c>
      <c r="J37" s="25">
        <v>-1.162097064662726E-2</v>
      </c>
      <c r="K37" s="25">
        <v>-2.6515331080192439E-2</v>
      </c>
      <c r="L37" s="25">
        <v>-7.2799588857502151E-2</v>
      </c>
      <c r="M37" s="25">
        <v>-0.12317065925041171</v>
      </c>
      <c r="Q37" s="9">
        <v>7.2261802162137982E-3</v>
      </c>
      <c r="S37">
        <v>3.465269520103504</v>
      </c>
      <c r="T37">
        <v>3.4751216255346797</v>
      </c>
      <c r="U37" s="25">
        <f t="shared" si="1"/>
        <v>-2.8390634546202769E-3</v>
      </c>
    </row>
    <row r="38" spans="4:54" x14ac:dyDescent="0.3">
      <c r="D38" t="s">
        <v>19</v>
      </c>
      <c r="E38">
        <v>1.0011167606560452</v>
      </c>
      <c r="F38">
        <v>0.95585818032882974</v>
      </c>
      <c r="G38">
        <v>0.85947869079683126</v>
      </c>
      <c r="H38">
        <v>0.81567439249528972</v>
      </c>
      <c r="J38" s="25">
        <v>1.1167606560451571E-3</v>
      </c>
      <c r="K38" s="25">
        <v>-4.4141819671170257E-2</v>
      </c>
      <c r="L38" s="25">
        <v>-0.14052130920316874</v>
      </c>
      <c r="M38" s="25">
        <v>-0.18432560750471028</v>
      </c>
      <c r="Q38" s="9">
        <v>0</v>
      </c>
      <c r="S38">
        <v>0.56123642392224693</v>
      </c>
      <c r="T38">
        <v>0.56300125836980452</v>
      </c>
      <c r="U38" s="25">
        <f t="shared" si="1"/>
        <v>-3.1396109120973782E-3</v>
      </c>
    </row>
    <row r="39" spans="4:54" x14ac:dyDescent="0.3">
      <c r="D39" t="s">
        <v>20</v>
      </c>
      <c r="E39">
        <v>0.99616115871172284</v>
      </c>
      <c r="F39">
        <v>0.93355774201927544</v>
      </c>
      <c r="G39">
        <v>0.82492060861614125</v>
      </c>
      <c r="H39">
        <v>0.78614194630734846</v>
      </c>
      <c r="J39" s="25">
        <v>-3.8388412882771616E-3</v>
      </c>
      <c r="K39" s="25">
        <v>-6.6442257980724562E-2</v>
      </c>
      <c r="L39" s="25">
        <v>-0.17507939138385875</v>
      </c>
      <c r="M39" s="25">
        <v>-0.21385805369265154</v>
      </c>
      <c r="Q39" s="9">
        <v>0</v>
      </c>
      <c r="S39">
        <v>2.608460322379798</v>
      </c>
      <c r="T39">
        <v>2.6054183632972796</v>
      </c>
      <c r="U39" s="25">
        <f t="shared" si="1"/>
        <v>1.1668699123648036E-3</v>
      </c>
    </row>
    <row r="40" spans="4:54" x14ac:dyDescent="0.3">
      <c r="D40" t="s">
        <v>21</v>
      </c>
      <c r="E40">
        <v>0.68969306784065854</v>
      </c>
      <c r="F40">
        <v>0.62121902176854094</v>
      </c>
      <c r="G40">
        <v>0.64889764599080224</v>
      </c>
      <c r="H40">
        <v>0.67302032040826232</v>
      </c>
      <c r="J40" s="25">
        <v>-0.31030693215934146</v>
      </c>
      <c r="K40" s="25">
        <v>-0.37878097823145906</v>
      </c>
      <c r="L40" s="25">
        <v>-0.35110235400919776</v>
      </c>
      <c r="M40" s="25">
        <v>-0.32697967959173768</v>
      </c>
      <c r="Q40" s="9">
        <v>1.7872923638850145E-2</v>
      </c>
      <c r="S40">
        <v>0.41308613378790515</v>
      </c>
      <c r="T40">
        <v>0.41054058642850016</v>
      </c>
      <c r="U40" s="25">
        <f t="shared" si="1"/>
        <v>6.1813132015341912E-3</v>
      </c>
    </row>
    <row r="41" spans="4:54" x14ac:dyDescent="0.3">
      <c r="D41" t="s">
        <v>22</v>
      </c>
      <c r="E41">
        <v>0.66948624091809894</v>
      </c>
      <c r="F41">
        <v>0.84446617755985964</v>
      </c>
      <c r="G41">
        <v>0.77457340786734952</v>
      </c>
      <c r="H41">
        <v>0.80703119038454685</v>
      </c>
      <c r="J41" s="25">
        <v>-0.33051375908190106</v>
      </c>
      <c r="K41" s="25">
        <v>-0.15553382244014036</v>
      </c>
      <c r="L41" s="25">
        <v>-0.22542659213265048</v>
      </c>
      <c r="M41" s="25">
        <v>-0.19296880961545315</v>
      </c>
      <c r="Q41" s="9">
        <v>5.4600867540787822E-2</v>
      </c>
      <c r="S41">
        <v>40.365182198745281</v>
      </c>
      <c r="T41">
        <v>40.220509986923659</v>
      </c>
      <c r="U41" s="25">
        <f t="shared" si="1"/>
        <v>3.5905185622355298E-3</v>
      </c>
    </row>
    <row r="42" spans="4:54" x14ac:dyDescent="0.3">
      <c r="D42" t="s">
        <v>23</v>
      </c>
      <c r="E42">
        <v>0.90120875002410117</v>
      </c>
      <c r="F42">
        <v>0.83028761552295427</v>
      </c>
      <c r="G42">
        <v>0.87170438301791675</v>
      </c>
      <c r="H42">
        <v>0.83391892741459384</v>
      </c>
      <c r="J42" s="25">
        <v>-9.8791249975898832E-2</v>
      </c>
      <c r="K42" s="25">
        <v>-0.16971238447704573</v>
      </c>
      <c r="L42" s="25">
        <v>-0.12829561698208325</v>
      </c>
      <c r="M42" s="25">
        <v>-0.16608107258540616</v>
      </c>
      <c r="Q42" s="9">
        <v>0</v>
      </c>
      <c r="S42">
        <v>0.25130852932158043</v>
      </c>
      <c r="T42">
        <v>0.24946189345458686</v>
      </c>
      <c r="U42" s="25">
        <f t="shared" si="1"/>
        <v>7.3751794555125972E-3</v>
      </c>
    </row>
    <row r="43" spans="4:54" x14ac:dyDescent="0.3">
      <c r="D43" t="s">
        <v>24</v>
      </c>
      <c r="E43">
        <v>0.83028256419447599</v>
      </c>
      <c r="F43">
        <v>0.74818507875060958</v>
      </c>
      <c r="G43">
        <v>0.97638174178851567</v>
      </c>
      <c r="H43">
        <v>0.8682705985061876</v>
      </c>
      <c r="J43" s="25">
        <v>-0.16971743580552401</v>
      </c>
      <c r="K43" s="25">
        <v>-0.25181492124939042</v>
      </c>
      <c r="L43" s="25">
        <v>-2.3618258211484333E-2</v>
      </c>
      <c r="M43" s="25">
        <v>-0.1317294014938124</v>
      </c>
      <c r="Q43" s="9">
        <v>1.381780734531033E-2</v>
      </c>
      <c r="S43">
        <v>0.19841939472758882</v>
      </c>
      <c r="T43">
        <v>0.19643736763745773</v>
      </c>
      <c r="U43" s="25">
        <f t="shared" si="1"/>
        <v>1.0039220694914695E-2</v>
      </c>
    </row>
    <row r="44" spans="4:54" x14ac:dyDescent="0.3">
      <c r="D44" t="s">
        <v>25</v>
      </c>
      <c r="E44">
        <v>0.68804707522793318</v>
      </c>
      <c r="F44">
        <v>0.59302958122722826</v>
      </c>
      <c r="G44">
        <v>0.84008230302083009</v>
      </c>
      <c r="H44">
        <v>0.9070356373063333</v>
      </c>
      <c r="J44" s="25">
        <v>-0.31195292477206682</v>
      </c>
      <c r="K44" s="25">
        <v>-0.40697041877277174</v>
      </c>
      <c r="L44" s="25">
        <v>-0.15991769697916991</v>
      </c>
      <c r="M44" s="25">
        <v>-9.2964362693666702E-2</v>
      </c>
      <c r="Q44" s="9">
        <v>0</v>
      </c>
      <c r="S44">
        <v>0</v>
      </c>
      <c r="T44">
        <v>0</v>
      </c>
      <c r="U44" s="25">
        <f t="shared" si="1"/>
        <v>0</v>
      </c>
    </row>
    <row r="45" spans="4:54" x14ac:dyDescent="0.3">
      <c r="D45" t="s">
        <v>26</v>
      </c>
      <c r="E45">
        <v>1.024867362432242</v>
      </c>
      <c r="F45">
        <v>1.0588756455223667</v>
      </c>
      <c r="G45">
        <v>1.1242988638876279</v>
      </c>
      <c r="H45">
        <v>1.0842845374458598</v>
      </c>
      <c r="J45" s="25">
        <v>2.4867362432241968E-2</v>
      </c>
      <c r="K45" s="25">
        <v>5.8875645522366682E-2</v>
      </c>
      <c r="L45" s="25">
        <v>0.1242988638876279</v>
      </c>
      <c r="M45" s="25">
        <v>8.4284537445859842E-2</v>
      </c>
      <c r="Q45" s="9">
        <v>0</v>
      </c>
      <c r="S45">
        <v>14.497290302487169</v>
      </c>
      <c r="T45">
        <v>14.522361311998122</v>
      </c>
      <c r="U45" s="25">
        <f t="shared" si="1"/>
        <v>-1.727864265499192E-3</v>
      </c>
    </row>
    <row r="46" spans="4:54" x14ac:dyDescent="0.3">
      <c r="D46" t="s">
        <v>27</v>
      </c>
      <c r="E46">
        <v>1.0233586207702983</v>
      </c>
      <c r="F46">
        <v>1.1183628995493917</v>
      </c>
      <c r="G46">
        <v>1.3475701375270783</v>
      </c>
      <c r="H46">
        <v>1.3273003598226514</v>
      </c>
      <c r="J46" s="25">
        <v>2.3358620770298266E-2</v>
      </c>
      <c r="K46" s="25">
        <v>0.11836289954939172</v>
      </c>
      <c r="L46" s="25">
        <v>0.34757013752707833</v>
      </c>
      <c r="M46" s="25">
        <v>0.32730035982265138</v>
      </c>
      <c r="Q46" s="9">
        <v>0</v>
      </c>
      <c r="S46">
        <v>11.716964673881929</v>
      </c>
      <c r="T46">
        <v>11.746718718837251</v>
      </c>
      <c r="U46" s="25">
        <f t="shared" si="1"/>
        <v>-2.5361785238335152E-3</v>
      </c>
    </row>
    <row r="47" spans="4:54" x14ac:dyDescent="0.3">
      <c r="D47" t="s">
        <v>28</v>
      </c>
      <c r="E47">
        <v>0.91504384584171594</v>
      </c>
      <c r="F47">
        <v>0.96096051414046468</v>
      </c>
      <c r="G47">
        <v>1.0066374913570095</v>
      </c>
      <c r="H47">
        <v>0.98794996068671748</v>
      </c>
      <c r="J47" s="25">
        <v>-8.4956154158284058E-2</v>
      </c>
      <c r="K47" s="25">
        <v>-3.9039485859535317E-2</v>
      </c>
      <c r="L47" s="25">
        <v>6.6374913570095284E-3</v>
      </c>
      <c r="M47" s="25">
        <v>-1.2050039313282523E-2</v>
      </c>
      <c r="Q47" s="9">
        <v>0</v>
      </c>
      <c r="S47">
        <v>0.38289992001260742</v>
      </c>
      <c r="T47">
        <v>0.3863554315319942</v>
      </c>
      <c r="U47" s="25">
        <f t="shared" si="1"/>
        <v>-8.9840428472766406E-3</v>
      </c>
    </row>
    <row r="48" spans="4:54" x14ac:dyDescent="0.3">
      <c r="D48" t="s">
        <v>29</v>
      </c>
      <c r="E48">
        <v>0.94656911934017185</v>
      </c>
      <c r="F48">
        <v>1.0451061582284418</v>
      </c>
      <c r="G48">
        <v>1.003041772687669</v>
      </c>
      <c r="H48">
        <v>0.97150998921009579</v>
      </c>
      <c r="J48" s="25">
        <v>-5.343088065982815E-2</v>
      </c>
      <c r="K48" s="25">
        <v>4.5106158228441773E-2</v>
      </c>
      <c r="L48" s="25">
        <v>3.041772687669031E-3</v>
      </c>
      <c r="M48" s="25">
        <v>-2.8490010789904208E-2</v>
      </c>
      <c r="Q48" s="9">
        <v>4.8041051430178713E-3</v>
      </c>
      <c r="S48">
        <v>3.5531019803788151E-2</v>
      </c>
      <c r="T48">
        <v>3.4978386188234956E-2</v>
      </c>
      <c r="U48" s="25">
        <f t="shared" si="1"/>
        <v>1.567545798402319E-2</v>
      </c>
    </row>
    <row r="49" spans="4:21" x14ac:dyDescent="0.3">
      <c r="D49" t="s">
        <v>30</v>
      </c>
      <c r="E49">
        <v>1.0538709821457546</v>
      </c>
      <c r="F49">
        <v>1.0881293134925698</v>
      </c>
      <c r="G49">
        <v>1.1353037432985749</v>
      </c>
      <c r="H49">
        <v>1.0941999524582162</v>
      </c>
      <c r="J49" s="25">
        <v>5.3870982145754587E-2</v>
      </c>
      <c r="K49" s="25">
        <v>8.8129313492569805E-2</v>
      </c>
      <c r="L49" s="25">
        <v>0.13530374329857486</v>
      </c>
      <c r="M49" s="25">
        <v>9.4199952458216218E-2</v>
      </c>
      <c r="Q49" s="9">
        <v>0</v>
      </c>
      <c r="S49">
        <v>0.58162652982061147</v>
      </c>
      <c r="T49">
        <v>0.58224428760173264</v>
      </c>
      <c r="U49" s="25">
        <f t="shared" si="1"/>
        <v>-1.0615572997857768E-3</v>
      </c>
    </row>
    <row r="50" spans="4:21" x14ac:dyDescent="0.3">
      <c r="D50" t="s">
        <v>31</v>
      </c>
      <c r="E50">
        <v>1.0638856219000052</v>
      </c>
      <c r="F50">
        <v>1.3539620064944149</v>
      </c>
      <c r="G50">
        <v>1.0811744453675889</v>
      </c>
      <c r="H50">
        <v>1.2868982029129941</v>
      </c>
      <c r="J50" s="25">
        <v>6.3885621900005241E-2</v>
      </c>
      <c r="K50" s="25">
        <v>0.35396200649441489</v>
      </c>
      <c r="L50" s="25">
        <v>8.1174445367588888E-2</v>
      </c>
      <c r="M50" s="25">
        <v>0.28689820291299406</v>
      </c>
      <c r="Q50" s="9">
        <v>1.1920887961071601E-2</v>
      </c>
      <c r="S50">
        <v>0.85582823757994975</v>
      </c>
      <c r="T50">
        <v>0.85975460215790067</v>
      </c>
      <c r="U50" s="25">
        <f t="shared" si="1"/>
        <v>-4.5772952340219176E-3</v>
      </c>
    </row>
    <row r="51" spans="4:21" x14ac:dyDescent="0.3">
      <c r="D51" t="s">
        <v>32</v>
      </c>
      <c r="E51">
        <v>1.0736938022160827</v>
      </c>
      <c r="F51">
        <v>1.0053275601308367</v>
      </c>
      <c r="G51">
        <v>1.3074176967337314</v>
      </c>
      <c r="H51">
        <v>1.2923176424985965</v>
      </c>
      <c r="J51" s="25">
        <v>7.3693802216082682E-2</v>
      </c>
      <c r="K51" s="25">
        <v>5.3275601308366838E-3</v>
      </c>
      <c r="L51" s="25">
        <v>0.30741769673373143</v>
      </c>
      <c r="M51" s="25">
        <v>0.29231764249859649</v>
      </c>
      <c r="Q51" s="9">
        <v>0.31628038435674177</v>
      </c>
      <c r="S51">
        <v>3.1109909343668725</v>
      </c>
      <c r="T51">
        <v>3.1580521644151229</v>
      </c>
      <c r="U51" s="25">
        <f t="shared" si="1"/>
        <v>-1.5013847984995967E-2</v>
      </c>
    </row>
    <row r="52" spans="4:21" x14ac:dyDescent="0.3">
      <c r="D52" t="s">
        <v>33</v>
      </c>
      <c r="E52">
        <v>0.99321295413314858</v>
      </c>
      <c r="F52">
        <v>1.0805040074819616</v>
      </c>
      <c r="G52">
        <v>0.96550097703372328</v>
      </c>
      <c r="H52">
        <v>0.93064612856066598</v>
      </c>
      <c r="J52" s="25">
        <v>-6.7870458668514155E-3</v>
      </c>
      <c r="K52" s="25">
        <v>8.0504007481961626E-2</v>
      </c>
      <c r="L52" s="25">
        <v>-3.4499022966276716E-2</v>
      </c>
      <c r="M52" s="25">
        <v>-6.9353871439334025E-2</v>
      </c>
      <c r="Q52" s="9">
        <v>9.7058016363938855E-3</v>
      </c>
      <c r="S52">
        <v>4.5890315065692126E-2</v>
      </c>
      <c r="T52">
        <v>4.5890315065692126E-2</v>
      </c>
      <c r="U52" s="25">
        <f t="shared" si="1"/>
        <v>0</v>
      </c>
    </row>
    <row r="53" spans="4:21" x14ac:dyDescent="0.3">
      <c r="D53" t="s">
        <v>34</v>
      </c>
      <c r="E53">
        <v>1.0589737431554733</v>
      </c>
      <c r="F53">
        <v>1.1027671093365319</v>
      </c>
      <c r="G53">
        <v>1.2028119308098151</v>
      </c>
      <c r="H53">
        <v>1.1551824284503349</v>
      </c>
      <c r="J53" s="25">
        <v>5.8973743155473324E-2</v>
      </c>
      <c r="K53" s="25">
        <v>0.10276710933653188</v>
      </c>
      <c r="L53" s="25">
        <v>0.20281193080981508</v>
      </c>
      <c r="M53" s="25">
        <v>0.15518242845033492</v>
      </c>
      <c r="Q53" s="9">
        <v>0</v>
      </c>
      <c r="S53">
        <v>2.0971032412888277</v>
      </c>
      <c r="T53">
        <v>2.1173664102104555</v>
      </c>
      <c r="U53" s="25">
        <f t="shared" si="1"/>
        <v>-9.6159994481958902E-3</v>
      </c>
    </row>
    <row r="54" spans="4:21" x14ac:dyDescent="0.3">
      <c r="D54" t="s">
        <v>35</v>
      </c>
      <c r="E54">
        <v>1.0448792907972135</v>
      </c>
      <c r="F54">
        <v>1.0433662214931427</v>
      </c>
      <c r="G54">
        <v>1.0125407363501688</v>
      </c>
      <c r="H54">
        <v>0.96824180815424055</v>
      </c>
      <c r="J54" s="25">
        <v>4.4879290797213534E-2</v>
      </c>
      <c r="K54" s="25">
        <v>4.3366221493142731E-2</v>
      </c>
      <c r="L54" s="25">
        <v>1.2540736350168835E-2</v>
      </c>
      <c r="M54" s="25">
        <v>-3.1758191845759454E-2</v>
      </c>
      <c r="Q54" s="9">
        <v>0</v>
      </c>
      <c r="S54">
        <v>0.99043348243444762</v>
      </c>
      <c r="T54">
        <v>0.97775845383900351</v>
      </c>
      <c r="U54" s="25">
        <f t="shared" si="1"/>
        <v>1.2879870465725866E-2</v>
      </c>
    </row>
    <row r="55" spans="4:21" x14ac:dyDescent="0.3">
      <c r="D55" t="s">
        <v>36</v>
      </c>
      <c r="E55">
        <v>1.0880598284365353</v>
      </c>
      <c r="F55">
        <v>1.0842437916349066</v>
      </c>
      <c r="G55">
        <v>1.1347169718405812</v>
      </c>
      <c r="H55">
        <v>1.0956582159004444</v>
      </c>
      <c r="J55" s="25">
        <v>8.8059828436535259E-2</v>
      </c>
      <c r="K55" s="25">
        <v>8.4243791634906584E-2</v>
      </c>
      <c r="L55" s="25">
        <v>0.13471697184058118</v>
      </c>
      <c r="M55" s="25">
        <v>9.5658215900444432E-2</v>
      </c>
      <c r="Q55" s="9">
        <v>0</v>
      </c>
      <c r="S55">
        <v>1.1195163753997659</v>
      </c>
      <c r="T55">
        <v>1.1307296265288218</v>
      </c>
      <c r="U55" s="25">
        <f t="shared" si="1"/>
        <v>-9.9662446856437249E-3</v>
      </c>
    </row>
    <row r="56" spans="4:21" x14ac:dyDescent="0.3">
      <c r="D56" t="s">
        <v>37</v>
      </c>
      <c r="E56">
        <v>1.05012261771473</v>
      </c>
      <c r="F56">
        <v>1.319432301888275</v>
      </c>
      <c r="G56">
        <v>1.358325289722067</v>
      </c>
      <c r="H56">
        <v>1.3028863357234228</v>
      </c>
      <c r="J56" s="25">
        <v>5.0122617714730033E-2</v>
      </c>
      <c r="K56" s="25">
        <v>0.31943230188827498</v>
      </c>
      <c r="L56" s="25">
        <v>0.35832528972206701</v>
      </c>
      <c r="M56" s="25">
        <v>0.30288633572342283</v>
      </c>
      <c r="Q56" s="9">
        <v>0</v>
      </c>
      <c r="S56">
        <v>0.8294901919726797</v>
      </c>
      <c r="T56">
        <v>0.82723143593869797</v>
      </c>
      <c r="U56" s="25">
        <f t="shared" si="1"/>
        <v>2.7267779884413527E-3</v>
      </c>
    </row>
    <row r="57" spans="4:21" x14ac:dyDescent="0.3">
      <c r="D57" t="s">
        <v>38</v>
      </c>
      <c r="J57" s="25"/>
      <c r="K57" s="25"/>
      <c r="L57" s="25"/>
      <c r="M57" s="25"/>
      <c r="Q57" s="9" t="e">
        <v>#DIV/0!</v>
      </c>
      <c r="S57" t="e">
        <v>#DIV/0!</v>
      </c>
      <c r="T57" t="e">
        <v>#DIV/0!</v>
      </c>
      <c r="U57" s="25">
        <f t="shared" si="1"/>
        <v>0</v>
      </c>
    </row>
    <row r="58" spans="4:21" x14ac:dyDescent="0.3">
      <c r="D58" t="s">
        <v>39</v>
      </c>
      <c r="E58">
        <v>1.1855675773068142</v>
      </c>
      <c r="F58">
        <v>1.2040738444528669</v>
      </c>
      <c r="G58">
        <v>1.1174279690144515</v>
      </c>
      <c r="H58">
        <v>1.0890844854825765</v>
      </c>
      <c r="J58" s="25">
        <v>0.18556757730681417</v>
      </c>
      <c r="K58" s="25">
        <v>0.20407384445286691</v>
      </c>
      <c r="L58" s="25">
        <v>0.11742796901445152</v>
      </c>
      <c r="M58" s="25">
        <v>8.9084485482576525E-2</v>
      </c>
      <c r="Q58" s="9">
        <v>0</v>
      </c>
      <c r="S58">
        <v>0.12255131710867467</v>
      </c>
      <c r="T58">
        <v>0.12288492101741073</v>
      </c>
      <c r="U58" s="25">
        <f t="shared" si="1"/>
        <v>-2.7184568284059304E-3</v>
      </c>
    </row>
    <row r="59" spans="4:21" x14ac:dyDescent="0.3">
      <c r="D59" t="s">
        <v>40</v>
      </c>
      <c r="E59">
        <v>1.1309440082859064</v>
      </c>
      <c r="F59">
        <v>1.2327680119997484</v>
      </c>
      <c r="G59">
        <v>1.3704867891688604</v>
      </c>
      <c r="H59">
        <v>1.3474704992998308</v>
      </c>
      <c r="J59" s="25">
        <v>0.13094400828590635</v>
      </c>
      <c r="K59" s="25">
        <v>0.23276801199974839</v>
      </c>
      <c r="L59" s="25">
        <v>0.37048678916886035</v>
      </c>
      <c r="M59" s="25">
        <v>0.34747049929983076</v>
      </c>
      <c r="Q59" s="9">
        <v>0</v>
      </c>
      <c r="S59">
        <v>0</v>
      </c>
      <c r="T59">
        <v>0</v>
      </c>
      <c r="U59" s="25">
        <f t="shared" si="1"/>
        <v>0</v>
      </c>
    </row>
    <row r="60" spans="4:21" x14ac:dyDescent="0.3">
      <c r="D60" t="s">
        <v>41</v>
      </c>
      <c r="E60">
        <v>1.023489189278463</v>
      </c>
      <c r="F60">
        <v>1.0072792984779491</v>
      </c>
      <c r="G60">
        <v>0.90469743138087411</v>
      </c>
      <c r="H60">
        <v>0.87689254690715823</v>
      </c>
      <c r="J60" s="25">
        <v>2.3489189278462996E-2</v>
      </c>
      <c r="K60" s="25">
        <v>7.2792984779490588E-3</v>
      </c>
      <c r="L60" s="25">
        <v>-9.5302568619125894E-2</v>
      </c>
      <c r="M60" s="25">
        <v>-0.12310745309284177</v>
      </c>
      <c r="Q60" s="9">
        <v>0</v>
      </c>
      <c r="S60">
        <v>0</v>
      </c>
      <c r="T60">
        <v>0</v>
      </c>
      <c r="U60" s="25">
        <f t="shared" si="1"/>
        <v>0</v>
      </c>
    </row>
    <row r="61" spans="4:21" x14ac:dyDescent="0.3">
      <c r="D61" t="s">
        <v>42</v>
      </c>
      <c r="E61">
        <v>1.0551536939257156</v>
      </c>
      <c r="F61">
        <v>1.1657127759279136</v>
      </c>
      <c r="G61">
        <v>1.0926110478051074</v>
      </c>
      <c r="H61">
        <v>1.0543197762478418</v>
      </c>
      <c r="J61" s="25">
        <v>5.5153693925715563E-2</v>
      </c>
      <c r="K61" s="25">
        <v>0.16571277592791356</v>
      </c>
      <c r="L61" s="25">
        <v>9.2611047805107427E-2</v>
      </c>
      <c r="M61" s="25">
        <v>5.4319776247841789E-2</v>
      </c>
      <c r="Q61" s="9">
        <v>0</v>
      </c>
      <c r="S61">
        <v>0</v>
      </c>
      <c r="T61">
        <v>0</v>
      </c>
      <c r="U61" s="25">
        <f t="shared" si="1"/>
        <v>0</v>
      </c>
    </row>
    <row r="62" spans="4:21" x14ac:dyDescent="0.3">
      <c r="D62" t="s">
        <v>43</v>
      </c>
      <c r="E62">
        <v>1.0472388976986444</v>
      </c>
      <c r="F62">
        <v>1.0783363684521134</v>
      </c>
      <c r="G62">
        <v>1.1177045003747397</v>
      </c>
      <c r="H62">
        <v>1.0646293237814166</v>
      </c>
      <c r="J62" s="25">
        <v>4.7238897698644422E-2</v>
      </c>
      <c r="K62" s="25">
        <v>7.8336368452113447E-2</v>
      </c>
      <c r="L62" s="25">
        <v>0.11770450037473967</v>
      </c>
      <c r="M62" s="25">
        <v>6.4629323781416614E-2</v>
      </c>
      <c r="Q62" s="9">
        <v>0</v>
      </c>
      <c r="S62">
        <v>0.26234123707485379</v>
      </c>
      <c r="T62">
        <v>0.26501327857165774</v>
      </c>
      <c r="U62" s="25">
        <f t="shared" si="1"/>
        <v>-1.0133757908674202E-2</v>
      </c>
    </row>
    <row r="63" spans="4:21" x14ac:dyDescent="0.3">
      <c r="D63" t="s">
        <v>44</v>
      </c>
      <c r="E63">
        <v>0.99918172923503645</v>
      </c>
      <c r="F63">
        <v>0.96598598629160881</v>
      </c>
      <c r="G63">
        <v>0.89896200426001616</v>
      </c>
      <c r="H63">
        <v>0.86095776282488568</v>
      </c>
      <c r="J63" s="25">
        <v>-8.1827076496354678E-4</v>
      </c>
      <c r="K63" s="25">
        <v>-3.4014013708391189E-2</v>
      </c>
      <c r="L63" s="25">
        <v>-0.10103799573998384</v>
      </c>
      <c r="M63" s="25">
        <v>-0.13904223717511432</v>
      </c>
      <c r="Q63" s="9">
        <v>0</v>
      </c>
      <c r="S63">
        <v>0</v>
      </c>
      <c r="T63">
        <v>0</v>
      </c>
      <c r="U63" s="25">
        <f t="shared" si="1"/>
        <v>0</v>
      </c>
    </row>
    <row r="64" spans="4:21" x14ac:dyDescent="0.3">
      <c r="D64" t="s">
        <v>45</v>
      </c>
      <c r="E64">
        <v>0.91477977113620901</v>
      </c>
      <c r="F64">
        <v>0.95307043515657286</v>
      </c>
      <c r="G64">
        <v>0.98162063451405412</v>
      </c>
      <c r="H64">
        <v>1.0626869129303751</v>
      </c>
      <c r="J64" s="25">
        <v>-8.5220228863790992E-2</v>
      </c>
      <c r="K64" s="25">
        <v>-4.6929564843427141E-2</v>
      </c>
      <c r="L64" s="25">
        <v>-1.8379365485945875E-2</v>
      </c>
      <c r="M64" s="25">
        <v>6.2686912930375094E-2</v>
      </c>
      <c r="Q64" s="9">
        <v>0</v>
      </c>
      <c r="S64">
        <v>0.19191070286233486</v>
      </c>
      <c r="T64">
        <v>0.19188599367548964</v>
      </c>
      <c r="U64" s="25">
        <f t="shared" si="1"/>
        <v>1.2876185265853343E-4</v>
      </c>
    </row>
    <row r="65" spans="4:21" x14ac:dyDescent="0.3">
      <c r="D65" t="s">
        <v>46</v>
      </c>
      <c r="E65">
        <v>1.0556519804834277</v>
      </c>
      <c r="F65">
        <v>1.0759750103804828</v>
      </c>
      <c r="G65">
        <v>1.1069775448641752</v>
      </c>
      <c r="H65">
        <v>1.0568140028647521</v>
      </c>
      <c r="J65" s="25">
        <v>5.5651980483427677E-2</v>
      </c>
      <c r="K65" s="25">
        <v>7.5975010380482821E-2</v>
      </c>
      <c r="L65" s="25">
        <v>0.10697754486417521</v>
      </c>
      <c r="M65" s="25">
        <v>5.6814002864752133E-2</v>
      </c>
      <c r="Q65" s="9">
        <v>0</v>
      </c>
      <c r="S65">
        <v>0.24779789570543759</v>
      </c>
      <c r="T65">
        <v>0.24888143844942087</v>
      </c>
      <c r="U65" s="25">
        <f t="shared" si="1"/>
        <v>-4.363148089610064E-3</v>
      </c>
    </row>
    <row r="66" spans="4:21" x14ac:dyDescent="0.3">
      <c r="D66" t="s">
        <v>47</v>
      </c>
      <c r="E66">
        <v>1.0691995493261099</v>
      </c>
      <c r="F66">
        <v>1.0890113318206134</v>
      </c>
      <c r="G66">
        <v>1.1291350842601875</v>
      </c>
      <c r="H66">
        <v>1.0833420734951023</v>
      </c>
      <c r="J66" s="25">
        <v>6.9199549326109944E-2</v>
      </c>
      <c r="K66" s="25">
        <v>8.9011331820613382E-2</v>
      </c>
      <c r="L66" s="25">
        <v>0.12913508426018749</v>
      </c>
      <c r="M66" s="25">
        <v>8.3342073495102253E-2</v>
      </c>
      <c r="Q66" s="9">
        <v>0</v>
      </c>
      <c r="S66">
        <v>0.42122726711213543</v>
      </c>
      <c r="T66">
        <v>0.40994983886214736</v>
      </c>
      <c r="U66" s="25">
        <f t="shared" si="1"/>
        <v>2.7136041570271538E-2</v>
      </c>
    </row>
    <row r="67" spans="4:21" x14ac:dyDescent="0.3">
      <c r="D67" t="s">
        <v>48</v>
      </c>
      <c r="E67">
        <v>1.0354274674968944</v>
      </c>
      <c r="F67">
        <v>1.037165520994674</v>
      </c>
      <c r="G67">
        <v>1.0250720773507374</v>
      </c>
      <c r="H67">
        <v>0.97840420862348343</v>
      </c>
      <c r="J67" s="25">
        <v>3.5427467496894405E-2</v>
      </c>
      <c r="K67" s="25">
        <v>3.7165520994673962E-2</v>
      </c>
      <c r="L67" s="25">
        <v>2.5072077350737354E-2</v>
      </c>
      <c r="M67" s="25">
        <v>-2.1595791376516571E-2</v>
      </c>
      <c r="Q67" s="9">
        <v>0</v>
      </c>
      <c r="S67">
        <v>0.32557367774087287</v>
      </c>
      <c r="T67">
        <v>0.32520650034270832</v>
      </c>
      <c r="U67" s="25">
        <f t="shared" si="1"/>
        <v>1.128422193945175E-3</v>
      </c>
    </row>
    <row r="68" spans="4:21" x14ac:dyDescent="0.3">
      <c r="D68" t="s">
        <v>49</v>
      </c>
      <c r="E68">
        <v>0.74148292660205217</v>
      </c>
      <c r="F68">
        <v>0.75348209303463276</v>
      </c>
      <c r="G68">
        <v>1.1685575463783247</v>
      </c>
      <c r="H68">
        <v>1.1243590393258454</v>
      </c>
      <c r="J68" s="25">
        <v>-0.25851707339794783</v>
      </c>
      <c r="K68" s="25">
        <v>-0.24651790696536724</v>
      </c>
      <c r="L68" s="25">
        <v>0.16855754637832465</v>
      </c>
      <c r="M68" s="25">
        <v>0.12435903932584536</v>
      </c>
      <c r="Q68" s="9">
        <v>0</v>
      </c>
      <c r="S68">
        <v>2.4524735689313819</v>
      </c>
      <c r="T68">
        <v>2.6596316840034073</v>
      </c>
      <c r="U68" s="25">
        <f t="shared" si="1"/>
        <v>-8.1046107160293229E-2</v>
      </c>
    </row>
    <row r="69" spans="4:21" x14ac:dyDescent="0.3">
      <c r="D69" t="s">
        <v>50</v>
      </c>
      <c r="E69">
        <v>1.0299981384923989</v>
      </c>
      <c r="F69">
        <v>1.091168108518638</v>
      </c>
      <c r="G69">
        <v>0.94166705550109153</v>
      </c>
      <c r="H69">
        <v>0.99668577721960383</v>
      </c>
      <c r="J69" s="25">
        <v>2.9998138492398851E-2</v>
      </c>
      <c r="K69" s="25">
        <v>9.1168108518637991E-2</v>
      </c>
      <c r="L69" s="25">
        <v>-5.8332944498908468E-2</v>
      </c>
      <c r="M69" s="25">
        <v>-3.3142227803961699E-3</v>
      </c>
      <c r="Q69" s="9">
        <v>0</v>
      </c>
      <c r="S69">
        <v>0</v>
      </c>
      <c r="T69">
        <v>0</v>
      </c>
      <c r="U69" s="25">
        <f t="shared" si="1"/>
        <v>0</v>
      </c>
    </row>
    <row r="70" spans="4:21" x14ac:dyDescent="0.3">
      <c r="D70" t="s">
        <v>51</v>
      </c>
      <c r="E70">
        <v>1.0372998954141039</v>
      </c>
      <c r="F70">
        <v>1.0455985279152924</v>
      </c>
      <c r="G70">
        <v>1.0495399345405867</v>
      </c>
      <c r="H70">
        <v>1.0085554446752649</v>
      </c>
      <c r="J70" s="25">
        <v>3.7299895414103945E-2</v>
      </c>
      <c r="K70" s="25">
        <v>4.5598527915292397E-2</v>
      </c>
      <c r="L70" s="25">
        <v>4.9539934540586694E-2</v>
      </c>
      <c r="M70" s="25">
        <v>8.5554446752649227E-3</v>
      </c>
      <c r="Q70" s="9">
        <v>0</v>
      </c>
      <c r="S70">
        <v>0.18942198170113636</v>
      </c>
      <c r="T70">
        <v>0.18800966627930057</v>
      </c>
      <c r="U70" s="25">
        <f t="shared" si="1"/>
        <v>7.4838208687205221E-3</v>
      </c>
    </row>
    <row r="71" spans="4:21" x14ac:dyDescent="0.3">
      <c r="D71" t="s">
        <v>52</v>
      </c>
      <c r="E71">
        <v>0.66712695859353655</v>
      </c>
      <c r="F71">
        <v>0.66429833927393012</v>
      </c>
      <c r="G71">
        <v>1.0389854033456931</v>
      </c>
      <c r="H71">
        <v>1.0088684018312846</v>
      </c>
      <c r="J71" s="25">
        <v>-0.33287304140646345</v>
      </c>
      <c r="K71" s="25">
        <v>-0.33570166072606988</v>
      </c>
      <c r="L71" s="25">
        <v>3.8985403345693115E-2</v>
      </c>
      <c r="M71" s="25">
        <v>8.8684018312845669E-3</v>
      </c>
      <c r="Q71" s="9">
        <v>0</v>
      </c>
      <c r="S71">
        <v>2.8302791056469156E-2</v>
      </c>
      <c r="T71">
        <v>3.5121148289015136E-2</v>
      </c>
      <c r="U71" s="25">
        <f t="shared" si="1"/>
        <v>-0.2150089478171601</v>
      </c>
    </row>
    <row r="72" spans="4:21" x14ac:dyDescent="0.3">
      <c r="D72" t="s">
        <v>53</v>
      </c>
      <c r="E72">
        <v>0.88447854019852978</v>
      </c>
      <c r="F72">
        <v>0.86586762446888632</v>
      </c>
      <c r="G72">
        <v>0.90090206985206689</v>
      </c>
      <c r="H72">
        <v>1.0709154699428864</v>
      </c>
      <c r="J72" s="25">
        <v>-0.11552145980147022</v>
      </c>
      <c r="K72" s="25">
        <v>-0.13413237553111368</v>
      </c>
      <c r="L72" s="25">
        <v>-9.9097930147933111E-2</v>
      </c>
      <c r="M72" s="25">
        <v>7.0915469942886444E-2</v>
      </c>
      <c r="Q72" s="9">
        <v>0</v>
      </c>
      <c r="S72">
        <v>4.9153875544150933</v>
      </c>
      <c r="T72">
        <v>4.936300179930738</v>
      </c>
      <c r="U72" s="25">
        <f t="shared" si="1"/>
        <v>-4.2454909411586807E-3</v>
      </c>
    </row>
    <row r="73" spans="4:21" x14ac:dyDescent="0.3">
      <c r="D73" t="s">
        <v>54</v>
      </c>
      <c r="E73">
        <v>1.0876907260627333</v>
      </c>
      <c r="F73">
        <v>1.1028045949033201</v>
      </c>
      <c r="G73">
        <v>1.2009678349829529</v>
      </c>
      <c r="H73">
        <v>1.1634365647529525</v>
      </c>
      <c r="J73" s="25">
        <v>8.7690726062733315E-2</v>
      </c>
      <c r="K73" s="25">
        <v>0.10280459490332006</v>
      </c>
      <c r="L73" s="25">
        <v>0.2009678349829529</v>
      </c>
      <c r="M73" s="25">
        <v>0.16343656475295254</v>
      </c>
      <c r="Q73" s="9">
        <v>0</v>
      </c>
      <c r="S73">
        <v>0</v>
      </c>
      <c r="T73">
        <v>0</v>
      </c>
      <c r="U73" s="25">
        <f t="shared" si="1"/>
        <v>0</v>
      </c>
    </row>
    <row r="74" spans="4:21" x14ac:dyDescent="0.3">
      <c r="D74" t="s">
        <v>55</v>
      </c>
      <c r="E74">
        <v>1.1656773366457371</v>
      </c>
      <c r="F74">
        <v>1.1410600912437454</v>
      </c>
      <c r="G74">
        <v>1.0434453904678722</v>
      </c>
      <c r="H74">
        <v>1.0177167649644343</v>
      </c>
      <c r="J74" s="25">
        <v>0.16567733664573714</v>
      </c>
      <c r="K74" s="25">
        <v>0.14106009124374541</v>
      </c>
      <c r="L74" s="25">
        <v>4.3445390467872214E-2</v>
      </c>
      <c r="M74" s="25">
        <v>1.7716764964434306E-2</v>
      </c>
      <c r="Q74" s="9">
        <v>0</v>
      </c>
      <c r="S74">
        <v>0</v>
      </c>
      <c r="T74">
        <v>0</v>
      </c>
      <c r="U74" s="25">
        <f t="shared" si="1"/>
        <v>0</v>
      </c>
    </row>
    <row r="75" spans="4:21" x14ac:dyDescent="0.3">
      <c r="D75" t="s">
        <v>56</v>
      </c>
      <c r="E75">
        <v>1.0735324457561164</v>
      </c>
      <c r="F75">
        <v>1.0646824219053237</v>
      </c>
      <c r="G75">
        <v>1.0227491555753598</v>
      </c>
      <c r="H75">
        <v>0.98217049235710319</v>
      </c>
      <c r="J75" s="25">
        <v>7.3532445756116394E-2</v>
      </c>
      <c r="K75" s="25">
        <v>6.4682421905323695E-2</v>
      </c>
      <c r="L75" s="25">
        <v>2.2749155575359836E-2</v>
      </c>
      <c r="M75" s="25">
        <v>-1.7829507642896814E-2</v>
      </c>
      <c r="Q75" s="9">
        <v>0</v>
      </c>
      <c r="S75">
        <v>0</v>
      </c>
      <c r="T75">
        <v>0</v>
      </c>
      <c r="U75" s="25">
        <f t="shared" si="1"/>
        <v>0</v>
      </c>
    </row>
    <row r="76" spans="4:21" x14ac:dyDescent="0.3">
      <c r="D76" t="s">
        <v>57</v>
      </c>
      <c r="E76">
        <v>1.0371877544551988</v>
      </c>
      <c r="F76">
        <v>1.0857830421457286</v>
      </c>
      <c r="G76">
        <v>1.1062236539692911</v>
      </c>
      <c r="H76">
        <v>1.0397502481232557</v>
      </c>
      <c r="J76" s="25">
        <v>3.718775445519884E-2</v>
      </c>
      <c r="K76" s="25">
        <v>8.5783042145728627E-2</v>
      </c>
      <c r="L76" s="25">
        <v>0.10622365396929112</v>
      </c>
      <c r="M76" s="25">
        <v>3.9750248123255671E-2</v>
      </c>
      <c r="Q76" s="9">
        <v>0.37103663632797362</v>
      </c>
      <c r="S76">
        <v>13.89513884890072</v>
      </c>
      <c r="T76">
        <v>13.980312239413964</v>
      </c>
      <c r="U76" s="25">
        <f t="shared" si="1"/>
        <v>-6.1109963920152376E-3</v>
      </c>
    </row>
    <row r="77" spans="4:21" x14ac:dyDescent="0.3">
      <c r="D77" t="s">
        <v>58</v>
      </c>
      <c r="E77">
        <v>1.044279361149816</v>
      </c>
      <c r="F77">
        <v>1.0301338663982758</v>
      </c>
      <c r="G77">
        <v>0.97392528615440954</v>
      </c>
      <c r="H77">
        <v>0.94510841664512724</v>
      </c>
      <c r="J77" s="25">
        <v>4.427936114981601E-2</v>
      </c>
      <c r="K77" s="25">
        <v>3.0133866398275755E-2</v>
      </c>
      <c r="L77" s="25">
        <v>-2.6074713845590458E-2</v>
      </c>
      <c r="M77" s="25">
        <v>-5.4891583354872764E-2</v>
      </c>
      <c r="Q77" s="9">
        <v>6.9197312654725146E-2</v>
      </c>
      <c r="S77">
        <v>0</v>
      </c>
      <c r="T77">
        <v>0</v>
      </c>
      <c r="U77" s="25">
        <f t="shared" si="1"/>
        <v>0</v>
      </c>
    </row>
    <row r="78" spans="4:21" x14ac:dyDescent="0.3">
      <c r="D78" t="s">
        <v>59</v>
      </c>
      <c r="E78">
        <v>1.0366671751166439</v>
      </c>
      <c r="F78">
        <v>1.0161223482271295</v>
      </c>
      <c r="G78">
        <v>0.99917099810330479</v>
      </c>
      <c r="H78">
        <v>0.93129410891412434</v>
      </c>
      <c r="J78" s="25">
        <v>3.6667175116643858E-2</v>
      </c>
      <c r="K78" s="25">
        <v>1.6122348227129546E-2</v>
      </c>
      <c r="L78" s="25">
        <v>-8.2900189669521396E-4</v>
      </c>
      <c r="M78" s="25">
        <v>-6.8705891085875659E-2</v>
      </c>
      <c r="Q78" s="9">
        <v>0.16694072367460969</v>
      </c>
      <c r="S78">
        <v>0.31627817284369752</v>
      </c>
      <c r="T78">
        <v>0.31745870612472893</v>
      </c>
      <c r="U78" s="25">
        <f t="shared" si="1"/>
        <v>-3.7256259504828962E-3</v>
      </c>
    </row>
    <row r="79" spans="4:21" x14ac:dyDescent="0.3">
      <c r="D79" t="s">
        <v>60</v>
      </c>
      <c r="E79">
        <v>0.80832150893678667</v>
      </c>
      <c r="F79">
        <v>0.83784163348150953</v>
      </c>
      <c r="G79">
        <v>1.1591278837928036</v>
      </c>
      <c r="H79">
        <v>1.1253322445834004</v>
      </c>
      <c r="J79" s="25">
        <v>-0.19167849106321333</v>
      </c>
      <c r="K79" s="25">
        <v>-0.16215836651849047</v>
      </c>
      <c r="L79" s="25">
        <v>0.15912788379280363</v>
      </c>
      <c r="M79" s="25">
        <v>0.12533224458340042</v>
      </c>
      <c r="Q79" s="9">
        <v>0</v>
      </c>
      <c r="S79">
        <v>2.7744256993530909</v>
      </c>
      <c r="T79">
        <v>2.7816055177114452</v>
      </c>
      <c r="U79" s="25">
        <f t="shared" si="1"/>
        <v>-2.584513325376027E-3</v>
      </c>
    </row>
    <row r="80" spans="4:21" x14ac:dyDescent="0.3">
      <c r="D80" t="s">
        <v>61</v>
      </c>
      <c r="E80">
        <v>1.0193817127870528</v>
      </c>
      <c r="F80">
        <v>1.0413823836889284</v>
      </c>
      <c r="G80">
        <v>1.1117465555565351</v>
      </c>
      <c r="H80">
        <v>1.0867832285395569</v>
      </c>
      <c r="J80" s="25">
        <v>1.9381712787052807E-2</v>
      </c>
      <c r="K80" s="25">
        <v>4.1382383688928437E-2</v>
      </c>
      <c r="L80" s="25">
        <v>0.11174655555653512</v>
      </c>
      <c r="M80" s="25">
        <v>8.6783228539556889E-2</v>
      </c>
      <c r="Q80" s="9">
        <v>0</v>
      </c>
      <c r="S80">
        <v>0</v>
      </c>
      <c r="T80">
        <v>0</v>
      </c>
      <c r="U80" s="25">
        <f t="shared" si="1"/>
        <v>0</v>
      </c>
    </row>
    <row r="81" spans="4:21" x14ac:dyDescent="0.3">
      <c r="D81" t="s">
        <v>62</v>
      </c>
      <c r="E81">
        <v>1.0671306831484262</v>
      </c>
      <c r="F81">
        <v>1.0868239444947032</v>
      </c>
      <c r="G81">
        <v>1.175965883675731</v>
      </c>
      <c r="H81">
        <v>1.1454442143137229</v>
      </c>
      <c r="J81" s="25">
        <v>6.7130683148426185E-2</v>
      </c>
      <c r="K81" s="25">
        <v>8.6823944494703209E-2</v>
      </c>
      <c r="L81" s="25">
        <v>0.17596588367573096</v>
      </c>
      <c r="M81" s="25">
        <v>0.1454442143137229</v>
      </c>
      <c r="Q81" s="9">
        <v>0</v>
      </c>
      <c r="S81">
        <v>4.4928780939450776E-2</v>
      </c>
      <c r="T81">
        <v>5.2011641100764637E-2</v>
      </c>
      <c r="U81" s="25">
        <f t="shared" si="1"/>
        <v>-0.14612810656787859</v>
      </c>
    </row>
    <row r="82" spans="4:21" x14ac:dyDescent="0.3">
      <c r="D82" t="s">
        <v>63</v>
      </c>
      <c r="E82">
        <v>1.0329852986528607</v>
      </c>
      <c r="F82">
        <v>1.0876460983099154</v>
      </c>
      <c r="G82">
        <v>1.0242628187999201</v>
      </c>
      <c r="H82">
        <v>1.0090737362527218</v>
      </c>
      <c r="J82" s="25">
        <v>3.2985298652860706E-2</v>
      </c>
      <c r="K82" s="25">
        <v>8.7646098309915432E-2</v>
      </c>
      <c r="L82" s="25">
        <v>2.4262818799920094E-2</v>
      </c>
      <c r="M82" s="25">
        <v>9.0737362527217869E-3</v>
      </c>
      <c r="Q82" s="9">
        <v>0</v>
      </c>
      <c r="S82">
        <v>0</v>
      </c>
      <c r="T82">
        <v>0</v>
      </c>
      <c r="U82" s="25">
        <f t="shared" si="1"/>
        <v>0</v>
      </c>
    </row>
    <row r="83" spans="4:21" x14ac:dyDescent="0.3">
      <c r="D83" t="s">
        <v>64</v>
      </c>
      <c r="E83">
        <v>1.0782887034319673</v>
      </c>
      <c r="F83">
        <v>1.2884534858156527</v>
      </c>
      <c r="G83">
        <v>1.1845873070122812</v>
      </c>
      <c r="H83">
        <v>1.3596278945630056</v>
      </c>
      <c r="J83" s="25">
        <v>7.8288703431967255E-2</v>
      </c>
      <c r="K83" s="25">
        <v>0.28845348581565267</v>
      </c>
      <c r="L83" s="25">
        <v>0.18458730701228121</v>
      </c>
      <c r="M83" s="25">
        <v>0.35962789456300559</v>
      </c>
      <c r="Q83" s="9">
        <v>0</v>
      </c>
      <c r="S83">
        <v>4.006614303501449E-2</v>
      </c>
      <c r="T83">
        <v>4.573903326518626E-2</v>
      </c>
      <c r="U83" s="25">
        <f t="shared" si="1"/>
        <v>-0.13222722625321376</v>
      </c>
    </row>
    <row r="84" spans="4:21" x14ac:dyDescent="0.3">
      <c r="D84" t="s">
        <v>65</v>
      </c>
      <c r="E84">
        <v>1.0700622272848634</v>
      </c>
      <c r="F84">
        <v>1.0936074988610125</v>
      </c>
      <c r="G84">
        <v>1.1331215670221144</v>
      </c>
      <c r="H84">
        <v>1.0905602805692802</v>
      </c>
      <c r="J84" s="25">
        <v>7.0062227284863443E-2</v>
      </c>
      <c r="K84" s="25">
        <v>9.3607498861012495E-2</v>
      </c>
      <c r="L84" s="25">
        <v>0.13312156702211442</v>
      </c>
      <c r="M84" s="25">
        <v>9.0560280569280227E-2</v>
      </c>
      <c r="Q84" s="9">
        <v>0</v>
      </c>
      <c r="S84">
        <v>0</v>
      </c>
      <c r="T84">
        <v>0</v>
      </c>
      <c r="U84" s="25">
        <f t="shared" si="1"/>
        <v>0</v>
      </c>
    </row>
    <row r="85" spans="4:21" x14ac:dyDescent="0.3">
      <c r="D85" t="s">
        <v>66</v>
      </c>
      <c r="E85">
        <v>1.0966695282122652</v>
      </c>
      <c r="F85">
        <v>1.0133543416563926</v>
      </c>
      <c r="G85">
        <v>0.99126370644182138</v>
      </c>
      <c r="H85">
        <v>0.96540216873039819</v>
      </c>
      <c r="J85" s="25">
        <v>9.6669528212265154E-2</v>
      </c>
      <c r="K85" s="25">
        <v>1.3354341656392599E-2</v>
      </c>
      <c r="L85" s="25">
        <v>-8.7362935581786205E-3</v>
      </c>
      <c r="M85" s="25">
        <v>-3.4597831269601809E-2</v>
      </c>
      <c r="Q85" s="9">
        <v>2.3035402995893132E-2</v>
      </c>
      <c r="S85">
        <v>0</v>
      </c>
      <c r="T85">
        <v>0</v>
      </c>
      <c r="U85" s="25">
        <f t="shared" ref="U85:U148" si="4">IFERROR((S85-T85)/AVERAGE(S85:T85),0)</f>
        <v>0</v>
      </c>
    </row>
    <row r="86" spans="4:21" x14ac:dyDescent="0.3">
      <c r="D86" t="s">
        <v>67</v>
      </c>
      <c r="E86">
        <v>1.2069430615413377</v>
      </c>
      <c r="F86">
        <v>1.2128885541677741</v>
      </c>
      <c r="G86">
        <v>1.2204715530194099</v>
      </c>
      <c r="H86">
        <v>1.06983449946855</v>
      </c>
      <c r="J86" s="25">
        <v>0.20694306154133768</v>
      </c>
      <c r="K86" s="25">
        <v>0.21288855416777408</v>
      </c>
      <c r="L86" s="25">
        <v>0.2204715530194099</v>
      </c>
      <c r="M86" s="25">
        <v>6.9834499468550026E-2</v>
      </c>
      <c r="Q86" s="9">
        <v>0</v>
      </c>
      <c r="S86">
        <v>0</v>
      </c>
      <c r="T86">
        <v>0</v>
      </c>
      <c r="U86" s="25">
        <f t="shared" si="4"/>
        <v>0</v>
      </c>
    </row>
    <row r="87" spans="4:21" x14ac:dyDescent="0.3">
      <c r="D87" t="s">
        <v>68</v>
      </c>
      <c r="E87">
        <v>1.0322892702833093</v>
      </c>
      <c r="F87">
        <v>1.0509315929619933</v>
      </c>
      <c r="G87">
        <v>1.0465879656700863</v>
      </c>
      <c r="H87">
        <v>1.0163229544980577</v>
      </c>
      <c r="J87" s="25">
        <v>3.2289270283309301E-2</v>
      </c>
      <c r="K87" s="25">
        <v>5.0931592961993344E-2</v>
      </c>
      <c r="L87" s="25">
        <v>4.6587965670086273E-2</v>
      </c>
      <c r="M87" s="25">
        <v>1.6322954498057651E-2</v>
      </c>
      <c r="Q87" s="9">
        <v>0</v>
      </c>
      <c r="S87">
        <v>0</v>
      </c>
      <c r="T87">
        <v>0</v>
      </c>
      <c r="U87" s="25">
        <f t="shared" si="4"/>
        <v>0</v>
      </c>
    </row>
    <row r="88" spans="4:21" x14ac:dyDescent="0.3">
      <c r="D88" t="s">
        <v>69</v>
      </c>
      <c r="E88">
        <v>1.0584543068118408</v>
      </c>
      <c r="F88">
        <v>1.0662106829843001</v>
      </c>
      <c r="G88">
        <v>1.0713248553398493</v>
      </c>
      <c r="H88">
        <v>1.0330837282957779</v>
      </c>
      <c r="J88" s="25">
        <v>5.8454306811840828E-2</v>
      </c>
      <c r="K88" s="25">
        <v>6.6210682984300107E-2</v>
      </c>
      <c r="L88" s="25">
        <v>7.1324855339849336E-2</v>
      </c>
      <c r="M88" s="25">
        <v>3.3083728295777881E-2</v>
      </c>
      <c r="Q88" s="9">
        <v>0</v>
      </c>
      <c r="S88">
        <v>0</v>
      </c>
      <c r="T88">
        <v>0</v>
      </c>
      <c r="U88" s="25">
        <f t="shared" si="4"/>
        <v>0</v>
      </c>
    </row>
    <row r="89" spans="4:21" x14ac:dyDescent="0.3">
      <c r="D89" t="s">
        <v>70</v>
      </c>
      <c r="E89">
        <v>0.99288474322234077</v>
      </c>
      <c r="F89">
        <v>0.99180825796422967</v>
      </c>
      <c r="G89">
        <v>0.94363624735081075</v>
      </c>
      <c r="H89">
        <v>0.90255319461861694</v>
      </c>
      <c r="J89" s="25">
        <v>-7.115256777659229E-3</v>
      </c>
      <c r="K89" s="25">
        <v>-8.191742035770333E-3</v>
      </c>
      <c r="L89" s="25">
        <v>-5.6363752649189247E-2</v>
      </c>
      <c r="M89" s="25">
        <v>-9.7446805381383061E-2</v>
      </c>
      <c r="Q89" s="9">
        <v>0</v>
      </c>
      <c r="S89">
        <v>0</v>
      </c>
      <c r="T89">
        <v>0</v>
      </c>
      <c r="U89" s="25">
        <f t="shared" si="4"/>
        <v>0</v>
      </c>
    </row>
    <row r="90" spans="4:21" x14ac:dyDescent="0.3">
      <c r="D90" t="s">
        <v>71</v>
      </c>
      <c r="E90">
        <v>1.042318308389776</v>
      </c>
      <c r="F90">
        <v>1.0323599948542037</v>
      </c>
      <c r="G90">
        <v>0.99605953292938543</v>
      </c>
      <c r="H90">
        <v>0.94937719655752406</v>
      </c>
      <c r="J90" s="25">
        <v>4.2318308389776016E-2</v>
      </c>
      <c r="K90" s="25">
        <v>3.2359994854203711E-2</v>
      </c>
      <c r="L90" s="25">
        <v>-3.9404670706145728E-3</v>
      </c>
      <c r="M90" s="25">
        <v>-5.0622803442475939E-2</v>
      </c>
      <c r="Q90" s="9">
        <v>0</v>
      </c>
      <c r="S90">
        <v>0.1324802188873663</v>
      </c>
      <c r="T90">
        <v>0.1330489982133671</v>
      </c>
      <c r="U90" s="25">
        <f t="shared" si="4"/>
        <v>-4.2841185780698792E-3</v>
      </c>
    </row>
    <row r="91" spans="4:21" x14ac:dyDescent="0.3">
      <c r="D91" t="s">
        <v>72</v>
      </c>
      <c r="E91">
        <v>1.0517127062932665</v>
      </c>
      <c r="F91">
        <v>1.0448013243230958</v>
      </c>
      <c r="G91">
        <v>1.0198108014381193</v>
      </c>
      <c r="H91">
        <v>0.9742290153498504</v>
      </c>
      <c r="J91" s="25">
        <v>5.1712706293266519E-2</v>
      </c>
      <c r="K91" s="25">
        <v>4.4801324323095804E-2</v>
      </c>
      <c r="L91" s="25">
        <v>1.9810801438119308E-2</v>
      </c>
      <c r="M91" s="25">
        <v>-2.5770984650149598E-2</v>
      </c>
      <c r="Q91" s="9">
        <v>0</v>
      </c>
      <c r="S91">
        <v>0.15181331343728019</v>
      </c>
      <c r="T91">
        <v>0.1630258761877264</v>
      </c>
      <c r="U91" s="25">
        <f t="shared" si="4"/>
        <v>-7.1227236760462304E-2</v>
      </c>
    </row>
    <row r="92" spans="4:21" x14ac:dyDescent="0.3">
      <c r="D92" t="s">
        <v>73</v>
      </c>
      <c r="E92">
        <v>1.0260044549523804</v>
      </c>
      <c r="F92">
        <v>1.0410312054033497</v>
      </c>
      <c r="G92">
        <v>1.0258828763343004</v>
      </c>
      <c r="H92">
        <v>0.99814167714252333</v>
      </c>
      <c r="J92" s="25">
        <v>2.6004454952380351E-2</v>
      </c>
      <c r="K92" s="25">
        <v>4.1031205403349702E-2</v>
      </c>
      <c r="L92" s="25">
        <v>2.588287633430042E-2</v>
      </c>
      <c r="M92" s="25">
        <v>-1.8583228574766686E-3</v>
      </c>
      <c r="Q92" s="9">
        <v>0</v>
      </c>
      <c r="S92">
        <v>0</v>
      </c>
      <c r="T92">
        <v>0</v>
      </c>
      <c r="U92" s="25">
        <f t="shared" si="4"/>
        <v>0</v>
      </c>
    </row>
    <row r="93" spans="4:21" x14ac:dyDescent="0.3">
      <c r="D93" t="s">
        <v>74</v>
      </c>
      <c r="E93">
        <v>1.0015864469542186</v>
      </c>
      <c r="F93">
        <v>0.9728340225732538</v>
      </c>
      <c r="G93">
        <v>1.1853494464158594</v>
      </c>
      <c r="H93">
        <v>1.0527584450108514</v>
      </c>
      <c r="J93" s="25">
        <v>1.5864469542186121E-3</v>
      </c>
      <c r="K93" s="25">
        <v>-2.7165977426746202E-2</v>
      </c>
      <c r="L93" s="25">
        <v>0.18534944641585938</v>
      </c>
      <c r="M93" s="25">
        <v>5.2758445010851363E-2</v>
      </c>
      <c r="Q93" s="9">
        <v>0</v>
      </c>
      <c r="S93">
        <v>0</v>
      </c>
      <c r="T93">
        <v>0</v>
      </c>
      <c r="U93" s="25">
        <f t="shared" si="4"/>
        <v>0</v>
      </c>
    </row>
    <row r="94" spans="4:21" x14ac:dyDescent="0.3">
      <c r="D94" t="s">
        <v>75</v>
      </c>
      <c r="E94">
        <v>0.95074989729211457</v>
      </c>
      <c r="F94">
        <v>0.97903017501859058</v>
      </c>
      <c r="G94">
        <v>1.0615855548223672</v>
      </c>
      <c r="H94">
        <v>1.0447973877810426</v>
      </c>
      <c r="J94" s="25">
        <v>-4.9250102707885435E-2</v>
      </c>
      <c r="K94" s="25">
        <v>-2.0969824981409424E-2</v>
      </c>
      <c r="L94" s="25">
        <v>6.1585554822367161E-2</v>
      </c>
      <c r="M94" s="25">
        <v>4.4797387781042586E-2</v>
      </c>
      <c r="Q94" s="9">
        <v>0</v>
      </c>
      <c r="S94">
        <v>0</v>
      </c>
      <c r="T94">
        <v>0</v>
      </c>
      <c r="U94" s="25">
        <f t="shared" si="4"/>
        <v>0</v>
      </c>
    </row>
    <row r="95" spans="4:21" x14ac:dyDescent="0.3">
      <c r="D95" t="s">
        <v>76</v>
      </c>
      <c r="E95">
        <v>1.0239752976438412</v>
      </c>
      <c r="F95">
        <v>1.0462636911371199</v>
      </c>
      <c r="G95">
        <v>1.1188845837696875</v>
      </c>
      <c r="H95">
        <v>1.0917590170622129</v>
      </c>
      <c r="J95" s="25">
        <v>2.3975297643841209E-2</v>
      </c>
      <c r="K95" s="25">
        <v>4.6263691137119922E-2</v>
      </c>
      <c r="L95" s="25">
        <v>0.11888458376968747</v>
      </c>
      <c r="M95" s="25">
        <v>9.17590170622129E-2</v>
      </c>
      <c r="Q95" s="9">
        <v>0</v>
      </c>
      <c r="S95">
        <v>0</v>
      </c>
      <c r="T95">
        <v>0</v>
      </c>
      <c r="U95" s="25">
        <f t="shared" si="4"/>
        <v>0</v>
      </c>
    </row>
    <row r="96" spans="4:21" x14ac:dyDescent="0.3">
      <c r="D96" t="s">
        <v>77</v>
      </c>
      <c r="E96">
        <v>1.0383711612879454</v>
      </c>
      <c r="F96">
        <v>1.057639731531071</v>
      </c>
      <c r="G96">
        <v>1.1161149138254673</v>
      </c>
      <c r="H96">
        <v>1.0664365262987412</v>
      </c>
      <c r="J96" s="25">
        <v>3.8371161287945377E-2</v>
      </c>
      <c r="K96" s="25">
        <v>5.7639731531071048E-2</v>
      </c>
      <c r="L96" s="25">
        <v>0.11611491382546735</v>
      </c>
      <c r="M96" s="25">
        <v>6.6436526298741194E-2</v>
      </c>
      <c r="Q96" s="9">
        <v>0</v>
      </c>
      <c r="S96">
        <v>0</v>
      </c>
      <c r="T96">
        <v>0</v>
      </c>
      <c r="U96" s="25">
        <f t="shared" si="4"/>
        <v>0</v>
      </c>
    </row>
    <row r="97" spans="4:21" x14ac:dyDescent="0.3">
      <c r="D97" t="s">
        <v>78</v>
      </c>
      <c r="E97">
        <v>0.98277160645697892</v>
      </c>
      <c r="F97">
        <v>0.99610258703756027</v>
      </c>
      <c r="G97">
        <v>1.0156836390632586</v>
      </c>
      <c r="H97">
        <v>1.0704220308307826</v>
      </c>
      <c r="J97" s="25">
        <v>-1.7228393543021081E-2</v>
      </c>
      <c r="K97" s="25">
        <v>-3.897412962439728E-3</v>
      </c>
      <c r="L97" s="25">
        <v>1.5683639063258648E-2</v>
      </c>
      <c r="M97" s="25">
        <v>7.0422030830782578E-2</v>
      </c>
      <c r="Q97" s="9">
        <v>0</v>
      </c>
      <c r="S97">
        <v>0</v>
      </c>
      <c r="T97">
        <v>0</v>
      </c>
      <c r="U97" s="25">
        <f t="shared" si="4"/>
        <v>0</v>
      </c>
    </row>
    <row r="98" spans="4:21" x14ac:dyDescent="0.3">
      <c r="D98" t="s">
        <v>79</v>
      </c>
      <c r="E98">
        <v>1.051334360967769</v>
      </c>
      <c r="F98">
        <v>1.0578709191985276</v>
      </c>
      <c r="G98">
        <v>1.0710420683195763</v>
      </c>
      <c r="H98">
        <v>1.0350251635144052</v>
      </c>
      <c r="J98" s="25">
        <v>5.1334360967768999E-2</v>
      </c>
      <c r="K98" s="25">
        <v>5.7870919198527604E-2</v>
      </c>
      <c r="L98" s="25">
        <v>7.1042068319576268E-2</v>
      </c>
      <c r="M98" s="25">
        <v>3.5025163514405211E-2</v>
      </c>
      <c r="Q98" s="9">
        <v>0</v>
      </c>
      <c r="S98">
        <v>7.7974846238702405E-2</v>
      </c>
      <c r="T98">
        <v>7.9432457470308221E-2</v>
      </c>
      <c r="U98" s="25">
        <f t="shared" si="4"/>
        <v>-1.8520249026060611E-2</v>
      </c>
    </row>
    <row r="99" spans="4:21" x14ac:dyDescent="0.3">
      <c r="D99" t="s">
        <v>80</v>
      </c>
      <c r="E99">
        <v>1.0287604108694715</v>
      </c>
      <c r="F99">
        <v>0.9898263715205724</v>
      </c>
      <c r="G99">
        <v>0.89577210778307115</v>
      </c>
      <c r="H99">
        <v>0.87034900303342455</v>
      </c>
      <c r="J99" s="25">
        <v>2.8760410869471453E-2</v>
      </c>
      <c r="K99" s="25">
        <v>-1.0173628479427599E-2</v>
      </c>
      <c r="L99" s="25">
        <v>-0.10422789221692885</v>
      </c>
      <c r="M99" s="25">
        <v>-0.12965099696657545</v>
      </c>
      <c r="Q99" s="9">
        <v>0</v>
      </c>
      <c r="S99">
        <v>0</v>
      </c>
      <c r="T99">
        <v>0</v>
      </c>
      <c r="U99" s="25">
        <f t="shared" si="4"/>
        <v>0</v>
      </c>
    </row>
    <row r="100" spans="4:21" x14ac:dyDescent="0.3">
      <c r="D100" t="s">
        <v>81</v>
      </c>
      <c r="E100">
        <v>1.0432144297786989</v>
      </c>
      <c r="F100">
        <v>1.0669036857253156</v>
      </c>
      <c r="G100">
        <v>1.0864850528259546</v>
      </c>
      <c r="H100">
        <v>1.0380706482608075</v>
      </c>
      <c r="J100" s="25">
        <v>4.3214429778698937E-2</v>
      </c>
      <c r="K100" s="25">
        <v>6.6903685725315576E-2</v>
      </c>
      <c r="L100" s="25">
        <v>8.6485052825954645E-2</v>
      </c>
      <c r="M100" s="25">
        <v>3.8070648260807527E-2</v>
      </c>
      <c r="Q100" s="9">
        <v>0</v>
      </c>
      <c r="S100">
        <v>5.4924556983232913</v>
      </c>
      <c r="T100">
        <v>5.5146359348264777</v>
      </c>
      <c r="U100" s="25">
        <f t="shared" si="4"/>
        <v>-4.030172045881188E-3</v>
      </c>
    </row>
    <row r="101" spans="4:21" x14ac:dyDescent="0.3">
      <c r="D101" t="s">
        <v>82</v>
      </c>
      <c r="E101">
        <v>1.0244500713277314</v>
      </c>
      <c r="F101">
        <v>1.0526883112528584</v>
      </c>
      <c r="G101">
        <v>1.1066475819478228</v>
      </c>
      <c r="H101">
        <v>1.0690217331075751</v>
      </c>
      <c r="J101" s="25">
        <v>2.445007132773136E-2</v>
      </c>
      <c r="K101" s="25">
        <v>5.2688311252858444E-2</v>
      </c>
      <c r="L101" s="25">
        <v>0.10664758194782276</v>
      </c>
      <c r="M101" s="25">
        <v>6.902173310757509E-2</v>
      </c>
      <c r="Q101" s="9">
        <v>0</v>
      </c>
      <c r="S101">
        <v>0</v>
      </c>
      <c r="T101">
        <v>0</v>
      </c>
      <c r="U101" s="25">
        <f t="shared" si="4"/>
        <v>0</v>
      </c>
    </row>
    <row r="102" spans="4:21" x14ac:dyDescent="0.3">
      <c r="D102" t="s">
        <v>83</v>
      </c>
      <c r="E102">
        <v>1.1070622880306502</v>
      </c>
      <c r="F102">
        <v>1.1393792603026782</v>
      </c>
      <c r="G102">
        <v>1.166351525918871</v>
      </c>
      <c r="H102">
        <v>1.1304439334464997</v>
      </c>
      <c r="J102" s="25">
        <v>0.10706228803065021</v>
      </c>
      <c r="K102" s="25">
        <v>0.13937926030267822</v>
      </c>
      <c r="L102" s="25">
        <v>0.16635152591887103</v>
      </c>
      <c r="M102" s="25">
        <v>0.13044393344649974</v>
      </c>
      <c r="Q102" s="9">
        <v>0</v>
      </c>
      <c r="S102">
        <v>0</v>
      </c>
      <c r="T102">
        <v>0</v>
      </c>
      <c r="U102" s="25">
        <f t="shared" si="4"/>
        <v>0</v>
      </c>
    </row>
    <row r="103" spans="4:21" x14ac:dyDescent="0.3">
      <c r="D103" t="s">
        <v>84</v>
      </c>
      <c r="E103">
        <v>0.94912778330736736</v>
      </c>
      <c r="F103">
        <v>1.0397653712840853</v>
      </c>
      <c r="G103">
        <v>1.0373455926560746</v>
      </c>
      <c r="H103">
        <v>1.0219517661611739</v>
      </c>
      <c r="J103" s="25">
        <v>-5.0872216692632644E-2</v>
      </c>
      <c r="K103" s="25">
        <v>3.9765371284085305E-2</v>
      </c>
      <c r="L103" s="25">
        <v>3.7345592656074622E-2</v>
      </c>
      <c r="M103" s="25">
        <v>2.1951766161173891E-2</v>
      </c>
      <c r="Q103" s="9">
        <v>2.0956931558582005E-2</v>
      </c>
      <c r="S103">
        <v>0.10348045517226555</v>
      </c>
      <c r="T103">
        <v>0.10336324669769359</v>
      </c>
      <c r="U103" s="25">
        <f t="shared" si="4"/>
        <v>1.1333047466501704E-3</v>
      </c>
    </row>
    <row r="104" spans="4:21" x14ac:dyDescent="0.3">
      <c r="D104" t="s">
        <v>85</v>
      </c>
      <c r="E104">
        <v>1.2171862770940125</v>
      </c>
      <c r="F104">
        <v>1.2408294424009874</v>
      </c>
      <c r="G104">
        <v>1.1028854859273927</v>
      </c>
      <c r="H104">
        <v>1.1845327707156197</v>
      </c>
      <c r="J104" s="25">
        <v>0.2171862770940125</v>
      </c>
      <c r="K104" s="25">
        <v>0.24082944240098736</v>
      </c>
      <c r="L104" s="25">
        <v>0.10288548592739266</v>
      </c>
      <c r="M104" s="25">
        <v>0.18453277071561969</v>
      </c>
      <c r="Q104" s="9">
        <v>0</v>
      </c>
      <c r="S104">
        <v>1.0785734910683076</v>
      </c>
      <c r="T104">
        <v>1.0829039548517481</v>
      </c>
      <c r="U104" s="25">
        <f t="shared" si="4"/>
        <v>-4.0069479250080062E-3</v>
      </c>
    </row>
    <row r="105" spans="4:21" x14ac:dyDescent="0.3">
      <c r="D105" t="s">
        <v>86</v>
      </c>
      <c r="E105">
        <v>0.98307303051607242</v>
      </c>
      <c r="F105">
        <v>1.0197741593649239</v>
      </c>
      <c r="G105">
        <v>1.0864979053098982</v>
      </c>
      <c r="H105">
        <v>1.062914980923493</v>
      </c>
      <c r="J105" s="25">
        <v>-1.6926969483927579E-2</v>
      </c>
      <c r="K105" s="25">
        <v>1.9774159364923882E-2</v>
      </c>
      <c r="L105" s="25">
        <v>8.6497905309898204E-2</v>
      </c>
      <c r="M105" s="25">
        <v>6.2914980923493014E-2</v>
      </c>
      <c r="Q105" s="9">
        <v>0</v>
      </c>
      <c r="S105">
        <v>0</v>
      </c>
      <c r="T105">
        <v>0</v>
      </c>
      <c r="U105" s="25">
        <f t="shared" si="4"/>
        <v>0</v>
      </c>
    </row>
    <row r="106" spans="4:21" x14ac:dyDescent="0.3">
      <c r="D106" t="s">
        <v>87</v>
      </c>
      <c r="E106">
        <v>1.0303064093547478</v>
      </c>
      <c r="F106">
        <v>1.0484503279677799</v>
      </c>
      <c r="G106">
        <v>1.0975076278057869</v>
      </c>
      <c r="H106">
        <v>1.0589988432984188</v>
      </c>
      <c r="J106" s="25">
        <v>3.0306409354747821E-2</v>
      </c>
      <c r="K106" s="25">
        <v>4.8450327967779927E-2</v>
      </c>
      <c r="L106" s="25">
        <v>9.7507627805786923E-2</v>
      </c>
      <c r="M106" s="25">
        <v>5.8998843298418757E-2</v>
      </c>
      <c r="Q106" s="9">
        <v>0</v>
      </c>
      <c r="S106">
        <v>0</v>
      </c>
      <c r="T106">
        <v>0</v>
      </c>
      <c r="U106" s="25">
        <f t="shared" si="4"/>
        <v>0</v>
      </c>
    </row>
    <row r="107" spans="4:21" x14ac:dyDescent="0.3">
      <c r="D107" t="s">
        <v>88</v>
      </c>
      <c r="E107">
        <v>1.0242611558715835</v>
      </c>
      <c r="F107">
        <v>0.99738709730900521</v>
      </c>
      <c r="G107">
        <v>0.92332955581399601</v>
      </c>
      <c r="H107">
        <v>0.88743757974400306</v>
      </c>
      <c r="J107" s="25">
        <v>2.4261155871583506E-2</v>
      </c>
      <c r="K107" s="25">
        <v>-2.6129026909947894E-3</v>
      </c>
      <c r="L107" s="25">
        <v>-7.6670444186003994E-2</v>
      </c>
      <c r="M107" s="25">
        <v>-0.11256242025599694</v>
      </c>
      <c r="Q107" s="9">
        <v>0</v>
      </c>
      <c r="S107">
        <v>0</v>
      </c>
      <c r="T107">
        <v>0</v>
      </c>
      <c r="U107" s="25">
        <f t="shared" si="4"/>
        <v>0</v>
      </c>
    </row>
    <row r="108" spans="4:21" x14ac:dyDescent="0.3">
      <c r="D108" t="s">
        <v>89</v>
      </c>
      <c r="E108">
        <v>1.0432542522331183</v>
      </c>
      <c r="F108">
        <v>1.0484134546580148</v>
      </c>
      <c r="G108">
        <v>1.0302371807906399</v>
      </c>
      <c r="H108">
        <v>1.0088537396159942</v>
      </c>
      <c r="J108" s="25">
        <v>4.3254252233118295E-2</v>
      </c>
      <c r="K108" s="25">
        <v>4.8413454658014832E-2</v>
      </c>
      <c r="L108" s="25">
        <v>3.0237180790639862E-2</v>
      </c>
      <c r="M108" s="25">
        <v>8.8537396159942272E-3</v>
      </c>
      <c r="Q108" s="9">
        <v>0</v>
      </c>
      <c r="S108">
        <v>1.3941290712491942E-2</v>
      </c>
      <c r="T108">
        <v>1.6376770774594106E-2</v>
      </c>
      <c r="U108" s="25">
        <f t="shared" si="4"/>
        <v>-0.16066199108010612</v>
      </c>
    </row>
    <row r="109" spans="4:21" x14ac:dyDescent="0.3">
      <c r="D109" t="s">
        <v>90</v>
      </c>
      <c r="E109">
        <v>0.85898638058819343</v>
      </c>
      <c r="F109">
        <v>0.97493101676963601</v>
      </c>
      <c r="G109">
        <v>0.97119762877439786</v>
      </c>
      <c r="H109">
        <v>1.0558923127107949</v>
      </c>
      <c r="J109" s="25">
        <v>-0.14101361941180657</v>
      </c>
      <c r="K109" s="25">
        <v>-2.5068983230363995E-2</v>
      </c>
      <c r="L109" s="25">
        <v>-2.8802371225602141E-2</v>
      </c>
      <c r="M109" s="25">
        <v>5.5892312710794867E-2</v>
      </c>
      <c r="Q109" s="9">
        <v>0</v>
      </c>
      <c r="S109">
        <v>0</v>
      </c>
      <c r="T109">
        <v>0</v>
      </c>
      <c r="U109" s="25">
        <f t="shared" si="4"/>
        <v>0</v>
      </c>
    </row>
    <row r="110" spans="4:21" x14ac:dyDescent="0.3">
      <c r="D110" t="s">
        <v>91</v>
      </c>
      <c r="E110">
        <v>1.0511033552490976</v>
      </c>
      <c r="F110">
        <v>1.0708131713751261</v>
      </c>
      <c r="G110">
        <v>1.1208201606473895</v>
      </c>
      <c r="H110">
        <v>1.0762010204467574</v>
      </c>
      <c r="J110" s="25">
        <v>5.1103355249097593E-2</v>
      </c>
      <c r="K110" s="25">
        <v>7.0813171375126105E-2</v>
      </c>
      <c r="L110" s="25">
        <v>0.12082016064738954</v>
      </c>
      <c r="M110" s="25">
        <v>7.6201020446757362E-2</v>
      </c>
      <c r="Q110" s="9">
        <v>8.6085664974636066E-3</v>
      </c>
      <c r="S110">
        <v>3.0821626580817683E-2</v>
      </c>
      <c r="T110">
        <v>3.2156929816832137E-2</v>
      </c>
      <c r="U110" s="25">
        <f t="shared" si="4"/>
        <v>-4.2405012511982053E-2</v>
      </c>
    </row>
    <row r="111" spans="4:21" x14ac:dyDescent="0.3">
      <c r="D111" t="s">
        <v>92</v>
      </c>
      <c r="E111">
        <v>1.116579271870346</v>
      </c>
      <c r="F111">
        <v>1.0948861943887223</v>
      </c>
      <c r="G111">
        <v>1.1072150358740496</v>
      </c>
      <c r="H111">
        <v>1.0795143571033528</v>
      </c>
      <c r="J111" s="25">
        <v>0.116579271870346</v>
      </c>
      <c r="K111" s="25">
        <v>9.4886194388722256E-2</v>
      </c>
      <c r="L111" s="25">
        <v>0.10721503587404957</v>
      </c>
      <c r="M111" s="25">
        <v>7.9514357103352751E-2</v>
      </c>
      <c r="Q111" s="9">
        <v>0</v>
      </c>
      <c r="S111">
        <v>2.1657112063291035</v>
      </c>
      <c r="T111">
        <v>2.1725020833484363</v>
      </c>
      <c r="U111" s="25">
        <f t="shared" si="4"/>
        <v>-3.1307252852187692E-3</v>
      </c>
    </row>
    <row r="112" spans="4:21" x14ac:dyDescent="0.3">
      <c r="D112" t="s">
        <v>93</v>
      </c>
      <c r="E112">
        <v>1.0152513948831527</v>
      </c>
      <c r="F112">
        <v>1.0871596877387006</v>
      </c>
      <c r="G112">
        <v>1.2219136576436942</v>
      </c>
      <c r="H112">
        <v>1.097342008000773</v>
      </c>
      <c r="J112" s="25">
        <v>1.5251394883152747E-2</v>
      </c>
      <c r="K112" s="25">
        <v>8.7159687738700642E-2</v>
      </c>
      <c r="L112" s="25">
        <v>0.2219136576436942</v>
      </c>
      <c r="M112" s="25">
        <v>9.7342008000772973E-2</v>
      </c>
      <c r="Q112" s="9">
        <v>0</v>
      </c>
      <c r="S112">
        <v>0</v>
      </c>
      <c r="T112">
        <v>0</v>
      </c>
      <c r="U112" s="25">
        <f t="shared" si="4"/>
        <v>0</v>
      </c>
    </row>
    <row r="113" spans="4:21" x14ac:dyDescent="0.3">
      <c r="D113" t="s">
        <v>94</v>
      </c>
      <c r="E113">
        <v>1.0414099613042496</v>
      </c>
      <c r="F113">
        <v>1.0379474127293842</v>
      </c>
      <c r="G113">
        <v>1.0257760716893576</v>
      </c>
      <c r="H113">
        <v>0.98101694917266757</v>
      </c>
      <c r="J113" s="25">
        <v>4.1409961304249565E-2</v>
      </c>
      <c r="K113" s="25">
        <v>3.7947412729384178E-2</v>
      </c>
      <c r="L113" s="25">
        <v>2.5776071689357583E-2</v>
      </c>
      <c r="M113" s="25">
        <v>-1.8983050827332426E-2</v>
      </c>
      <c r="Q113" s="9">
        <v>0</v>
      </c>
      <c r="S113">
        <v>0</v>
      </c>
      <c r="T113">
        <v>0</v>
      </c>
      <c r="U113" s="25">
        <f t="shared" si="4"/>
        <v>0</v>
      </c>
    </row>
    <row r="114" spans="4:21" x14ac:dyDescent="0.3">
      <c r="D114" t="s">
        <v>95</v>
      </c>
      <c r="E114">
        <v>0.97368887776681656</v>
      </c>
      <c r="F114">
        <v>0.96338535346151433</v>
      </c>
      <c r="G114">
        <v>0.90874576074947966</v>
      </c>
      <c r="H114">
        <v>0.86581344404497507</v>
      </c>
      <c r="J114" s="25">
        <v>-2.6311122233183437E-2</v>
      </c>
      <c r="K114" s="25">
        <v>-3.6614646538485673E-2</v>
      </c>
      <c r="L114" s="25">
        <v>-9.1254239250520341E-2</v>
      </c>
      <c r="M114" s="25">
        <v>-0.13418655595502493</v>
      </c>
      <c r="Q114" s="9">
        <v>2.2040978401306347E-3</v>
      </c>
      <c r="S114">
        <v>1.0421266383596381E-2</v>
      </c>
      <c r="T114">
        <v>1.0421266383596381E-2</v>
      </c>
      <c r="U114" s="25">
        <f t="shared" si="4"/>
        <v>0</v>
      </c>
    </row>
    <row r="115" spans="4:21" x14ac:dyDescent="0.3">
      <c r="D115" t="s">
        <v>96</v>
      </c>
      <c r="E115">
        <v>1.0404212242261037</v>
      </c>
      <c r="F115">
        <v>1.0580488912117914</v>
      </c>
      <c r="G115">
        <v>1.1147658871356296</v>
      </c>
      <c r="H115">
        <v>1.0690174578385736</v>
      </c>
      <c r="J115" s="25">
        <v>4.0421224226103725E-2</v>
      </c>
      <c r="K115" s="25">
        <v>5.8048891211791354E-2</v>
      </c>
      <c r="L115" s="25">
        <v>0.11476588713562963</v>
      </c>
      <c r="M115" s="25">
        <v>6.9017457838573604E-2</v>
      </c>
      <c r="Q115" s="9">
        <v>0</v>
      </c>
      <c r="S115">
        <v>0</v>
      </c>
      <c r="T115">
        <v>0</v>
      </c>
      <c r="U115" s="25">
        <f t="shared" si="4"/>
        <v>0</v>
      </c>
    </row>
    <row r="116" spans="4:21" x14ac:dyDescent="0.3">
      <c r="D116" t="s">
        <v>97</v>
      </c>
      <c r="E116">
        <v>1.0244099139645138</v>
      </c>
      <c r="F116">
        <v>0.98354210269295028</v>
      </c>
      <c r="G116">
        <v>0.86279030367812881</v>
      </c>
      <c r="H116">
        <v>0.83185640080657164</v>
      </c>
      <c r="J116" s="25">
        <v>2.4409913964513752E-2</v>
      </c>
      <c r="K116" s="25">
        <v>-1.6457897307049718E-2</v>
      </c>
      <c r="L116" s="25">
        <v>-0.13720969632187119</v>
      </c>
      <c r="M116" s="25">
        <v>-0.16814359919342836</v>
      </c>
      <c r="Q116" s="9">
        <v>0</v>
      </c>
      <c r="S116">
        <v>0</v>
      </c>
      <c r="T116">
        <v>0</v>
      </c>
      <c r="U116" s="25">
        <f t="shared" si="4"/>
        <v>0</v>
      </c>
    </row>
    <row r="117" spans="4:21" x14ac:dyDescent="0.3">
      <c r="D117" t="s">
        <v>98</v>
      </c>
      <c r="E117">
        <v>0.94080562723025052</v>
      </c>
      <c r="F117">
        <v>0.92345876912830671</v>
      </c>
      <c r="G117">
        <v>0.94703249730119632</v>
      </c>
      <c r="H117">
        <v>0.90393790375396899</v>
      </c>
      <c r="J117" s="25">
        <v>-5.9194372769749481E-2</v>
      </c>
      <c r="K117" s="25">
        <v>-7.6541230871693289E-2</v>
      </c>
      <c r="L117" s="25">
        <v>-5.2967502698803681E-2</v>
      </c>
      <c r="M117" s="25">
        <v>-9.6062096246031015E-2</v>
      </c>
      <c r="Q117" s="9">
        <v>1.0088922212551973E-2</v>
      </c>
      <c r="S117">
        <v>4.7701759870222092E-2</v>
      </c>
      <c r="T117">
        <v>4.7701759870222092E-2</v>
      </c>
      <c r="U117" s="25">
        <f t="shared" si="4"/>
        <v>0</v>
      </c>
    </row>
    <row r="118" spans="4:21" x14ac:dyDescent="0.3">
      <c r="D118" t="s">
        <v>99</v>
      </c>
      <c r="E118">
        <v>1.0127601156881136</v>
      </c>
      <c r="F118">
        <v>0.97928732222037684</v>
      </c>
      <c r="G118">
        <v>0.92463709805011651</v>
      </c>
      <c r="H118">
        <v>0.88202996832790492</v>
      </c>
      <c r="J118" s="25">
        <v>1.2760115688113638E-2</v>
      </c>
      <c r="K118" s="25">
        <v>-2.0712677779623156E-2</v>
      </c>
      <c r="L118" s="25">
        <v>-7.5362901949883487E-2</v>
      </c>
      <c r="M118" s="25">
        <v>-0.11797003167209508</v>
      </c>
      <c r="Q118" s="9">
        <v>0</v>
      </c>
      <c r="S118">
        <v>0</v>
      </c>
      <c r="T118">
        <v>0</v>
      </c>
      <c r="U118" s="25">
        <f t="shared" si="4"/>
        <v>0</v>
      </c>
    </row>
    <row r="119" spans="4:21" x14ac:dyDescent="0.3">
      <c r="D119" t="s">
        <v>100</v>
      </c>
      <c r="E119">
        <v>1.0546994859328398</v>
      </c>
      <c r="F119">
        <v>1.0524839281876095</v>
      </c>
      <c r="G119">
        <v>1.011949040173217</v>
      </c>
      <c r="H119">
        <v>0.98103404277252182</v>
      </c>
      <c r="J119" s="25">
        <v>5.4699485932839798E-2</v>
      </c>
      <c r="K119" s="25">
        <v>5.2483928187609497E-2</v>
      </c>
      <c r="L119" s="25">
        <v>1.1949040173216963E-2</v>
      </c>
      <c r="M119" s="25">
        <v>-1.8965957227478181E-2</v>
      </c>
      <c r="Q119" s="9">
        <v>0</v>
      </c>
      <c r="S119">
        <v>0</v>
      </c>
      <c r="T119">
        <v>0</v>
      </c>
      <c r="U119" s="25">
        <f t="shared" si="4"/>
        <v>0</v>
      </c>
    </row>
    <row r="120" spans="4:21" x14ac:dyDescent="0.3">
      <c r="D120" t="s">
        <v>101</v>
      </c>
      <c r="E120">
        <v>1.134461590369287</v>
      </c>
      <c r="F120">
        <v>1.0001999572040352</v>
      </c>
      <c r="G120">
        <v>1.1902411471654339</v>
      </c>
      <c r="H120">
        <v>0.9223745990043809</v>
      </c>
      <c r="J120" s="25">
        <v>0.13446159036928695</v>
      </c>
      <c r="K120" s="25">
        <v>1.99957204035206E-4</v>
      </c>
      <c r="L120" s="25">
        <v>0.19024114716543394</v>
      </c>
      <c r="M120" s="25">
        <v>-7.7625400995619098E-2</v>
      </c>
      <c r="Q120" s="9">
        <v>0</v>
      </c>
      <c r="S120">
        <v>0</v>
      </c>
      <c r="T120">
        <v>3.9014112951954651E-2</v>
      </c>
      <c r="U120" s="25">
        <f t="shared" si="4"/>
        <v>-2</v>
      </c>
    </row>
    <row r="121" spans="4:21" x14ac:dyDescent="0.3">
      <c r="D121" t="s">
        <v>102</v>
      </c>
      <c r="E121">
        <v>1.2183549886960741</v>
      </c>
      <c r="F121">
        <v>1.1578460530761983</v>
      </c>
      <c r="G121">
        <v>1.0675241882567794</v>
      </c>
      <c r="H121">
        <v>1.0190618349742027</v>
      </c>
      <c r="J121" s="25">
        <v>0.21835498869607406</v>
      </c>
      <c r="K121" s="25">
        <v>0.15784605307619826</v>
      </c>
      <c r="L121" s="25">
        <v>6.7524188256779416E-2</v>
      </c>
      <c r="M121" s="25">
        <v>1.9061834974202663E-2</v>
      </c>
      <c r="Q121" s="9">
        <v>0</v>
      </c>
      <c r="S121">
        <v>0</v>
      </c>
      <c r="T121">
        <v>0</v>
      </c>
      <c r="U121" s="25">
        <f t="shared" si="4"/>
        <v>0</v>
      </c>
    </row>
    <row r="122" spans="4:21" x14ac:dyDescent="0.3">
      <c r="D122" t="s">
        <v>103</v>
      </c>
      <c r="E122">
        <v>0.96244884092643779</v>
      </c>
      <c r="F122">
        <v>0.9659106601544003</v>
      </c>
      <c r="G122">
        <v>0.97855019513830777</v>
      </c>
      <c r="H122">
        <v>0.96536161845198609</v>
      </c>
      <c r="J122" s="25">
        <v>-3.7551159073562212E-2</v>
      </c>
      <c r="K122" s="25">
        <v>-3.4089339845599698E-2</v>
      </c>
      <c r="L122" s="25">
        <v>-2.1449804861692234E-2</v>
      </c>
      <c r="M122" s="25">
        <v>-3.4638381548013908E-2</v>
      </c>
      <c r="Q122" s="9">
        <v>0</v>
      </c>
      <c r="S122">
        <v>0</v>
      </c>
      <c r="T122">
        <v>0</v>
      </c>
      <c r="U122" s="25">
        <f t="shared" si="4"/>
        <v>0</v>
      </c>
    </row>
    <row r="123" spans="4:21" x14ac:dyDescent="0.3">
      <c r="D123" t="s">
        <v>104</v>
      </c>
      <c r="E123">
        <v>1.034684841457761</v>
      </c>
      <c r="F123">
        <v>1.0565938622205306</v>
      </c>
      <c r="G123">
        <v>1.121553107503737</v>
      </c>
      <c r="H123">
        <v>1.0794812547114894</v>
      </c>
      <c r="J123" s="25">
        <v>3.4684841457760962E-2</v>
      </c>
      <c r="K123" s="25">
        <v>5.6593862220530644E-2</v>
      </c>
      <c r="L123" s="25">
        <v>0.12155310750373705</v>
      </c>
      <c r="M123" s="25">
        <v>7.9481254711489369E-2</v>
      </c>
      <c r="Q123" s="9">
        <v>0</v>
      </c>
      <c r="S123">
        <v>0</v>
      </c>
      <c r="T123">
        <v>0</v>
      </c>
      <c r="U123" s="25">
        <f t="shared" si="4"/>
        <v>0</v>
      </c>
    </row>
    <row r="124" spans="4:21" x14ac:dyDescent="0.3">
      <c r="D124" t="s">
        <v>105</v>
      </c>
      <c r="E124">
        <v>1.2073554524444798</v>
      </c>
      <c r="F124">
        <v>1.1891931077332474</v>
      </c>
      <c r="G124">
        <v>1.1904613333315166</v>
      </c>
      <c r="H124">
        <v>1.1269226707910496</v>
      </c>
      <c r="J124" s="25">
        <v>0.20735545244447984</v>
      </c>
      <c r="K124" s="25">
        <v>0.18919310773324738</v>
      </c>
      <c r="L124" s="25">
        <v>0.1904613333315166</v>
      </c>
      <c r="M124" s="25">
        <v>0.12692267079104957</v>
      </c>
      <c r="Q124" s="9">
        <v>0</v>
      </c>
      <c r="S124">
        <v>0</v>
      </c>
      <c r="T124">
        <v>0</v>
      </c>
      <c r="U124" s="25">
        <f t="shared" si="4"/>
        <v>0</v>
      </c>
    </row>
    <row r="125" spans="4:21" x14ac:dyDescent="0.3">
      <c r="D125" t="s">
        <v>106</v>
      </c>
      <c r="E125">
        <v>1.0009301365405867</v>
      </c>
      <c r="F125">
        <v>0.98504444588324491</v>
      </c>
      <c r="G125">
        <v>0.92612737635638531</v>
      </c>
      <c r="H125">
        <v>0.88615264069107191</v>
      </c>
      <c r="J125" s="25">
        <v>9.3013654058671236E-4</v>
      </c>
      <c r="K125" s="25">
        <v>-1.4955554116755088E-2</v>
      </c>
      <c r="L125" s="25">
        <v>-7.3872623643614688E-2</v>
      </c>
      <c r="M125" s="25">
        <v>-0.11384735930892809</v>
      </c>
      <c r="Q125" s="9">
        <v>0</v>
      </c>
      <c r="S125">
        <v>0</v>
      </c>
      <c r="T125">
        <v>0</v>
      </c>
      <c r="U125" s="25">
        <f t="shared" si="4"/>
        <v>0</v>
      </c>
    </row>
    <row r="126" spans="4:21" x14ac:dyDescent="0.3">
      <c r="D126" t="s">
        <v>107</v>
      </c>
      <c r="E126">
        <v>1.0264147561486376</v>
      </c>
      <c r="F126">
        <v>1.0448382662584845</v>
      </c>
      <c r="G126">
        <v>1.1454267206060247</v>
      </c>
      <c r="H126">
        <v>1.1045623746101592</v>
      </c>
      <c r="J126" s="25">
        <v>2.6414756148637641E-2</v>
      </c>
      <c r="K126" s="25">
        <v>4.4838266258484527E-2</v>
      </c>
      <c r="L126" s="25">
        <v>0.14542672060602468</v>
      </c>
      <c r="M126" s="25">
        <v>0.10456237461015916</v>
      </c>
      <c r="Q126" s="9">
        <v>3.5577328933482223E-3</v>
      </c>
      <c r="S126">
        <v>1.7277264386262873E-2</v>
      </c>
      <c r="T126">
        <v>1.6855405857560624E-2</v>
      </c>
      <c r="U126" s="25">
        <f t="shared" si="4"/>
        <v>2.4718753363785657E-2</v>
      </c>
    </row>
    <row r="127" spans="4:21" x14ac:dyDescent="0.3">
      <c r="D127" t="s">
        <v>108</v>
      </c>
      <c r="E127">
        <v>1.0083107684500829</v>
      </c>
      <c r="F127">
        <v>1.0209298004945551</v>
      </c>
      <c r="G127">
        <v>1.0214742043559635</v>
      </c>
      <c r="H127">
        <v>0.97631309999592075</v>
      </c>
      <c r="J127" s="25">
        <v>8.3107684500829393E-3</v>
      </c>
      <c r="K127" s="25">
        <v>2.0929800494555062E-2</v>
      </c>
      <c r="L127" s="25">
        <v>2.1474204355963478E-2</v>
      </c>
      <c r="M127" s="25">
        <v>-2.3686900004079248E-2</v>
      </c>
      <c r="Q127" s="9">
        <v>0</v>
      </c>
      <c r="S127">
        <v>0</v>
      </c>
      <c r="T127">
        <v>0</v>
      </c>
      <c r="U127" s="25">
        <f t="shared" si="4"/>
        <v>0</v>
      </c>
    </row>
    <row r="128" spans="4:21" x14ac:dyDescent="0.3">
      <c r="D128" t="s">
        <v>109</v>
      </c>
      <c r="E128">
        <v>0.96664263873544753</v>
      </c>
      <c r="F128">
        <v>0.93484665068389494</v>
      </c>
      <c r="G128">
        <v>0.93282309892933646</v>
      </c>
      <c r="H128">
        <v>0.89040295800662961</v>
      </c>
      <c r="J128" s="25">
        <v>-3.3357361264552465E-2</v>
      </c>
      <c r="K128" s="25">
        <v>-6.5153349316105058E-2</v>
      </c>
      <c r="L128" s="25">
        <v>-6.7176901070663542E-2</v>
      </c>
      <c r="M128" s="25">
        <v>-0.10959704199337039</v>
      </c>
      <c r="Q128" s="9">
        <v>0</v>
      </c>
      <c r="S128">
        <v>1.5802973883492442</v>
      </c>
      <c r="T128">
        <v>1.5845819023275587</v>
      </c>
      <c r="U128" s="25">
        <f t="shared" si="4"/>
        <v>-2.7075370557960812E-3</v>
      </c>
    </row>
    <row r="129" spans="4:21" x14ac:dyDescent="0.3">
      <c r="D129" t="s">
        <v>110</v>
      </c>
      <c r="E129">
        <v>1.000675510057768</v>
      </c>
      <c r="F129">
        <v>1.0125495559396755</v>
      </c>
      <c r="G129">
        <v>1.1178306781762783</v>
      </c>
      <c r="H129">
        <v>1.0723780179502622</v>
      </c>
      <c r="J129" s="25">
        <v>6.7551005776800288E-4</v>
      </c>
      <c r="K129" s="25">
        <v>1.254955593967555E-2</v>
      </c>
      <c r="L129" s="25">
        <v>0.11783067817627835</v>
      </c>
      <c r="M129" s="25">
        <v>7.2378017950262219E-2</v>
      </c>
      <c r="Q129" s="9">
        <v>0</v>
      </c>
      <c r="S129">
        <v>0</v>
      </c>
      <c r="T129">
        <v>0</v>
      </c>
      <c r="U129" s="25">
        <f t="shared" si="4"/>
        <v>0</v>
      </c>
    </row>
    <row r="130" spans="4:21" x14ac:dyDescent="0.3">
      <c r="D130" t="s">
        <v>111</v>
      </c>
      <c r="E130">
        <v>0.96368931474170383</v>
      </c>
      <c r="F130">
        <v>1.0524419413461645</v>
      </c>
      <c r="G130">
        <v>1.0251578551412885</v>
      </c>
      <c r="H130">
        <v>0.9006279999932969</v>
      </c>
      <c r="J130" s="25">
        <v>-3.6310685258296171E-2</v>
      </c>
      <c r="K130" s="25">
        <v>5.2441941346164533E-2</v>
      </c>
      <c r="L130" s="25">
        <v>2.5157855141288543E-2</v>
      </c>
      <c r="M130" s="25">
        <v>-9.9372000006703098E-2</v>
      </c>
      <c r="Q130" s="9">
        <v>0</v>
      </c>
      <c r="S130">
        <v>0</v>
      </c>
      <c r="T130">
        <v>0</v>
      </c>
      <c r="U130" s="25">
        <f t="shared" si="4"/>
        <v>0</v>
      </c>
    </row>
    <row r="131" spans="4:21" x14ac:dyDescent="0.3">
      <c r="D131" t="s">
        <v>112</v>
      </c>
      <c r="E131">
        <v>1.1165629642899815</v>
      </c>
      <c r="F131">
        <v>1.0710651329808771</v>
      </c>
      <c r="G131">
        <v>1.0118104661296845</v>
      </c>
      <c r="H131">
        <v>0.99851531942656357</v>
      </c>
      <c r="J131" s="25">
        <v>0.11656296428998147</v>
      </c>
      <c r="K131" s="25">
        <v>7.1065132980877133E-2</v>
      </c>
      <c r="L131" s="25">
        <v>1.1810466129684505E-2</v>
      </c>
      <c r="M131" s="25">
        <v>-1.4846805734364255E-3</v>
      </c>
      <c r="Q131" s="9">
        <v>0</v>
      </c>
      <c r="S131">
        <v>0</v>
      </c>
      <c r="T131">
        <v>0</v>
      </c>
      <c r="U131" s="25">
        <f t="shared" si="4"/>
        <v>0</v>
      </c>
    </row>
    <row r="132" spans="4:21" x14ac:dyDescent="0.3">
      <c r="D132" t="s">
        <v>113</v>
      </c>
      <c r="E132">
        <v>0.99883739595510934</v>
      </c>
      <c r="F132">
        <v>0.96229261982087311</v>
      </c>
      <c r="G132">
        <v>0.85740874473023176</v>
      </c>
      <c r="H132">
        <v>0.82325367179006748</v>
      </c>
      <c r="J132" s="25">
        <v>-1.1626040448906583E-3</v>
      </c>
      <c r="K132" s="25">
        <v>-3.7707380179126893E-2</v>
      </c>
      <c r="L132" s="25">
        <v>-0.14259125526976824</v>
      </c>
      <c r="M132" s="25">
        <v>-0.17674632820993252</v>
      </c>
      <c r="Q132" s="9">
        <v>0</v>
      </c>
      <c r="S132">
        <v>0</v>
      </c>
      <c r="T132">
        <v>0</v>
      </c>
      <c r="U132" s="25">
        <f t="shared" si="4"/>
        <v>0</v>
      </c>
    </row>
    <row r="133" spans="4:21" x14ac:dyDescent="0.3">
      <c r="D133" t="s">
        <v>114</v>
      </c>
      <c r="E133">
        <v>0.99007579515759048</v>
      </c>
      <c r="F133">
        <v>1.0028981571897839</v>
      </c>
      <c r="G133">
        <v>1.0184639971603056</v>
      </c>
      <c r="H133">
        <v>0.98077402649517753</v>
      </c>
      <c r="J133" s="25">
        <v>-9.9242048424095231E-3</v>
      </c>
      <c r="K133" s="25">
        <v>2.8981571897839231E-3</v>
      </c>
      <c r="L133" s="25">
        <v>1.8463997160305556E-2</v>
      </c>
      <c r="M133" s="25">
        <v>-1.9225973504822469E-2</v>
      </c>
      <c r="Q133" s="9">
        <v>0</v>
      </c>
      <c r="S133">
        <v>0.16878061292208213</v>
      </c>
      <c r="T133">
        <v>0.16818694672736526</v>
      </c>
      <c r="U133" s="25">
        <f t="shared" si="4"/>
        <v>3.5235806991894083E-3</v>
      </c>
    </row>
    <row r="134" spans="4:21" x14ac:dyDescent="0.3">
      <c r="D134" t="s">
        <v>115</v>
      </c>
      <c r="E134">
        <v>0.96518400145136529</v>
      </c>
      <c r="F134">
        <v>0.94082494581661325</v>
      </c>
      <c r="G134">
        <v>0.88855571445465387</v>
      </c>
      <c r="H134">
        <v>0.86218359677595624</v>
      </c>
      <c r="J134" s="25">
        <v>-3.4815998548634708E-2</v>
      </c>
      <c r="K134" s="25">
        <v>-5.9175054183386755E-2</v>
      </c>
      <c r="L134" s="25">
        <v>-0.11144428554534613</v>
      </c>
      <c r="M134" s="25">
        <v>-0.13781640322404376</v>
      </c>
      <c r="Q134" s="9">
        <v>0</v>
      </c>
      <c r="S134">
        <v>0</v>
      </c>
      <c r="T134">
        <v>0</v>
      </c>
      <c r="U134" s="25">
        <f t="shared" si="4"/>
        <v>0</v>
      </c>
    </row>
    <row r="135" spans="4:21" x14ac:dyDescent="0.3">
      <c r="D135" t="s">
        <v>116</v>
      </c>
      <c r="E135">
        <v>1.0137405273749271</v>
      </c>
      <c r="F135">
        <v>0.9712127284489197</v>
      </c>
      <c r="G135">
        <v>0.89010155361854715</v>
      </c>
      <c r="H135">
        <v>0.86793999628558116</v>
      </c>
      <c r="J135" s="25">
        <v>1.3740527374927147E-2</v>
      </c>
      <c r="K135" s="25">
        <v>-2.8787271551080296E-2</v>
      </c>
      <c r="L135" s="25">
        <v>-0.10989844638145285</v>
      </c>
      <c r="M135" s="25">
        <v>-0.13206000371441884</v>
      </c>
      <c r="Q135" s="9">
        <v>0</v>
      </c>
      <c r="S135">
        <v>0</v>
      </c>
      <c r="T135">
        <v>0</v>
      </c>
      <c r="U135" s="25">
        <f t="shared" si="4"/>
        <v>0</v>
      </c>
    </row>
    <row r="136" spans="4:21" x14ac:dyDescent="0.3">
      <c r="D136" t="s">
        <v>117</v>
      </c>
      <c r="E136">
        <v>1.037001710350369</v>
      </c>
      <c r="F136">
        <v>0.99619887923085682</v>
      </c>
      <c r="G136">
        <v>0.88599461272846103</v>
      </c>
      <c r="H136">
        <v>0.85421473255375402</v>
      </c>
      <c r="J136" s="25">
        <v>3.7001710350369033E-2</v>
      </c>
      <c r="K136" s="25">
        <v>-3.8011207691431848E-3</v>
      </c>
      <c r="L136" s="25">
        <v>-0.11400538727153897</v>
      </c>
      <c r="M136" s="25">
        <v>-0.14578526744624598</v>
      </c>
      <c r="Q136" s="9">
        <v>0</v>
      </c>
      <c r="S136">
        <v>0</v>
      </c>
      <c r="T136">
        <v>0</v>
      </c>
      <c r="U136" s="25">
        <f t="shared" si="4"/>
        <v>0</v>
      </c>
    </row>
    <row r="137" spans="4:21" x14ac:dyDescent="0.3">
      <c r="D137" t="s">
        <v>118</v>
      </c>
      <c r="E137">
        <v>0.89598089644572865</v>
      </c>
      <c r="F137">
        <v>0.86989704710055593</v>
      </c>
      <c r="G137">
        <v>0.87918682008881466</v>
      </c>
      <c r="H137">
        <v>0.85813279281473143</v>
      </c>
      <c r="J137" s="25">
        <v>-0.10401910355427135</v>
      </c>
      <c r="K137" s="25">
        <v>-0.13010295289944407</v>
      </c>
      <c r="L137" s="25">
        <v>-0.12081317991118534</v>
      </c>
      <c r="M137" s="25">
        <v>-0.14186720718526857</v>
      </c>
      <c r="Q137" s="9">
        <v>0</v>
      </c>
      <c r="S137">
        <v>0</v>
      </c>
      <c r="T137">
        <v>0</v>
      </c>
      <c r="U137" s="25">
        <f t="shared" si="4"/>
        <v>0</v>
      </c>
    </row>
    <row r="138" spans="4:21" x14ac:dyDescent="0.3">
      <c r="D138" t="s">
        <v>119</v>
      </c>
      <c r="E138">
        <v>0.88025211186412788</v>
      </c>
      <c r="F138">
        <v>0.85259972352125313</v>
      </c>
      <c r="G138">
        <v>0.93790824939478246</v>
      </c>
      <c r="H138">
        <v>0.89417828553202483</v>
      </c>
      <c r="J138" s="25">
        <v>-0.11974788813587212</v>
      </c>
      <c r="K138" s="25">
        <v>-0.14740027647874687</v>
      </c>
      <c r="L138" s="25">
        <v>-6.2091750605217544E-2</v>
      </c>
      <c r="M138" s="25">
        <v>-0.10582171446797517</v>
      </c>
      <c r="Q138" s="9">
        <v>0</v>
      </c>
      <c r="S138">
        <v>0.15780284724263366</v>
      </c>
      <c r="T138">
        <v>0.15733469927331725</v>
      </c>
      <c r="U138" s="25">
        <f t="shared" si="4"/>
        <v>2.9710707244635561E-3</v>
      </c>
    </row>
    <row r="139" spans="4:21" x14ac:dyDescent="0.3">
      <c r="D139" t="s">
        <v>120</v>
      </c>
      <c r="E139">
        <v>0.86171403025823179</v>
      </c>
      <c r="F139">
        <v>0.84190514917293369</v>
      </c>
      <c r="G139">
        <v>0.98494938614231264</v>
      </c>
      <c r="H139">
        <v>0.94609619056848848</v>
      </c>
      <c r="J139" s="25">
        <v>-0.13828596974176821</v>
      </c>
      <c r="K139" s="25">
        <v>-0.15809485082706631</v>
      </c>
      <c r="L139" s="25">
        <v>-1.5050613857687356E-2</v>
      </c>
      <c r="M139" s="25">
        <v>-5.3903809431511518E-2</v>
      </c>
      <c r="Q139" s="9">
        <v>0</v>
      </c>
      <c r="S139">
        <v>0</v>
      </c>
      <c r="T139">
        <v>0</v>
      </c>
      <c r="U139" s="25">
        <f t="shared" si="4"/>
        <v>0</v>
      </c>
    </row>
    <row r="140" spans="4:21" x14ac:dyDescent="0.3">
      <c r="D140" t="s">
        <v>121</v>
      </c>
      <c r="E140">
        <v>0.87398255094980726</v>
      </c>
      <c r="F140">
        <v>0.8653736800349201</v>
      </c>
      <c r="G140">
        <v>1.0342400888760701</v>
      </c>
      <c r="H140">
        <v>0.99278567508886495</v>
      </c>
      <c r="J140" s="25">
        <v>-0.12601744905019274</v>
      </c>
      <c r="K140" s="25">
        <v>-0.1346263199650799</v>
      </c>
      <c r="L140" s="25">
        <v>3.4240088876070107E-2</v>
      </c>
      <c r="M140" s="25">
        <v>-7.2143249111350505E-3</v>
      </c>
      <c r="Q140" s="9">
        <v>0</v>
      </c>
      <c r="S140">
        <v>0</v>
      </c>
      <c r="T140">
        <v>0</v>
      </c>
      <c r="U140" s="25">
        <f t="shared" si="4"/>
        <v>0</v>
      </c>
    </row>
    <row r="141" spans="4:21" x14ac:dyDescent="0.3">
      <c r="D141" t="s">
        <v>122</v>
      </c>
      <c r="E141">
        <v>0.64450791928827067</v>
      </c>
      <c r="F141">
        <v>0.60812320472353232</v>
      </c>
      <c r="G141">
        <v>0.61613189680448055</v>
      </c>
      <c r="H141">
        <v>0.56964477023427229</v>
      </c>
      <c r="J141" s="25">
        <v>-0.35549208071172933</v>
      </c>
      <c r="K141" s="25">
        <v>-0.39187679527646768</v>
      </c>
      <c r="L141" s="25">
        <v>-0.38386810319551945</v>
      </c>
      <c r="M141" s="25">
        <v>-0.43035522976572771</v>
      </c>
      <c r="Q141" s="9">
        <v>7.8036541638015655E-2</v>
      </c>
      <c r="S141">
        <v>0.36896709994333643</v>
      </c>
      <c r="T141">
        <v>0.37646469344636729</v>
      </c>
      <c r="U141" s="25">
        <f t="shared" si="4"/>
        <v>-2.0116108729242792E-2</v>
      </c>
    </row>
    <row r="142" spans="4:21" x14ac:dyDescent="0.3">
      <c r="D142" t="s">
        <v>123</v>
      </c>
      <c r="E142">
        <v>0.8191520698419954</v>
      </c>
      <c r="F142">
        <v>0.79722041363049712</v>
      </c>
      <c r="G142">
        <v>0.98431970979178363</v>
      </c>
      <c r="H142">
        <v>0.94713182863321377</v>
      </c>
      <c r="J142" s="25">
        <v>-0.1808479301580046</v>
      </c>
      <c r="K142" s="25">
        <v>-0.20277958636950288</v>
      </c>
      <c r="L142" s="25">
        <v>-1.5680290208216374E-2</v>
      </c>
      <c r="M142" s="25">
        <v>-5.2868171366786232E-2</v>
      </c>
      <c r="Q142" s="9">
        <v>0</v>
      </c>
      <c r="S142">
        <v>0.16704924750931874</v>
      </c>
      <c r="T142">
        <v>0.16637846578635143</v>
      </c>
      <c r="U142" s="25">
        <f t="shared" si="4"/>
        <v>4.0235511099971722E-3</v>
      </c>
    </row>
    <row r="143" spans="4:21" x14ac:dyDescent="0.3">
      <c r="D143" t="s">
        <v>124</v>
      </c>
      <c r="E143">
        <v>0.77362819817591622</v>
      </c>
      <c r="F143">
        <v>0.73731514118128005</v>
      </c>
      <c r="G143">
        <v>0.93207666574003467</v>
      </c>
      <c r="H143">
        <v>0.89080695591381731</v>
      </c>
      <c r="J143" s="25">
        <v>-0.22637180182408378</v>
      </c>
      <c r="K143" s="25">
        <v>-0.26268485881871995</v>
      </c>
      <c r="L143" s="25">
        <v>-6.7923334259965329E-2</v>
      </c>
      <c r="M143" s="25">
        <v>-0.10919304408618269</v>
      </c>
      <c r="Q143" s="9">
        <v>0</v>
      </c>
      <c r="S143">
        <v>0</v>
      </c>
      <c r="T143">
        <v>0</v>
      </c>
      <c r="U143" s="25">
        <f t="shared" si="4"/>
        <v>0</v>
      </c>
    </row>
    <row r="144" spans="4:21" x14ac:dyDescent="0.3">
      <c r="D144" t="s">
        <v>125</v>
      </c>
      <c r="E144">
        <v>0.97227783068477081</v>
      </c>
      <c r="F144">
        <v>0.95359910039272433</v>
      </c>
      <c r="G144">
        <v>0.93099369748472882</v>
      </c>
      <c r="H144">
        <v>0.90050554352361134</v>
      </c>
      <c r="J144" s="25">
        <v>-2.7722169315229195E-2</v>
      </c>
      <c r="K144" s="25">
        <v>-4.640089960727567E-2</v>
      </c>
      <c r="L144" s="25">
        <v>-6.9006302515271178E-2</v>
      </c>
      <c r="M144" s="25">
        <v>-9.949445647638866E-2</v>
      </c>
      <c r="Q144" s="9">
        <v>0</v>
      </c>
      <c r="S144">
        <v>0</v>
      </c>
      <c r="T144">
        <v>0</v>
      </c>
      <c r="U144" s="25">
        <f t="shared" si="4"/>
        <v>0</v>
      </c>
    </row>
    <row r="145" spans="4:21" x14ac:dyDescent="0.3">
      <c r="D145" t="s">
        <v>126</v>
      </c>
      <c r="E145">
        <v>0.94811517027158299</v>
      </c>
      <c r="F145">
        <v>0.92193262949250987</v>
      </c>
      <c r="G145">
        <v>0.93414667292799725</v>
      </c>
      <c r="H145">
        <v>0.89579617953049606</v>
      </c>
      <c r="J145" s="25">
        <v>-5.1884829728417015E-2</v>
      </c>
      <c r="K145" s="25">
        <v>-7.806737050749013E-2</v>
      </c>
      <c r="L145" s="25">
        <v>-6.5853327072002754E-2</v>
      </c>
      <c r="M145" s="25">
        <v>-0.10420382046950394</v>
      </c>
      <c r="Q145" s="9">
        <v>0</v>
      </c>
      <c r="S145">
        <v>0</v>
      </c>
      <c r="T145">
        <v>0</v>
      </c>
      <c r="U145" s="25">
        <f t="shared" si="4"/>
        <v>0</v>
      </c>
    </row>
    <row r="146" spans="4:21" x14ac:dyDescent="0.3">
      <c r="D146" t="s">
        <v>127</v>
      </c>
      <c r="E146">
        <v>0.79628329764552408</v>
      </c>
      <c r="F146">
        <v>0.8356824829216698</v>
      </c>
      <c r="G146">
        <v>1.0300028834426109</v>
      </c>
      <c r="H146">
        <v>0.99255035312390283</v>
      </c>
      <c r="J146" s="25">
        <v>-0.20371670235447592</v>
      </c>
      <c r="K146" s="25">
        <v>-0.1643175170783302</v>
      </c>
      <c r="L146" s="25">
        <v>3.0002883442610928E-2</v>
      </c>
      <c r="M146" s="25">
        <v>-7.4496468760971712E-3</v>
      </c>
      <c r="Q146" s="9">
        <v>0</v>
      </c>
      <c r="S146">
        <v>0</v>
      </c>
      <c r="T146">
        <v>0</v>
      </c>
      <c r="U146" s="25">
        <f t="shared" si="4"/>
        <v>0</v>
      </c>
    </row>
    <row r="147" spans="4:21" x14ac:dyDescent="0.3">
      <c r="D147" t="s">
        <v>128</v>
      </c>
      <c r="J147" s="25"/>
      <c r="K147" s="25"/>
      <c r="L147" s="25"/>
      <c r="M147" s="25"/>
      <c r="Q147" s="9" t="e">
        <v>#DIV/0!</v>
      </c>
      <c r="S147" t="e">
        <v>#DIV/0!</v>
      </c>
      <c r="T147" t="e">
        <v>#DIV/0!</v>
      </c>
      <c r="U147" s="25">
        <f t="shared" si="4"/>
        <v>0</v>
      </c>
    </row>
    <row r="148" spans="4:21" x14ac:dyDescent="0.3">
      <c r="D148" t="s">
        <v>129</v>
      </c>
      <c r="E148">
        <v>1.0928808575977682</v>
      </c>
      <c r="F148">
        <v>1.0666508460269819</v>
      </c>
      <c r="G148">
        <v>0.97694711657902356</v>
      </c>
      <c r="H148">
        <v>0.95856942691743008</v>
      </c>
      <c r="J148" s="25">
        <v>9.2880857597768207E-2</v>
      </c>
      <c r="K148" s="25">
        <v>6.6650846026981903E-2</v>
      </c>
      <c r="L148" s="25">
        <v>-2.3052883420976444E-2</v>
      </c>
      <c r="M148" s="25">
        <v>-4.1430573082569921E-2</v>
      </c>
      <c r="Q148" s="9">
        <v>0</v>
      </c>
      <c r="S148">
        <v>0</v>
      </c>
      <c r="T148">
        <v>0</v>
      </c>
      <c r="U148" s="25">
        <f t="shared" si="4"/>
        <v>0</v>
      </c>
    </row>
    <row r="149" spans="4:21" x14ac:dyDescent="0.3">
      <c r="D149" t="s">
        <v>130</v>
      </c>
      <c r="E149">
        <v>0.71624086995103353</v>
      </c>
      <c r="F149">
        <v>0.68736303306906088</v>
      </c>
      <c r="G149">
        <v>0.99309331813921387</v>
      </c>
      <c r="H149">
        <v>0.94950557340587372</v>
      </c>
      <c r="J149" s="25">
        <v>-0.28375913004896647</v>
      </c>
      <c r="K149" s="25">
        <v>-0.31263696693093912</v>
      </c>
      <c r="L149" s="25">
        <v>-6.9066818607861347E-3</v>
      </c>
      <c r="M149" s="25">
        <v>-5.0494426594126285E-2</v>
      </c>
      <c r="Q149" s="9">
        <v>0</v>
      </c>
      <c r="S149">
        <v>0</v>
      </c>
      <c r="T149">
        <v>0</v>
      </c>
      <c r="U149" s="25">
        <f t="shared" ref="U149:U172" si="5">IFERROR((S149-T149)/AVERAGE(S149:T149),0)</f>
        <v>0</v>
      </c>
    </row>
    <row r="150" spans="4:21" x14ac:dyDescent="0.3">
      <c r="D150" t="s">
        <v>131</v>
      </c>
      <c r="E150">
        <v>0.91650369100423323</v>
      </c>
      <c r="F150">
        <v>0.95263855298248423</v>
      </c>
      <c r="G150">
        <v>0.98503065997072736</v>
      </c>
      <c r="H150">
        <v>0.94713892815004519</v>
      </c>
      <c r="J150" s="25">
        <v>-8.3496308995766766E-2</v>
      </c>
      <c r="K150" s="25">
        <v>-4.7361447017515768E-2</v>
      </c>
      <c r="L150" s="25">
        <v>-1.4969340029272638E-2</v>
      </c>
      <c r="M150" s="25">
        <v>-5.286107184995481E-2</v>
      </c>
      <c r="Q150" s="9">
        <v>0</v>
      </c>
      <c r="S150">
        <v>0</v>
      </c>
      <c r="T150">
        <v>0</v>
      </c>
      <c r="U150" s="25">
        <f t="shared" si="5"/>
        <v>0</v>
      </c>
    </row>
    <row r="151" spans="4:21" x14ac:dyDescent="0.3">
      <c r="D151" t="s">
        <v>132</v>
      </c>
      <c r="E151">
        <v>0.48932503249117115</v>
      </c>
      <c r="F151">
        <v>0.5792607710521458</v>
      </c>
      <c r="G151">
        <v>0.89242347047453108</v>
      </c>
      <c r="H151">
        <v>0.64759028141617159</v>
      </c>
      <c r="J151" s="25">
        <v>-0.5106749675088289</v>
      </c>
      <c r="K151" s="25">
        <v>-0.4207392289478542</v>
      </c>
      <c r="L151" s="25">
        <v>-0.10757652952546892</v>
      </c>
      <c r="M151" s="25">
        <v>-0.35240971858382841</v>
      </c>
      <c r="Q151" s="9">
        <v>2.4036820707729181E-2</v>
      </c>
      <c r="S151">
        <v>0.14648349870687977</v>
      </c>
      <c r="T151">
        <v>0.15782011395933698</v>
      </c>
      <c r="U151" s="25">
        <f t="shared" si="5"/>
        <v>-7.4508581433714846E-2</v>
      </c>
    </row>
    <row r="152" spans="4:21" x14ac:dyDescent="0.3">
      <c r="D152" t="s">
        <v>133</v>
      </c>
      <c r="E152">
        <v>0.77793189622816927</v>
      </c>
      <c r="F152">
        <v>0.84705219583989</v>
      </c>
      <c r="G152">
        <v>1.3429661823861658</v>
      </c>
      <c r="H152">
        <v>1.2356785705359135</v>
      </c>
      <c r="J152" s="25">
        <v>-0.22206810377183073</v>
      </c>
      <c r="K152" s="25">
        <v>-0.15294780416011</v>
      </c>
      <c r="L152" s="25">
        <v>0.34296618238616583</v>
      </c>
      <c r="M152" s="25">
        <v>0.23567857053591346</v>
      </c>
      <c r="Q152" s="9">
        <v>0</v>
      </c>
      <c r="S152">
        <v>0</v>
      </c>
      <c r="T152">
        <v>0</v>
      </c>
      <c r="U152" s="25">
        <f t="shared" si="5"/>
        <v>0</v>
      </c>
    </row>
    <row r="153" spans="4:21" x14ac:dyDescent="0.3">
      <c r="D153" t="s">
        <v>134</v>
      </c>
      <c r="E153">
        <v>0.61291828233929235</v>
      </c>
      <c r="F153">
        <v>0.58350934752645223</v>
      </c>
      <c r="G153">
        <v>1.053082060731364</v>
      </c>
      <c r="H153">
        <v>1.0176507094436027</v>
      </c>
      <c r="J153" s="25">
        <v>-0.38708171766070765</v>
      </c>
      <c r="K153" s="25">
        <v>-0.41649065247354777</v>
      </c>
      <c r="L153" s="25">
        <v>5.3082060731364011E-2</v>
      </c>
      <c r="M153" s="25">
        <v>1.7650709443602697E-2</v>
      </c>
      <c r="Q153" s="9">
        <v>0</v>
      </c>
      <c r="S153">
        <v>0</v>
      </c>
      <c r="T153">
        <v>0</v>
      </c>
      <c r="U153" s="25">
        <f t="shared" si="5"/>
        <v>0</v>
      </c>
    </row>
    <row r="154" spans="4:21" x14ac:dyDescent="0.3">
      <c r="D154" t="s">
        <v>135</v>
      </c>
      <c r="E154">
        <v>0.57924131915994881</v>
      </c>
      <c r="F154">
        <v>0.56451206657747599</v>
      </c>
      <c r="G154">
        <v>1.1143195740253329</v>
      </c>
      <c r="H154">
        <v>1.0784518610958884</v>
      </c>
      <c r="J154" s="25">
        <v>-0.42075868084005119</v>
      </c>
      <c r="K154" s="25">
        <v>-0.43548793342252401</v>
      </c>
      <c r="L154" s="25">
        <v>0.11431957402533288</v>
      </c>
      <c r="M154" s="25">
        <v>7.845186109588842E-2</v>
      </c>
      <c r="Q154" s="9">
        <v>0</v>
      </c>
      <c r="S154">
        <v>0</v>
      </c>
      <c r="T154">
        <v>0</v>
      </c>
      <c r="U154" s="25">
        <f t="shared" si="5"/>
        <v>0</v>
      </c>
    </row>
    <row r="155" spans="4:21" x14ac:dyDescent="0.3">
      <c r="D155" t="s">
        <v>136</v>
      </c>
      <c r="E155">
        <v>1.0020258819970653</v>
      </c>
      <c r="F155">
        <v>0.96446721874337848</v>
      </c>
      <c r="G155">
        <v>0.91221802737905255</v>
      </c>
      <c r="H155">
        <v>0.87487405622120684</v>
      </c>
      <c r="J155" s="25">
        <v>2.0258819970653263E-3</v>
      </c>
      <c r="K155" s="25">
        <v>-3.5532781256621515E-2</v>
      </c>
      <c r="L155" s="25">
        <v>-8.7781972620947446E-2</v>
      </c>
      <c r="M155" s="25">
        <v>-0.12512594377879316</v>
      </c>
      <c r="Q155" s="9">
        <v>0</v>
      </c>
      <c r="S155">
        <v>0</v>
      </c>
      <c r="T155">
        <v>0</v>
      </c>
      <c r="U155" s="25">
        <f t="shared" si="5"/>
        <v>0</v>
      </c>
    </row>
    <row r="156" spans="4:21" x14ac:dyDescent="0.3">
      <c r="D156" t="s">
        <v>137</v>
      </c>
      <c r="E156">
        <v>0.61187469470249156</v>
      </c>
      <c r="F156">
        <v>0.58318301751992319</v>
      </c>
      <c r="G156">
        <v>1.0088993650202087</v>
      </c>
      <c r="H156">
        <v>0.96898785762707274</v>
      </c>
      <c r="J156" s="25">
        <v>-0.38812530529750844</v>
      </c>
      <c r="K156" s="25">
        <v>-0.41681698248007681</v>
      </c>
      <c r="L156" s="25">
        <v>8.899365020208716E-3</v>
      </c>
      <c r="M156" s="25">
        <v>-3.1012142372927265E-2</v>
      </c>
      <c r="Q156" s="9">
        <v>0</v>
      </c>
      <c r="S156">
        <v>0</v>
      </c>
      <c r="T156">
        <v>0</v>
      </c>
      <c r="U156" s="25">
        <f t="shared" si="5"/>
        <v>0</v>
      </c>
    </row>
    <row r="157" spans="4:21" x14ac:dyDescent="0.3">
      <c r="D157" t="s">
        <v>138</v>
      </c>
      <c r="E157">
        <v>0.75736186645704806</v>
      </c>
      <c r="F157">
        <v>0.72089219666860438</v>
      </c>
      <c r="G157">
        <v>0.87856525838859167</v>
      </c>
      <c r="H157">
        <v>0.83685601773890261</v>
      </c>
      <c r="J157" s="25">
        <v>-0.24263813354295194</v>
      </c>
      <c r="K157" s="25">
        <v>-0.27910780333139562</v>
      </c>
      <c r="L157" s="25">
        <v>-0.12143474161140833</v>
      </c>
      <c r="M157" s="25">
        <v>-0.16314398226109739</v>
      </c>
      <c r="Q157" s="9">
        <v>0</v>
      </c>
      <c r="S157">
        <v>0</v>
      </c>
      <c r="T157">
        <v>0</v>
      </c>
      <c r="U157" s="25">
        <f t="shared" si="5"/>
        <v>0</v>
      </c>
    </row>
    <row r="158" spans="4:21" x14ac:dyDescent="0.3">
      <c r="D158" t="s">
        <v>139</v>
      </c>
      <c r="E158">
        <v>0.54377136435920004</v>
      </c>
      <c r="F158">
        <v>0.51875163309436878</v>
      </c>
      <c r="G158">
        <v>1.0127272306111206</v>
      </c>
      <c r="H158">
        <v>0.97605859845134213</v>
      </c>
      <c r="J158" s="25">
        <v>-0.45622863564079996</v>
      </c>
      <c r="K158" s="25">
        <v>-0.48124836690563122</v>
      </c>
      <c r="L158" s="25">
        <v>1.2727230611120577E-2</v>
      </c>
      <c r="M158" s="25">
        <v>-2.394140154865787E-2</v>
      </c>
      <c r="Q158" s="9">
        <v>0</v>
      </c>
      <c r="S158">
        <v>0</v>
      </c>
      <c r="T158">
        <v>0</v>
      </c>
      <c r="U158" s="25">
        <f t="shared" si="5"/>
        <v>0</v>
      </c>
    </row>
    <row r="159" spans="4:21" x14ac:dyDescent="0.3">
      <c r="D159" t="s">
        <v>140</v>
      </c>
      <c r="E159">
        <v>0.87367315425249137</v>
      </c>
      <c r="F159">
        <v>0.82860223112512443</v>
      </c>
      <c r="G159">
        <v>1.0825508555731937</v>
      </c>
      <c r="H159">
        <v>1.0306447454622067</v>
      </c>
      <c r="J159" s="25">
        <v>-0.12632684574750863</v>
      </c>
      <c r="K159" s="25">
        <v>-0.17139776887487557</v>
      </c>
      <c r="L159" s="25">
        <v>8.2550855573193749E-2</v>
      </c>
      <c r="M159" s="25">
        <v>3.0644745462206746E-2</v>
      </c>
      <c r="Q159" s="9">
        <v>0</v>
      </c>
      <c r="S159">
        <v>0</v>
      </c>
      <c r="T159">
        <v>0</v>
      </c>
      <c r="U159" s="25">
        <f t="shared" si="5"/>
        <v>0</v>
      </c>
    </row>
    <row r="160" spans="4:21" x14ac:dyDescent="0.3">
      <c r="D160" t="s">
        <v>141</v>
      </c>
      <c r="E160">
        <v>1.0294500291263555</v>
      </c>
      <c r="F160">
        <v>0.99013095960863529</v>
      </c>
      <c r="G160">
        <v>0.93580293032291584</v>
      </c>
      <c r="H160">
        <v>0.90385029374566683</v>
      </c>
      <c r="J160" s="25">
        <v>2.9450029126355526E-2</v>
      </c>
      <c r="K160" s="25">
        <v>-9.869040391364714E-3</v>
      </c>
      <c r="L160" s="25">
        <v>-6.4197069677084162E-2</v>
      </c>
      <c r="M160" s="25">
        <v>-9.6149706254333167E-2</v>
      </c>
      <c r="Q160" s="9">
        <v>0</v>
      </c>
      <c r="S160">
        <v>0</v>
      </c>
      <c r="T160">
        <v>0</v>
      </c>
      <c r="U160" s="25">
        <f t="shared" si="5"/>
        <v>0</v>
      </c>
    </row>
    <row r="161" spans="4:21" x14ac:dyDescent="0.3">
      <c r="D161" t="s">
        <v>142</v>
      </c>
      <c r="E161">
        <v>1.0330504521556696</v>
      </c>
      <c r="F161">
        <v>0.98483076259162217</v>
      </c>
      <c r="G161">
        <v>0.91986129416057527</v>
      </c>
      <c r="H161">
        <v>0.88300958337224211</v>
      </c>
      <c r="J161" s="25">
        <v>3.3050452155669596E-2</v>
      </c>
      <c r="K161" s="25">
        <v>-1.5169237408377834E-2</v>
      </c>
      <c r="L161" s="25">
        <v>-8.0138705839424729E-2</v>
      </c>
      <c r="M161" s="25">
        <v>-0.11699041662775789</v>
      </c>
      <c r="Q161" s="9">
        <v>0</v>
      </c>
      <c r="S161">
        <v>0</v>
      </c>
      <c r="T161">
        <v>0</v>
      </c>
      <c r="U161" s="25">
        <f t="shared" si="5"/>
        <v>0</v>
      </c>
    </row>
    <row r="162" spans="4:21" x14ac:dyDescent="0.3">
      <c r="D162" t="s">
        <v>143</v>
      </c>
      <c r="E162">
        <v>0.45244780182462169</v>
      </c>
      <c r="F162">
        <v>0.42880880820996292</v>
      </c>
      <c r="G162">
        <v>1.1428324335218518</v>
      </c>
      <c r="H162">
        <v>1.1019702246421066</v>
      </c>
      <c r="J162" s="25">
        <v>-0.54755219817537837</v>
      </c>
      <c r="K162" s="25">
        <v>-0.57119119179003708</v>
      </c>
      <c r="L162" s="25">
        <v>0.14283243352185182</v>
      </c>
      <c r="M162" s="25">
        <v>0.10197022464210659</v>
      </c>
      <c r="Q162" s="9">
        <v>0</v>
      </c>
      <c r="S162">
        <v>0</v>
      </c>
      <c r="T162">
        <v>0</v>
      </c>
      <c r="U162" s="25">
        <f t="shared" si="5"/>
        <v>0</v>
      </c>
    </row>
    <row r="163" spans="4:21" x14ac:dyDescent="0.3">
      <c r="D163" t="s">
        <v>144</v>
      </c>
      <c r="E163">
        <v>0.6219099993670375</v>
      </c>
      <c r="F163">
        <v>0.58581610538552031</v>
      </c>
      <c r="G163">
        <v>0.88438226046176927</v>
      </c>
      <c r="H163">
        <v>0.85087196961905376</v>
      </c>
      <c r="J163" s="25">
        <v>-0.3780900006329625</v>
      </c>
      <c r="K163" s="25">
        <v>-0.41418389461447969</v>
      </c>
      <c r="L163" s="25">
        <v>-0.11561773953823073</v>
      </c>
      <c r="M163" s="25">
        <v>-0.14912803038094624</v>
      </c>
      <c r="Q163" s="9">
        <v>0</v>
      </c>
      <c r="S163">
        <v>0</v>
      </c>
      <c r="T163">
        <v>0</v>
      </c>
      <c r="U163" s="25">
        <f t="shared" si="5"/>
        <v>0</v>
      </c>
    </row>
    <row r="164" spans="4:21" x14ac:dyDescent="0.3">
      <c r="D164" t="s">
        <v>145</v>
      </c>
      <c r="E164">
        <v>0.40008214416225146</v>
      </c>
      <c r="F164">
        <v>0.37036315020910754</v>
      </c>
      <c r="G164">
        <v>1.1215579701129936</v>
      </c>
      <c r="H164">
        <v>1.0817220215170946</v>
      </c>
      <c r="J164" s="25">
        <v>-0.59991785583774848</v>
      </c>
      <c r="K164" s="25">
        <v>-0.62963684979089241</v>
      </c>
      <c r="L164" s="25">
        <v>0.12155797011299363</v>
      </c>
      <c r="M164" s="25">
        <v>8.1722021517094623E-2</v>
      </c>
      <c r="Q164" s="9">
        <v>0</v>
      </c>
      <c r="S164">
        <v>0</v>
      </c>
      <c r="T164">
        <v>0</v>
      </c>
      <c r="U164" s="25">
        <f t="shared" si="5"/>
        <v>0</v>
      </c>
    </row>
    <row r="165" spans="4:21" x14ac:dyDescent="0.3">
      <c r="D165" t="s">
        <v>146</v>
      </c>
      <c r="E165">
        <v>0.38382742268057563</v>
      </c>
      <c r="F165">
        <v>0.35359349339018192</v>
      </c>
      <c r="G165">
        <v>1.1638737027798911</v>
      </c>
      <c r="H165">
        <v>1.1234487677123992</v>
      </c>
      <c r="J165" s="25">
        <v>-0.61617257731942443</v>
      </c>
      <c r="K165" s="25">
        <v>-0.64640650660981813</v>
      </c>
      <c r="L165" s="25">
        <v>0.16387370277989111</v>
      </c>
      <c r="M165" s="25">
        <v>0.12344876771239921</v>
      </c>
      <c r="Q165" s="9">
        <v>0</v>
      </c>
      <c r="S165">
        <v>0</v>
      </c>
      <c r="T165">
        <v>0</v>
      </c>
      <c r="U165" s="25">
        <f t="shared" si="5"/>
        <v>0</v>
      </c>
    </row>
    <row r="166" spans="4:21" x14ac:dyDescent="0.3">
      <c r="D166" t="s">
        <v>147</v>
      </c>
      <c r="E166">
        <v>0.55433664182294451</v>
      </c>
      <c r="F166">
        <v>0.52436944348923775</v>
      </c>
      <c r="G166">
        <v>1.0160414102854676</v>
      </c>
      <c r="H166">
        <v>0.95631385518381384</v>
      </c>
      <c r="J166" s="25">
        <v>-0.44566335817705549</v>
      </c>
      <c r="K166" s="25">
        <v>-0.47563055651076225</v>
      </c>
      <c r="L166" s="25">
        <v>1.6041410285467572E-2</v>
      </c>
      <c r="M166" s="25">
        <v>-4.3686144816186157E-2</v>
      </c>
      <c r="Q166" s="9">
        <v>0</v>
      </c>
      <c r="S166">
        <v>0</v>
      </c>
      <c r="T166">
        <v>0</v>
      </c>
      <c r="U166" s="25">
        <f t="shared" si="5"/>
        <v>0</v>
      </c>
    </row>
    <row r="167" spans="4:21" x14ac:dyDescent="0.3">
      <c r="D167" t="s">
        <v>148</v>
      </c>
      <c r="E167">
        <v>1.0520064104169524</v>
      </c>
      <c r="F167">
        <v>1.0068789671407521</v>
      </c>
      <c r="G167">
        <v>0.96749068244912639</v>
      </c>
      <c r="H167">
        <v>0.93105512472217788</v>
      </c>
      <c r="J167" s="25">
        <v>5.200641041695242E-2</v>
      </c>
      <c r="K167" s="25">
        <v>6.8789671407520903E-3</v>
      </c>
      <c r="L167" s="25">
        <v>-3.2509317550873607E-2</v>
      </c>
      <c r="M167" s="25">
        <v>-6.8944875277822115E-2</v>
      </c>
      <c r="Q167" s="9">
        <v>0</v>
      </c>
      <c r="S167">
        <v>0</v>
      </c>
      <c r="T167">
        <v>0</v>
      </c>
      <c r="U167" s="25">
        <f t="shared" si="5"/>
        <v>0</v>
      </c>
    </row>
    <row r="168" spans="4:21" x14ac:dyDescent="0.3">
      <c r="D168" t="s">
        <v>149</v>
      </c>
      <c r="E168">
        <v>0.41888504632307461</v>
      </c>
      <c r="F168">
        <v>0.42086752324058374</v>
      </c>
      <c r="G168">
        <v>1.9337053653568479</v>
      </c>
      <c r="H168">
        <v>1.9286013789837972</v>
      </c>
      <c r="J168" s="25">
        <v>-0.58111495367692534</v>
      </c>
      <c r="K168" s="25">
        <v>-0.57913247675941626</v>
      </c>
      <c r="L168" s="25">
        <v>0.93370536535684789</v>
      </c>
      <c r="M168" s="25">
        <v>0.92860137898379724</v>
      </c>
      <c r="Q168" s="9">
        <v>0</v>
      </c>
      <c r="S168">
        <v>0</v>
      </c>
      <c r="T168">
        <v>0</v>
      </c>
      <c r="U168" s="25">
        <f t="shared" si="5"/>
        <v>0</v>
      </c>
    </row>
    <row r="169" spans="4:21" x14ac:dyDescent="0.3">
      <c r="D169" t="s">
        <v>150</v>
      </c>
      <c r="E169">
        <v>0.90695915204880051</v>
      </c>
      <c r="F169">
        <v>0.75412292048600416</v>
      </c>
      <c r="G169">
        <v>2.4119878770117502</v>
      </c>
      <c r="H169">
        <v>2.5427869604795932</v>
      </c>
      <c r="J169" s="25">
        <v>-9.304084795119949E-2</v>
      </c>
      <c r="K169" s="25">
        <v>-0.24587707951399584</v>
      </c>
      <c r="L169" s="25">
        <v>1.4119878770117502</v>
      </c>
      <c r="M169" s="25">
        <v>1.5427869604795932</v>
      </c>
      <c r="Q169" s="9">
        <v>6.9877629400024774E-2</v>
      </c>
      <c r="S169">
        <v>0.11408781273973881</v>
      </c>
      <c r="T169">
        <v>0</v>
      </c>
      <c r="U169" s="25">
        <f>IFERROR((S169-T169)/AVERAGE(S169:T169),0)</f>
        <v>2</v>
      </c>
    </row>
    <row r="170" spans="4:21" x14ac:dyDescent="0.3">
      <c r="D170" t="s">
        <v>151</v>
      </c>
      <c r="E170">
        <v>0.97770076876729051</v>
      </c>
      <c r="F170">
        <v>0.88054726955338081</v>
      </c>
      <c r="G170">
        <v>0.99577378907673031</v>
      </c>
      <c r="H170">
        <v>0.98674833602788836</v>
      </c>
      <c r="J170" s="25">
        <v>-2.2299231232709493E-2</v>
      </c>
      <c r="K170" s="25">
        <v>-0.11945273044661919</v>
      </c>
      <c r="L170" s="25">
        <v>-4.2262109232696909E-3</v>
      </c>
      <c r="M170" s="25">
        <v>-1.3251663972111638E-2</v>
      </c>
      <c r="Q170" s="9">
        <v>0</v>
      </c>
      <c r="S170">
        <v>0</v>
      </c>
      <c r="T170">
        <v>0</v>
      </c>
      <c r="U170" s="25">
        <f t="shared" si="5"/>
        <v>0</v>
      </c>
    </row>
    <row r="171" spans="4:21" x14ac:dyDescent="0.3">
      <c r="D171" t="s">
        <v>152</v>
      </c>
      <c r="E171">
        <v>0.93734210002228247</v>
      </c>
      <c r="F171">
        <v>0.88969006290997976</v>
      </c>
      <c r="G171">
        <v>1.0515909195509718</v>
      </c>
      <c r="H171">
        <v>1.0446054514621717</v>
      </c>
      <c r="J171" s="25">
        <v>-6.2657899977717535E-2</v>
      </c>
      <c r="K171" s="25">
        <v>-0.11030993709002024</v>
      </c>
      <c r="L171" s="25">
        <v>5.1590919550971837E-2</v>
      </c>
      <c r="M171" s="25">
        <v>4.4605451462171652E-2</v>
      </c>
      <c r="Q171" s="9">
        <v>0</v>
      </c>
      <c r="S171">
        <v>0</v>
      </c>
      <c r="T171">
        <v>0</v>
      </c>
      <c r="U171" s="25">
        <f t="shared" si="5"/>
        <v>0</v>
      </c>
    </row>
    <row r="172" spans="4:21" x14ac:dyDescent="0.3">
      <c r="D172" t="s">
        <v>153</v>
      </c>
      <c r="E172">
        <v>0.51912926373449086</v>
      </c>
      <c r="F172">
        <v>0.43961555694029786</v>
      </c>
      <c r="G172">
        <v>0.73897527977942445</v>
      </c>
      <c r="H172">
        <v>0.70946195951361057</v>
      </c>
      <c r="J172" s="25">
        <v>-0.48087073626550914</v>
      </c>
      <c r="K172" s="25">
        <v>-0.56038444305970214</v>
      </c>
      <c r="L172" s="25">
        <v>-0.26102472022057555</v>
      </c>
      <c r="M172" s="25">
        <v>-0.29053804048638943</v>
      </c>
      <c r="Q172" s="9">
        <v>5.4459816381602452E-2</v>
      </c>
      <c r="S172">
        <v>0.31043246264997598</v>
      </c>
      <c r="T172">
        <v>0.30803456133262741</v>
      </c>
      <c r="U172" s="25">
        <f t="shared" si="5"/>
        <v>7.7543384670935075E-3</v>
      </c>
    </row>
  </sheetData>
  <mergeCells count="4">
    <mergeCell ref="E19:H19"/>
    <mergeCell ref="J19:M19"/>
    <mergeCell ref="AG4:AI4"/>
    <mergeCell ref="AV4:AX4"/>
  </mergeCells>
  <conditionalFormatting sqref="J20:M172">
    <cfRule type="cellIs" dxfId="7" priority="8" operator="notBetween">
      <formula>-0.3</formula>
      <formula>0.3</formula>
    </cfRule>
  </conditionalFormatting>
  <conditionalFormatting sqref="Q20:Q172">
    <cfRule type="cellIs" dxfId="6" priority="7" operator="greaterThan">
      <formula>0</formula>
    </cfRule>
  </conditionalFormatting>
  <conditionalFormatting sqref="U20:U172">
    <cfRule type="cellIs" dxfId="5" priority="6" operator="notBetween">
      <formula>-0.25</formula>
      <formula>0.25</formula>
    </cfRule>
  </conditionalFormatting>
  <conditionalFormatting sqref="AB20:AC27">
    <cfRule type="cellIs" dxfId="4" priority="4" operator="notBetween">
      <formula>-0.3</formula>
      <formula>0.3</formula>
    </cfRule>
  </conditionalFormatting>
  <conditionalFormatting sqref="AE20:AE27">
    <cfRule type="cellIs" dxfId="3" priority="3" operator="greaterThan">
      <formula>0</formula>
    </cfRule>
  </conditionalFormatting>
  <conditionalFormatting sqref="AI20:AI27">
    <cfRule type="cellIs" dxfId="2" priority="5" operator="notBetween">
      <formula>-0.25</formula>
      <formula>0.25</formula>
    </cfRule>
  </conditionalFormatting>
  <conditionalFormatting sqref="AY20:AY34">
    <cfRule type="cellIs" dxfId="1" priority="2" operator="notBetween">
      <formula>-0.25</formula>
      <formula>0.25</formula>
    </cfRule>
  </conditionalFormatting>
  <conditionalFormatting sqref="BB20:BB34">
    <cfRule type="cellIs" dxfId="0" priority="1" operator="notBetween">
      <formula>-0.25</formula>
      <formula>0.25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Sheet</vt:lpstr>
      <vt:lpstr>Data Dictionary</vt:lpstr>
      <vt:lpstr>Canister_Results</vt:lpstr>
      <vt:lpstr>Canister QC Flags</vt:lpstr>
      <vt:lpstr>DNPH_Results</vt:lpstr>
      <vt:lpstr>DNPH QC Flags</vt:lpstr>
      <vt:lpstr>QC Checks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Ingrid</dc:creator>
  <cp:lastModifiedBy>Griffin, Jacob</cp:lastModifiedBy>
  <dcterms:created xsi:type="dcterms:W3CDTF">2025-04-29T15:50:15Z</dcterms:created>
  <dcterms:modified xsi:type="dcterms:W3CDTF">2025-05-01T18:19:53Z</dcterms:modified>
</cp:coreProperties>
</file>