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usepa-my.sharepoint.com/personal/pepich_barry_epa_gov/Documents/Documents/HAB Work/Toxin Paper and Data -- FINAL FOR UPLOAD/"/>
    </mc:Choice>
  </mc:AlternateContent>
  <xr:revisionPtr revIDLastSave="0" documentId="8_{A3890C59-CB20-42BC-B0F3-88D8516DC0B4}" xr6:coauthVersionLast="47" xr6:coauthVersionMax="47" xr10:uidLastSave="{00000000-0000-0000-0000-000000000000}"/>
  <bookViews>
    <workbookView xWindow="2400" yWindow="1125" windowWidth="21615" windowHeight="14130" firstSheet="3" activeTab="5" xr2:uid="{E6386BDB-9CBC-4F66-8B94-EFE5B109A53D}"/>
  </bookViews>
  <sheets>
    <sheet name="Tbl1-Tbl4_Lab2" sheetId="14" r:id="rId1"/>
    <sheet name="Fig1_Output" sheetId="6" r:id="rId2"/>
    <sheet name="Fig2_Output" sheetId="7" r:id="rId3"/>
    <sheet name="Tbl5_SeqQC" sheetId="12" r:id="rId4"/>
    <sheet name="Tbl5_BatchQC" sheetId="10" r:id="rId5"/>
    <sheet name="Tbl1-Tbl4_Lab2_LIMS_Data" sheetId="15" r:id="rId6"/>
    <sheet name="Fig1_Fig2_LIMS_Data" sheetId="9" r:id="rId7"/>
    <sheet name="Fig2_Tabulation" sheetId="8" r:id="rId8"/>
  </sheets>
  <definedNames>
    <definedName name="_xlnm._FilterDatabase" localSheetId="6" hidden="1">Fig1_Fig2_LIMS_Data!$A$1:$X$2142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2" l="1"/>
  <c r="G133" i="14" l="1"/>
  <c r="G135" i="14" s="1"/>
  <c r="G132" i="14"/>
  <c r="G131" i="14"/>
  <c r="G118" i="14"/>
  <c r="G116" i="14"/>
  <c r="G117" i="14" s="1"/>
  <c r="G115" i="14"/>
  <c r="G114" i="14"/>
  <c r="G99" i="14"/>
  <c r="G101" i="14" s="1"/>
  <c r="G98" i="14"/>
  <c r="G97" i="14"/>
  <c r="G69" i="14"/>
  <c r="G71" i="14" s="1"/>
  <c r="G68" i="14"/>
  <c r="G67" i="14"/>
  <c r="G51" i="14"/>
  <c r="G53" i="14" s="1"/>
  <c r="G50" i="14"/>
  <c r="G49" i="14"/>
  <c r="G33" i="14"/>
  <c r="G35" i="14" s="1"/>
  <c r="G17" i="14"/>
  <c r="G32" i="14"/>
  <c r="G31" i="14"/>
  <c r="G16" i="14"/>
  <c r="C9" i="12"/>
  <c r="G34" i="14" l="1"/>
  <c r="G100" i="14"/>
  <c r="G134" i="14"/>
  <c r="G70" i="14"/>
  <c r="G52" i="14"/>
  <c r="G23" i="14" l="1"/>
  <c r="G42" i="14"/>
  <c r="G43" i="14"/>
  <c r="G44" i="14"/>
  <c r="G45" i="14"/>
  <c r="G46" i="14"/>
  <c r="G47" i="14"/>
  <c r="G41" i="14"/>
  <c r="G124" i="14"/>
  <c r="G125" i="14"/>
  <c r="G126" i="14"/>
  <c r="G127" i="14"/>
  <c r="G128" i="14"/>
  <c r="G129" i="14"/>
  <c r="G123" i="14"/>
  <c r="G107" i="14"/>
  <c r="G108" i="14"/>
  <c r="G109" i="14"/>
  <c r="G110" i="14"/>
  <c r="G111" i="14"/>
  <c r="G112" i="14"/>
  <c r="G106" i="14"/>
  <c r="G92" i="14"/>
  <c r="G89" i="14"/>
  <c r="G90" i="14"/>
  <c r="G91" i="14"/>
  <c r="G93" i="14"/>
  <c r="G94" i="14"/>
  <c r="G95" i="14"/>
  <c r="G24" i="14"/>
  <c r="G25" i="14"/>
  <c r="G26" i="14"/>
  <c r="G27" i="14"/>
  <c r="G28" i="14"/>
  <c r="G29" i="14"/>
  <c r="G62" i="14"/>
  <c r="G61" i="14"/>
  <c r="G60" i="14"/>
  <c r="G59" i="14"/>
  <c r="G65" i="14"/>
  <c r="G64" i="14"/>
  <c r="G63" i="14"/>
  <c r="G14" i="14"/>
  <c r="G13" i="14"/>
  <c r="G12" i="14"/>
  <c r="C73" i="12"/>
  <c r="C72" i="12"/>
  <c r="C71" i="12"/>
  <c r="L77" i="12"/>
  <c r="K77" i="12"/>
  <c r="L78" i="12"/>
  <c r="K78" i="12"/>
  <c r="L80" i="12"/>
  <c r="K80" i="12"/>
  <c r="L79" i="12"/>
  <c r="K79" i="12"/>
  <c r="L81" i="12"/>
  <c r="K81" i="12"/>
  <c r="L82" i="12"/>
  <c r="K82" i="12"/>
  <c r="L83" i="12"/>
  <c r="K83" i="12"/>
  <c r="C6" i="12"/>
  <c r="D72" i="12" l="1"/>
  <c r="D73" i="12"/>
  <c r="C7" i="12"/>
  <c r="D6" i="12"/>
  <c r="C5" i="12"/>
  <c r="K14" i="12"/>
  <c r="L14" i="12"/>
  <c r="K15" i="12"/>
  <c r="L15" i="12"/>
  <c r="K16" i="12"/>
  <c r="L16" i="12"/>
  <c r="K17" i="12"/>
  <c r="L17" i="12"/>
  <c r="K18" i="12"/>
  <c r="L18" i="12"/>
  <c r="K19" i="12"/>
  <c r="L19"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C8" i="12" l="1"/>
  <c r="F9" i="12" s="1"/>
  <c r="D8" i="12"/>
  <c r="D7" i="12"/>
  <c r="C10" i="12" l="1"/>
  <c r="F10" i="12" s="1"/>
  <c r="J2142" i="9" l="1"/>
  <c r="I2142" i="9"/>
  <c r="H2142" i="9"/>
  <c r="G2142" i="9"/>
  <c r="J2141" i="9"/>
  <c r="I2141" i="9"/>
  <c r="H2141" i="9"/>
  <c r="G2141" i="9"/>
  <c r="J2140" i="9"/>
  <c r="I2140" i="9"/>
  <c r="H2140" i="9"/>
  <c r="G2140" i="9"/>
  <c r="J2139" i="9"/>
  <c r="I2139" i="9"/>
  <c r="H2139" i="9"/>
  <c r="G2139" i="9"/>
  <c r="J2138" i="9"/>
  <c r="I2138" i="9"/>
  <c r="H2138" i="9"/>
  <c r="G2138" i="9"/>
  <c r="J2137" i="9"/>
  <c r="I2137" i="9"/>
  <c r="H2137" i="9"/>
  <c r="G2137" i="9"/>
  <c r="J2136" i="9"/>
  <c r="I2136" i="9"/>
  <c r="H2136" i="9"/>
  <c r="G2136" i="9"/>
  <c r="J2135" i="9"/>
  <c r="I2135" i="9"/>
  <c r="H2135" i="9"/>
  <c r="G2135" i="9"/>
  <c r="J2134" i="9"/>
  <c r="I2134" i="9"/>
  <c r="H2134" i="9"/>
  <c r="G2134" i="9"/>
  <c r="J2133" i="9"/>
  <c r="I2133" i="9"/>
  <c r="H2133" i="9"/>
  <c r="G2133" i="9"/>
  <c r="J2132" i="9"/>
  <c r="I2132" i="9"/>
  <c r="H2132" i="9"/>
  <c r="G2132" i="9"/>
  <c r="J2131" i="9"/>
  <c r="I2131" i="9"/>
  <c r="H2131" i="9"/>
  <c r="G2131" i="9"/>
  <c r="J2130" i="9"/>
  <c r="I2130" i="9"/>
  <c r="H2130" i="9"/>
  <c r="G2130" i="9"/>
  <c r="J2129" i="9"/>
  <c r="I2129" i="9"/>
  <c r="H2129" i="9"/>
  <c r="G2129" i="9"/>
  <c r="J2128" i="9"/>
  <c r="I2128" i="9"/>
  <c r="H2128" i="9"/>
  <c r="G2128" i="9"/>
  <c r="J2127" i="9"/>
  <c r="I2127" i="9"/>
  <c r="H2127" i="9"/>
  <c r="G2127" i="9"/>
  <c r="J2126" i="9"/>
  <c r="I2126" i="9"/>
  <c r="H2126" i="9"/>
  <c r="G2126" i="9"/>
  <c r="J2125" i="9"/>
  <c r="I2125" i="9"/>
  <c r="H2125" i="9"/>
  <c r="G2125" i="9"/>
  <c r="J2124" i="9"/>
  <c r="I2124" i="9"/>
  <c r="H2124" i="9"/>
  <c r="G2124" i="9"/>
  <c r="J2123" i="9"/>
  <c r="I2123" i="9"/>
  <c r="H2123" i="9"/>
  <c r="G2123" i="9"/>
  <c r="J2122" i="9"/>
  <c r="I2122" i="9"/>
  <c r="H2122" i="9"/>
  <c r="G2122" i="9"/>
  <c r="J2121" i="9"/>
  <c r="I2121" i="9"/>
  <c r="H2121" i="9"/>
  <c r="G2121" i="9"/>
  <c r="J2120" i="9"/>
  <c r="I2120" i="9"/>
  <c r="H2120" i="9"/>
  <c r="G2120" i="9"/>
  <c r="J2119" i="9"/>
  <c r="I2119" i="9"/>
  <c r="H2119" i="9"/>
  <c r="G2119" i="9"/>
  <c r="J2118" i="9"/>
  <c r="I2118" i="9"/>
  <c r="H2118" i="9"/>
  <c r="G2118" i="9"/>
  <c r="J2117" i="9"/>
  <c r="I2117" i="9"/>
  <c r="H2117" i="9"/>
  <c r="G2117" i="9"/>
  <c r="J2116" i="9"/>
  <c r="I2116" i="9"/>
  <c r="H2116" i="9"/>
  <c r="G2116" i="9"/>
  <c r="J2115" i="9"/>
  <c r="I2115" i="9"/>
  <c r="H2115" i="9"/>
  <c r="G2115" i="9"/>
  <c r="J2114" i="9"/>
  <c r="I2114" i="9"/>
  <c r="H2114" i="9"/>
  <c r="G2114" i="9"/>
  <c r="J2113" i="9"/>
  <c r="I2113" i="9"/>
  <c r="H2113" i="9"/>
  <c r="G2113" i="9"/>
  <c r="J2112" i="9"/>
  <c r="I2112" i="9"/>
  <c r="H2112" i="9"/>
  <c r="G2112" i="9"/>
  <c r="J2111" i="9"/>
  <c r="I2111" i="9"/>
  <c r="H2111" i="9"/>
  <c r="G2111" i="9"/>
  <c r="J2110" i="9"/>
  <c r="I2110" i="9"/>
  <c r="H2110" i="9"/>
  <c r="G2110" i="9"/>
  <c r="J2109" i="9"/>
  <c r="I2109" i="9"/>
  <c r="H2109" i="9"/>
  <c r="G2109" i="9"/>
  <c r="J2108" i="9"/>
  <c r="I2108" i="9"/>
  <c r="H2108" i="9"/>
  <c r="G2108" i="9"/>
  <c r="J2107" i="9"/>
  <c r="I2107" i="9"/>
  <c r="H2107" i="9"/>
  <c r="G2107" i="9"/>
  <c r="J2106" i="9"/>
  <c r="I2106" i="9"/>
  <c r="H2106" i="9"/>
  <c r="G2106" i="9"/>
  <c r="J2105" i="9"/>
  <c r="I2105" i="9"/>
  <c r="H2105" i="9"/>
  <c r="G2105" i="9"/>
  <c r="J2104" i="9"/>
  <c r="I2104" i="9"/>
  <c r="H2104" i="9"/>
  <c r="G2104" i="9"/>
  <c r="J2103" i="9"/>
  <c r="I2103" i="9"/>
  <c r="H2103" i="9"/>
  <c r="G2103" i="9"/>
  <c r="J2102" i="9"/>
  <c r="I2102" i="9"/>
  <c r="H2102" i="9"/>
  <c r="G2102" i="9"/>
  <c r="J2101" i="9"/>
  <c r="I2101" i="9"/>
  <c r="H2101" i="9"/>
  <c r="G2101" i="9"/>
  <c r="J2100" i="9"/>
  <c r="I2100" i="9"/>
  <c r="H2100" i="9"/>
  <c r="G2100" i="9"/>
  <c r="J2099" i="9"/>
  <c r="I2099" i="9"/>
  <c r="H2099" i="9"/>
  <c r="G2099" i="9"/>
  <c r="J2098" i="9"/>
  <c r="I2098" i="9"/>
  <c r="H2098" i="9"/>
  <c r="G2098" i="9"/>
  <c r="J2097" i="9"/>
  <c r="I2097" i="9"/>
  <c r="H2097" i="9"/>
  <c r="G2097" i="9"/>
  <c r="J2096" i="9"/>
  <c r="I2096" i="9"/>
  <c r="H2096" i="9"/>
  <c r="G2096" i="9"/>
  <c r="J2095" i="9"/>
  <c r="I2095" i="9"/>
  <c r="H2095" i="9"/>
  <c r="G2095" i="9"/>
  <c r="J2094" i="9"/>
  <c r="I2094" i="9"/>
  <c r="H2094" i="9"/>
  <c r="G2094" i="9"/>
  <c r="J2093" i="9"/>
  <c r="I2093" i="9"/>
  <c r="H2093" i="9"/>
  <c r="G2093" i="9"/>
  <c r="J2092" i="9"/>
  <c r="I2092" i="9"/>
  <c r="H2092" i="9"/>
  <c r="G2092" i="9"/>
  <c r="J2091" i="9"/>
  <c r="I2091" i="9"/>
  <c r="H2091" i="9"/>
  <c r="G2091" i="9"/>
  <c r="J2090" i="9"/>
  <c r="I2090" i="9"/>
  <c r="H2090" i="9"/>
  <c r="G2090" i="9"/>
  <c r="J2089" i="9"/>
  <c r="I2089" i="9"/>
  <c r="H2089" i="9"/>
  <c r="G2089" i="9"/>
  <c r="J2088" i="9"/>
  <c r="I2088" i="9"/>
  <c r="H2088" i="9"/>
  <c r="G2088" i="9"/>
  <c r="J2087" i="9"/>
  <c r="I2087" i="9"/>
  <c r="H2087" i="9"/>
  <c r="G2087" i="9"/>
  <c r="J2086" i="9"/>
  <c r="I2086" i="9"/>
  <c r="H2086" i="9"/>
  <c r="G2086" i="9"/>
  <c r="J2085" i="9"/>
  <c r="I2085" i="9"/>
  <c r="H2085" i="9"/>
  <c r="G2085" i="9"/>
  <c r="J2084" i="9"/>
  <c r="I2084" i="9"/>
  <c r="H2084" i="9"/>
  <c r="G2084" i="9"/>
  <c r="J2083" i="9"/>
  <c r="I2083" i="9"/>
  <c r="H2083" i="9"/>
  <c r="G2083" i="9"/>
  <c r="J2082" i="9"/>
  <c r="I2082" i="9"/>
  <c r="H2082" i="9"/>
  <c r="G2082" i="9"/>
  <c r="J2081" i="9"/>
  <c r="I2081" i="9"/>
  <c r="H2081" i="9"/>
  <c r="G2081" i="9"/>
  <c r="J2080" i="9"/>
  <c r="I2080" i="9"/>
  <c r="H2080" i="9"/>
  <c r="G2080" i="9"/>
  <c r="J2079" i="9"/>
  <c r="I2079" i="9"/>
  <c r="H2079" i="9"/>
  <c r="G2079" i="9"/>
  <c r="J2078" i="9"/>
  <c r="I2078" i="9"/>
  <c r="H2078" i="9"/>
  <c r="G2078" i="9"/>
  <c r="J2077" i="9"/>
  <c r="I2077" i="9"/>
  <c r="H2077" i="9"/>
  <c r="G2077" i="9"/>
  <c r="J2076" i="9"/>
  <c r="I2076" i="9"/>
  <c r="H2076" i="9"/>
  <c r="G2076" i="9"/>
  <c r="J2075" i="9"/>
  <c r="I2075" i="9"/>
  <c r="H2075" i="9"/>
  <c r="G2075" i="9"/>
  <c r="J2074" i="9"/>
  <c r="I2074" i="9"/>
  <c r="H2074" i="9"/>
  <c r="G2074" i="9"/>
  <c r="J2073" i="9"/>
  <c r="I2073" i="9"/>
  <c r="H2073" i="9"/>
  <c r="G2073" i="9"/>
  <c r="J2072" i="9"/>
  <c r="I2072" i="9"/>
  <c r="H2072" i="9"/>
  <c r="G2072" i="9"/>
  <c r="J2071" i="9"/>
  <c r="I2071" i="9"/>
  <c r="H2071" i="9"/>
  <c r="G2071" i="9"/>
  <c r="J2070" i="9"/>
  <c r="I2070" i="9"/>
  <c r="H2070" i="9"/>
  <c r="G2070" i="9"/>
  <c r="J2069" i="9"/>
  <c r="I2069" i="9"/>
  <c r="H2069" i="9"/>
  <c r="G2069" i="9"/>
  <c r="J2068" i="9"/>
  <c r="I2068" i="9"/>
  <c r="H2068" i="9"/>
  <c r="G2068" i="9"/>
  <c r="J2067" i="9"/>
  <c r="I2067" i="9"/>
  <c r="H2067" i="9"/>
  <c r="G2067" i="9"/>
  <c r="J2066" i="9"/>
  <c r="I2066" i="9"/>
  <c r="H2066" i="9"/>
  <c r="G2066" i="9"/>
  <c r="J2065" i="9"/>
  <c r="I2065" i="9"/>
  <c r="H2065" i="9"/>
  <c r="G2065" i="9"/>
  <c r="J2064" i="9"/>
  <c r="I2064" i="9"/>
  <c r="H2064" i="9"/>
  <c r="G2064" i="9"/>
  <c r="J2063" i="9"/>
  <c r="I2063" i="9"/>
  <c r="H2063" i="9"/>
  <c r="G2063" i="9"/>
  <c r="J2062" i="9"/>
  <c r="I2062" i="9"/>
  <c r="H2062" i="9"/>
  <c r="G2062" i="9"/>
  <c r="J2061" i="9"/>
  <c r="I2061" i="9"/>
  <c r="H2061" i="9"/>
  <c r="G2061" i="9"/>
  <c r="J2060" i="9"/>
  <c r="I2060" i="9"/>
  <c r="H2060" i="9"/>
  <c r="G2060" i="9"/>
  <c r="J2059" i="9"/>
  <c r="I2059" i="9"/>
  <c r="H2059" i="9"/>
  <c r="G2059" i="9"/>
  <c r="J2058" i="9"/>
  <c r="I2058" i="9"/>
  <c r="H2058" i="9"/>
  <c r="G2058" i="9"/>
  <c r="J2057" i="9"/>
  <c r="I2057" i="9"/>
  <c r="H2057" i="9"/>
  <c r="G2057" i="9"/>
  <c r="J2056" i="9"/>
  <c r="I2056" i="9"/>
  <c r="H2056" i="9"/>
  <c r="G2056" i="9"/>
  <c r="J2055" i="9"/>
  <c r="I2055" i="9"/>
  <c r="H2055" i="9"/>
  <c r="G2055" i="9"/>
  <c r="J2054" i="9"/>
  <c r="I2054" i="9"/>
  <c r="H2054" i="9"/>
  <c r="G2054" i="9"/>
  <c r="J2053" i="9"/>
  <c r="I2053" i="9"/>
  <c r="H2053" i="9"/>
  <c r="G2053" i="9"/>
  <c r="J2052" i="9"/>
  <c r="I2052" i="9"/>
  <c r="H2052" i="9"/>
  <c r="G2052" i="9"/>
  <c r="J2051" i="9"/>
  <c r="I2051" i="9"/>
  <c r="H2051" i="9"/>
  <c r="G2051" i="9"/>
  <c r="J2050" i="9"/>
  <c r="I2050" i="9"/>
  <c r="H2050" i="9"/>
  <c r="G2050" i="9"/>
  <c r="J2049" i="9"/>
  <c r="I2049" i="9"/>
  <c r="H2049" i="9"/>
  <c r="G2049" i="9"/>
  <c r="J2048" i="9"/>
  <c r="I2048" i="9"/>
  <c r="H2048" i="9"/>
  <c r="G2048" i="9"/>
  <c r="J2047" i="9"/>
  <c r="I2047" i="9"/>
  <c r="H2047" i="9"/>
  <c r="G2047" i="9"/>
  <c r="J2046" i="9"/>
  <c r="I2046" i="9"/>
  <c r="H2046" i="9"/>
  <c r="G2046" i="9"/>
  <c r="J2045" i="9"/>
  <c r="I2045" i="9"/>
  <c r="H2045" i="9"/>
  <c r="G2045" i="9"/>
  <c r="J2044" i="9"/>
  <c r="I2044" i="9"/>
  <c r="H2044" i="9"/>
  <c r="G2044" i="9"/>
  <c r="J2043" i="9"/>
  <c r="I2043" i="9"/>
  <c r="H2043" i="9"/>
  <c r="G2043" i="9"/>
  <c r="J2042" i="9"/>
  <c r="I2042" i="9"/>
  <c r="H2042" i="9"/>
  <c r="G2042" i="9"/>
  <c r="J2041" i="9"/>
  <c r="I2041" i="9"/>
  <c r="H2041" i="9"/>
  <c r="G2041" i="9"/>
  <c r="J2040" i="9"/>
  <c r="I2040" i="9"/>
  <c r="H2040" i="9"/>
  <c r="G2040" i="9"/>
  <c r="J2039" i="9"/>
  <c r="I2039" i="9"/>
  <c r="H2039" i="9"/>
  <c r="G2039" i="9"/>
  <c r="J2038" i="9"/>
  <c r="I2038" i="9"/>
  <c r="H2038" i="9"/>
  <c r="G2038" i="9"/>
  <c r="J2037" i="9"/>
  <c r="I2037" i="9"/>
  <c r="H2037" i="9"/>
  <c r="G2037" i="9"/>
  <c r="J2036" i="9"/>
  <c r="I2036" i="9"/>
  <c r="H2036" i="9"/>
  <c r="G2036" i="9"/>
  <c r="J2035" i="9"/>
  <c r="I2035" i="9"/>
  <c r="H2035" i="9"/>
  <c r="G2035" i="9"/>
  <c r="J2034" i="9"/>
  <c r="I2034" i="9"/>
  <c r="H2034" i="9"/>
  <c r="G2034" i="9"/>
  <c r="J2033" i="9"/>
  <c r="I2033" i="9"/>
  <c r="H2033" i="9"/>
  <c r="G2033" i="9"/>
  <c r="J2032" i="9"/>
  <c r="I2032" i="9"/>
  <c r="H2032" i="9"/>
  <c r="G2032" i="9"/>
  <c r="J2031" i="9"/>
  <c r="I2031" i="9"/>
  <c r="H2031" i="9"/>
  <c r="G2031" i="9"/>
  <c r="J2030" i="9"/>
  <c r="I2030" i="9"/>
  <c r="H2030" i="9"/>
  <c r="G2030" i="9"/>
  <c r="J2029" i="9"/>
  <c r="I2029" i="9"/>
  <c r="H2029" i="9"/>
  <c r="G2029" i="9"/>
  <c r="J2028" i="9"/>
  <c r="I2028" i="9"/>
  <c r="H2028" i="9"/>
  <c r="G2028" i="9"/>
  <c r="J2027" i="9"/>
  <c r="I2027" i="9"/>
  <c r="H2027" i="9"/>
  <c r="G2027" i="9"/>
  <c r="J2026" i="9"/>
  <c r="I2026" i="9"/>
  <c r="H2026" i="9"/>
  <c r="G2026" i="9"/>
  <c r="J2025" i="9"/>
  <c r="I2025" i="9"/>
  <c r="H2025" i="9"/>
  <c r="G2025" i="9"/>
  <c r="J2024" i="9"/>
  <c r="I2024" i="9"/>
  <c r="H2024" i="9"/>
  <c r="G2024" i="9"/>
  <c r="J2023" i="9"/>
  <c r="I2023" i="9"/>
  <c r="H2023" i="9"/>
  <c r="G2023" i="9"/>
  <c r="J2022" i="9"/>
  <c r="I2022" i="9"/>
  <c r="H2022" i="9"/>
  <c r="G2022" i="9"/>
  <c r="J2021" i="9"/>
  <c r="I2021" i="9"/>
  <c r="H2021" i="9"/>
  <c r="G2021" i="9"/>
  <c r="J2020" i="9"/>
  <c r="I2020" i="9"/>
  <c r="H2020" i="9"/>
  <c r="G2020" i="9"/>
  <c r="J2019" i="9"/>
  <c r="I2019" i="9"/>
  <c r="H2019" i="9"/>
  <c r="G2019" i="9"/>
  <c r="J2018" i="9"/>
  <c r="I2018" i="9"/>
  <c r="H2018" i="9"/>
  <c r="G2018" i="9"/>
  <c r="J2017" i="9"/>
  <c r="I2017" i="9"/>
  <c r="H2017" i="9"/>
  <c r="G2017" i="9"/>
  <c r="J2016" i="9"/>
  <c r="I2016" i="9"/>
  <c r="H2016" i="9"/>
  <c r="G2016" i="9"/>
  <c r="J2015" i="9"/>
  <c r="I2015" i="9"/>
  <c r="H2015" i="9"/>
  <c r="G2015" i="9"/>
  <c r="J2014" i="9"/>
  <c r="I2014" i="9"/>
  <c r="H2014" i="9"/>
  <c r="G2014" i="9"/>
  <c r="J2013" i="9"/>
  <c r="I2013" i="9"/>
  <c r="H2013" i="9"/>
  <c r="G2013" i="9"/>
  <c r="J2012" i="9"/>
  <c r="I2012" i="9"/>
  <c r="H2012" i="9"/>
  <c r="G2012" i="9"/>
  <c r="J2011" i="9"/>
  <c r="I2011" i="9"/>
  <c r="H2011" i="9"/>
  <c r="G2011" i="9"/>
  <c r="J2010" i="9"/>
  <c r="I2010" i="9"/>
  <c r="H2010" i="9"/>
  <c r="G2010" i="9"/>
  <c r="J2009" i="9"/>
  <c r="I2009" i="9"/>
  <c r="H2009" i="9"/>
  <c r="G2009" i="9"/>
  <c r="J2008" i="9"/>
  <c r="I2008" i="9"/>
  <c r="H2008" i="9"/>
  <c r="G2008" i="9"/>
  <c r="J2007" i="9"/>
  <c r="I2007" i="9"/>
  <c r="H2007" i="9"/>
  <c r="G2007" i="9"/>
  <c r="J2006" i="9"/>
  <c r="I2006" i="9"/>
  <c r="H2006" i="9"/>
  <c r="G2006" i="9"/>
  <c r="J2005" i="9"/>
  <c r="I2005" i="9"/>
  <c r="H2005" i="9"/>
  <c r="G2005" i="9"/>
  <c r="J2004" i="9"/>
  <c r="I2004" i="9"/>
  <c r="H2004" i="9"/>
  <c r="G2004" i="9"/>
  <c r="J2003" i="9"/>
  <c r="I2003" i="9"/>
  <c r="H2003" i="9"/>
  <c r="G2003" i="9"/>
  <c r="J2002" i="9"/>
  <c r="I2002" i="9"/>
  <c r="H2002" i="9"/>
  <c r="G2002" i="9"/>
  <c r="J2001" i="9"/>
  <c r="I2001" i="9"/>
  <c r="H2001" i="9"/>
  <c r="G2001" i="9"/>
  <c r="J2000" i="9"/>
  <c r="I2000" i="9"/>
  <c r="H2000" i="9"/>
  <c r="G2000" i="9"/>
  <c r="J1999" i="9"/>
  <c r="I1999" i="9"/>
  <c r="H1999" i="9"/>
  <c r="G1999" i="9"/>
  <c r="J1998" i="9"/>
  <c r="I1998" i="9"/>
  <c r="H1998" i="9"/>
  <c r="G1998" i="9"/>
  <c r="J1997" i="9"/>
  <c r="I1997" i="9"/>
  <c r="H1997" i="9"/>
  <c r="G1997" i="9"/>
  <c r="J1996" i="9"/>
  <c r="I1996" i="9"/>
  <c r="H1996" i="9"/>
  <c r="G1996" i="9"/>
  <c r="J1995" i="9"/>
  <c r="I1995" i="9"/>
  <c r="H1995" i="9"/>
  <c r="G1995" i="9"/>
  <c r="J1994" i="9"/>
  <c r="I1994" i="9"/>
  <c r="H1994" i="9"/>
  <c r="G1994" i="9"/>
  <c r="J1993" i="9"/>
  <c r="I1993" i="9"/>
  <c r="H1993" i="9"/>
  <c r="G1993" i="9"/>
  <c r="J1992" i="9"/>
  <c r="I1992" i="9"/>
  <c r="H1992" i="9"/>
  <c r="G1992" i="9"/>
  <c r="J1991" i="9"/>
  <c r="I1991" i="9"/>
  <c r="H1991" i="9"/>
  <c r="G1991" i="9"/>
  <c r="J1990" i="9"/>
  <c r="I1990" i="9"/>
  <c r="H1990" i="9"/>
  <c r="G1990" i="9"/>
  <c r="J1989" i="9"/>
  <c r="I1989" i="9"/>
  <c r="H1989" i="9"/>
  <c r="G1989" i="9"/>
  <c r="J1988" i="9"/>
  <c r="I1988" i="9"/>
  <c r="H1988" i="9"/>
  <c r="G1988" i="9"/>
  <c r="J1987" i="9"/>
  <c r="I1987" i="9"/>
  <c r="H1987" i="9"/>
  <c r="G1987" i="9"/>
  <c r="J1986" i="9"/>
  <c r="I1986" i="9"/>
  <c r="H1986" i="9"/>
  <c r="G1986" i="9"/>
  <c r="J1985" i="9"/>
  <c r="I1985" i="9"/>
  <c r="H1985" i="9"/>
  <c r="G1985" i="9"/>
  <c r="J1984" i="9"/>
  <c r="I1984" i="9"/>
  <c r="H1984" i="9"/>
  <c r="G1984" i="9"/>
  <c r="J1983" i="9"/>
  <c r="I1983" i="9"/>
  <c r="H1983" i="9"/>
  <c r="G1983" i="9"/>
  <c r="J1982" i="9"/>
  <c r="I1982" i="9"/>
  <c r="H1982" i="9"/>
  <c r="G1982" i="9"/>
  <c r="J1981" i="9"/>
  <c r="I1981" i="9"/>
  <c r="H1981" i="9"/>
  <c r="G1981" i="9"/>
  <c r="J1980" i="9"/>
  <c r="I1980" i="9"/>
  <c r="H1980" i="9"/>
  <c r="G1980" i="9"/>
  <c r="J1979" i="9"/>
  <c r="I1979" i="9"/>
  <c r="H1979" i="9"/>
  <c r="G1979" i="9"/>
  <c r="J1978" i="9"/>
  <c r="I1978" i="9"/>
  <c r="H1978" i="9"/>
  <c r="G1978" i="9"/>
  <c r="J1977" i="9"/>
  <c r="I1977" i="9"/>
  <c r="H1977" i="9"/>
  <c r="G1977" i="9"/>
  <c r="J1976" i="9"/>
  <c r="I1976" i="9"/>
  <c r="H1976" i="9"/>
  <c r="G1976" i="9"/>
  <c r="J1975" i="9"/>
  <c r="I1975" i="9"/>
  <c r="H1975" i="9"/>
  <c r="G1975" i="9"/>
  <c r="J1974" i="9"/>
  <c r="I1974" i="9"/>
  <c r="H1974" i="9"/>
  <c r="G1974" i="9"/>
  <c r="J1973" i="9"/>
  <c r="I1973" i="9"/>
  <c r="H1973" i="9"/>
  <c r="G1973" i="9"/>
  <c r="J1972" i="9"/>
  <c r="I1972" i="9"/>
  <c r="H1972" i="9"/>
  <c r="G1972" i="9"/>
  <c r="J1971" i="9"/>
  <c r="I1971" i="9"/>
  <c r="H1971" i="9"/>
  <c r="G1971" i="9"/>
  <c r="J1970" i="9"/>
  <c r="I1970" i="9"/>
  <c r="H1970" i="9"/>
  <c r="G1970" i="9"/>
  <c r="J1969" i="9"/>
  <c r="I1969" i="9"/>
  <c r="H1969" i="9"/>
  <c r="G1969" i="9"/>
  <c r="J1968" i="9"/>
  <c r="I1968" i="9"/>
  <c r="H1968" i="9"/>
  <c r="G1968" i="9"/>
  <c r="J1967" i="9"/>
  <c r="I1967" i="9"/>
  <c r="H1967" i="9"/>
  <c r="G1967" i="9"/>
  <c r="J1966" i="9"/>
  <c r="I1966" i="9"/>
  <c r="H1966" i="9"/>
  <c r="G1966" i="9"/>
  <c r="J1965" i="9"/>
  <c r="I1965" i="9"/>
  <c r="H1965" i="9"/>
  <c r="G1965" i="9"/>
  <c r="J1964" i="9"/>
  <c r="I1964" i="9"/>
  <c r="H1964" i="9"/>
  <c r="G1964" i="9"/>
  <c r="J1963" i="9"/>
  <c r="I1963" i="9"/>
  <c r="H1963" i="9"/>
  <c r="G1963" i="9"/>
  <c r="J1962" i="9"/>
  <c r="I1962" i="9"/>
  <c r="H1962" i="9"/>
  <c r="G1962" i="9"/>
  <c r="J1961" i="9"/>
  <c r="I1961" i="9"/>
  <c r="H1961" i="9"/>
  <c r="G1961" i="9"/>
  <c r="J1960" i="9"/>
  <c r="I1960" i="9"/>
  <c r="H1960" i="9"/>
  <c r="G1960" i="9"/>
  <c r="J1959" i="9"/>
  <c r="I1959" i="9"/>
  <c r="H1959" i="9"/>
  <c r="G1959" i="9"/>
  <c r="J1958" i="9"/>
  <c r="I1958" i="9"/>
  <c r="H1958" i="9"/>
  <c r="G1958" i="9"/>
  <c r="J1957" i="9"/>
  <c r="I1957" i="9"/>
  <c r="H1957" i="9"/>
  <c r="G1957" i="9"/>
  <c r="J1956" i="9"/>
  <c r="I1956" i="9"/>
  <c r="H1956" i="9"/>
  <c r="G1956" i="9"/>
  <c r="J1955" i="9"/>
  <c r="I1955" i="9"/>
  <c r="H1955" i="9"/>
  <c r="G1955" i="9"/>
  <c r="J1954" i="9"/>
  <c r="I1954" i="9"/>
  <c r="H1954" i="9"/>
  <c r="G1954" i="9"/>
  <c r="J1953" i="9"/>
  <c r="I1953" i="9"/>
  <c r="H1953" i="9"/>
  <c r="G1953" i="9"/>
  <c r="J1952" i="9"/>
  <c r="I1952" i="9"/>
  <c r="H1952" i="9"/>
  <c r="G1952" i="9"/>
  <c r="J1951" i="9"/>
  <c r="I1951" i="9"/>
  <c r="H1951" i="9"/>
  <c r="G1951" i="9"/>
  <c r="J1950" i="9"/>
  <c r="I1950" i="9"/>
  <c r="H1950" i="9"/>
  <c r="G1950" i="9"/>
  <c r="J1949" i="9"/>
  <c r="I1949" i="9"/>
  <c r="H1949" i="9"/>
  <c r="G1949" i="9"/>
  <c r="J1948" i="9"/>
  <c r="I1948" i="9"/>
  <c r="H1948" i="9"/>
  <c r="G1948" i="9"/>
  <c r="J1947" i="9"/>
  <c r="I1947" i="9"/>
  <c r="H1947" i="9"/>
  <c r="G1947" i="9"/>
  <c r="J1946" i="9"/>
  <c r="I1946" i="9"/>
  <c r="H1946" i="9"/>
  <c r="G1946" i="9"/>
  <c r="J1945" i="9"/>
  <c r="I1945" i="9"/>
  <c r="H1945" i="9"/>
  <c r="G1945" i="9"/>
  <c r="J1944" i="9"/>
  <c r="I1944" i="9"/>
  <c r="H1944" i="9"/>
  <c r="G1944" i="9"/>
  <c r="J1943" i="9"/>
  <c r="I1943" i="9"/>
  <c r="H1943" i="9"/>
  <c r="G1943" i="9"/>
  <c r="J1942" i="9"/>
  <c r="I1942" i="9"/>
  <c r="H1942" i="9"/>
  <c r="G1942" i="9"/>
  <c r="J1941" i="9"/>
  <c r="I1941" i="9"/>
  <c r="H1941" i="9"/>
  <c r="G1941" i="9"/>
  <c r="J1940" i="9"/>
  <c r="I1940" i="9"/>
  <c r="H1940" i="9"/>
  <c r="G1940" i="9"/>
  <c r="J1939" i="9"/>
  <c r="I1939" i="9"/>
  <c r="H1939" i="9"/>
  <c r="G1939" i="9"/>
  <c r="J1938" i="9"/>
  <c r="I1938" i="9"/>
  <c r="H1938" i="9"/>
  <c r="G1938" i="9"/>
  <c r="J1937" i="9"/>
  <c r="I1937" i="9"/>
  <c r="H1937" i="9"/>
  <c r="G1937" i="9"/>
  <c r="J1936" i="9"/>
  <c r="I1936" i="9"/>
  <c r="H1936" i="9"/>
  <c r="G1936" i="9"/>
  <c r="J1935" i="9"/>
  <c r="I1935" i="9"/>
  <c r="H1935" i="9"/>
  <c r="G1935" i="9"/>
  <c r="J1934" i="9"/>
  <c r="I1934" i="9"/>
  <c r="H1934" i="9"/>
  <c r="G1934" i="9"/>
  <c r="J1933" i="9"/>
  <c r="I1933" i="9"/>
  <c r="H1933" i="9"/>
  <c r="G1933" i="9"/>
  <c r="J1932" i="9"/>
  <c r="I1932" i="9"/>
  <c r="H1932" i="9"/>
  <c r="G1932" i="9"/>
  <c r="J1931" i="9"/>
  <c r="I1931" i="9"/>
  <c r="H1931" i="9"/>
  <c r="G1931" i="9"/>
  <c r="J1930" i="9"/>
  <c r="I1930" i="9"/>
  <c r="H1930" i="9"/>
  <c r="G1930" i="9"/>
  <c r="J1929" i="9"/>
  <c r="I1929" i="9"/>
  <c r="H1929" i="9"/>
  <c r="G1929" i="9"/>
  <c r="J1928" i="9"/>
  <c r="I1928" i="9"/>
  <c r="H1928" i="9"/>
  <c r="G1928" i="9"/>
  <c r="J1927" i="9"/>
  <c r="I1927" i="9"/>
  <c r="H1927" i="9"/>
  <c r="G1927" i="9"/>
  <c r="J1926" i="9"/>
  <c r="I1926" i="9"/>
  <c r="H1926" i="9"/>
  <c r="G1926" i="9"/>
  <c r="J1925" i="9"/>
  <c r="I1925" i="9"/>
  <c r="H1925" i="9"/>
  <c r="G1925" i="9"/>
  <c r="J1924" i="9"/>
  <c r="I1924" i="9"/>
  <c r="H1924" i="9"/>
  <c r="G1924" i="9"/>
  <c r="J1923" i="9"/>
  <c r="I1923" i="9"/>
  <c r="H1923" i="9"/>
  <c r="G1923" i="9"/>
  <c r="J1922" i="9"/>
  <c r="I1922" i="9"/>
  <c r="H1922" i="9"/>
  <c r="G1922" i="9"/>
  <c r="J1921" i="9"/>
  <c r="I1921" i="9"/>
  <c r="H1921" i="9"/>
  <c r="G1921" i="9"/>
  <c r="J1920" i="9"/>
  <c r="I1920" i="9"/>
  <c r="H1920" i="9"/>
  <c r="G1920" i="9"/>
  <c r="J1919" i="9"/>
  <c r="I1919" i="9"/>
  <c r="H1919" i="9"/>
  <c r="G1919" i="9"/>
  <c r="J1918" i="9"/>
  <c r="I1918" i="9"/>
  <c r="H1918" i="9"/>
  <c r="G1918" i="9"/>
  <c r="J1917" i="9"/>
  <c r="I1917" i="9"/>
  <c r="H1917" i="9"/>
  <c r="G1917" i="9"/>
  <c r="J1916" i="9"/>
  <c r="I1916" i="9"/>
  <c r="H1916" i="9"/>
  <c r="G1916" i="9"/>
  <c r="J1915" i="9"/>
  <c r="I1915" i="9"/>
  <c r="H1915" i="9"/>
  <c r="G1915" i="9"/>
  <c r="J1914" i="9"/>
  <c r="I1914" i="9"/>
  <c r="H1914" i="9"/>
  <c r="G1914" i="9"/>
  <c r="J1913" i="9"/>
  <c r="I1913" i="9"/>
  <c r="H1913" i="9"/>
  <c r="G1913" i="9"/>
  <c r="J1912" i="9"/>
  <c r="I1912" i="9"/>
  <c r="H1912" i="9"/>
  <c r="G1912" i="9"/>
  <c r="J1911" i="9"/>
  <c r="I1911" i="9"/>
  <c r="H1911" i="9"/>
  <c r="G1911" i="9"/>
  <c r="J1910" i="9"/>
  <c r="I1910" i="9"/>
  <c r="H1910" i="9"/>
  <c r="G1910" i="9"/>
  <c r="J1909" i="9"/>
  <c r="I1909" i="9"/>
  <c r="H1909" i="9"/>
  <c r="G1909" i="9"/>
  <c r="J1908" i="9"/>
  <c r="I1908" i="9"/>
  <c r="H1908" i="9"/>
  <c r="G1908" i="9"/>
  <c r="J1907" i="9"/>
  <c r="I1907" i="9"/>
  <c r="H1907" i="9"/>
  <c r="G1907" i="9"/>
  <c r="J1906" i="9"/>
  <c r="I1906" i="9"/>
  <c r="H1906" i="9"/>
  <c r="G1906" i="9"/>
  <c r="J1905" i="9"/>
  <c r="I1905" i="9"/>
  <c r="H1905" i="9"/>
  <c r="G1905" i="9"/>
  <c r="J1904" i="9"/>
  <c r="I1904" i="9"/>
  <c r="H1904" i="9"/>
  <c r="G1904" i="9"/>
  <c r="J1903" i="9"/>
  <c r="I1903" i="9"/>
  <c r="H1903" i="9"/>
  <c r="G1903" i="9"/>
  <c r="J1902" i="9"/>
  <c r="I1902" i="9"/>
  <c r="H1902" i="9"/>
  <c r="G1902" i="9"/>
  <c r="J1901" i="9"/>
  <c r="I1901" i="9"/>
  <c r="H1901" i="9"/>
  <c r="G1901" i="9"/>
  <c r="J1900" i="9"/>
  <c r="I1900" i="9"/>
  <c r="H1900" i="9"/>
  <c r="G1900" i="9"/>
  <c r="J1899" i="9"/>
  <c r="I1899" i="9"/>
  <c r="H1899" i="9"/>
  <c r="G1899" i="9"/>
  <c r="J1898" i="9"/>
  <c r="I1898" i="9"/>
  <c r="H1898" i="9"/>
  <c r="G1898" i="9"/>
  <c r="J1897" i="9"/>
  <c r="I1897" i="9"/>
  <c r="H1897" i="9"/>
  <c r="G1897" i="9"/>
  <c r="J1896" i="9"/>
  <c r="I1896" i="9"/>
  <c r="H1896" i="9"/>
  <c r="G1896" i="9"/>
  <c r="J1895" i="9"/>
  <c r="I1895" i="9"/>
  <c r="H1895" i="9"/>
  <c r="G1895" i="9"/>
  <c r="J1894" i="9"/>
  <c r="I1894" i="9"/>
  <c r="H1894" i="9"/>
  <c r="G1894" i="9"/>
  <c r="J1893" i="9"/>
  <c r="I1893" i="9"/>
  <c r="H1893" i="9"/>
  <c r="G1893" i="9"/>
  <c r="J1892" i="9"/>
  <c r="I1892" i="9"/>
  <c r="H1892" i="9"/>
  <c r="G1892" i="9"/>
  <c r="J1891" i="9"/>
  <c r="I1891" i="9"/>
  <c r="H1891" i="9"/>
  <c r="G1891" i="9"/>
  <c r="J1890" i="9"/>
  <c r="I1890" i="9"/>
  <c r="H1890" i="9"/>
  <c r="G1890" i="9"/>
  <c r="J1889" i="9"/>
  <c r="I1889" i="9"/>
  <c r="H1889" i="9"/>
  <c r="G1889" i="9"/>
  <c r="J1888" i="9"/>
  <c r="I1888" i="9"/>
  <c r="H1888" i="9"/>
  <c r="G1888" i="9"/>
  <c r="J1887" i="9"/>
  <c r="I1887" i="9"/>
  <c r="H1887" i="9"/>
  <c r="G1887" i="9"/>
  <c r="J1886" i="9"/>
  <c r="I1886" i="9"/>
  <c r="H1886" i="9"/>
  <c r="G1886" i="9"/>
  <c r="J1885" i="9"/>
  <c r="I1885" i="9"/>
  <c r="H1885" i="9"/>
  <c r="G1885" i="9"/>
  <c r="J1884" i="9"/>
  <c r="I1884" i="9"/>
  <c r="H1884" i="9"/>
  <c r="G1884" i="9"/>
  <c r="J1883" i="9"/>
  <c r="I1883" i="9"/>
  <c r="H1883" i="9"/>
  <c r="G1883" i="9"/>
  <c r="J1882" i="9"/>
  <c r="I1882" i="9"/>
  <c r="H1882" i="9"/>
  <c r="G1882" i="9"/>
  <c r="J1881" i="9"/>
  <c r="I1881" i="9"/>
  <c r="H1881" i="9"/>
  <c r="G1881" i="9"/>
  <c r="J1880" i="9"/>
  <c r="I1880" i="9"/>
  <c r="H1880" i="9"/>
  <c r="G1880" i="9"/>
  <c r="J1879" i="9"/>
  <c r="I1879" i="9"/>
  <c r="H1879" i="9"/>
  <c r="G1879" i="9"/>
  <c r="J1878" i="9"/>
  <c r="I1878" i="9"/>
  <c r="H1878" i="9"/>
  <c r="G1878" i="9"/>
  <c r="J1877" i="9"/>
  <c r="I1877" i="9"/>
  <c r="H1877" i="9"/>
  <c r="G1877" i="9"/>
  <c r="J1876" i="9"/>
  <c r="I1876" i="9"/>
  <c r="H1876" i="9"/>
  <c r="G1876" i="9"/>
  <c r="J1875" i="9"/>
  <c r="I1875" i="9"/>
  <c r="H1875" i="9"/>
  <c r="G1875" i="9"/>
  <c r="J1874" i="9"/>
  <c r="I1874" i="9"/>
  <c r="H1874" i="9"/>
  <c r="G1874" i="9"/>
  <c r="J1873" i="9"/>
  <c r="I1873" i="9"/>
  <c r="H1873" i="9"/>
  <c r="G1873" i="9"/>
  <c r="J1872" i="9"/>
  <c r="I1872" i="9"/>
  <c r="H1872" i="9"/>
  <c r="G1872" i="9"/>
  <c r="J1871" i="9"/>
  <c r="I1871" i="9"/>
  <c r="H1871" i="9"/>
  <c r="G1871" i="9"/>
  <c r="J1870" i="9"/>
  <c r="I1870" i="9"/>
  <c r="H1870" i="9"/>
  <c r="G1870" i="9"/>
  <c r="J1869" i="9"/>
  <c r="I1869" i="9"/>
  <c r="H1869" i="9"/>
  <c r="G1869" i="9"/>
  <c r="J1868" i="9"/>
  <c r="I1868" i="9"/>
  <c r="H1868" i="9"/>
  <c r="G1868" i="9"/>
  <c r="J1867" i="9"/>
  <c r="I1867" i="9"/>
  <c r="H1867" i="9"/>
  <c r="G1867" i="9"/>
  <c r="J1866" i="9"/>
  <c r="I1866" i="9"/>
  <c r="H1866" i="9"/>
  <c r="G1866" i="9"/>
  <c r="J1865" i="9"/>
  <c r="I1865" i="9"/>
  <c r="H1865" i="9"/>
  <c r="G1865" i="9"/>
  <c r="J1864" i="9"/>
  <c r="I1864" i="9"/>
  <c r="H1864" i="9"/>
  <c r="G1864" i="9"/>
  <c r="J1863" i="9"/>
  <c r="I1863" i="9"/>
  <c r="H1863" i="9"/>
  <c r="G1863" i="9"/>
  <c r="J1862" i="9"/>
  <c r="I1862" i="9"/>
  <c r="H1862" i="9"/>
  <c r="G1862" i="9"/>
  <c r="J1861" i="9"/>
  <c r="I1861" i="9"/>
  <c r="H1861" i="9"/>
  <c r="G1861" i="9"/>
  <c r="J1860" i="9"/>
  <c r="I1860" i="9"/>
  <c r="H1860" i="9"/>
  <c r="G1860" i="9"/>
  <c r="J1859" i="9"/>
  <c r="I1859" i="9"/>
  <c r="H1859" i="9"/>
  <c r="G1859" i="9"/>
  <c r="J1858" i="9"/>
  <c r="I1858" i="9"/>
  <c r="H1858" i="9"/>
  <c r="G1858" i="9"/>
  <c r="J1857" i="9"/>
  <c r="I1857" i="9"/>
  <c r="H1857" i="9"/>
  <c r="G1857" i="9"/>
  <c r="J1856" i="9"/>
  <c r="I1856" i="9"/>
  <c r="H1856" i="9"/>
  <c r="G1856" i="9"/>
  <c r="J1855" i="9"/>
  <c r="I1855" i="9"/>
  <c r="H1855" i="9"/>
  <c r="G1855" i="9"/>
  <c r="J1854" i="9"/>
  <c r="I1854" i="9"/>
  <c r="H1854" i="9"/>
  <c r="G1854" i="9"/>
  <c r="J1853" i="9"/>
  <c r="I1853" i="9"/>
  <c r="H1853" i="9"/>
  <c r="G1853" i="9"/>
  <c r="J1852" i="9"/>
  <c r="I1852" i="9"/>
  <c r="H1852" i="9"/>
  <c r="G1852" i="9"/>
  <c r="J1851" i="9"/>
  <c r="I1851" i="9"/>
  <c r="H1851" i="9"/>
  <c r="G1851" i="9"/>
  <c r="J1850" i="9"/>
  <c r="I1850" i="9"/>
  <c r="H1850" i="9"/>
  <c r="G1850" i="9"/>
  <c r="J1849" i="9"/>
  <c r="I1849" i="9"/>
  <c r="H1849" i="9"/>
  <c r="G1849" i="9"/>
  <c r="J1848" i="9"/>
  <c r="I1848" i="9"/>
  <c r="H1848" i="9"/>
  <c r="G1848" i="9"/>
  <c r="J1847" i="9"/>
  <c r="I1847" i="9"/>
  <c r="H1847" i="9"/>
  <c r="G1847" i="9"/>
  <c r="J1846" i="9"/>
  <c r="I1846" i="9"/>
  <c r="H1846" i="9"/>
  <c r="G1846" i="9"/>
  <c r="J1845" i="9"/>
  <c r="I1845" i="9"/>
  <c r="H1845" i="9"/>
  <c r="G1845" i="9"/>
  <c r="J1844" i="9"/>
  <c r="I1844" i="9"/>
  <c r="H1844" i="9"/>
  <c r="G1844" i="9"/>
  <c r="J1843" i="9"/>
  <c r="I1843" i="9"/>
  <c r="H1843" i="9"/>
  <c r="G1843" i="9"/>
  <c r="J1842" i="9"/>
  <c r="I1842" i="9"/>
  <c r="H1842" i="9"/>
  <c r="G1842" i="9"/>
  <c r="J1841" i="9"/>
  <c r="I1841" i="9"/>
  <c r="H1841" i="9"/>
  <c r="G1841" i="9"/>
  <c r="J1840" i="9"/>
  <c r="I1840" i="9"/>
  <c r="H1840" i="9"/>
  <c r="G1840" i="9"/>
  <c r="J1839" i="9"/>
  <c r="I1839" i="9"/>
  <c r="H1839" i="9"/>
  <c r="G1839" i="9"/>
  <c r="J1838" i="9"/>
  <c r="I1838" i="9"/>
  <c r="H1838" i="9"/>
  <c r="G1838" i="9"/>
  <c r="J1837" i="9"/>
  <c r="I1837" i="9"/>
  <c r="H1837" i="9"/>
  <c r="G1837" i="9"/>
  <c r="J1836" i="9"/>
  <c r="I1836" i="9"/>
  <c r="H1836" i="9"/>
  <c r="G1836" i="9"/>
  <c r="J1835" i="9"/>
  <c r="I1835" i="9"/>
  <c r="H1835" i="9"/>
  <c r="G1835" i="9"/>
  <c r="J1834" i="9"/>
  <c r="I1834" i="9"/>
  <c r="H1834" i="9"/>
  <c r="G1834" i="9"/>
  <c r="J1833" i="9"/>
  <c r="I1833" i="9"/>
  <c r="H1833" i="9"/>
  <c r="G1833" i="9"/>
  <c r="J1832" i="9"/>
  <c r="I1832" i="9"/>
  <c r="H1832" i="9"/>
  <c r="G1832" i="9"/>
  <c r="J1831" i="9"/>
  <c r="I1831" i="9"/>
  <c r="H1831" i="9"/>
  <c r="G1831" i="9"/>
  <c r="J1830" i="9"/>
  <c r="I1830" i="9"/>
  <c r="H1830" i="9"/>
  <c r="G1830" i="9"/>
  <c r="J1829" i="9"/>
  <c r="I1829" i="9"/>
  <c r="H1829" i="9"/>
  <c r="G1829" i="9"/>
  <c r="J1828" i="9"/>
  <c r="I1828" i="9"/>
  <c r="H1828" i="9"/>
  <c r="G1828" i="9"/>
  <c r="J1827" i="9"/>
  <c r="I1827" i="9"/>
  <c r="H1827" i="9"/>
  <c r="G1827" i="9"/>
  <c r="J1826" i="9"/>
  <c r="I1826" i="9"/>
  <c r="H1826" i="9"/>
  <c r="G1826" i="9"/>
  <c r="J1825" i="9"/>
  <c r="I1825" i="9"/>
  <c r="H1825" i="9"/>
  <c r="G1825" i="9"/>
  <c r="J1824" i="9"/>
  <c r="I1824" i="9"/>
  <c r="H1824" i="9"/>
  <c r="G1824" i="9"/>
  <c r="J1823" i="9"/>
  <c r="I1823" i="9"/>
  <c r="H1823" i="9"/>
  <c r="G1823" i="9"/>
  <c r="J1822" i="9"/>
  <c r="I1822" i="9"/>
  <c r="H1822" i="9"/>
  <c r="G1822" i="9"/>
  <c r="J1821" i="9"/>
  <c r="I1821" i="9"/>
  <c r="H1821" i="9"/>
  <c r="G1821" i="9"/>
  <c r="J1820" i="9"/>
  <c r="I1820" i="9"/>
  <c r="H1820" i="9"/>
  <c r="G1820" i="9"/>
  <c r="J1819" i="9"/>
  <c r="I1819" i="9"/>
  <c r="H1819" i="9"/>
  <c r="G1819" i="9"/>
  <c r="J1818" i="9"/>
  <c r="I1818" i="9"/>
  <c r="H1818" i="9"/>
  <c r="G1818" i="9"/>
  <c r="J1817" i="9"/>
  <c r="I1817" i="9"/>
  <c r="H1817" i="9"/>
  <c r="G1817" i="9"/>
  <c r="J1816" i="9"/>
  <c r="I1816" i="9"/>
  <c r="H1816" i="9"/>
  <c r="G1816" i="9"/>
  <c r="J1815" i="9"/>
  <c r="I1815" i="9"/>
  <c r="H1815" i="9"/>
  <c r="G1815" i="9"/>
  <c r="J1814" i="9"/>
  <c r="I1814" i="9"/>
  <c r="H1814" i="9"/>
  <c r="G1814" i="9"/>
  <c r="J1813" i="9"/>
  <c r="I1813" i="9"/>
  <c r="H1813" i="9"/>
  <c r="G1813" i="9"/>
  <c r="J1812" i="9"/>
  <c r="I1812" i="9"/>
  <c r="H1812" i="9"/>
  <c r="G1812" i="9"/>
  <c r="J1811" i="9"/>
  <c r="I1811" i="9"/>
  <c r="H1811" i="9"/>
  <c r="G1811" i="9"/>
  <c r="J1810" i="9"/>
  <c r="I1810" i="9"/>
  <c r="H1810" i="9"/>
  <c r="G1810" i="9"/>
  <c r="J1809" i="9"/>
  <c r="I1809" i="9"/>
  <c r="H1809" i="9"/>
  <c r="G1809" i="9"/>
  <c r="J1808" i="9"/>
  <c r="I1808" i="9"/>
  <c r="H1808" i="9"/>
  <c r="G1808" i="9"/>
  <c r="J1807" i="9"/>
  <c r="I1807" i="9"/>
  <c r="H1807" i="9"/>
  <c r="G1807" i="9"/>
  <c r="J1806" i="9"/>
  <c r="I1806" i="9"/>
  <c r="H1806" i="9"/>
  <c r="G1806" i="9"/>
  <c r="J1805" i="9"/>
  <c r="I1805" i="9"/>
  <c r="H1805" i="9"/>
  <c r="G1805" i="9"/>
  <c r="J1804" i="9"/>
  <c r="I1804" i="9"/>
  <c r="H1804" i="9"/>
  <c r="G1804" i="9"/>
  <c r="J1803" i="9"/>
  <c r="I1803" i="9"/>
  <c r="H1803" i="9"/>
  <c r="G1803" i="9"/>
  <c r="J1802" i="9"/>
  <c r="I1802" i="9"/>
  <c r="H1802" i="9"/>
  <c r="G1802" i="9"/>
  <c r="J1801" i="9"/>
  <c r="I1801" i="9"/>
  <c r="H1801" i="9"/>
  <c r="G1801" i="9"/>
  <c r="J1800" i="9"/>
  <c r="I1800" i="9"/>
  <c r="H1800" i="9"/>
  <c r="G1800" i="9"/>
  <c r="J1799" i="9"/>
  <c r="I1799" i="9"/>
  <c r="H1799" i="9"/>
  <c r="G1799" i="9"/>
  <c r="J1798" i="9"/>
  <c r="I1798" i="9"/>
  <c r="H1798" i="9"/>
  <c r="G1798" i="9"/>
  <c r="J1797" i="9"/>
  <c r="I1797" i="9"/>
  <c r="H1797" i="9"/>
  <c r="G1797" i="9"/>
  <c r="J1796" i="9"/>
  <c r="I1796" i="9"/>
  <c r="H1796" i="9"/>
  <c r="G1796" i="9"/>
  <c r="J1795" i="9"/>
  <c r="I1795" i="9"/>
  <c r="H1795" i="9"/>
  <c r="G1795" i="9"/>
  <c r="J1794" i="9"/>
  <c r="I1794" i="9"/>
  <c r="H1794" i="9"/>
  <c r="G1794" i="9"/>
  <c r="J1793" i="9"/>
  <c r="I1793" i="9"/>
  <c r="H1793" i="9"/>
  <c r="G1793" i="9"/>
  <c r="J1792" i="9"/>
  <c r="I1792" i="9"/>
  <c r="H1792" i="9"/>
  <c r="G1792" i="9"/>
  <c r="J1791" i="9"/>
  <c r="I1791" i="9"/>
  <c r="H1791" i="9"/>
  <c r="G1791" i="9"/>
  <c r="J1790" i="9"/>
  <c r="I1790" i="9"/>
  <c r="H1790" i="9"/>
  <c r="G1790" i="9"/>
  <c r="J1789" i="9"/>
  <c r="I1789" i="9"/>
  <c r="H1789" i="9"/>
  <c r="G1789" i="9"/>
  <c r="J1788" i="9"/>
  <c r="I1788" i="9"/>
  <c r="H1788" i="9"/>
  <c r="G1788" i="9"/>
  <c r="J1787" i="9"/>
  <c r="I1787" i="9"/>
  <c r="H1787" i="9"/>
  <c r="G1787" i="9"/>
  <c r="J1786" i="9"/>
  <c r="I1786" i="9"/>
  <c r="H1786" i="9"/>
  <c r="G1786" i="9"/>
  <c r="J1785" i="9"/>
  <c r="I1785" i="9"/>
  <c r="H1785" i="9"/>
  <c r="G1785" i="9"/>
  <c r="J1784" i="9"/>
  <c r="I1784" i="9"/>
  <c r="H1784" i="9"/>
  <c r="G1784" i="9"/>
  <c r="J1783" i="9"/>
  <c r="I1783" i="9"/>
  <c r="H1783" i="9"/>
  <c r="G1783" i="9"/>
  <c r="J1782" i="9"/>
  <c r="I1782" i="9"/>
  <c r="H1782" i="9"/>
  <c r="G1782" i="9"/>
  <c r="J1781" i="9"/>
  <c r="I1781" i="9"/>
  <c r="H1781" i="9"/>
  <c r="G1781" i="9"/>
  <c r="J1780" i="9"/>
  <c r="I1780" i="9"/>
  <c r="H1780" i="9"/>
  <c r="G1780" i="9"/>
  <c r="J1779" i="9"/>
  <c r="I1779" i="9"/>
  <c r="H1779" i="9"/>
  <c r="G1779" i="9"/>
  <c r="J1778" i="9"/>
  <c r="I1778" i="9"/>
  <c r="H1778" i="9"/>
  <c r="G1778" i="9"/>
  <c r="J1777" i="9"/>
  <c r="I1777" i="9"/>
  <c r="H1777" i="9"/>
  <c r="G1777" i="9"/>
  <c r="J1776" i="9"/>
  <c r="I1776" i="9"/>
  <c r="H1776" i="9"/>
  <c r="G1776" i="9"/>
  <c r="J1775" i="9"/>
  <c r="I1775" i="9"/>
  <c r="H1775" i="9"/>
  <c r="G1775" i="9"/>
  <c r="J1774" i="9"/>
  <c r="I1774" i="9"/>
  <c r="H1774" i="9"/>
  <c r="G1774" i="9"/>
  <c r="J1773" i="9"/>
  <c r="I1773" i="9"/>
  <c r="H1773" i="9"/>
  <c r="G1773" i="9"/>
  <c r="J1772" i="9"/>
  <c r="I1772" i="9"/>
  <c r="H1772" i="9"/>
  <c r="G1772" i="9"/>
  <c r="J1771" i="9"/>
  <c r="I1771" i="9"/>
  <c r="H1771" i="9"/>
  <c r="G1771" i="9"/>
  <c r="J1770" i="9"/>
  <c r="I1770" i="9"/>
  <c r="H1770" i="9"/>
  <c r="G1770" i="9"/>
  <c r="J1769" i="9"/>
  <c r="I1769" i="9"/>
  <c r="H1769" i="9"/>
  <c r="G1769" i="9"/>
  <c r="J1768" i="9"/>
  <c r="I1768" i="9"/>
  <c r="H1768" i="9"/>
  <c r="G1768" i="9"/>
  <c r="J1767" i="9"/>
  <c r="I1767" i="9"/>
  <c r="H1767" i="9"/>
  <c r="G1767" i="9"/>
  <c r="J1766" i="9"/>
  <c r="I1766" i="9"/>
  <c r="H1766" i="9"/>
  <c r="G1766" i="9"/>
  <c r="J1765" i="9"/>
  <c r="I1765" i="9"/>
  <c r="H1765" i="9"/>
  <c r="G1765" i="9"/>
  <c r="J1764" i="9"/>
  <c r="I1764" i="9"/>
  <c r="H1764" i="9"/>
  <c r="G1764" i="9"/>
  <c r="J1763" i="9"/>
  <c r="I1763" i="9"/>
  <c r="H1763" i="9"/>
  <c r="G1763" i="9"/>
  <c r="J1762" i="9"/>
  <c r="I1762" i="9"/>
  <c r="H1762" i="9"/>
  <c r="G1762" i="9"/>
  <c r="J1761" i="9"/>
  <c r="I1761" i="9"/>
  <c r="H1761" i="9"/>
  <c r="G1761" i="9"/>
  <c r="J1760" i="9"/>
  <c r="I1760" i="9"/>
  <c r="H1760" i="9"/>
  <c r="G1760" i="9"/>
  <c r="J1759" i="9"/>
  <c r="I1759" i="9"/>
  <c r="H1759" i="9"/>
  <c r="G1759" i="9"/>
  <c r="J1758" i="9"/>
  <c r="I1758" i="9"/>
  <c r="H1758" i="9"/>
  <c r="G1758" i="9"/>
  <c r="J1757" i="9"/>
  <c r="I1757" i="9"/>
  <c r="H1757" i="9"/>
  <c r="G1757" i="9"/>
  <c r="J1756" i="9"/>
  <c r="I1756" i="9"/>
  <c r="H1756" i="9"/>
  <c r="G1756" i="9"/>
  <c r="J1755" i="9"/>
  <c r="I1755" i="9"/>
  <c r="H1755" i="9"/>
  <c r="G1755" i="9"/>
  <c r="J1754" i="9"/>
  <c r="I1754" i="9"/>
  <c r="H1754" i="9"/>
  <c r="G1754" i="9"/>
  <c r="J1753" i="9"/>
  <c r="I1753" i="9"/>
  <c r="H1753" i="9"/>
  <c r="G1753" i="9"/>
  <c r="J1752" i="9"/>
  <c r="I1752" i="9"/>
  <c r="H1752" i="9"/>
  <c r="G1752" i="9"/>
  <c r="J1751" i="9"/>
  <c r="I1751" i="9"/>
  <c r="H1751" i="9"/>
  <c r="G1751" i="9"/>
  <c r="J1750" i="9"/>
  <c r="I1750" i="9"/>
  <c r="H1750" i="9"/>
  <c r="G1750" i="9"/>
  <c r="J1749" i="9"/>
  <c r="I1749" i="9"/>
  <c r="H1749" i="9"/>
  <c r="G1749" i="9"/>
  <c r="J1748" i="9"/>
  <c r="I1748" i="9"/>
  <c r="H1748" i="9"/>
  <c r="G1748" i="9"/>
  <c r="J1747" i="9"/>
  <c r="I1747" i="9"/>
  <c r="H1747" i="9"/>
  <c r="G1747" i="9"/>
  <c r="J1746" i="9"/>
  <c r="I1746" i="9"/>
  <c r="H1746" i="9"/>
  <c r="G1746" i="9"/>
  <c r="J1745" i="9"/>
  <c r="I1745" i="9"/>
  <c r="H1745" i="9"/>
  <c r="G1745" i="9"/>
  <c r="J1744" i="9"/>
  <c r="I1744" i="9"/>
  <c r="H1744" i="9"/>
  <c r="G1744" i="9"/>
  <c r="J1743" i="9"/>
  <c r="I1743" i="9"/>
  <c r="H1743" i="9"/>
  <c r="G1743" i="9"/>
  <c r="J1742" i="9"/>
  <c r="I1742" i="9"/>
  <c r="H1742" i="9"/>
  <c r="G1742" i="9"/>
  <c r="J1741" i="9"/>
  <c r="I1741" i="9"/>
  <c r="H1741" i="9"/>
  <c r="G1741" i="9"/>
  <c r="J1740" i="9"/>
  <c r="I1740" i="9"/>
  <c r="H1740" i="9"/>
  <c r="G1740" i="9"/>
  <c r="J1739" i="9"/>
  <c r="I1739" i="9"/>
  <c r="H1739" i="9"/>
  <c r="G1739" i="9"/>
  <c r="J1738" i="9"/>
  <c r="I1738" i="9"/>
  <c r="H1738" i="9"/>
  <c r="G1738" i="9"/>
  <c r="J1737" i="9"/>
  <c r="I1737" i="9"/>
  <c r="H1737" i="9"/>
  <c r="G1737" i="9"/>
  <c r="J1736" i="9"/>
  <c r="I1736" i="9"/>
  <c r="H1736" i="9"/>
  <c r="G1736" i="9"/>
  <c r="J1735" i="9"/>
  <c r="I1735" i="9"/>
  <c r="H1735" i="9"/>
  <c r="G1735" i="9"/>
  <c r="J1734" i="9"/>
  <c r="I1734" i="9"/>
  <c r="H1734" i="9"/>
  <c r="G1734" i="9"/>
  <c r="J1733" i="9"/>
  <c r="I1733" i="9"/>
  <c r="H1733" i="9"/>
  <c r="G1733" i="9"/>
  <c r="J1732" i="9"/>
  <c r="I1732" i="9"/>
  <c r="H1732" i="9"/>
  <c r="G1732" i="9"/>
  <c r="J1731" i="9"/>
  <c r="I1731" i="9"/>
  <c r="H1731" i="9"/>
  <c r="G1731" i="9"/>
  <c r="J1730" i="9"/>
  <c r="I1730" i="9"/>
  <c r="H1730" i="9"/>
  <c r="G1730" i="9"/>
  <c r="J1729" i="9"/>
  <c r="I1729" i="9"/>
  <c r="H1729" i="9"/>
  <c r="G1729" i="9"/>
  <c r="J1728" i="9"/>
  <c r="I1728" i="9"/>
  <c r="H1728" i="9"/>
  <c r="G1728" i="9"/>
  <c r="J1727" i="9"/>
  <c r="I1727" i="9"/>
  <c r="H1727" i="9"/>
  <c r="G1727" i="9"/>
  <c r="J1726" i="9"/>
  <c r="I1726" i="9"/>
  <c r="H1726" i="9"/>
  <c r="G1726" i="9"/>
  <c r="J1725" i="9"/>
  <c r="I1725" i="9"/>
  <c r="H1725" i="9"/>
  <c r="G1725" i="9"/>
  <c r="J1724" i="9"/>
  <c r="I1724" i="9"/>
  <c r="H1724" i="9"/>
  <c r="G1724" i="9"/>
  <c r="J1723" i="9"/>
  <c r="I1723" i="9"/>
  <c r="H1723" i="9"/>
  <c r="G1723" i="9"/>
  <c r="J1722" i="9"/>
  <c r="I1722" i="9"/>
  <c r="H1722" i="9"/>
  <c r="G1722" i="9"/>
  <c r="J1721" i="9"/>
  <c r="I1721" i="9"/>
  <c r="H1721" i="9"/>
  <c r="G1721" i="9"/>
  <c r="J1720" i="9"/>
  <c r="I1720" i="9"/>
  <c r="H1720" i="9"/>
  <c r="G1720" i="9"/>
  <c r="J1719" i="9"/>
  <c r="I1719" i="9"/>
  <c r="H1719" i="9"/>
  <c r="G1719" i="9"/>
  <c r="J1718" i="9"/>
  <c r="I1718" i="9"/>
  <c r="H1718" i="9"/>
  <c r="G1718" i="9"/>
  <c r="J1717" i="9"/>
  <c r="I1717" i="9"/>
  <c r="H1717" i="9"/>
  <c r="G1717" i="9"/>
  <c r="J1716" i="9"/>
  <c r="I1716" i="9"/>
  <c r="H1716" i="9"/>
  <c r="G1716" i="9"/>
  <c r="J1715" i="9"/>
  <c r="I1715" i="9"/>
  <c r="H1715" i="9"/>
  <c r="G1715" i="9"/>
  <c r="J1714" i="9"/>
  <c r="I1714" i="9"/>
  <c r="H1714" i="9"/>
  <c r="G1714" i="9"/>
  <c r="J1713" i="9"/>
  <c r="I1713" i="9"/>
  <c r="H1713" i="9"/>
  <c r="G1713" i="9"/>
  <c r="J1712" i="9"/>
  <c r="I1712" i="9"/>
  <c r="H1712" i="9"/>
  <c r="G1712" i="9"/>
  <c r="J1711" i="9"/>
  <c r="I1711" i="9"/>
  <c r="H1711" i="9"/>
  <c r="G1711" i="9"/>
  <c r="J1710" i="9"/>
  <c r="I1710" i="9"/>
  <c r="H1710" i="9"/>
  <c r="G1710" i="9"/>
  <c r="J1709" i="9"/>
  <c r="I1709" i="9"/>
  <c r="H1709" i="9"/>
  <c r="G1709" i="9"/>
  <c r="J1708" i="9"/>
  <c r="I1708" i="9"/>
  <c r="H1708" i="9"/>
  <c r="G1708" i="9"/>
  <c r="J1707" i="9"/>
  <c r="I1707" i="9"/>
  <c r="H1707" i="9"/>
  <c r="G1707" i="9"/>
  <c r="J1706" i="9"/>
  <c r="I1706" i="9"/>
  <c r="H1706" i="9"/>
  <c r="G1706" i="9"/>
  <c r="J1705" i="9"/>
  <c r="I1705" i="9"/>
  <c r="H1705" i="9"/>
  <c r="G1705" i="9"/>
  <c r="J1704" i="9"/>
  <c r="I1704" i="9"/>
  <c r="H1704" i="9"/>
  <c r="G1704" i="9"/>
  <c r="J1703" i="9"/>
  <c r="I1703" i="9"/>
  <c r="H1703" i="9"/>
  <c r="G1703" i="9"/>
  <c r="J1702" i="9"/>
  <c r="I1702" i="9"/>
  <c r="H1702" i="9"/>
  <c r="G1702" i="9"/>
  <c r="J1701" i="9"/>
  <c r="I1701" i="9"/>
  <c r="H1701" i="9"/>
  <c r="G1701" i="9"/>
  <c r="J1700" i="9"/>
  <c r="I1700" i="9"/>
  <c r="H1700" i="9"/>
  <c r="G1700" i="9"/>
  <c r="J1699" i="9"/>
  <c r="I1699" i="9"/>
  <c r="H1699" i="9"/>
  <c r="G1699" i="9"/>
  <c r="J1698" i="9"/>
  <c r="I1698" i="9"/>
  <c r="H1698" i="9"/>
  <c r="G1698" i="9"/>
  <c r="J1697" i="9"/>
  <c r="I1697" i="9"/>
  <c r="H1697" i="9"/>
  <c r="G1697" i="9"/>
  <c r="J1696" i="9"/>
  <c r="I1696" i="9"/>
  <c r="H1696" i="9"/>
  <c r="G1696" i="9"/>
  <c r="J1695" i="9"/>
  <c r="I1695" i="9"/>
  <c r="H1695" i="9"/>
  <c r="G1695" i="9"/>
  <c r="J1694" i="9"/>
  <c r="I1694" i="9"/>
  <c r="H1694" i="9"/>
  <c r="G1694" i="9"/>
  <c r="J1693" i="9"/>
  <c r="I1693" i="9"/>
  <c r="H1693" i="9"/>
  <c r="G1693" i="9"/>
  <c r="J1692" i="9"/>
  <c r="I1692" i="9"/>
  <c r="H1692" i="9"/>
  <c r="G1692" i="9"/>
  <c r="J1691" i="9"/>
  <c r="I1691" i="9"/>
  <c r="H1691" i="9"/>
  <c r="G1691" i="9"/>
  <c r="J1690" i="9"/>
  <c r="I1690" i="9"/>
  <c r="H1690" i="9"/>
  <c r="G1690" i="9"/>
  <c r="J1689" i="9"/>
  <c r="I1689" i="9"/>
  <c r="H1689" i="9"/>
  <c r="G1689" i="9"/>
  <c r="J1688" i="9"/>
  <c r="I1688" i="9"/>
  <c r="H1688" i="9"/>
  <c r="G1688" i="9"/>
  <c r="J1687" i="9"/>
  <c r="I1687" i="9"/>
  <c r="H1687" i="9"/>
  <c r="G1687" i="9"/>
  <c r="J1686" i="9"/>
  <c r="I1686" i="9"/>
  <c r="H1686" i="9"/>
  <c r="G1686" i="9"/>
  <c r="J1685" i="9"/>
  <c r="I1685" i="9"/>
  <c r="H1685" i="9"/>
  <c r="G1685" i="9"/>
  <c r="J1684" i="9"/>
  <c r="I1684" i="9"/>
  <c r="H1684" i="9"/>
  <c r="G1684" i="9"/>
  <c r="J1683" i="9"/>
  <c r="I1683" i="9"/>
  <c r="H1683" i="9"/>
  <c r="G1683" i="9"/>
  <c r="J1682" i="9"/>
  <c r="I1682" i="9"/>
  <c r="H1682" i="9"/>
  <c r="G1682" i="9"/>
  <c r="J1681" i="9"/>
  <c r="I1681" i="9"/>
  <c r="H1681" i="9"/>
  <c r="G1681" i="9"/>
  <c r="J1680" i="9"/>
  <c r="I1680" i="9"/>
  <c r="H1680" i="9"/>
  <c r="G1680" i="9"/>
  <c r="J1679" i="9"/>
  <c r="I1679" i="9"/>
  <c r="H1679" i="9"/>
  <c r="G1679" i="9"/>
  <c r="J1678" i="9"/>
  <c r="I1678" i="9"/>
  <c r="H1678" i="9"/>
  <c r="G1678" i="9"/>
  <c r="J1677" i="9"/>
  <c r="I1677" i="9"/>
  <c r="H1677" i="9"/>
  <c r="G1677" i="9"/>
  <c r="J1676" i="9"/>
  <c r="I1676" i="9"/>
  <c r="H1676" i="9"/>
  <c r="G1676" i="9"/>
  <c r="J1675" i="9"/>
  <c r="I1675" i="9"/>
  <c r="H1675" i="9"/>
  <c r="G1675" i="9"/>
  <c r="J1674" i="9"/>
  <c r="I1674" i="9"/>
  <c r="H1674" i="9"/>
  <c r="G1674" i="9"/>
  <c r="J1673" i="9"/>
  <c r="I1673" i="9"/>
  <c r="H1673" i="9"/>
  <c r="G1673" i="9"/>
  <c r="J1672" i="9"/>
  <c r="I1672" i="9"/>
  <c r="H1672" i="9"/>
  <c r="G1672" i="9"/>
  <c r="J1671" i="9"/>
  <c r="I1671" i="9"/>
  <c r="H1671" i="9"/>
  <c r="G1671" i="9"/>
  <c r="J1670" i="9"/>
  <c r="I1670" i="9"/>
  <c r="H1670" i="9"/>
  <c r="G1670" i="9"/>
  <c r="J1669" i="9"/>
  <c r="I1669" i="9"/>
  <c r="H1669" i="9"/>
  <c r="G1669" i="9"/>
  <c r="J1668" i="9"/>
  <c r="I1668" i="9"/>
  <c r="H1668" i="9"/>
  <c r="G1668" i="9"/>
  <c r="J1667" i="9"/>
  <c r="I1667" i="9"/>
  <c r="H1667" i="9"/>
  <c r="G1667" i="9"/>
  <c r="J1666" i="9"/>
  <c r="I1666" i="9"/>
  <c r="H1666" i="9"/>
  <c r="G1666" i="9"/>
  <c r="J1665" i="9"/>
  <c r="I1665" i="9"/>
  <c r="H1665" i="9"/>
  <c r="G1665" i="9"/>
  <c r="J1664" i="9"/>
  <c r="I1664" i="9"/>
  <c r="H1664" i="9"/>
  <c r="G1664" i="9"/>
  <c r="J1663" i="9"/>
  <c r="I1663" i="9"/>
  <c r="H1663" i="9"/>
  <c r="G1663" i="9"/>
  <c r="J1662" i="9"/>
  <c r="I1662" i="9"/>
  <c r="H1662" i="9"/>
  <c r="G1662" i="9"/>
  <c r="J1661" i="9"/>
  <c r="I1661" i="9"/>
  <c r="H1661" i="9"/>
  <c r="G1661" i="9"/>
  <c r="J1660" i="9"/>
  <c r="I1660" i="9"/>
  <c r="H1660" i="9"/>
  <c r="G1660" i="9"/>
  <c r="J1659" i="9"/>
  <c r="I1659" i="9"/>
  <c r="H1659" i="9"/>
  <c r="G1659" i="9"/>
  <c r="J1658" i="9"/>
  <c r="I1658" i="9"/>
  <c r="H1658" i="9"/>
  <c r="G1658" i="9"/>
  <c r="J1657" i="9"/>
  <c r="I1657" i="9"/>
  <c r="H1657" i="9"/>
  <c r="G1657" i="9"/>
  <c r="J1656" i="9"/>
  <c r="I1656" i="9"/>
  <c r="H1656" i="9"/>
  <c r="G1656" i="9"/>
  <c r="J1655" i="9"/>
  <c r="I1655" i="9"/>
  <c r="H1655" i="9"/>
  <c r="G1655" i="9"/>
  <c r="J1654" i="9"/>
  <c r="I1654" i="9"/>
  <c r="H1654" i="9"/>
  <c r="G1654" i="9"/>
  <c r="J1653" i="9"/>
  <c r="I1653" i="9"/>
  <c r="H1653" i="9"/>
  <c r="G1653" i="9"/>
  <c r="J1652" i="9"/>
  <c r="I1652" i="9"/>
  <c r="H1652" i="9"/>
  <c r="G1652" i="9"/>
  <c r="J1651" i="9"/>
  <c r="I1651" i="9"/>
  <c r="H1651" i="9"/>
  <c r="G1651" i="9"/>
  <c r="J1650" i="9"/>
  <c r="I1650" i="9"/>
  <c r="H1650" i="9"/>
  <c r="G1650" i="9"/>
  <c r="J1649" i="9"/>
  <c r="I1649" i="9"/>
  <c r="H1649" i="9"/>
  <c r="G1649" i="9"/>
  <c r="J1648" i="9"/>
  <c r="I1648" i="9"/>
  <c r="H1648" i="9"/>
  <c r="G1648" i="9"/>
  <c r="J1647" i="9"/>
  <c r="I1647" i="9"/>
  <c r="H1647" i="9"/>
  <c r="G1647" i="9"/>
  <c r="J1646" i="9"/>
  <c r="I1646" i="9"/>
  <c r="H1646" i="9"/>
  <c r="G1646" i="9"/>
  <c r="J1645" i="9"/>
  <c r="I1645" i="9"/>
  <c r="H1645" i="9"/>
  <c r="G1645" i="9"/>
  <c r="J1644" i="9"/>
  <c r="I1644" i="9"/>
  <c r="H1644" i="9"/>
  <c r="G1644" i="9"/>
  <c r="J1643" i="9"/>
  <c r="I1643" i="9"/>
  <c r="H1643" i="9"/>
  <c r="G1643" i="9"/>
  <c r="J1642" i="9"/>
  <c r="I1642" i="9"/>
  <c r="H1642" i="9"/>
  <c r="G1642" i="9"/>
  <c r="J1641" i="9"/>
  <c r="I1641" i="9"/>
  <c r="H1641" i="9"/>
  <c r="G1641" i="9"/>
  <c r="J1640" i="9"/>
  <c r="I1640" i="9"/>
  <c r="H1640" i="9"/>
  <c r="G1640" i="9"/>
  <c r="J1639" i="9"/>
  <c r="I1639" i="9"/>
  <c r="H1639" i="9"/>
  <c r="G1639" i="9"/>
  <c r="J1638" i="9"/>
  <c r="I1638" i="9"/>
  <c r="H1638" i="9"/>
  <c r="G1638" i="9"/>
  <c r="J1637" i="9"/>
  <c r="I1637" i="9"/>
  <c r="H1637" i="9"/>
  <c r="G1637" i="9"/>
  <c r="J1636" i="9"/>
  <c r="I1636" i="9"/>
  <c r="H1636" i="9"/>
  <c r="G1636" i="9"/>
  <c r="J1635" i="9"/>
  <c r="I1635" i="9"/>
  <c r="H1635" i="9"/>
  <c r="G1635" i="9"/>
  <c r="J1634" i="9"/>
  <c r="I1634" i="9"/>
  <c r="H1634" i="9"/>
  <c r="G1634" i="9"/>
  <c r="J1633" i="9"/>
  <c r="I1633" i="9"/>
  <c r="H1633" i="9"/>
  <c r="G1633" i="9"/>
  <c r="J1632" i="9"/>
  <c r="I1632" i="9"/>
  <c r="H1632" i="9"/>
  <c r="G1632" i="9"/>
  <c r="J1631" i="9"/>
  <c r="I1631" i="9"/>
  <c r="H1631" i="9"/>
  <c r="G1631" i="9"/>
  <c r="J1630" i="9"/>
  <c r="I1630" i="9"/>
  <c r="H1630" i="9"/>
  <c r="G1630" i="9"/>
  <c r="J1629" i="9"/>
  <c r="I1629" i="9"/>
  <c r="H1629" i="9"/>
  <c r="G1629" i="9"/>
  <c r="J1628" i="9"/>
  <c r="I1628" i="9"/>
  <c r="H1628" i="9"/>
  <c r="G1628" i="9"/>
  <c r="J1627" i="9"/>
  <c r="I1627" i="9"/>
  <c r="H1627" i="9"/>
  <c r="G1627" i="9"/>
  <c r="J1626" i="9"/>
  <c r="I1626" i="9"/>
  <c r="H1626" i="9"/>
  <c r="G1626" i="9"/>
  <c r="J1625" i="9"/>
  <c r="I1625" i="9"/>
  <c r="H1625" i="9"/>
  <c r="G1625" i="9"/>
  <c r="J1624" i="9"/>
  <c r="I1624" i="9"/>
  <c r="H1624" i="9"/>
  <c r="G1624" i="9"/>
  <c r="J1623" i="9"/>
  <c r="I1623" i="9"/>
  <c r="H1623" i="9"/>
  <c r="G1623" i="9"/>
  <c r="J1622" i="9"/>
  <c r="I1622" i="9"/>
  <c r="H1622" i="9"/>
  <c r="G1622" i="9"/>
  <c r="J1621" i="9"/>
  <c r="I1621" i="9"/>
  <c r="H1621" i="9"/>
  <c r="G1621" i="9"/>
  <c r="J1620" i="9"/>
  <c r="I1620" i="9"/>
  <c r="H1620" i="9"/>
  <c r="G1620" i="9"/>
  <c r="J1619" i="9"/>
  <c r="I1619" i="9"/>
  <c r="H1619" i="9"/>
  <c r="G1619" i="9"/>
  <c r="J1618" i="9"/>
  <c r="I1618" i="9"/>
  <c r="H1618" i="9"/>
  <c r="G1618" i="9"/>
  <c r="J1617" i="9"/>
  <c r="I1617" i="9"/>
  <c r="H1617" i="9"/>
  <c r="G1617" i="9"/>
  <c r="J1616" i="9"/>
  <c r="I1616" i="9"/>
  <c r="H1616" i="9"/>
  <c r="G1616" i="9"/>
  <c r="J1615" i="9"/>
  <c r="I1615" i="9"/>
  <c r="H1615" i="9"/>
  <c r="G1615" i="9"/>
  <c r="J1614" i="9"/>
  <c r="I1614" i="9"/>
  <c r="H1614" i="9"/>
  <c r="G1614" i="9"/>
  <c r="J1613" i="9"/>
  <c r="I1613" i="9"/>
  <c r="H1613" i="9"/>
  <c r="G1613" i="9"/>
  <c r="J1612" i="9"/>
  <c r="I1612" i="9"/>
  <c r="H1612" i="9"/>
  <c r="G1612" i="9"/>
  <c r="J1611" i="9"/>
  <c r="I1611" i="9"/>
  <c r="H1611" i="9"/>
  <c r="G1611" i="9"/>
  <c r="J1610" i="9"/>
  <c r="I1610" i="9"/>
  <c r="H1610" i="9"/>
  <c r="G1610" i="9"/>
  <c r="J1609" i="9"/>
  <c r="I1609" i="9"/>
  <c r="H1609" i="9"/>
  <c r="G1609" i="9"/>
  <c r="J1608" i="9"/>
  <c r="I1608" i="9"/>
  <c r="H1608" i="9"/>
  <c r="G1608" i="9"/>
  <c r="J1607" i="9"/>
  <c r="I1607" i="9"/>
  <c r="H1607" i="9"/>
  <c r="G1607" i="9"/>
  <c r="J1606" i="9"/>
  <c r="I1606" i="9"/>
  <c r="H1606" i="9"/>
  <c r="G1606" i="9"/>
  <c r="J1605" i="9"/>
  <c r="I1605" i="9"/>
  <c r="H1605" i="9"/>
  <c r="G1605" i="9"/>
  <c r="J1604" i="9"/>
  <c r="I1604" i="9"/>
  <c r="H1604" i="9"/>
  <c r="G1604" i="9"/>
  <c r="J1603" i="9"/>
  <c r="I1603" i="9"/>
  <c r="H1603" i="9"/>
  <c r="G1603" i="9"/>
  <c r="J1602" i="9"/>
  <c r="I1602" i="9"/>
  <c r="H1602" i="9"/>
  <c r="G1602" i="9"/>
  <c r="J1601" i="9"/>
  <c r="I1601" i="9"/>
  <c r="H1601" i="9"/>
  <c r="G1601" i="9"/>
  <c r="J1600" i="9"/>
  <c r="I1600" i="9"/>
  <c r="H1600" i="9"/>
  <c r="G1600" i="9"/>
  <c r="J1599" i="9"/>
  <c r="I1599" i="9"/>
  <c r="H1599" i="9"/>
  <c r="G1599" i="9"/>
  <c r="J1598" i="9"/>
  <c r="I1598" i="9"/>
  <c r="H1598" i="9"/>
  <c r="G1598" i="9"/>
  <c r="J1597" i="9"/>
  <c r="I1597" i="9"/>
  <c r="H1597" i="9"/>
  <c r="G1597" i="9"/>
  <c r="J1596" i="9"/>
  <c r="I1596" i="9"/>
  <c r="H1596" i="9"/>
  <c r="G1596" i="9"/>
  <c r="J1595" i="9"/>
  <c r="I1595" i="9"/>
  <c r="H1595" i="9"/>
  <c r="G1595" i="9"/>
  <c r="J1594" i="9"/>
  <c r="I1594" i="9"/>
  <c r="H1594" i="9"/>
  <c r="G1594" i="9"/>
  <c r="J1593" i="9"/>
  <c r="I1593" i="9"/>
  <c r="H1593" i="9"/>
  <c r="G1593" i="9"/>
  <c r="J1592" i="9"/>
  <c r="I1592" i="9"/>
  <c r="H1592" i="9"/>
  <c r="G1592" i="9"/>
  <c r="J1591" i="9"/>
  <c r="I1591" i="9"/>
  <c r="H1591" i="9"/>
  <c r="G1591" i="9"/>
  <c r="J1590" i="9"/>
  <c r="I1590" i="9"/>
  <c r="H1590" i="9"/>
  <c r="G1590" i="9"/>
  <c r="J1589" i="9"/>
  <c r="I1589" i="9"/>
  <c r="H1589" i="9"/>
  <c r="G1589" i="9"/>
  <c r="J1588" i="9"/>
  <c r="I1588" i="9"/>
  <c r="H1588" i="9"/>
  <c r="G1588" i="9"/>
  <c r="J1587" i="9"/>
  <c r="I1587" i="9"/>
  <c r="H1587" i="9"/>
  <c r="G1587" i="9"/>
  <c r="J1586" i="9"/>
  <c r="I1586" i="9"/>
  <c r="H1586" i="9"/>
  <c r="G1586" i="9"/>
  <c r="J1585" i="9"/>
  <c r="I1585" i="9"/>
  <c r="H1585" i="9"/>
  <c r="G1585" i="9"/>
  <c r="J1584" i="9"/>
  <c r="I1584" i="9"/>
  <c r="H1584" i="9"/>
  <c r="G1584" i="9"/>
  <c r="J1583" i="9"/>
  <c r="I1583" i="9"/>
  <c r="H1583" i="9"/>
  <c r="G1583" i="9"/>
  <c r="J1582" i="9"/>
  <c r="I1582" i="9"/>
  <c r="H1582" i="9"/>
  <c r="G1582" i="9"/>
  <c r="J1581" i="9"/>
  <c r="I1581" i="9"/>
  <c r="H1581" i="9"/>
  <c r="G1581" i="9"/>
  <c r="J1580" i="9"/>
  <c r="I1580" i="9"/>
  <c r="H1580" i="9"/>
  <c r="G1580" i="9"/>
  <c r="J1579" i="9"/>
  <c r="I1579" i="9"/>
  <c r="H1579" i="9"/>
  <c r="G1579" i="9"/>
  <c r="J1578" i="9"/>
  <c r="I1578" i="9"/>
  <c r="H1578" i="9"/>
  <c r="G1578" i="9"/>
  <c r="J1577" i="9"/>
  <c r="I1577" i="9"/>
  <c r="H1577" i="9"/>
  <c r="G1577" i="9"/>
  <c r="J1576" i="9"/>
  <c r="I1576" i="9"/>
  <c r="H1576" i="9"/>
  <c r="G1576" i="9"/>
  <c r="J1575" i="9"/>
  <c r="I1575" i="9"/>
  <c r="H1575" i="9"/>
  <c r="G1575" i="9"/>
  <c r="J1574" i="9"/>
  <c r="I1574" i="9"/>
  <c r="H1574" i="9"/>
  <c r="G1574" i="9"/>
  <c r="J1573" i="9"/>
  <c r="I1573" i="9"/>
  <c r="H1573" i="9"/>
  <c r="G1573" i="9"/>
  <c r="J1572" i="9"/>
  <c r="I1572" i="9"/>
  <c r="H1572" i="9"/>
  <c r="G1572" i="9"/>
  <c r="J1571" i="9"/>
  <c r="I1571" i="9"/>
  <c r="H1571" i="9"/>
  <c r="G1571" i="9"/>
  <c r="J1570" i="9"/>
  <c r="I1570" i="9"/>
  <c r="H1570" i="9"/>
  <c r="G1570" i="9"/>
  <c r="J1569" i="9"/>
  <c r="I1569" i="9"/>
  <c r="H1569" i="9"/>
  <c r="G1569" i="9"/>
  <c r="J1568" i="9"/>
  <c r="I1568" i="9"/>
  <c r="H1568" i="9"/>
  <c r="G1568" i="9"/>
  <c r="J1567" i="9"/>
  <c r="I1567" i="9"/>
  <c r="H1567" i="9"/>
  <c r="G1567" i="9"/>
  <c r="J1566" i="9"/>
  <c r="I1566" i="9"/>
  <c r="H1566" i="9"/>
  <c r="G1566" i="9"/>
  <c r="J1565" i="9"/>
  <c r="I1565" i="9"/>
  <c r="H1565" i="9"/>
  <c r="G1565" i="9"/>
  <c r="J1564" i="9"/>
  <c r="I1564" i="9"/>
  <c r="H1564" i="9"/>
  <c r="G1564" i="9"/>
  <c r="J1563" i="9"/>
  <c r="I1563" i="9"/>
  <c r="H1563" i="9"/>
  <c r="G1563" i="9"/>
  <c r="J1562" i="9"/>
  <c r="I1562" i="9"/>
  <c r="H1562" i="9"/>
  <c r="G1562" i="9"/>
  <c r="J1561" i="9"/>
  <c r="I1561" i="9"/>
  <c r="H1561" i="9"/>
  <c r="G1561" i="9"/>
  <c r="J1560" i="9"/>
  <c r="I1560" i="9"/>
  <c r="H1560" i="9"/>
  <c r="G1560" i="9"/>
  <c r="J1559" i="9"/>
  <c r="I1559" i="9"/>
  <c r="H1559" i="9"/>
  <c r="G1559" i="9"/>
  <c r="J1558" i="9"/>
  <c r="I1558" i="9"/>
  <c r="H1558" i="9"/>
  <c r="G1558" i="9"/>
  <c r="J1557" i="9"/>
  <c r="I1557" i="9"/>
  <c r="H1557" i="9"/>
  <c r="G1557" i="9"/>
  <c r="J1556" i="9"/>
  <c r="I1556" i="9"/>
  <c r="H1556" i="9"/>
  <c r="G1556" i="9"/>
  <c r="J1555" i="9"/>
  <c r="I1555" i="9"/>
  <c r="H1555" i="9"/>
  <c r="G1555" i="9"/>
  <c r="J1554" i="9"/>
  <c r="I1554" i="9"/>
  <c r="H1554" i="9"/>
  <c r="G1554" i="9"/>
  <c r="J1553" i="9"/>
  <c r="I1553" i="9"/>
  <c r="H1553" i="9"/>
  <c r="G1553" i="9"/>
  <c r="J1552" i="9"/>
  <c r="I1552" i="9"/>
  <c r="H1552" i="9"/>
  <c r="G1552" i="9"/>
  <c r="J1551" i="9"/>
  <c r="I1551" i="9"/>
  <c r="H1551" i="9"/>
  <c r="G1551" i="9"/>
  <c r="J1550" i="9"/>
  <c r="I1550" i="9"/>
  <c r="H1550" i="9"/>
  <c r="G1550" i="9"/>
  <c r="J1549" i="9"/>
  <c r="I1549" i="9"/>
  <c r="H1549" i="9"/>
  <c r="G1549" i="9"/>
  <c r="J1548" i="9"/>
  <c r="I1548" i="9"/>
  <c r="H1548" i="9"/>
  <c r="G1548" i="9"/>
  <c r="J1547" i="9"/>
  <c r="I1547" i="9"/>
  <c r="H1547" i="9"/>
  <c r="G1547" i="9"/>
  <c r="J1546" i="9"/>
  <c r="I1546" i="9"/>
  <c r="H1546" i="9"/>
  <c r="G1546" i="9"/>
  <c r="J1545" i="9"/>
  <c r="I1545" i="9"/>
  <c r="H1545" i="9"/>
  <c r="G1545" i="9"/>
  <c r="J1544" i="9"/>
  <c r="I1544" i="9"/>
  <c r="H1544" i="9"/>
  <c r="G1544" i="9"/>
  <c r="J1543" i="9"/>
  <c r="I1543" i="9"/>
  <c r="H1543" i="9"/>
  <c r="G1543" i="9"/>
  <c r="J1542" i="9"/>
  <c r="I1542" i="9"/>
  <c r="H1542" i="9"/>
  <c r="G1542" i="9"/>
  <c r="J1541" i="9"/>
  <c r="I1541" i="9"/>
  <c r="H1541" i="9"/>
  <c r="G1541" i="9"/>
  <c r="J1540" i="9"/>
  <c r="I1540" i="9"/>
  <c r="H1540" i="9"/>
  <c r="G1540" i="9"/>
  <c r="J1539" i="9"/>
  <c r="I1539" i="9"/>
  <c r="H1539" i="9"/>
  <c r="G1539" i="9"/>
  <c r="J1538" i="9"/>
  <c r="I1538" i="9"/>
  <c r="H1538" i="9"/>
  <c r="G1538" i="9"/>
  <c r="J1537" i="9"/>
  <c r="I1537" i="9"/>
  <c r="H1537" i="9"/>
  <c r="G1537" i="9"/>
  <c r="J1536" i="9"/>
  <c r="I1536" i="9"/>
  <c r="H1536" i="9"/>
  <c r="G1536" i="9"/>
  <c r="J1535" i="9"/>
  <c r="I1535" i="9"/>
  <c r="H1535" i="9"/>
  <c r="G1535" i="9"/>
  <c r="J1534" i="9"/>
  <c r="I1534" i="9"/>
  <c r="H1534" i="9"/>
  <c r="G1534" i="9"/>
  <c r="J1533" i="9"/>
  <c r="I1533" i="9"/>
  <c r="H1533" i="9"/>
  <c r="G1533" i="9"/>
  <c r="J1532" i="9"/>
  <c r="I1532" i="9"/>
  <c r="H1532" i="9"/>
  <c r="G1532" i="9"/>
  <c r="J1531" i="9"/>
  <c r="I1531" i="9"/>
  <c r="H1531" i="9"/>
  <c r="G1531" i="9"/>
  <c r="J1530" i="9"/>
  <c r="I1530" i="9"/>
  <c r="H1530" i="9"/>
  <c r="G1530" i="9"/>
  <c r="J1529" i="9"/>
  <c r="I1529" i="9"/>
  <c r="H1529" i="9"/>
  <c r="G1529" i="9"/>
  <c r="J1528" i="9"/>
  <c r="I1528" i="9"/>
  <c r="H1528" i="9"/>
  <c r="G1528" i="9"/>
  <c r="J1527" i="9"/>
  <c r="I1527" i="9"/>
  <c r="H1527" i="9"/>
  <c r="G1527" i="9"/>
  <c r="J1526" i="9"/>
  <c r="I1526" i="9"/>
  <c r="H1526" i="9"/>
  <c r="G1526" i="9"/>
  <c r="J1525" i="9"/>
  <c r="I1525" i="9"/>
  <c r="H1525" i="9"/>
  <c r="G1525" i="9"/>
  <c r="J1524" i="9"/>
  <c r="I1524" i="9"/>
  <c r="H1524" i="9"/>
  <c r="G1524" i="9"/>
  <c r="J1523" i="9"/>
  <c r="I1523" i="9"/>
  <c r="H1523" i="9"/>
  <c r="G1523" i="9"/>
  <c r="J1522" i="9"/>
  <c r="I1522" i="9"/>
  <c r="H1522" i="9"/>
  <c r="G1522" i="9"/>
  <c r="J1521" i="9"/>
  <c r="I1521" i="9"/>
  <c r="H1521" i="9"/>
  <c r="G1521" i="9"/>
  <c r="J1520" i="9"/>
  <c r="I1520" i="9"/>
  <c r="H1520" i="9"/>
  <c r="G1520" i="9"/>
  <c r="J1519" i="9"/>
  <c r="I1519" i="9"/>
  <c r="H1519" i="9"/>
  <c r="G1519" i="9"/>
  <c r="J1518" i="9"/>
  <c r="I1518" i="9"/>
  <c r="H1518" i="9"/>
  <c r="G1518" i="9"/>
  <c r="J1517" i="9"/>
  <c r="I1517" i="9"/>
  <c r="H1517" i="9"/>
  <c r="G1517" i="9"/>
  <c r="J1516" i="9"/>
  <c r="I1516" i="9"/>
  <c r="H1516" i="9"/>
  <c r="G1516" i="9"/>
  <c r="J1515" i="9"/>
  <c r="I1515" i="9"/>
  <c r="H1515" i="9"/>
  <c r="G1515" i="9"/>
  <c r="J1514" i="9"/>
  <c r="I1514" i="9"/>
  <c r="H1514" i="9"/>
  <c r="G1514" i="9"/>
  <c r="J1513" i="9"/>
  <c r="I1513" i="9"/>
  <c r="H1513" i="9"/>
  <c r="G1513" i="9"/>
  <c r="J1512" i="9"/>
  <c r="I1512" i="9"/>
  <c r="H1512" i="9"/>
  <c r="G1512" i="9"/>
  <c r="J1511" i="9"/>
  <c r="I1511" i="9"/>
  <c r="H1511" i="9"/>
  <c r="G1511" i="9"/>
  <c r="J1510" i="9"/>
  <c r="I1510" i="9"/>
  <c r="H1510" i="9"/>
  <c r="G1510" i="9"/>
  <c r="J1509" i="9"/>
  <c r="I1509" i="9"/>
  <c r="H1509" i="9"/>
  <c r="G1509" i="9"/>
  <c r="J1508" i="9"/>
  <c r="I1508" i="9"/>
  <c r="H1508" i="9"/>
  <c r="G1508" i="9"/>
  <c r="J1507" i="9"/>
  <c r="I1507" i="9"/>
  <c r="H1507" i="9"/>
  <c r="G1507" i="9"/>
  <c r="J1506" i="9"/>
  <c r="I1506" i="9"/>
  <c r="H1506" i="9"/>
  <c r="G1506" i="9"/>
  <c r="J1505" i="9"/>
  <c r="I1505" i="9"/>
  <c r="H1505" i="9"/>
  <c r="G1505" i="9"/>
  <c r="J1504" i="9"/>
  <c r="I1504" i="9"/>
  <c r="H1504" i="9"/>
  <c r="G1504" i="9"/>
  <c r="J1503" i="9"/>
  <c r="I1503" i="9"/>
  <c r="H1503" i="9"/>
  <c r="G1503" i="9"/>
  <c r="J1502" i="9"/>
  <c r="I1502" i="9"/>
  <c r="H1502" i="9"/>
  <c r="G1502" i="9"/>
  <c r="J1501" i="9"/>
  <c r="I1501" i="9"/>
  <c r="H1501" i="9"/>
  <c r="G1501" i="9"/>
  <c r="J1500" i="9"/>
  <c r="I1500" i="9"/>
  <c r="H1500" i="9"/>
  <c r="G1500" i="9"/>
  <c r="J1499" i="9"/>
  <c r="I1499" i="9"/>
  <c r="H1499" i="9"/>
  <c r="G1499" i="9"/>
  <c r="J1498" i="9"/>
  <c r="I1498" i="9"/>
  <c r="H1498" i="9"/>
  <c r="G1498" i="9"/>
  <c r="J1497" i="9"/>
  <c r="I1497" i="9"/>
  <c r="H1497" i="9"/>
  <c r="G1497" i="9"/>
  <c r="J1496" i="9"/>
  <c r="I1496" i="9"/>
  <c r="H1496" i="9"/>
  <c r="G1496" i="9"/>
  <c r="J1495" i="9"/>
  <c r="I1495" i="9"/>
  <c r="H1495" i="9"/>
  <c r="G1495" i="9"/>
  <c r="J1494" i="9"/>
  <c r="I1494" i="9"/>
  <c r="H1494" i="9"/>
  <c r="G1494" i="9"/>
  <c r="J1493" i="9"/>
  <c r="I1493" i="9"/>
  <c r="H1493" i="9"/>
  <c r="G1493" i="9"/>
  <c r="J1492" i="9"/>
  <c r="I1492" i="9"/>
  <c r="H1492" i="9"/>
  <c r="G1492" i="9"/>
  <c r="J1491" i="9"/>
  <c r="I1491" i="9"/>
  <c r="H1491" i="9"/>
  <c r="G1491" i="9"/>
  <c r="J1490" i="9"/>
  <c r="I1490" i="9"/>
  <c r="H1490" i="9"/>
  <c r="G1490" i="9"/>
  <c r="J1489" i="9"/>
  <c r="I1489" i="9"/>
  <c r="H1489" i="9"/>
  <c r="G1489" i="9"/>
  <c r="J1488" i="9"/>
  <c r="I1488" i="9"/>
  <c r="H1488" i="9"/>
  <c r="G1488" i="9"/>
  <c r="J1487" i="9"/>
  <c r="I1487" i="9"/>
  <c r="H1487" i="9"/>
  <c r="G1487" i="9"/>
  <c r="J1486" i="9"/>
  <c r="I1486" i="9"/>
  <c r="H1486" i="9"/>
  <c r="G1486" i="9"/>
  <c r="J1485" i="9"/>
  <c r="I1485" i="9"/>
  <c r="H1485" i="9"/>
  <c r="G1485" i="9"/>
  <c r="J1484" i="9"/>
  <c r="I1484" i="9"/>
  <c r="H1484" i="9"/>
  <c r="G1484" i="9"/>
  <c r="J1483" i="9"/>
  <c r="I1483" i="9"/>
  <c r="H1483" i="9"/>
  <c r="G1483" i="9"/>
  <c r="J1482" i="9"/>
  <c r="I1482" i="9"/>
  <c r="H1482" i="9"/>
  <c r="G1482" i="9"/>
  <c r="J1481" i="9"/>
  <c r="I1481" i="9"/>
  <c r="H1481" i="9"/>
  <c r="G1481" i="9"/>
  <c r="J1480" i="9"/>
  <c r="I1480" i="9"/>
  <c r="H1480" i="9"/>
  <c r="G1480" i="9"/>
  <c r="J1479" i="9"/>
  <c r="I1479" i="9"/>
  <c r="H1479" i="9"/>
  <c r="G1479" i="9"/>
  <c r="J1478" i="9"/>
  <c r="I1478" i="9"/>
  <c r="H1478" i="9"/>
  <c r="G1478" i="9"/>
  <c r="J1477" i="9"/>
  <c r="I1477" i="9"/>
  <c r="H1477" i="9"/>
  <c r="G1477" i="9"/>
  <c r="J1476" i="9"/>
  <c r="I1476" i="9"/>
  <c r="H1476" i="9"/>
  <c r="G1476" i="9"/>
  <c r="J1475" i="9"/>
  <c r="I1475" i="9"/>
  <c r="H1475" i="9"/>
  <c r="G1475" i="9"/>
  <c r="J1474" i="9"/>
  <c r="I1474" i="9"/>
  <c r="H1474" i="9"/>
  <c r="G1474" i="9"/>
  <c r="J1473" i="9"/>
  <c r="I1473" i="9"/>
  <c r="H1473" i="9"/>
  <c r="G1473" i="9"/>
  <c r="J1472" i="9"/>
  <c r="I1472" i="9"/>
  <c r="H1472" i="9"/>
  <c r="G1472" i="9"/>
  <c r="J1471" i="9"/>
  <c r="I1471" i="9"/>
  <c r="H1471" i="9"/>
  <c r="G1471" i="9"/>
  <c r="J1470" i="9"/>
  <c r="I1470" i="9"/>
  <c r="H1470" i="9"/>
  <c r="G1470" i="9"/>
  <c r="J1469" i="9"/>
  <c r="I1469" i="9"/>
  <c r="H1469" i="9"/>
  <c r="G1469" i="9"/>
  <c r="J1468" i="9"/>
  <c r="I1468" i="9"/>
  <c r="H1468" i="9"/>
  <c r="G1468" i="9"/>
  <c r="J1467" i="9"/>
  <c r="I1467" i="9"/>
  <c r="H1467" i="9"/>
  <c r="G1467" i="9"/>
  <c r="J1466" i="9"/>
  <c r="I1466" i="9"/>
  <c r="H1466" i="9"/>
  <c r="G1466" i="9"/>
  <c r="J1465" i="9"/>
  <c r="I1465" i="9"/>
  <c r="H1465" i="9"/>
  <c r="G1465" i="9"/>
  <c r="J1464" i="9"/>
  <c r="I1464" i="9"/>
  <c r="H1464" i="9"/>
  <c r="G1464" i="9"/>
  <c r="J1463" i="9"/>
  <c r="I1463" i="9"/>
  <c r="H1463" i="9"/>
  <c r="G1463" i="9"/>
  <c r="J1462" i="9"/>
  <c r="I1462" i="9"/>
  <c r="H1462" i="9"/>
  <c r="G1462" i="9"/>
  <c r="J1461" i="9"/>
  <c r="I1461" i="9"/>
  <c r="H1461" i="9"/>
  <c r="G1461" i="9"/>
  <c r="J1460" i="9"/>
  <c r="I1460" i="9"/>
  <c r="H1460" i="9"/>
  <c r="G1460" i="9"/>
  <c r="J1459" i="9"/>
  <c r="I1459" i="9"/>
  <c r="H1459" i="9"/>
  <c r="G1459" i="9"/>
  <c r="J1458" i="9"/>
  <c r="I1458" i="9"/>
  <c r="H1458" i="9"/>
  <c r="G1458" i="9"/>
  <c r="J1457" i="9"/>
  <c r="I1457" i="9"/>
  <c r="H1457" i="9"/>
  <c r="G1457" i="9"/>
  <c r="J1456" i="9"/>
  <c r="I1456" i="9"/>
  <c r="H1456" i="9"/>
  <c r="G1456" i="9"/>
  <c r="J1455" i="9"/>
  <c r="I1455" i="9"/>
  <c r="H1455" i="9"/>
  <c r="G1455" i="9"/>
  <c r="J1454" i="9"/>
  <c r="I1454" i="9"/>
  <c r="H1454" i="9"/>
  <c r="G1454" i="9"/>
  <c r="J1453" i="9"/>
  <c r="I1453" i="9"/>
  <c r="H1453" i="9"/>
  <c r="G1453" i="9"/>
  <c r="J1452" i="9"/>
  <c r="I1452" i="9"/>
  <c r="H1452" i="9"/>
  <c r="G1452" i="9"/>
  <c r="J1451" i="9"/>
  <c r="I1451" i="9"/>
  <c r="H1451" i="9"/>
  <c r="G1451" i="9"/>
  <c r="J1450" i="9"/>
  <c r="I1450" i="9"/>
  <c r="H1450" i="9"/>
  <c r="G1450" i="9"/>
  <c r="J1449" i="9"/>
  <c r="I1449" i="9"/>
  <c r="H1449" i="9"/>
  <c r="G1449" i="9"/>
  <c r="J1448" i="9"/>
  <c r="I1448" i="9"/>
  <c r="H1448" i="9"/>
  <c r="G1448" i="9"/>
  <c r="J1447" i="9"/>
  <c r="I1447" i="9"/>
  <c r="H1447" i="9"/>
  <c r="G1447" i="9"/>
  <c r="J1446" i="9"/>
  <c r="I1446" i="9"/>
  <c r="H1446" i="9"/>
  <c r="G1446" i="9"/>
  <c r="J1445" i="9"/>
  <c r="I1445" i="9"/>
  <c r="H1445" i="9"/>
  <c r="G1445" i="9"/>
  <c r="J1444" i="9"/>
  <c r="I1444" i="9"/>
  <c r="H1444" i="9"/>
  <c r="G1444" i="9"/>
  <c r="J1443" i="9"/>
  <c r="I1443" i="9"/>
  <c r="H1443" i="9"/>
  <c r="G1443" i="9"/>
  <c r="J1442" i="9"/>
  <c r="I1442" i="9"/>
  <c r="H1442" i="9"/>
  <c r="G1442" i="9"/>
  <c r="J1441" i="9"/>
  <c r="I1441" i="9"/>
  <c r="H1441" i="9"/>
  <c r="G1441" i="9"/>
  <c r="J1440" i="9"/>
  <c r="I1440" i="9"/>
  <c r="H1440" i="9"/>
  <c r="G1440" i="9"/>
  <c r="J1439" i="9"/>
  <c r="I1439" i="9"/>
  <c r="H1439" i="9"/>
  <c r="G1439" i="9"/>
  <c r="J1438" i="9"/>
  <c r="I1438" i="9"/>
  <c r="H1438" i="9"/>
  <c r="G1438" i="9"/>
  <c r="J1437" i="9"/>
  <c r="I1437" i="9"/>
  <c r="H1437" i="9"/>
  <c r="G1437" i="9"/>
  <c r="J1436" i="9"/>
  <c r="I1436" i="9"/>
  <c r="H1436" i="9"/>
  <c r="G1436" i="9"/>
  <c r="J1435" i="9"/>
  <c r="I1435" i="9"/>
  <c r="H1435" i="9"/>
  <c r="G1435" i="9"/>
  <c r="J1434" i="9"/>
  <c r="I1434" i="9"/>
  <c r="H1434" i="9"/>
  <c r="G1434" i="9"/>
  <c r="J1433" i="9"/>
  <c r="I1433" i="9"/>
  <c r="H1433" i="9"/>
  <c r="G1433" i="9"/>
  <c r="J1432" i="9"/>
  <c r="I1432" i="9"/>
  <c r="H1432" i="9"/>
  <c r="G1432" i="9"/>
  <c r="J1431" i="9"/>
  <c r="I1431" i="9"/>
  <c r="H1431" i="9"/>
  <c r="G1431" i="9"/>
  <c r="J1430" i="9"/>
  <c r="I1430" i="9"/>
  <c r="H1430" i="9"/>
  <c r="G1430" i="9"/>
  <c r="J1429" i="9"/>
  <c r="I1429" i="9"/>
  <c r="H1429" i="9"/>
  <c r="G1429" i="9"/>
  <c r="J1428" i="9"/>
  <c r="I1428" i="9"/>
  <c r="H1428" i="9"/>
  <c r="G1428" i="9"/>
  <c r="J1427" i="9"/>
  <c r="I1427" i="9"/>
  <c r="H1427" i="9"/>
  <c r="G1427" i="9"/>
  <c r="J1426" i="9"/>
  <c r="I1426" i="9"/>
  <c r="H1426" i="9"/>
  <c r="G1426" i="9"/>
  <c r="J1425" i="9"/>
  <c r="I1425" i="9"/>
  <c r="H1425" i="9"/>
  <c r="G1425" i="9"/>
  <c r="J1424" i="9"/>
  <c r="I1424" i="9"/>
  <c r="H1424" i="9"/>
  <c r="G1424" i="9"/>
  <c r="J1423" i="9"/>
  <c r="I1423" i="9"/>
  <c r="H1423" i="9"/>
  <c r="G1423" i="9"/>
  <c r="J1422" i="9"/>
  <c r="I1422" i="9"/>
  <c r="H1422" i="9"/>
  <c r="G1422" i="9"/>
  <c r="J1421" i="9"/>
  <c r="I1421" i="9"/>
  <c r="H1421" i="9"/>
  <c r="G1421" i="9"/>
  <c r="J1420" i="9"/>
  <c r="I1420" i="9"/>
  <c r="H1420" i="9"/>
  <c r="G1420" i="9"/>
  <c r="J1419" i="9"/>
  <c r="I1419" i="9"/>
  <c r="H1419" i="9"/>
  <c r="G1419" i="9"/>
  <c r="J1418" i="9"/>
  <c r="I1418" i="9"/>
  <c r="H1418" i="9"/>
  <c r="G1418" i="9"/>
  <c r="J1417" i="9"/>
  <c r="I1417" i="9"/>
  <c r="H1417" i="9"/>
  <c r="G1417" i="9"/>
  <c r="J1416" i="9"/>
  <c r="I1416" i="9"/>
  <c r="H1416" i="9"/>
  <c r="G1416" i="9"/>
  <c r="J1415" i="9"/>
  <c r="I1415" i="9"/>
  <c r="H1415" i="9"/>
  <c r="G1415" i="9"/>
  <c r="J1414" i="9"/>
  <c r="I1414" i="9"/>
  <c r="H1414" i="9"/>
  <c r="G1414" i="9"/>
  <c r="J1413" i="9"/>
  <c r="I1413" i="9"/>
  <c r="H1413" i="9"/>
  <c r="G1413" i="9"/>
  <c r="J1412" i="9"/>
  <c r="I1412" i="9"/>
  <c r="H1412" i="9"/>
  <c r="G1412" i="9"/>
  <c r="J1411" i="9"/>
  <c r="I1411" i="9"/>
  <c r="H1411" i="9"/>
  <c r="G1411" i="9"/>
  <c r="J1410" i="9"/>
  <c r="I1410" i="9"/>
  <c r="H1410" i="9"/>
  <c r="G1410" i="9"/>
  <c r="J1409" i="9"/>
  <c r="I1409" i="9"/>
  <c r="H1409" i="9"/>
  <c r="G1409" i="9"/>
  <c r="J1408" i="9"/>
  <c r="I1408" i="9"/>
  <c r="H1408" i="9"/>
  <c r="G1408" i="9"/>
  <c r="J1407" i="9"/>
  <c r="I1407" i="9"/>
  <c r="H1407" i="9"/>
  <c r="G1407" i="9"/>
  <c r="J1406" i="9"/>
  <c r="I1406" i="9"/>
  <c r="H1406" i="9"/>
  <c r="G1406" i="9"/>
  <c r="J1405" i="9"/>
  <c r="I1405" i="9"/>
  <c r="H1405" i="9"/>
  <c r="G1405" i="9"/>
  <c r="J1404" i="9"/>
  <c r="I1404" i="9"/>
  <c r="H1404" i="9"/>
  <c r="G1404" i="9"/>
  <c r="J1403" i="9"/>
  <c r="I1403" i="9"/>
  <c r="H1403" i="9"/>
  <c r="G1403" i="9"/>
  <c r="J1402" i="9"/>
  <c r="I1402" i="9"/>
  <c r="H1402" i="9"/>
  <c r="G1402" i="9"/>
  <c r="J1401" i="9"/>
  <c r="I1401" i="9"/>
  <c r="H1401" i="9"/>
  <c r="G1401" i="9"/>
  <c r="J1400" i="9"/>
  <c r="I1400" i="9"/>
  <c r="H1400" i="9"/>
  <c r="G1400" i="9"/>
  <c r="J1399" i="9"/>
  <c r="I1399" i="9"/>
  <c r="H1399" i="9"/>
  <c r="G1399" i="9"/>
  <c r="J1398" i="9"/>
  <c r="I1398" i="9"/>
  <c r="H1398" i="9"/>
  <c r="G1398" i="9"/>
  <c r="J1397" i="9"/>
  <c r="I1397" i="9"/>
  <c r="H1397" i="9"/>
  <c r="G1397" i="9"/>
  <c r="J1396" i="9"/>
  <c r="I1396" i="9"/>
  <c r="H1396" i="9"/>
  <c r="G1396" i="9"/>
  <c r="J1395" i="9"/>
  <c r="I1395" i="9"/>
  <c r="H1395" i="9"/>
  <c r="G1395" i="9"/>
  <c r="J1394" i="9"/>
  <c r="I1394" i="9"/>
  <c r="H1394" i="9"/>
  <c r="G1394" i="9"/>
  <c r="J1393" i="9"/>
  <c r="I1393" i="9"/>
  <c r="H1393" i="9"/>
  <c r="G1393" i="9"/>
  <c r="J1392" i="9"/>
  <c r="I1392" i="9"/>
  <c r="H1392" i="9"/>
  <c r="G1392" i="9"/>
  <c r="J1391" i="9"/>
  <c r="I1391" i="9"/>
  <c r="H1391" i="9"/>
  <c r="G1391" i="9"/>
  <c r="J1390" i="9"/>
  <c r="I1390" i="9"/>
  <c r="H1390" i="9"/>
  <c r="G1390" i="9"/>
  <c r="J1389" i="9"/>
  <c r="I1389" i="9"/>
  <c r="H1389" i="9"/>
  <c r="G1389" i="9"/>
  <c r="J1388" i="9"/>
  <c r="I1388" i="9"/>
  <c r="H1388" i="9"/>
  <c r="G1388" i="9"/>
  <c r="J1387" i="9"/>
  <c r="I1387" i="9"/>
  <c r="H1387" i="9"/>
  <c r="G1387" i="9"/>
  <c r="J1386" i="9"/>
  <c r="I1386" i="9"/>
  <c r="H1386" i="9"/>
  <c r="G1386" i="9"/>
  <c r="J1385" i="9"/>
  <c r="I1385" i="9"/>
  <c r="H1385" i="9"/>
  <c r="G1385" i="9"/>
  <c r="J1384" i="9"/>
  <c r="I1384" i="9"/>
  <c r="H1384" i="9"/>
  <c r="G1384" i="9"/>
  <c r="J1383" i="9"/>
  <c r="I1383" i="9"/>
  <c r="H1383" i="9"/>
  <c r="G1383" i="9"/>
  <c r="J1382" i="9"/>
  <c r="I1382" i="9"/>
  <c r="H1382" i="9"/>
  <c r="G1382" i="9"/>
  <c r="J1381" i="9"/>
  <c r="I1381" i="9"/>
  <c r="H1381" i="9"/>
  <c r="G1381" i="9"/>
  <c r="J1380" i="9"/>
  <c r="I1380" i="9"/>
  <c r="H1380" i="9"/>
  <c r="G1380" i="9"/>
  <c r="J1379" i="9"/>
  <c r="I1379" i="9"/>
  <c r="H1379" i="9"/>
  <c r="G1379" i="9"/>
  <c r="J1378" i="9"/>
  <c r="I1378" i="9"/>
  <c r="H1378" i="9"/>
  <c r="G1378" i="9"/>
  <c r="J1377" i="9"/>
  <c r="I1377" i="9"/>
  <c r="H1377" i="9"/>
  <c r="G1377" i="9"/>
  <c r="J1376" i="9"/>
  <c r="I1376" i="9"/>
  <c r="H1376" i="9"/>
  <c r="G1376" i="9"/>
  <c r="J1375" i="9"/>
  <c r="I1375" i="9"/>
  <c r="H1375" i="9"/>
  <c r="G1375" i="9"/>
  <c r="J1374" i="9"/>
  <c r="I1374" i="9"/>
  <c r="H1374" i="9"/>
  <c r="G1374" i="9"/>
  <c r="J1373" i="9"/>
  <c r="I1373" i="9"/>
  <c r="H1373" i="9"/>
  <c r="G1373" i="9"/>
  <c r="J1372" i="9"/>
  <c r="I1372" i="9"/>
  <c r="H1372" i="9"/>
  <c r="G1372" i="9"/>
  <c r="J1371" i="9"/>
  <c r="I1371" i="9"/>
  <c r="H1371" i="9"/>
  <c r="G1371" i="9"/>
  <c r="J1370" i="9"/>
  <c r="I1370" i="9"/>
  <c r="H1370" i="9"/>
  <c r="G1370" i="9"/>
  <c r="J1369" i="9"/>
  <c r="I1369" i="9"/>
  <c r="H1369" i="9"/>
  <c r="G1369" i="9"/>
  <c r="J1368" i="9"/>
  <c r="I1368" i="9"/>
  <c r="H1368" i="9"/>
  <c r="G1368" i="9"/>
  <c r="J1367" i="9"/>
  <c r="I1367" i="9"/>
  <c r="H1367" i="9"/>
  <c r="G1367" i="9"/>
  <c r="J1366" i="9"/>
  <c r="I1366" i="9"/>
  <c r="H1366" i="9"/>
  <c r="G1366" i="9"/>
  <c r="J1365" i="9"/>
  <c r="I1365" i="9"/>
  <c r="H1365" i="9"/>
  <c r="G1365" i="9"/>
  <c r="J1364" i="9"/>
  <c r="I1364" i="9"/>
  <c r="H1364" i="9"/>
  <c r="G1364" i="9"/>
  <c r="J1363" i="9"/>
  <c r="I1363" i="9"/>
  <c r="H1363" i="9"/>
  <c r="G1363" i="9"/>
  <c r="J1362" i="9"/>
  <c r="I1362" i="9"/>
  <c r="H1362" i="9"/>
  <c r="G1362" i="9"/>
  <c r="J1361" i="9"/>
  <c r="I1361" i="9"/>
  <c r="H1361" i="9"/>
  <c r="G1361" i="9"/>
  <c r="J1360" i="9"/>
  <c r="I1360" i="9"/>
  <c r="H1360" i="9"/>
  <c r="G1360" i="9"/>
  <c r="J1359" i="9"/>
  <c r="I1359" i="9"/>
  <c r="H1359" i="9"/>
  <c r="G1359" i="9"/>
  <c r="J1358" i="9"/>
  <c r="I1358" i="9"/>
  <c r="H1358" i="9"/>
  <c r="G1358" i="9"/>
  <c r="J1357" i="9"/>
  <c r="I1357" i="9"/>
  <c r="H1357" i="9"/>
  <c r="G1357" i="9"/>
  <c r="J1356" i="9"/>
  <c r="I1356" i="9"/>
  <c r="H1356" i="9"/>
  <c r="G1356" i="9"/>
  <c r="J1355" i="9"/>
  <c r="I1355" i="9"/>
  <c r="H1355" i="9"/>
  <c r="G1355" i="9"/>
  <c r="J1354" i="9"/>
  <c r="I1354" i="9"/>
  <c r="H1354" i="9"/>
  <c r="G1354" i="9"/>
  <c r="J1353" i="9"/>
  <c r="I1353" i="9"/>
  <c r="H1353" i="9"/>
  <c r="G1353" i="9"/>
  <c r="J1352" i="9"/>
  <c r="I1352" i="9"/>
  <c r="H1352" i="9"/>
  <c r="G1352" i="9"/>
  <c r="J1351" i="9"/>
  <c r="I1351" i="9"/>
  <c r="H1351" i="9"/>
  <c r="G1351" i="9"/>
  <c r="J1350" i="9"/>
  <c r="I1350" i="9"/>
  <c r="H1350" i="9"/>
  <c r="G1350" i="9"/>
  <c r="J1349" i="9"/>
  <c r="I1349" i="9"/>
  <c r="H1349" i="9"/>
  <c r="G1349" i="9"/>
  <c r="J1348" i="9"/>
  <c r="I1348" i="9"/>
  <c r="H1348" i="9"/>
  <c r="G1348" i="9"/>
  <c r="J1347" i="9"/>
  <c r="I1347" i="9"/>
  <c r="H1347" i="9"/>
  <c r="G1347" i="9"/>
  <c r="J1346" i="9"/>
  <c r="I1346" i="9"/>
  <c r="H1346" i="9"/>
  <c r="G1346" i="9"/>
  <c r="J1345" i="9"/>
  <c r="I1345" i="9"/>
  <c r="H1345" i="9"/>
  <c r="G1345" i="9"/>
  <c r="J1344" i="9"/>
  <c r="I1344" i="9"/>
  <c r="H1344" i="9"/>
  <c r="G1344" i="9"/>
  <c r="J1343" i="9"/>
  <c r="I1343" i="9"/>
  <c r="H1343" i="9"/>
  <c r="G1343" i="9"/>
  <c r="J1342" i="9"/>
  <c r="I1342" i="9"/>
  <c r="H1342" i="9"/>
  <c r="G1342" i="9"/>
  <c r="J1341" i="9"/>
  <c r="I1341" i="9"/>
  <c r="H1341" i="9"/>
  <c r="G1341" i="9"/>
  <c r="J1340" i="9"/>
  <c r="I1340" i="9"/>
  <c r="H1340" i="9"/>
  <c r="G1340" i="9"/>
  <c r="J1339" i="9"/>
  <c r="I1339" i="9"/>
  <c r="H1339" i="9"/>
  <c r="G1339" i="9"/>
  <c r="J1338" i="9"/>
  <c r="I1338" i="9"/>
  <c r="H1338" i="9"/>
  <c r="G1338" i="9"/>
  <c r="J1337" i="9"/>
  <c r="I1337" i="9"/>
  <c r="H1337" i="9"/>
  <c r="G1337" i="9"/>
  <c r="J1336" i="9"/>
  <c r="I1336" i="9"/>
  <c r="H1336" i="9"/>
  <c r="G1336" i="9"/>
  <c r="J1335" i="9"/>
  <c r="I1335" i="9"/>
  <c r="H1335" i="9"/>
  <c r="G1335" i="9"/>
  <c r="J1334" i="9"/>
  <c r="I1334" i="9"/>
  <c r="H1334" i="9"/>
  <c r="G1334" i="9"/>
  <c r="J1333" i="9"/>
  <c r="I1333" i="9"/>
  <c r="H1333" i="9"/>
  <c r="G1333" i="9"/>
  <c r="J1332" i="9"/>
  <c r="I1332" i="9"/>
  <c r="H1332" i="9"/>
  <c r="G1332" i="9"/>
  <c r="J1331" i="9"/>
  <c r="I1331" i="9"/>
  <c r="H1331" i="9"/>
  <c r="G1331" i="9"/>
  <c r="J1330" i="9"/>
  <c r="I1330" i="9"/>
  <c r="H1330" i="9"/>
  <c r="G1330" i="9"/>
  <c r="J1329" i="9"/>
  <c r="I1329" i="9"/>
  <c r="H1329" i="9"/>
  <c r="G1329" i="9"/>
  <c r="J1328" i="9"/>
  <c r="I1328" i="9"/>
  <c r="H1328" i="9"/>
  <c r="G1328" i="9"/>
  <c r="J1327" i="9"/>
  <c r="I1327" i="9"/>
  <c r="H1327" i="9"/>
  <c r="G1327" i="9"/>
  <c r="J1326" i="9"/>
  <c r="I1326" i="9"/>
  <c r="H1326" i="9"/>
  <c r="G1326" i="9"/>
  <c r="J1325" i="9"/>
  <c r="I1325" i="9"/>
  <c r="H1325" i="9"/>
  <c r="G1325" i="9"/>
  <c r="J1324" i="9"/>
  <c r="I1324" i="9"/>
  <c r="H1324" i="9"/>
  <c r="G1324" i="9"/>
  <c r="J1323" i="9"/>
  <c r="I1323" i="9"/>
  <c r="H1323" i="9"/>
  <c r="G1323" i="9"/>
  <c r="J1322" i="9"/>
  <c r="I1322" i="9"/>
  <c r="H1322" i="9"/>
  <c r="G1322" i="9"/>
  <c r="J1321" i="9"/>
  <c r="I1321" i="9"/>
  <c r="H1321" i="9"/>
  <c r="G1321" i="9"/>
  <c r="J1320" i="9"/>
  <c r="I1320" i="9"/>
  <c r="H1320" i="9"/>
  <c r="G1320" i="9"/>
  <c r="J1319" i="9"/>
  <c r="I1319" i="9"/>
  <c r="H1319" i="9"/>
  <c r="G1319" i="9"/>
  <c r="J1318" i="9"/>
  <c r="I1318" i="9"/>
  <c r="H1318" i="9"/>
  <c r="G1318" i="9"/>
  <c r="J1317" i="9"/>
  <c r="I1317" i="9"/>
  <c r="H1317" i="9"/>
  <c r="G1317" i="9"/>
  <c r="J1316" i="9"/>
  <c r="I1316" i="9"/>
  <c r="H1316" i="9"/>
  <c r="G1316" i="9"/>
  <c r="J1315" i="9"/>
  <c r="I1315" i="9"/>
  <c r="H1315" i="9"/>
  <c r="G1315" i="9"/>
  <c r="J1314" i="9"/>
  <c r="I1314" i="9"/>
  <c r="H1314" i="9"/>
  <c r="G1314" i="9"/>
  <c r="J1313" i="9"/>
  <c r="I1313" i="9"/>
  <c r="H1313" i="9"/>
  <c r="G1313" i="9"/>
  <c r="J1312" i="9"/>
  <c r="I1312" i="9"/>
  <c r="H1312" i="9"/>
  <c r="G1312" i="9"/>
  <c r="J1311" i="9"/>
  <c r="I1311" i="9"/>
  <c r="H1311" i="9"/>
  <c r="G1311" i="9"/>
  <c r="J1310" i="9"/>
  <c r="I1310" i="9"/>
  <c r="H1310" i="9"/>
  <c r="G1310" i="9"/>
  <c r="J1309" i="9"/>
  <c r="I1309" i="9"/>
  <c r="H1309" i="9"/>
  <c r="G1309" i="9"/>
  <c r="J1308" i="9"/>
  <c r="I1308" i="9"/>
  <c r="H1308" i="9"/>
  <c r="G1308" i="9"/>
  <c r="J1307" i="9"/>
  <c r="I1307" i="9"/>
  <c r="H1307" i="9"/>
  <c r="G1307" i="9"/>
  <c r="J1306" i="9"/>
  <c r="I1306" i="9"/>
  <c r="H1306" i="9"/>
  <c r="G1306" i="9"/>
  <c r="J1305" i="9"/>
  <c r="I1305" i="9"/>
  <c r="H1305" i="9"/>
  <c r="G1305" i="9"/>
  <c r="J1304" i="9"/>
  <c r="I1304" i="9"/>
  <c r="H1304" i="9"/>
  <c r="G1304" i="9"/>
  <c r="J1303" i="9"/>
  <c r="I1303" i="9"/>
  <c r="H1303" i="9"/>
  <c r="G1303" i="9"/>
  <c r="J1302" i="9"/>
  <c r="I1302" i="9"/>
  <c r="H1302" i="9"/>
  <c r="G1302" i="9"/>
  <c r="J1301" i="9"/>
  <c r="I1301" i="9"/>
  <c r="H1301" i="9"/>
  <c r="G1301" i="9"/>
  <c r="J1300" i="9"/>
  <c r="I1300" i="9"/>
  <c r="H1300" i="9"/>
  <c r="G1300" i="9"/>
  <c r="J1299" i="9"/>
  <c r="I1299" i="9"/>
  <c r="H1299" i="9"/>
  <c r="G1299" i="9"/>
  <c r="J1298" i="9"/>
  <c r="I1298" i="9"/>
  <c r="H1298" i="9"/>
  <c r="G1298" i="9"/>
  <c r="J1297" i="9"/>
  <c r="I1297" i="9"/>
  <c r="H1297" i="9"/>
  <c r="G1297" i="9"/>
  <c r="J1296" i="9"/>
  <c r="I1296" i="9"/>
  <c r="H1296" i="9"/>
  <c r="G1296" i="9"/>
  <c r="J1295" i="9"/>
  <c r="I1295" i="9"/>
  <c r="H1295" i="9"/>
  <c r="G1295" i="9"/>
  <c r="J1294" i="9"/>
  <c r="I1294" i="9"/>
  <c r="H1294" i="9"/>
  <c r="G1294" i="9"/>
  <c r="J1293" i="9"/>
  <c r="I1293" i="9"/>
  <c r="H1293" i="9"/>
  <c r="G1293" i="9"/>
  <c r="J1292" i="9"/>
  <c r="I1292" i="9"/>
  <c r="H1292" i="9"/>
  <c r="G1292" i="9"/>
  <c r="J1291" i="9"/>
  <c r="I1291" i="9"/>
  <c r="H1291" i="9"/>
  <c r="G1291" i="9"/>
  <c r="J1290" i="9"/>
  <c r="I1290" i="9"/>
  <c r="H1290" i="9"/>
  <c r="G1290" i="9"/>
  <c r="J1289" i="9"/>
  <c r="I1289" i="9"/>
  <c r="H1289" i="9"/>
  <c r="G1289" i="9"/>
  <c r="J1288" i="9"/>
  <c r="I1288" i="9"/>
  <c r="H1288" i="9"/>
  <c r="G1288" i="9"/>
  <c r="J1287" i="9"/>
  <c r="I1287" i="9"/>
  <c r="H1287" i="9"/>
  <c r="G1287" i="9"/>
  <c r="J1286" i="9"/>
  <c r="I1286" i="9"/>
  <c r="H1286" i="9"/>
  <c r="G1286" i="9"/>
  <c r="J1285" i="9"/>
  <c r="I1285" i="9"/>
  <c r="H1285" i="9"/>
  <c r="G1285" i="9"/>
  <c r="J1284" i="9"/>
  <c r="I1284" i="9"/>
  <c r="H1284" i="9"/>
  <c r="G1284" i="9"/>
  <c r="J1283" i="9"/>
  <c r="I1283" i="9"/>
  <c r="H1283" i="9"/>
  <c r="G1283" i="9"/>
  <c r="J1282" i="9"/>
  <c r="I1282" i="9"/>
  <c r="H1282" i="9"/>
  <c r="G1282" i="9"/>
  <c r="J1281" i="9"/>
  <c r="I1281" i="9"/>
  <c r="H1281" i="9"/>
  <c r="G1281" i="9"/>
  <c r="J1280" i="9"/>
  <c r="I1280" i="9"/>
  <c r="H1280" i="9"/>
  <c r="G1280" i="9"/>
  <c r="J1279" i="9"/>
  <c r="I1279" i="9"/>
  <c r="H1279" i="9"/>
  <c r="G1279" i="9"/>
  <c r="J1278" i="9"/>
  <c r="I1278" i="9"/>
  <c r="H1278" i="9"/>
  <c r="G1278" i="9"/>
  <c r="J1277" i="9"/>
  <c r="I1277" i="9"/>
  <c r="H1277" i="9"/>
  <c r="G1277" i="9"/>
  <c r="J1276" i="9"/>
  <c r="I1276" i="9"/>
  <c r="H1276" i="9"/>
  <c r="G1276" i="9"/>
  <c r="J1275" i="9"/>
  <c r="I1275" i="9"/>
  <c r="H1275" i="9"/>
  <c r="G1275" i="9"/>
  <c r="J1274" i="9"/>
  <c r="I1274" i="9"/>
  <c r="H1274" i="9"/>
  <c r="G1274" i="9"/>
  <c r="J1273" i="9"/>
  <c r="I1273" i="9"/>
  <c r="H1273" i="9"/>
  <c r="G1273" i="9"/>
  <c r="J1272" i="9"/>
  <c r="I1272" i="9"/>
  <c r="H1272" i="9"/>
  <c r="G1272" i="9"/>
  <c r="J1271" i="9"/>
  <c r="I1271" i="9"/>
  <c r="H1271" i="9"/>
  <c r="G1271" i="9"/>
  <c r="J1270" i="9"/>
  <c r="I1270" i="9"/>
  <c r="H1270" i="9"/>
  <c r="G1270" i="9"/>
  <c r="J1269" i="9"/>
  <c r="I1269" i="9"/>
  <c r="H1269" i="9"/>
  <c r="G1269" i="9"/>
  <c r="J1268" i="9"/>
  <c r="I1268" i="9"/>
  <c r="H1268" i="9"/>
  <c r="G1268" i="9"/>
  <c r="J1267" i="9"/>
  <c r="I1267" i="9"/>
  <c r="H1267" i="9"/>
  <c r="G1267" i="9"/>
  <c r="J1266" i="9"/>
  <c r="I1266" i="9"/>
  <c r="H1266" i="9"/>
  <c r="G1266" i="9"/>
  <c r="J1265" i="9"/>
  <c r="I1265" i="9"/>
  <c r="H1265" i="9"/>
  <c r="G1265" i="9"/>
  <c r="J1264" i="9"/>
  <c r="I1264" i="9"/>
  <c r="H1264" i="9"/>
  <c r="G1264" i="9"/>
  <c r="J1263" i="9"/>
  <c r="I1263" i="9"/>
  <c r="H1263" i="9"/>
  <c r="G1263" i="9"/>
  <c r="J1262" i="9"/>
  <c r="I1262" i="9"/>
  <c r="H1262" i="9"/>
  <c r="G1262" i="9"/>
  <c r="J1261" i="9"/>
  <c r="I1261" i="9"/>
  <c r="H1261" i="9"/>
  <c r="G1261" i="9"/>
  <c r="J1260" i="9"/>
  <c r="I1260" i="9"/>
  <c r="H1260" i="9"/>
  <c r="G1260" i="9"/>
  <c r="J1259" i="9"/>
  <c r="I1259" i="9"/>
  <c r="H1259" i="9"/>
  <c r="G1259" i="9"/>
  <c r="J1258" i="9"/>
  <c r="I1258" i="9"/>
  <c r="H1258" i="9"/>
  <c r="G1258" i="9"/>
  <c r="J1257" i="9"/>
  <c r="I1257" i="9"/>
  <c r="H1257" i="9"/>
  <c r="G1257" i="9"/>
  <c r="J1256" i="9"/>
  <c r="I1256" i="9"/>
  <c r="H1256" i="9"/>
  <c r="G1256" i="9"/>
  <c r="J1255" i="9"/>
  <c r="I1255" i="9"/>
  <c r="H1255" i="9"/>
  <c r="G1255" i="9"/>
  <c r="J1254" i="9"/>
  <c r="I1254" i="9"/>
  <c r="H1254" i="9"/>
  <c r="G1254" i="9"/>
  <c r="J1253" i="9"/>
  <c r="I1253" i="9"/>
  <c r="H1253" i="9"/>
  <c r="G1253" i="9"/>
  <c r="J1252" i="9"/>
  <c r="I1252" i="9"/>
  <c r="H1252" i="9"/>
  <c r="G1252" i="9"/>
  <c r="J1251" i="9"/>
  <c r="I1251" i="9"/>
  <c r="H1251" i="9"/>
  <c r="G1251" i="9"/>
  <c r="J1250" i="9"/>
  <c r="I1250" i="9"/>
  <c r="H1250" i="9"/>
  <c r="G1250" i="9"/>
  <c r="J1249" i="9"/>
  <c r="I1249" i="9"/>
  <c r="H1249" i="9"/>
  <c r="G1249" i="9"/>
  <c r="J1248" i="9"/>
  <c r="I1248" i="9"/>
  <c r="H1248" i="9"/>
  <c r="G1248" i="9"/>
  <c r="J1247" i="9"/>
  <c r="I1247" i="9"/>
  <c r="H1247" i="9"/>
  <c r="G1247" i="9"/>
  <c r="J1246" i="9"/>
  <c r="I1246" i="9"/>
  <c r="H1246" i="9"/>
  <c r="G1246" i="9"/>
  <c r="J1245" i="9"/>
  <c r="I1245" i="9"/>
  <c r="H1245" i="9"/>
  <c r="G1245" i="9"/>
  <c r="J1244" i="9"/>
  <c r="I1244" i="9"/>
  <c r="H1244" i="9"/>
  <c r="G1244" i="9"/>
  <c r="J1243" i="9"/>
  <c r="I1243" i="9"/>
  <c r="H1243" i="9"/>
  <c r="G1243" i="9"/>
  <c r="J1242" i="9"/>
  <c r="I1242" i="9"/>
  <c r="H1242" i="9"/>
  <c r="G1242" i="9"/>
  <c r="J1241" i="9"/>
  <c r="I1241" i="9"/>
  <c r="H1241" i="9"/>
  <c r="G1241" i="9"/>
  <c r="J1240" i="9"/>
  <c r="I1240" i="9"/>
  <c r="H1240" i="9"/>
  <c r="G1240" i="9"/>
  <c r="J1239" i="9"/>
  <c r="I1239" i="9"/>
  <c r="H1239" i="9"/>
  <c r="G1239" i="9"/>
  <c r="J1238" i="9"/>
  <c r="I1238" i="9"/>
  <c r="H1238" i="9"/>
  <c r="G1238" i="9"/>
  <c r="J1237" i="9"/>
  <c r="I1237" i="9"/>
  <c r="H1237" i="9"/>
  <c r="G1237" i="9"/>
  <c r="J1236" i="9"/>
  <c r="I1236" i="9"/>
  <c r="H1236" i="9"/>
  <c r="G1236" i="9"/>
  <c r="J1235" i="9"/>
  <c r="I1235" i="9"/>
  <c r="H1235" i="9"/>
  <c r="G1235" i="9"/>
  <c r="J1234" i="9"/>
  <c r="I1234" i="9"/>
  <c r="H1234" i="9"/>
  <c r="G1234" i="9"/>
  <c r="J1233" i="9"/>
  <c r="I1233" i="9"/>
  <c r="H1233" i="9"/>
  <c r="G1233" i="9"/>
  <c r="J1232" i="9"/>
  <c r="I1232" i="9"/>
  <c r="H1232" i="9"/>
  <c r="G1232" i="9"/>
  <c r="J1231" i="9"/>
  <c r="I1231" i="9"/>
  <c r="H1231" i="9"/>
  <c r="G1231" i="9"/>
  <c r="J1230" i="9"/>
  <c r="I1230" i="9"/>
  <c r="H1230" i="9"/>
  <c r="G1230" i="9"/>
  <c r="J1229" i="9"/>
  <c r="I1229" i="9"/>
  <c r="H1229" i="9"/>
  <c r="G1229" i="9"/>
  <c r="J1228" i="9"/>
  <c r="I1228" i="9"/>
  <c r="H1228" i="9"/>
  <c r="G1228" i="9"/>
  <c r="J1227" i="9"/>
  <c r="I1227" i="9"/>
  <c r="H1227" i="9"/>
  <c r="G1227" i="9"/>
  <c r="J1226" i="9"/>
  <c r="I1226" i="9"/>
  <c r="H1226" i="9"/>
  <c r="G1226" i="9"/>
  <c r="J1225" i="9"/>
  <c r="I1225" i="9"/>
  <c r="H1225" i="9"/>
  <c r="G1225" i="9"/>
  <c r="J1224" i="9"/>
  <c r="I1224" i="9"/>
  <c r="H1224" i="9"/>
  <c r="G1224" i="9"/>
  <c r="J1223" i="9"/>
  <c r="I1223" i="9"/>
  <c r="H1223" i="9"/>
  <c r="G1223" i="9"/>
  <c r="J1222" i="9"/>
  <c r="I1222" i="9"/>
  <c r="H1222" i="9"/>
  <c r="G1222" i="9"/>
  <c r="J1221" i="9"/>
  <c r="I1221" i="9"/>
  <c r="H1221" i="9"/>
  <c r="G1221" i="9"/>
  <c r="J1220" i="9"/>
  <c r="I1220" i="9"/>
  <c r="H1220" i="9"/>
  <c r="G1220" i="9"/>
  <c r="J1219" i="9"/>
  <c r="I1219" i="9"/>
  <c r="H1219" i="9"/>
  <c r="G1219" i="9"/>
  <c r="J1218" i="9"/>
  <c r="I1218" i="9"/>
  <c r="H1218" i="9"/>
  <c r="G1218" i="9"/>
  <c r="J1217" i="9"/>
  <c r="I1217" i="9"/>
  <c r="H1217" i="9"/>
  <c r="G1217" i="9"/>
  <c r="J1216" i="9"/>
  <c r="I1216" i="9"/>
  <c r="H1216" i="9"/>
  <c r="G1216" i="9"/>
  <c r="J1215" i="9"/>
  <c r="I1215" i="9"/>
  <c r="H1215" i="9"/>
  <c r="G1215" i="9"/>
  <c r="J1214" i="9"/>
  <c r="I1214" i="9"/>
  <c r="H1214" i="9"/>
  <c r="G1214" i="9"/>
  <c r="J1213" i="9"/>
  <c r="I1213" i="9"/>
  <c r="H1213" i="9"/>
  <c r="G1213" i="9"/>
  <c r="J1212" i="9"/>
  <c r="I1212" i="9"/>
  <c r="H1212" i="9"/>
  <c r="G1212" i="9"/>
  <c r="J1211" i="9"/>
  <c r="I1211" i="9"/>
  <c r="H1211" i="9"/>
  <c r="G1211" i="9"/>
  <c r="J1210" i="9"/>
  <c r="I1210" i="9"/>
  <c r="H1210" i="9"/>
  <c r="G1210" i="9"/>
  <c r="J1209" i="9"/>
  <c r="I1209" i="9"/>
  <c r="H1209" i="9"/>
  <c r="G1209" i="9"/>
  <c r="J1208" i="9"/>
  <c r="I1208" i="9"/>
  <c r="H1208" i="9"/>
  <c r="G1208" i="9"/>
  <c r="J1207" i="9"/>
  <c r="I1207" i="9"/>
  <c r="H1207" i="9"/>
  <c r="G1207" i="9"/>
  <c r="J1206" i="9"/>
  <c r="I1206" i="9"/>
  <c r="H1206" i="9"/>
  <c r="G1206" i="9"/>
  <c r="J1205" i="9"/>
  <c r="I1205" i="9"/>
  <c r="H1205" i="9"/>
  <c r="G1205" i="9"/>
  <c r="J1204" i="9"/>
  <c r="I1204" i="9"/>
  <c r="H1204" i="9"/>
  <c r="G1204" i="9"/>
  <c r="J1203" i="9"/>
  <c r="I1203" i="9"/>
  <c r="H1203" i="9"/>
  <c r="G1203" i="9"/>
  <c r="J1202" i="9"/>
  <c r="I1202" i="9"/>
  <c r="H1202" i="9"/>
  <c r="G1202" i="9"/>
  <c r="J1201" i="9"/>
  <c r="I1201" i="9"/>
  <c r="H1201" i="9"/>
  <c r="G1201" i="9"/>
  <c r="J1200" i="9"/>
  <c r="I1200" i="9"/>
  <c r="H1200" i="9"/>
  <c r="G1200" i="9"/>
  <c r="J1199" i="9"/>
  <c r="I1199" i="9"/>
  <c r="H1199" i="9"/>
  <c r="G1199" i="9"/>
  <c r="J1198" i="9"/>
  <c r="I1198" i="9"/>
  <c r="H1198" i="9"/>
  <c r="G1198" i="9"/>
  <c r="J1197" i="9"/>
  <c r="I1197" i="9"/>
  <c r="H1197" i="9"/>
  <c r="G1197" i="9"/>
  <c r="J1196" i="9"/>
  <c r="I1196" i="9"/>
  <c r="H1196" i="9"/>
  <c r="G1196" i="9"/>
  <c r="J1195" i="9"/>
  <c r="I1195" i="9"/>
  <c r="H1195" i="9"/>
  <c r="G1195" i="9"/>
  <c r="J1194" i="9"/>
  <c r="I1194" i="9"/>
  <c r="H1194" i="9"/>
  <c r="G1194" i="9"/>
  <c r="J1193" i="9"/>
  <c r="I1193" i="9"/>
  <c r="H1193" i="9"/>
  <c r="G1193" i="9"/>
  <c r="J1192" i="9"/>
  <c r="I1192" i="9"/>
  <c r="H1192" i="9"/>
  <c r="G1192" i="9"/>
  <c r="J1191" i="9"/>
  <c r="I1191" i="9"/>
  <c r="H1191" i="9"/>
  <c r="G1191" i="9"/>
  <c r="J1190" i="9"/>
  <c r="I1190" i="9"/>
  <c r="H1190" i="9"/>
  <c r="G1190" i="9"/>
  <c r="J1189" i="9"/>
  <c r="I1189" i="9"/>
  <c r="H1189" i="9"/>
  <c r="G1189" i="9"/>
  <c r="J1188" i="9"/>
  <c r="I1188" i="9"/>
  <c r="H1188" i="9"/>
  <c r="G1188" i="9"/>
  <c r="J1187" i="9"/>
  <c r="I1187" i="9"/>
  <c r="H1187" i="9"/>
  <c r="G1187" i="9"/>
  <c r="J1186" i="9"/>
  <c r="I1186" i="9"/>
  <c r="H1186" i="9"/>
  <c r="G1186" i="9"/>
  <c r="J1185" i="9"/>
  <c r="I1185" i="9"/>
  <c r="H1185" i="9"/>
  <c r="G1185" i="9"/>
  <c r="J1184" i="9"/>
  <c r="I1184" i="9"/>
  <c r="H1184" i="9"/>
  <c r="G1184" i="9"/>
  <c r="J1183" i="9"/>
  <c r="I1183" i="9"/>
  <c r="H1183" i="9"/>
  <c r="G1183" i="9"/>
  <c r="J1182" i="9"/>
  <c r="I1182" i="9"/>
  <c r="H1182" i="9"/>
  <c r="G1182" i="9"/>
  <c r="J1181" i="9"/>
  <c r="I1181" i="9"/>
  <c r="H1181" i="9"/>
  <c r="G1181" i="9"/>
  <c r="J1180" i="9"/>
  <c r="I1180" i="9"/>
  <c r="H1180" i="9"/>
  <c r="G1180" i="9"/>
  <c r="J1179" i="9"/>
  <c r="I1179" i="9"/>
  <c r="H1179" i="9"/>
  <c r="G1179" i="9"/>
  <c r="J1178" i="9"/>
  <c r="I1178" i="9"/>
  <c r="H1178" i="9"/>
  <c r="G1178" i="9"/>
  <c r="J1177" i="9"/>
  <c r="I1177" i="9"/>
  <c r="H1177" i="9"/>
  <c r="G1177" i="9"/>
  <c r="J1176" i="9"/>
  <c r="I1176" i="9"/>
  <c r="H1176" i="9"/>
  <c r="G1176" i="9"/>
  <c r="J1175" i="9"/>
  <c r="I1175" i="9"/>
  <c r="H1175" i="9"/>
  <c r="G1175" i="9"/>
  <c r="J1174" i="9"/>
  <c r="I1174" i="9"/>
  <c r="H1174" i="9"/>
  <c r="G1174" i="9"/>
  <c r="J1173" i="9"/>
  <c r="I1173" i="9"/>
  <c r="H1173" i="9"/>
  <c r="G1173" i="9"/>
  <c r="J1172" i="9"/>
  <c r="I1172" i="9"/>
  <c r="H1172" i="9"/>
  <c r="G1172" i="9"/>
  <c r="J1171" i="9"/>
  <c r="I1171" i="9"/>
  <c r="H1171" i="9"/>
  <c r="G1171" i="9"/>
  <c r="J1170" i="9"/>
  <c r="I1170" i="9"/>
  <c r="H1170" i="9"/>
  <c r="G1170" i="9"/>
  <c r="J1169" i="9"/>
  <c r="I1169" i="9"/>
  <c r="H1169" i="9"/>
  <c r="G1169" i="9"/>
  <c r="J1168" i="9"/>
  <c r="I1168" i="9"/>
  <c r="H1168" i="9"/>
  <c r="G1168" i="9"/>
  <c r="J1167" i="9"/>
  <c r="I1167" i="9"/>
  <c r="H1167" i="9"/>
  <c r="G1167" i="9"/>
  <c r="J1166" i="9"/>
  <c r="I1166" i="9"/>
  <c r="H1166" i="9"/>
  <c r="G1166" i="9"/>
  <c r="J1165" i="9"/>
  <c r="I1165" i="9"/>
  <c r="H1165" i="9"/>
  <c r="G1165" i="9"/>
  <c r="J1164" i="9"/>
  <c r="I1164" i="9"/>
  <c r="H1164" i="9"/>
  <c r="G1164" i="9"/>
  <c r="J1163" i="9"/>
  <c r="I1163" i="9"/>
  <c r="H1163" i="9"/>
  <c r="G1163" i="9"/>
  <c r="J1162" i="9"/>
  <c r="I1162" i="9"/>
  <c r="H1162" i="9"/>
  <c r="G1162" i="9"/>
  <c r="J1161" i="9"/>
  <c r="I1161" i="9"/>
  <c r="H1161" i="9"/>
  <c r="G1161" i="9"/>
  <c r="J1160" i="9"/>
  <c r="I1160" i="9"/>
  <c r="H1160" i="9"/>
  <c r="G1160" i="9"/>
  <c r="J1159" i="9"/>
  <c r="I1159" i="9"/>
  <c r="H1159" i="9"/>
  <c r="G1159" i="9"/>
  <c r="J1158" i="9"/>
  <c r="I1158" i="9"/>
  <c r="H1158" i="9"/>
  <c r="G1158" i="9"/>
  <c r="J1157" i="9"/>
  <c r="I1157" i="9"/>
  <c r="H1157" i="9"/>
  <c r="G1157" i="9"/>
  <c r="J1156" i="9"/>
  <c r="I1156" i="9"/>
  <c r="H1156" i="9"/>
  <c r="G1156" i="9"/>
  <c r="J1155" i="9"/>
  <c r="I1155" i="9"/>
  <c r="H1155" i="9"/>
  <c r="G1155" i="9"/>
  <c r="J1154" i="9"/>
  <c r="I1154" i="9"/>
  <c r="H1154" i="9"/>
  <c r="G1154" i="9"/>
  <c r="J1153" i="9"/>
  <c r="I1153" i="9"/>
  <c r="H1153" i="9"/>
  <c r="G1153" i="9"/>
  <c r="J1152" i="9"/>
  <c r="I1152" i="9"/>
  <c r="H1152" i="9"/>
  <c r="G1152" i="9"/>
  <c r="J1151" i="9"/>
  <c r="I1151" i="9"/>
  <c r="H1151" i="9"/>
  <c r="G1151" i="9"/>
  <c r="J1150" i="9"/>
  <c r="I1150" i="9"/>
  <c r="H1150" i="9"/>
  <c r="G1150" i="9"/>
  <c r="J1149" i="9"/>
  <c r="I1149" i="9"/>
  <c r="H1149" i="9"/>
  <c r="G1149" i="9"/>
  <c r="J1148" i="9"/>
  <c r="I1148" i="9"/>
  <c r="H1148" i="9"/>
  <c r="G1148" i="9"/>
  <c r="J1147" i="9"/>
  <c r="I1147" i="9"/>
  <c r="H1147" i="9"/>
  <c r="G1147" i="9"/>
  <c r="J1146" i="9"/>
  <c r="I1146" i="9"/>
  <c r="H1146" i="9"/>
  <c r="G1146" i="9"/>
  <c r="J1145" i="9"/>
  <c r="I1145" i="9"/>
  <c r="H1145" i="9"/>
  <c r="G1145" i="9"/>
  <c r="J1144" i="9"/>
  <c r="I1144" i="9"/>
  <c r="H1144" i="9"/>
  <c r="G1144" i="9"/>
  <c r="J1143" i="9"/>
  <c r="I1143" i="9"/>
  <c r="H1143" i="9"/>
  <c r="G1143" i="9"/>
  <c r="J1142" i="9"/>
  <c r="I1142" i="9"/>
  <c r="H1142" i="9"/>
  <c r="G1142" i="9"/>
  <c r="J1141" i="9"/>
  <c r="I1141" i="9"/>
  <c r="H1141" i="9"/>
  <c r="G1141" i="9"/>
  <c r="J1140" i="9"/>
  <c r="I1140" i="9"/>
  <c r="H1140" i="9"/>
  <c r="G1140" i="9"/>
  <c r="J1139" i="9"/>
  <c r="I1139" i="9"/>
  <c r="H1139" i="9"/>
  <c r="G1139" i="9"/>
  <c r="J1138" i="9"/>
  <c r="I1138" i="9"/>
  <c r="H1138" i="9"/>
  <c r="G1138" i="9"/>
  <c r="J1137" i="9"/>
  <c r="I1137" i="9"/>
  <c r="H1137" i="9"/>
  <c r="G1137" i="9"/>
  <c r="J1136" i="9"/>
  <c r="I1136" i="9"/>
  <c r="H1136" i="9"/>
  <c r="G1136" i="9"/>
  <c r="J1135" i="9"/>
  <c r="I1135" i="9"/>
  <c r="H1135" i="9"/>
  <c r="G1135" i="9"/>
  <c r="J1134" i="9"/>
  <c r="I1134" i="9"/>
  <c r="H1134" i="9"/>
  <c r="G1134" i="9"/>
  <c r="J1133" i="9"/>
  <c r="I1133" i="9"/>
  <c r="H1133" i="9"/>
  <c r="G1133" i="9"/>
  <c r="J1132" i="9"/>
  <c r="I1132" i="9"/>
  <c r="H1132" i="9"/>
  <c r="G1132" i="9"/>
  <c r="J1131" i="9"/>
  <c r="I1131" i="9"/>
  <c r="H1131" i="9"/>
  <c r="G1131" i="9"/>
  <c r="J1130" i="9"/>
  <c r="I1130" i="9"/>
  <c r="H1130" i="9"/>
  <c r="G1130" i="9"/>
  <c r="J1129" i="9"/>
  <c r="I1129" i="9"/>
  <c r="H1129" i="9"/>
  <c r="G1129" i="9"/>
  <c r="J1128" i="9"/>
  <c r="I1128" i="9"/>
  <c r="H1128" i="9"/>
  <c r="G1128" i="9"/>
  <c r="J1127" i="9"/>
  <c r="I1127" i="9"/>
  <c r="H1127" i="9"/>
  <c r="G1127" i="9"/>
  <c r="J1126" i="9"/>
  <c r="I1126" i="9"/>
  <c r="H1126" i="9"/>
  <c r="G1126" i="9"/>
  <c r="J1125" i="9"/>
  <c r="I1125" i="9"/>
  <c r="H1125" i="9"/>
  <c r="G1125" i="9"/>
  <c r="J1124" i="9"/>
  <c r="I1124" i="9"/>
  <c r="H1124" i="9"/>
  <c r="G1124" i="9"/>
  <c r="J1123" i="9"/>
  <c r="I1123" i="9"/>
  <c r="H1123" i="9"/>
  <c r="G1123" i="9"/>
  <c r="J1122" i="9"/>
  <c r="I1122" i="9"/>
  <c r="H1122" i="9"/>
  <c r="G1122" i="9"/>
  <c r="J1121" i="9"/>
  <c r="I1121" i="9"/>
  <c r="H1121" i="9"/>
  <c r="G1121" i="9"/>
  <c r="J1120" i="9"/>
  <c r="I1120" i="9"/>
  <c r="H1120" i="9"/>
  <c r="G1120" i="9"/>
  <c r="J1119" i="9"/>
  <c r="I1119" i="9"/>
  <c r="H1119" i="9"/>
  <c r="G1119" i="9"/>
  <c r="J1118" i="9"/>
  <c r="I1118" i="9"/>
  <c r="H1118" i="9"/>
  <c r="G1118" i="9"/>
  <c r="J1117" i="9"/>
  <c r="I1117" i="9"/>
  <c r="H1117" i="9"/>
  <c r="G1117" i="9"/>
  <c r="J1116" i="9"/>
  <c r="I1116" i="9"/>
  <c r="H1116" i="9"/>
  <c r="G1116" i="9"/>
  <c r="J1115" i="9"/>
  <c r="I1115" i="9"/>
  <c r="H1115" i="9"/>
  <c r="G1115" i="9"/>
  <c r="J1114" i="9"/>
  <c r="I1114" i="9"/>
  <c r="H1114" i="9"/>
  <c r="G1114" i="9"/>
  <c r="J1113" i="9"/>
  <c r="I1113" i="9"/>
  <c r="H1113" i="9"/>
  <c r="G1113" i="9"/>
  <c r="J1112" i="9"/>
  <c r="I1112" i="9"/>
  <c r="H1112" i="9"/>
  <c r="G1112" i="9"/>
  <c r="J1111" i="9"/>
  <c r="I1111" i="9"/>
  <c r="H1111" i="9"/>
  <c r="G1111" i="9"/>
  <c r="J1110" i="9"/>
  <c r="I1110" i="9"/>
  <c r="H1110" i="9"/>
  <c r="G1110" i="9"/>
  <c r="J1109" i="9"/>
  <c r="I1109" i="9"/>
  <c r="H1109" i="9"/>
  <c r="G1109" i="9"/>
  <c r="J1108" i="9"/>
  <c r="I1108" i="9"/>
  <c r="H1108" i="9"/>
  <c r="G1108" i="9"/>
  <c r="J1107" i="9"/>
  <c r="I1107" i="9"/>
  <c r="H1107" i="9"/>
  <c r="G1107" i="9"/>
  <c r="J1106" i="9"/>
  <c r="I1106" i="9"/>
  <c r="H1106" i="9"/>
  <c r="G1106" i="9"/>
  <c r="J1105" i="9"/>
  <c r="I1105" i="9"/>
  <c r="H1105" i="9"/>
  <c r="G1105" i="9"/>
  <c r="J1104" i="9"/>
  <c r="I1104" i="9"/>
  <c r="H1104" i="9"/>
  <c r="G1104" i="9"/>
  <c r="J1103" i="9"/>
  <c r="I1103" i="9"/>
  <c r="H1103" i="9"/>
  <c r="G1103" i="9"/>
  <c r="J1102" i="9"/>
  <c r="I1102" i="9"/>
  <c r="H1102" i="9"/>
  <c r="G1102" i="9"/>
  <c r="J1101" i="9"/>
  <c r="I1101" i="9"/>
  <c r="H1101" i="9"/>
  <c r="G1101" i="9"/>
  <c r="J1100" i="9"/>
  <c r="I1100" i="9"/>
  <c r="H1100" i="9"/>
  <c r="G1100" i="9"/>
  <c r="J1099" i="9"/>
  <c r="I1099" i="9"/>
  <c r="H1099" i="9"/>
  <c r="G1099" i="9"/>
  <c r="J1098" i="9"/>
  <c r="I1098" i="9"/>
  <c r="H1098" i="9"/>
  <c r="G1098" i="9"/>
  <c r="J1097" i="9"/>
  <c r="I1097" i="9"/>
  <c r="H1097" i="9"/>
  <c r="G1097" i="9"/>
  <c r="J1096" i="9"/>
  <c r="I1096" i="9"/>
  <c r="H1096" i="9"/>
  <c r="G1096" i="9"/>
  <c r="J1095" i="9"/>
  <c r="I1095" i="9"/>
  <c r="H1095" i="9"/>
  <c r="G1095" i="9"/>
  <c r="J1094" i="9"/>
  <c r="I1094" i="9"/>
  <c r="H1094" i="9"/>
  <c r="G1094" i="9"/>
  <c r="J1093" i="9"/>
  <c r="I1093" i="9"/>
  <c r="H1093" i="9"/>
  <c r="G1093" i="9"/>
  <c r="J1092" i="9"/>
  <c r="I1092" i="9"/>
  <c r="H1092" i="9"/>
  <c r="G1092" i="9"/>
  <c r="J1091" i="9"/>
  <c r="I1091" i="9"/>
  <c r="H1091" i="9"/>
  <c r="G1091" i="9"/>
  <c r="J1090" i="9"/>
  <c r="I1090" i="9"/>
  <c r="H1090" i="9"/>
  <c r="G1090" i="9"/>
  <c r="J1089" i="9"/>
  <c r="I1089" i="9"/>
  <c r="H1089" i="9"/>
  <c r="G1089" i="9"/>
  <c r="J1088" i="9"/>
  <c r="I1088" i="9"/>
  <c r="H1088" i="9"/>
  <c r="G1088" i="9"/>
  <c r="J1087" i="9"/>
  <c r="I1087" i="9"/>
  <c r="H1087" i="9"/>
  <c r="G1087" i="9"/>
  <c r="J1086" i="9"/>
  <c r="I1086" i="9"/>
  <c r="H1086" i="9"/>
  <c r="G1086" i="9"/>
  <c r="J1085" i="9"/>
  <c r="I1085" i="9"/>
  <c r="H1085" i="9"/>
  <c r="G1085" i="9"/>
  <c r="J1084" i="9"/>
  <c r="I1084" i="9"/>
  <c r="H1084" i="9"/>
  <c r="G1084" i="9"/>
  <c r="J1083" i="9"/>
  <c r="I1083" i="9"/>
  <c r="H1083" i="9"/>
  <c r="G1083" i="9"/>
  <c r="J1082" i="9"/>
  <c r="I1082" i="9"/>
  <c r="H1082" i="9"/>
  <c r="G1082" i="9"/>
  <c r="J1081" i="9"/>
  <c r="I1081" i="9"/>
  <c r="H1081" i="9"/>
  <c r="G1081" i="9"/>
  <c r="J1080" i="9"/>
  <c r="I1080" i="9"/>
  <c r="H1080" i="9"/>
  <c r="G1080" i="9"/>
  <c r="J1079" i="9"/>
  <c r="I1079" i="9"/>
  <c r="H1079" i="9"/>
  <c r="G1079" i="9"/>
  <c r="J1078" i="9"/>
  <c r="I1078" i="9"/>
  <c r="H1078" i="9"/>
  <c r="G1078" i="9"/>
  <c r="J1077" i="9"/>
  <c r="I1077" i="9"/>
  <c r="H1077" i="9"/>
  <c r="G1077" i="9"/>
  <c r="J1076" i="9"/>
  <c r="I1076" i="9"/>
  <c r="H1076" i="9"/>
  <c r="G1076" i="9"/>
  <c r="J1075" i="9"/>
  <c r="I1075" i="9"/>
  <c r="H1075" i="9"/>
  <c r="G1075" i="9"/>
  <c r="J1074" i="9"/>
  <c r="I1074" i="9"/>
  <c r="H1074" i="9"/>
  <c r="G1074" i="9"/>
  <c r="J1073" i="9"/>
  <c r="I1073" i="9"/>
  <c r="H1073" i="9"/>
  <c r="G1073" i="9"/>
  <c r="J1072" i="9"/>
  <c r="I1072" i="9"/>
  <c r="H1072" i="9"/>
  <c r="G1072" i="9"/>
  <c r="J1071" i="9"/>
  <c r="I1071" i="9"/>
  <c r="H1071" i="9"/>
  <c r="G1071" i="9"/>
  <c r="J1070" i="9"/>
  <c r="I1070" i="9"/>
  <c r="H1070" i="9"/>
  <c r="G1070" i="9"/>
  <c r="J1069" i="9"/>
  <c r="I1069" i="9"/>
  <c r="H1069" i="9"/>
  <c r="G1069" i="9"/>
  <c r="J1068" i="9"/>
  <c r="I1068" i="9"/>
  <c r="H1068" i="9"/>
  <c r="G1068" i="9"/>
  <c r="J1067" i="9"/>
  <c r="I1067" i="9"/>
  <c r="H1067" i="9"/>
  <c r="G1067" i="9"/>
  <c r="J1066" i="9"/>
  <c r="I1066" i="9"/>
  <c r="H1066" i="9"/>
  <c r="G1066" i="9"/>
  <c r="J1065" i="9"/>
  <c r="I1065" i="9"/>
  <c r="H1065" i="9"/>
  <c r="G1065" i="9"/>
  <c r="J1064" i="9"/>
  <c r="I1064" i="9"/>
  <c r="H1064" i="9"/>
  <c r="G1064" i="9"/>
  <c r="J1063" i="9"/>
  <c r="I1063" i="9"/>
  <c r="H1063" i="9"/>
  <c r="G1063" i="9"/>
  <c r="J1062" i="9"/>
  <c r="I1062" i="9"/>
  <c r="H1062" i="9"/>
  <c r="G1062" i="9"/>
  <c r="J1061" i="9"/>
  <c r="I1061" i="9"/>
  <c r="H1061" i="9"/>
  <c r="G1061" i="9"/>
  <c r="J1060" i="9"/>
  <c r="I1060" i="9"/>
  <c r="H1060" i="9"/>
  <c r="G1060" i="9"/>
  <c r="J1059" i="9"/>
  <c r="I1059" i="9"/>
  <c r="H1059" i="9"/>
  <c r="G1059" i="9"/>
  <c r="J1058" i="9"/>
  <c r="I1058" i="9"/>
  <c r="H1058" i="9"/>
  <c r="G1058" i="9"/>
  <c r="J1057" i="9"/>
  <c r="I1057" i="9"/>
  <c r="H1057" i="9"/>
  <c r="G1057" i="9"/>
  <c r="J1056" i="9"/>
  <c r="I1056" i="9"/>
  <c r="H1056" i="9"/>
  <c r="G1056" i="9"/>
  <c r="J1055" i="9"/>
  <c r="I1055" i="9"/>
  <c r="H1055" i="9"/>
  <c r="G1055" i="9"/>
  <c r="J1054" i="9"/>
  <c r="I1054" i="9"/>
  <c r="H1054" i="9"/>
  <c r="G1054" i="9"/>
  <c r="J1053" i="9"/>
  <c r="I1053" i="9"/>
  <c r="H1053" i="9"/>
  <c r="G1053" i="9"/>
  <c r="J1052" i="9"/>
  <c r="I1052" i="9"/>
  <c r="H1052" i="9"/>
  <c r="G1052" i="9"/>
  <c r="J1051" i="9"/>
  <c r="I1051" i="9"/>
  <c r="H1051" i="9"/>
  <c r="G1051" i="9"/>
  <c r="J1050" i="9"/>
  <c r="I1050" i="9"/>
  <c r="H1050" i="9"/>
  <c r="G1050" i="9"/>
  <c r="J1049" i="9"/>
  <c r="I1049" i="9"/>
  <c r="H1049" i="9"/>
  <c r="G1049" i="9"/>
  <c r="J1048" i="9"/>
  <c r="I1048" i="9"/>
  <c r="H1048" i="9"/>
  <c r="G1048" i="9"/>
  <c r="J1047" i="9"/>
  <c r="I1047" i="9"/>
  <c r="H1047" i="9"/>
  <c r="G1047" i="9"/>
  <c r="J1046" i="9"/>
  <c r="I1046" i="9"/>
  <c r="H1046" i="9"/>
  <c r="G1046" i="9"/>
  <c r="J1045" i="9"/>
  <c r="I1045" i="9"/>
  <c r="H1045" i="9"/>
  <c r="G1045" i="9"/>
  <c r="J1044" i="9"/>
  <c r="I1044" i="9"/>
  <c r="H1044" i="9"/>
  <c r="G1044" i="9"/>
  <c r="J1043" i="9"/>
  <c r="I1043" i="9"/>
  <c r="H1043" i="9"/>
  <c r="G1043" i="9"/>
  <c r="J1042" i="9"/>
  <c r="I1042" i="9"/>
  <c r="H1042" i="9"/>
  <c r="G1042" i="9"/>
  <c r="J1041" i="9"/>
  <c r="I1041" i="9"/>
  <c r="H1041" i="9"/>
  <c r="G1041" i="9"/>
  <c r="J1040" i="9"/>
  <c r="I1040" i="9"/>
  <c r="H1040" i="9"/>
  <c r="G1040" i="9"/>
  <c r="J1039" i="9"/>
  <c r="I1039" i="9"/>
  <c r="H1039" i="9"/>
  <c r="G1039" i="9"/>
  <c r="J1038" i="9"/>
  <c r="I1038" i="9"/>
  <c r="H1038" i="9"/>
  <c r="G1038" i="9"/>
  <c r="J1037" i="9"/>
  <c r="I1037" i="9"/>
  <c r="H1037" i="9"/>
  <c r="G1037" i="9"/>
  <c r="J1036" i="9"/>
  <c r="I1036" i="9"/>
  <c r="H1036" i="9"/>
  <c r="G1036" i="9"/>
  <c r="J1035" i="9"/>
  <c r="I1035" i="9"/>
  <c r="H1035" i="9"/>
  <c r="G1035" i="9"/>
  <c r="J1034" i="9"/>
  <c r="I1034" i="9"/>
  <c r="H1034" i="9"/>
  <c r="G1034" i="9"/>
  <c r="J1033" i="9"/>
  <c r="I1033" i="9"/>
  <c r="H1033" i="9"/>
  <c r="G1033" i="9"/>
  <c r="J1032" i="9"/>
  <c r="I1032" i="9"/>
  <c r="H1032" i="9"/>
  <c r="G1032" i="9"/>
  <c r="J1031" i="9"/>
  <c r="I1031" i="9"/>
  <c r="H1031" i="9"/>
  <c r="G1031" i="9"/>
  <c r="J1030" i="9"/>
  <c r="I1030" i="9"/>
  <c r="H1030" i="9"/>
  <c r="G1030" i="9"/>
  <c r="J1029" i="9"/>
  <c r="I1029" i="9"/>
  <c r="H1029" i="9"/>
  <c r="G1029" i="9"/>
  <c r="J1028" i="9"/>
  <c r="I1028" i="9"/>
  <c r="H1028" i="9"/>
  <c r="G1028" i="9"/>
  <c r="J1027" i="9"/>
  <c r="I1027" i="9"/>
  <c r="H1027" i="9"/>
  <c r="G1027" i="9"/>
  <c r="J1026" i="9"/>
  <c r="I1026" i="9"/>
  <c r="H1026" i="9"/>
  <c r="G1026" i="9"/>
  <c r="J1025" i="9"/>
  <c r="I1025" i="9"/>
  <c r="H1025" i="9"/>
  <c r="G1025" i="9"/>
  <c r="J1024" i="9"/>
  <c r="I1024" i="9"/>
  <c r="H1024" i="9"/>
  <c r="G1024" i="9"/>
  <c r="J1023" i="9"/>
  <c r="I1023" i="9"/>
  <c r="H1023" i="9"/>
  <c r="G1023" i="9"/>
  <c r="J1022" i="9"/>
  <c r="I1022" i="9"/>
  <c r="H1022" i="9"/>
  <c r="G1022" i="9"/>
  <c r="J1021" i="9"/>
  <c r="I1021" i="9"/>
  <c r="H1021" i="9"/>
  <c r="G1021" i="9"/>
  <c r="J1020" i="9"/>
  <c r="I1020" i="9"/>
  <c r="H1020" i="9"/>
  <c r="G1020" i="9"/>
  <c r="J1019" i="9"/>
  <c r="I1019" i="9"/>
  <c r="H1019" i="9"/>
  <c r="G1019" i="9"/>
  <c r="J1018" i="9"/>
  <c r="I1018" i="9"/>
  <c r="H1018" i="9"/>
  <c r="G1018" i="9"/>
  <c r="J1017" i="9"/>
  <c r="I1017" i="9"/>
  <c r="H1017" i="9"/>
  <c r="G1017" i="9"/>
  <c r="J1016" i="9"/>
  <c r="I1016" i="9"/>
  <c r="H1016" i="9"/>
  <c r="G1016" i="9"/>
  <c r="J1015" i="9"/>
  <c r="I1015" i="9"/>
  <c r="H1015" i="9"/>
  <c r="G1015" i="9"/>
  <c r="J1014" i="9"/>
  <c r="I1014" i="9"/>
  <c r="H1014" i="9"/>
  <c r="G1014" i="9"/>
  <c r="J1013" i="9"/>
  <c r="I1013" i="9"/>
  <c r="H1013" i="9"/>
  <c r="G1013" i="9"/>
  <c r="J1012" i="9"/>
  <c r="I1012" i="9"/>
  <c r="H1012" i="9"/>
  <c r="G1012" i="9"/>
  <c r="J1011" i="9"/>
  <c r="I1011" i="9"/>
  <c r="H1011" i="9"/>
  <c r="G1011" i="9"/>
  <c r="J1010" i="9"/>
  <c r="I1010" i="9"/>
  <c r="H1010" i="9"/>
  <c r="G1010" i="9"/>
  <c r="J1009" i="9"/>
  <c r="I1009" i="9"/>
  <c r="H1009" i="9"/>
  <c r="G1009" i="9"/>
  <c r="J1008" i="9"/>
  <c r="I1008" i="9"/>
  <c r="H1008" i="9"/>
  <c r="G1008" i="9"/>
  <c r="J1007" i="9"/>
  <c r="I1007" i="9"/>
  <c r="H1007" i="9"/>
  <c r="G1007" i="9"/>
  <c r="J1006" i="9"/>
  <c r="I1006" i="9"/>
  <c r="H1006" i="9"/>
  <c r="G1006" i="9"/>
  <c r="J1005" i="9"/>
  <c r="I1005" i="9"/>
  <c r="H1005" i="9"/>
  <c r="G1005" i="9"/>
  <c r="J1004" i="9"/>
  <c r="I1004" i="9"/>
  <c r="H1004" i="9"/>
  <c r="G1004" i="9"/>
  <c r="J1003" i="9"/>
  <c r="I1003" i="9"/>
  <c r="H1003" i="9"/>
  <c r="G1003" i="9"/>
  <c r="J1002" i="9"/>
  <c r="I1002" i="9"/>
  <c r="H1002" i="9"/>
  <c r="G1002" i="9"/>
  <c r="J1001" i="9"/>
  <c r="I1001" i="9"/>
  <c r="H1001" i="9"/>
  <c r="G1001" i="9"/>
  <c r="J1000" i="9"/>
  <c r="I1000" i="9"/>
  <c r="H1000" i="9"/>
  <c r="G1000" i="9"/>
  <c r="J999" i="9"/>
  <c r="I999" i="9"/>
  <c r="H999" i="9"/>
  <c r="G999" i="9"/>
  <c r="J998" i="9"/>
  <c r="I998" i="9"/>
  <c r="H998" i="9"/>
  <c r="G998" i="9"/>
  <c r="J997" i="9"/>
  <c r="I997" i="9"/>
  <c r="H997" i="9"/>
  <c r="G997" i="9"/>
  <c r="J996" i="9"/>
  <c r="I996" i="9"/>
  <c r="H996" i="9"/>
  <c r="G996" i="9"/>
  <c r="J995" i="9"/>
  <c r="I995" i="9"/>
  <c r="H995" i="9"/>
  <c r="G995" i="9"/>
  <c r="J994" i="9"/>
  <c r="I994" i="9"/>
  <c r="H994" i="9"/>
  <c r="G994" i="9"/>
  <c r="J993" i="9"/>
  <c r="I993" i="9"/>
  <c r="H993" i="9"/>
  <c r="G993" i="9"/>
  <c r="J992" i="9"/>
  <c r="I992" i="9"/>
  <c r="H992" i="9"/>
  <c r="G992" i="9"/>
  <c r="J991" i="9"/>
  <c r="I991" i="9"/>
  <c r="H991" i="9"/>
  <c r="G991" i="9"/>
  <c r="J990" i="9"/>
  <c r="I990" i="9"/>
  <c r="H990" i="9"/>
  <c r="G990" i="9"/>
  <c r="J989" i="9"/>
  <c r="I989" i="9"/>
  <c r="H989" i="9"/>
  <c r="G989" i="9"/>
  <c r="J988" i="9"/>
  <c r="I988" i="9"/>
  <c r="H988" i="9"/>
  <c r="G988" i="9"/>
  <c r="J987" i="9"/>
  <c r="I987" i="9"/>
  <c r="H987" i="9"/>
  <c r="G987" i="9"/>
  <c r="J986" i="9"/>
  <c r="I986" i="9"/>
  <c r="H986" i="9"/>
  <c r="G986" i="9"/>
  <c r="J985" i="9"/>
  <c r="I985" i="9"/>
  <c r="H985" i="9"/>
  <c r="G985" i="9"/>
  <c r="J984" i="9"/>
  <c r="I984" i="9"/>
  <c r="H984" i="9"/>
  <c r="G984" i="9"/>
  <c r="J983" i="9"/>
  <c r="I983" i="9"/>
  <c r="H983" i="9"/>
  <c r="G983" i="9"/>
  <c r="J982" i="9"/>
  <c r="I982" i="9"/>
  <c r="H982" i="9"/>
  <c r="G982" i="9"/>
  <c r="J981" i="9"/>
  <c r="I981" i="9"/>
  <c r="H981" i="9"/>
  <c r="G981" i="9"/>
  <c r="J980" i="9"/>
  <c r="I980" i="9"/>
  <c r="H980" i="9"/>
  <c r="G980" i="9"/>
  <c r="J979" i="9"/>
  <c r="I979" i="9"/>
  <c r="H979" i="9"/>
  <c r="G979" i="9"/>
  <c r="J978" i="9"/>
  <c r="I978" i="9"/>
  <c r="H978" i="9"/>
  <c r="G978" i="9"/>
  <c r="J977" i="9"/>
  <c r="I977" i="9"/>
  <c r="H977" i="9"/>
  <c r="G977" i="9"/>
  <c r="J976" i="9"/>
  <c r="I976" i="9"/>
  <c r="H976" i="9"/>
  <c r="G976" i="9"/>
  <c r="J975" i="9"/>
  <c r="I975" i="9"/>
  <c r="H975" i="9"/>
  <c r="G975" i="9"/>
  <c r="J974" i="9"/>
  <c r="I974" i="9"/>
  <c r="H974" i="9"/>
  <c r="G974" i="9"/>
  <c r="J973" i="9"/>
  <c r="I973" i="9"/>
  <c r="H973" i="9"/>
  <c r="G973" i="9"/>
  <c r="J972" i="9"/>
  <c r="I972" i="9"/>
  <c r="H972" i="9"/>
  <c r="G972" i="9"/>
  <c r="J971" i="9"/>
  <c r="I971" i="9"/>
  <c r="H971" i="9"/>
  <c r="G971" i="9"/>
  <c r="J970" i="9"/>
  <c r="I970" i="9"/>
  <c r="H970" i="9"/>
  <c r="G970" i="9"/>
  <c r="J969" i="9"/>
  <c r="I969" i="9"/>
  <c r="H969" i="9"/>
  <c r="G969" i="9"/>
  <c r="J968" i="9"/>
  <c r="I968" i="9"/>
  <c r="H968" i="9"/>
  <c r="G968" i="9"/>
  <c r="J967" i="9"/>
  <c r="I967" i="9"/>
  <c r="H967" i="9"/>
  <c r="G967" i="9"/>
  <c r="J966" i="9"/>
  <c r="I966" i="9"/>
  <c r="H966" i="9"/>
  <c r="G966" i="9"/>
  <c r="J965" i="9"/>
  <c r="I965" i="9"/>
  <c r="H965" i="9"/>
  <c r="G965" i="9"/>
  <c r="J964" i="9"/>
  <c r="I964" i="9"/>
  <c r="H964" i="9"/>
  <c r="G964" i="9"/>
  <c r="J963" i="9"/>
  <c r="I963" i="9"/>
  <c r="H963" i="9"/>
  <c r="G963" i="9"/>
  <c r="J962" i="9"/>
  <c r="I962" i="9"/>
  <c r="H962" i="9"/>
  <c r="G962" i="9"/>
  <c r="J961" i="9"/>
  <c r="I961" i="9"/>
  <c r="H961" i="9"/>
  <c r="G961" i="9"/>
  <c r="J960" i="9"/>
  <c r="I960" i="9"/>
  <c r="H960" i="9"/>
  <c r="G960" i="9"/>
  <c r="J959" i="9"/>
  <c r="I959" i="9"/>
  <c r="H959" i="9"/>
  <c r="G959" i="9"/>
  <c r="J958" i="9"/>
  <c r="I958" i="9"/>
  <c r="H958" i="9"/>
  <c r="G958" i="9"/>
  <c r="J957" i="9"/>
  <c r="I957" i="9"/>
  <c r="H957" i="9"/>
  <c r="G957" i="9"/>
  <c r="J956" i="9"/>
  <c r="I956" i="9"/>
  <c r="H956" i="9"/>
  <c r="G956" i="9"/>
  <c r="J955" i="9"/>
  <c r="I955" i="9"/>
  <c r="H955" i="9"/>
  <c r="G955" i="9"/>
  <c r="J954" i="9"/>
  <c r="I954" i="9"/>
  <c r="H954" i="9"/>
  <c r="G954" i="9"/>
  <c r="J953" i="9"/>
  <c r="I953" i="9"/>
  <c r="H953" i="9"/>
  <c r="G953" i="9"/>
  <c r="J952" i="9"/>
  <c r="I952" i="9"/>
  <c r="H952" i="9"/>
  <c r="G952" i="9"/>
  <c r="J951" i="9"/>
  <c r="I951" i="9"/>
  <c r="H951" i="9"/>
  <c r="G951" i="9"/>
  <c r="J950" i="9"/>
  <c r="I950" i="9"/>
  <c r="H950" i="9"/>
  <c r="G950" i="9"/>
  <c r="J949" i="9"/>
  <c r="I949" i="9"/>
  <c r="H949" i="9"/>
  <c r="G949" i="9"/>
  <c r="J948" i="9"/>
  <c r="I948" i="9"/>
  <c r="H948" i="9"/>
  <c r="G948" i="9"/>
  <c r="J947" i="9"/>
  <c r="I947" i="9"/>
  <c r="H947" i="9"/>
  <c r="G947" i="9"/>
  <c r="J946" i="9"/>
  <c r="I946" i="9"/>
  <c r="H946" i="9"/>
  <c r="G946" i="9"/>
  <c r="J945" i="9"/>
  <c r="I945" i="9"/>
  <c r="H945" i="9"/>
  <c r="G945" i="9"/>
  <c r="J944" i="9"/>
  <c r="I944" i="9"/>
  <c r="H944" i="9"/>
  <c r="G944" i="9"/>
  <c r="J943" i="9"/>
  <c r="I943" i="9"/>
  <c r="H943" i="9"/>
  <c r="G943" i="9"/>
  <c r="J942" i="9"/>
  <c r="I942" i="9"/>
  <c r="H942" i="9"/>
  <c r="G942" i="9"/>
  <c r="J941" i="9"/>
  <c r="I941" i="9"/>
  <c r="H941" i="9"/>
  <c r="G941" i="9"/>
  <c r="J940" i="9"/>
  <c r="I940" i="9"/>
  <c r="H940" i="9"/>
  <c r="G940" i="9"/>
  <c r="J939" i="9"/>
  <c r="I939" i="9"/>
  <c r="H939" i="9"/>
  <c r="G939" i="9"/>
  <c r="J938" i="9"/>
  <c r="I938" i="9"/>
  <c r="H938" i="9"/>
  <c r="G938" i="9"/>
  <c r="J937" i="9"/>
  <c r="I937" i="9"/>
  <c r="H937" i="9"/>
  <c r="G937" i="9"/>
  <c r="J936" i="9"/>
  <c r="I936" i="9"/>
  <c r="H936" i="9"/>
  <c r="G936" i="9"/>
  <c r="J935" i="9"/>
  <c r="I935" i="9"/>
  <c r="H935" i="9"/>
  <c r="G935" i="9"/>
  <c r="J934" i="9"/>
  <c r="I934" i="9"/>
  <c r="H934" i="9"/>
  <c r="G934" i="9"/>
  <c r="J933" i="9"/>
  <c r="I933" i="9"/>
  <c r="H933" i="9"/>
  <c r="G933" i="9"/>
  <c r="J932" i="9"/>
  <c r="I932" i="9"/>
  <c r="H932" i="9"/>
  <c r="G932" i="9"/>
  <c r="J931" i="9"/>
  <c r="I931" i="9"/>
  <c r="H931" i="9"/>
  <c r="G931" i="9"/>
  <c r="J930" i="9"/>
  <c r="I930" i="9"/>
  <c r="H930" i="9"/>
  <c r="G930" i="9"/>
  <c r="J929" i="9"/>
  <c r="I929" i="9"/>
  <c r="H929" i="9"/>
  <c r="G929" i="9"/>
  <c r="J928" i="9"/>
  <c r="I928" i="9"/>
  <c r="H928" i="9"/>
  <c r="G928" i="9"/>
  <c r="J927" i="9"/>
  <c r="I927" i="9"/>
  <c r="H927" i="9"/>
  <c r="G927" i="9"/>
  <c r="J926" i="9"/>
  <c r="I926" i="9"/>
  <c r="H926" i="9"/>
  <c r="G926" i="9"/>
  <c r="J925" i="9"/>
  <c r="I925" i="9"/>
  <c r="H925" i="9"/>
  <c r="G925" i="9"/>
  <c r="J924" i="9"/>
  <c r="I924" i="9"/>
  <c r="H924" i="9"/>
  <c r="G924" i="9"/>
  <c r="J923" i="9"/>
  <c r="I923" i="9"/>
  <c r="H923" i="9"/>
  <c r="G923" i="9"/>
  <c r="J922" i="9"/>
  <c r="I922" i="9"/>
  <c r="H922" i="9"/>
  <c r="G922" i="9"/>
  <c r="J921" i="9"/>
  <c r="I921" i="9"/>
  <c r="H921" i="9"/>
  <c r="G921" i="9"/>
  <c r="J920" i="9"/>
  <c r="I920" i="9"/>
  <c r="H920" i="9"/>
  <c r="G920" i="9"/>
  <c r="J919" i="9"/>
  <c r="I919" i="9"/>
  <c r="H919" i="9"/>
  <c r="G919" i="9"/>
  <c r="J918" i="9"/>
  <c r="I918" i="9"/>
  <c r="H918" i="9"/>
  <c r="G918" i="9"/>
  <c r="J917" i="9"/>
  <c r="I917" i="9"/>
  <c r="H917" i="9"/>
  <c r="G917" i="9"/>
  <c r="J916" i="9"/>
  <c r="I916" i="9"/>
  <c r="H916" i="9"/>
  <c r="G916" i="9"/>
  <c r="J915" i="9"/>
  <c r="I915" i="9"/>
  <c r="H915" i="9"/>
  <c r="G915" i="9"/>
  <c r="J914" i="9"/>
  <c r="I914" i="9"/>
  <c r="H914" i="9"/>
  <c r="G914" i="9"/>
  <c r="J913" i="9"/>
  <c r="I913" i="9"/>
  <c r="H913" i="9"/>
  <c r="G913" i="9"/>
  <c r="J912" i="9"/>
  <c r="I912" i="9"/>
  <c r="H912" i="9"/>
  <c r="G912" i="9"/>
  <c r="J911" i="9"/>
  <c r="I911" i="9"/>
  <c r="H911" i="9"/>
  <c r="G911" i="9"/>
  <c r="J910" i="9"/>
  <c r="I910" i="9"/>
  <c r="H910" i="9"/>
  <c r="G910" i="9"/>
  <c r="J909" i="9"/>
  <c r="I909" i="9"/>
  <c r="H909" i="9"/>
  <c r="G909" i="9"/>
  <c r="J908" i="9"/>
  <c r="I908" i="9"/>
  <c r="H908" i="9"/>
  <c r="G908" i="9"/>
  <c r="J907" i="9"/>
  <c r="I907" i="9"/>
  <c r="H907" i="9"/>
  <c r="G907" i="9"/>
  <c r="J906" i="9"/>
  <c r="I906" i="9"/>
  <c r="H906" i="9"/>
  <c r="G906" i="9"/>
  <c r="J905" i="9"/>
  <c r="I905" i="9"/>
  <c r="H905" i="9"/>
  <c r="G905" i="9"/>
  <c r="J904" i="9"/>
  <c r="I904" i="9"/>
  <c r="H904" i="9"/>
  <c r="G904" i="9"/>
  <c r="J903" i="9"/>
  <c r="I903" i="9"/>
  <c r="H903" i="9"/>
  <c r="G903" i="9"/>
  <c r="J902" i="9"/>
  <c r="I902" i="9"/>
  <c r="H902" i="9"/>
  <c r="G902" i="9"/>
  <c r="J901" i="9"/>
  <c r="I901" i="9"/>
  <c r="H901" i="9"/>
  <c r="G901" i="9"/>
  <c r="J900" i="9"/>
  <c r="I900" i="9"/>
  <c r="H900" i="9"/>
  <c r="G900" i="9"/>
  <c r="J899" i="9"/>
  <c r="I899" i="9"/>
  <c r="H899" i="9"/>
  <c r="G899" i="9"/>
  <c r="J898" i="9"/>
  <c r="I898" i="9"/>
  <c r="H898" i="9"/>
  <c r="G898" i="9"/>
  <c r="J897" i="9"/>
  <c r="I897" i="9"/>
  <c r="H897" i="9"/>
  <c r="G897" i="9"/>
  <c r="J896" i="9"/>
  <c r="I896" i="9"/>
  <c r="H896" i="9"/>
  <c r="G896" i="9"/>
  <c r="J895" i="9"/>
  <c r="I895" i="9"/>
  <c r="H895" i="9"/>
  <c r="G895" i="9"/>
  <c r="J894" i="9"/>
  <c r="I894" i="9"/>
  <c r="H894" i="9"/>
  <c r="G894" i="9"/>
  <c r="J893" i="9"/>
  <c r="I893" i="9"/>
  <c r="H893" i="9"/>
  <c r="G893" i="9"/>
  <c r="J892" i="9"/>
  <c r="I892" i="9"/>
  <c r="H892" i="9"/>
  <c r="G892" i="9"/>
  <c r="J891" i="9"/>
  <c r="I891" i="9"/>
  <c r="H891" i="9"/>
  <c r="G891" i="9"/>
  <c r="J890" i="9"/>
  <c r="I890" i="9"/>
  <c r="H890" i="9"/>
  <c r="G890" i="9"/>
  <c r="J889" i="9"/>
  <c r="I889" i="9"/>
  <c r="H889" i="9"/>
  <c r="G889" i="9"/>
  <c r="J888" i="9"/>
  <c r="I888" i="9"/>
  <c r="H888" i="9"/>
  <c r="G888" i="9"/>
  <c r="J887" i="9"/>
  <c r="I887" i="9"/>
  <c r="H887" i="9"/>
  <c r="G887" i="9"/>
  <c r="J886" i="9"/>
  <c r="I886" i="9"/>
  <c r="H886" i="9"/>
  <c r="G886" i="9"/>
  <c r="J885" i="9"/>
  <c r="I885" i="9"/>
  <c r="H885" i="9"/>
  <c r="G885" i="9"/>
  <c r="J884" i="9"/>
  <c r="I884" i="9"/>
  <c r="H884" i="9"/>
  <c r="G884" i="9"/>
  <c r="J883" i="9"/>
  <c r="I883" i="9"/>
  <c r="H883" i="9"/>
  <c r="G883" i="9"/>
  <c r="J882" i="9"/>
  <c r="I882" i="9"/>
  <c r="H882" i="9"/>
  <c r="G882" i="9"/>
  <c r="J881" i="9"/>
  <c r="I881" i="9"/>
  <c r="H881" i="9"/>
  <c r="G881" i="9"/>
  <c r="J880" i="9"/>
  <c r="I880" i="9"/>
  <c r="H880" i="9"/>
  <c r="G880" i="9"/>
  <c r="J879" i="9"/>
  <c r="I879" i="9"/>
  <c r="H879" i="9"/>
  <c r="G879" i="9"/>
  <c r="J878" i="9"/>
  <c r="I878" i="9"/>
  <c r="H878" i="9"/>
  <c r="G878" i="9"/>
  <c r="J877" i="9"/>
  <c r="I877" i="9"/>
  <c r="H877" i="9"/>
  <c r="G877" i="9"/>
  <c r="J876" i="9"/>
  <c r="I876" i="9"/>
  <c r="H876" i="9"/>
  <c r="G876" i="9"/>
  <c r="J875" i="9"/>
  <c r="I875" i="9"/>
  <c r="H875" i="9"/>
  <c r="G875" i="9"/>
  <c r="J874" i="9"/>
  <c r="I874" i="9"/>
  <c r="H874" i="9"/>
  <c r="G874" i="9"/>
  <c r="J873" i="9"/>
  <c r="I873" i="9"/>
  <c r="H873" i="9"/>
  <c r="G873" i="9"/>
  <c r="J872" i="9"/>
  <c r="I872" i="9"/>
  <c r="H872" i="9"/>
  <c r="G872" i="9"/>
  <c r="J871" i="9"/>
  <c r="I871" i="9"/>
  <c r="H871" i="9"/>
  <c r="G871" i="9"/>
  <c r="J870" i="9"/>
  <c r="I870" i="9"/>
  <c r="H870" i="9"/>
  <c r="G870" i="9"/>
  <c r="J869" i="9"/>
  <c r="I869" i="9"/>
  <c r="H869" i="9"/>
  <c r="G869" i="9"/>
  <c r="J868" i="9"/>
  <c r="I868" i="9"/>
  <c r="H868" i="9"/>
  <c r="G868" i="9"/>
  <c r="J867" i="9"/>
  <c r="I867" i="9"/>
  <c r="H867" i="9"/>
  <c r="G867" i="9"/>
  <c r="J866" i="9"/>
  <c r="I866" i="9"/>
  <c r="H866" i="9"/>
  <c r="G866" i="9"/>
  <c r="J865" i="9"/>
  <c r="I865" i="9"/>
  <c r="H865" i="9"/>
  <c r="G865" i="9"/>
  <c r="J864" i="9"/>
  <c r="I864" i="9"/>
  <c r="H864" i="9"/>
  <c r="G864" i="9"/>
  <c r="J863" i="9"/>
  <c r="I863" i="9"/>
  <c r="H863" i="9"/>
  <c r="G863" i="9"/>
  <c r="J862" i="9"/>
  <c r="I862" i="9"/>
  <c r="H862" i="9"/>
  <c r="G862" i="9"/>
  <c r="J861" i="9"/>
  <c r="I861" i="9"/>
  <c r="H861" i="9"/>
  <c r="G861" i="9"/>
  <c r="J860" i="9"/>
  <c r="I860" i="9"/>
  <c r="H860" i="9"/>
  <c r="G860" i="9"/>
  <c r="J859" i="9"/>
  <c r="I859" i="9"/>
  <c r="H859" i="9"/>
  <c r="G859" i="9"/>
  <c r="J858" i="9"/>
  <c r="I858" i="9"/>
  <c r="H858" i="9"/>
  <c r="G858" i="9"/>
  <c r="J857" i="9"/>
  <c r="I857" i="9"/>
  <c r="H857" i="9"/>
  <c r="G857" i="9"/>
  <c r="J856" i="9"/>
  <c r="I856" i="9"/>
  <c r="H856" i="9"/>
  <c r="G856" i="9"/>
  <c r="J855" i="9"/>
  <c r="I855" i="9"/>
  <c r="H855" i="9"/>
  <c r="G855" i="9"/>
  <c r="J854" i="9"/>
  <c r="I854" i="9"/>
  <c r="H854" i="9"/>
  <c r="G854" i="9"/>
  <c r="J853" i="9"/>
  <c r="I853" i="9"/>
  <c r="H853" i="9"/>
  <c r="G853" i="9"/>
  <c r="J852" i="9"/>
  <c r="I852" i="9"/>
  <c r="H852" i="9"/>
  <c r="G852" i="9"/>
  <c r="J851" i="9"/>
  <c r="I851" i="9"/>
  <c r="H851" i="9"/>
  <c r="G851" i="9"/>
  <c r="J850" i="9"/>
  <c r="I850" i="9"/>
  <c r="H850" i="9"/>
  <c r="G850" i="9"/>
  <c r="J849" i="9"/>
  <c r="I849" i="9"/>
  <c r="H849" i="9"/>
  <c r="G849" i="9"/>
  <c r="J848" i="9"/>
  <c r="I848" i="9"/>
  <c r="H848" i="9"/>
  <c r="G848" i="9"/>
  <c r="J847" i="9"/>
  <c r="I847" i="9"/>
  <c r="H847" i="9"/>
  <c r="G847" i="9"/>
  <c r="J846" i="9"/>
  <c r="I846" i="9"/>
  <c r="H846" i="9"/>
  <c r="G846" i="9"/>
  <c r="J845" i="9"/>
  <c r="I845" i="9"/>
  <c r="H845" i="9"/>
  <c r="G845" i="9"/>
  <c r="J844" i="9"/>
  <c r="I844" i="9"/>
  <c r="H844" i="9"/>
  <c r="G844" i="9"/>
  <c r="J843" i="9"/>
  <c r="I843" i="9"/>
  <c r="H843" i="9"/>
  <c r="G843" i="9"/>
  <c r="J842" i="9"/>
  <c r="I842" i="9"/>
  <c r="H842" i="9"/>
  <c r="G842" i="9"/>
  <c r="J841" i="9"/>
  <c r="I841" i="9"/>
  <c r="H841" i="9"/>
  <c r="G841" i="9"/>
  <c r="J840" i="9"/>
  <c r="I840" i="9"/>
  <c r="H840" i="9"/>
  <c r="G840" i="9"/>
  <c r="J839" i="9"/>
  <c r="I839" i="9"/>
  <c r="H839" i="9"/>
  <c r="G839" i="9"/>
  <c r="J838" i="9"/>
  <c r="I838" i="9"/>
  <c r="H838" i="9"/>
  <c r="G838" i="9"/>
  <c r="J837" i="9"/>
  <c r="I837" i="9"/>
  <c r="H837" i="9"/>
  <c r="G837" i="9"/>
  <c r="J836" i="9"/>
  <c r="I836" i="9"/>
  <c r="H836" i="9"/>
  <c r="G836" i="9"/>
  <c r="J835" i="9"/>
  <c r="I835" i="9"/>
  <c r="H835" i="9"/>
  <c r="G835" i="9"/>
  <c r="J834" i="9"/>
  <c r="I834" i="9"/>
  <c r="H834" i="9"/>
  <c r="G834" i="9"/>
  <c r="J833" i="9"/>
  <c r="I833" i="9"/>
  <c r="H833" i="9"/>
  <c r="G833" i="9"/>
  <c r="J832" i="9"/>
  <c r="I832" i="9"/>
  <c r="H832" i="9"/>
  <c r="G832" i="9"/>
  <c r="J831" i="9"/>
  <c r="I831" i="9"/>
  <c r="H831" i="9"/>
  <c r="G831" i="9"/>
  <c r="J830" i="9"/>
  <c r="I830" i="9"/>
  <c r="H830" i="9"/>
  <c r="G830" i="9"/>
  <c r="J829" i="9"/>
  <c r="I829" i="9"/>
  <c r="H829" i="9"/>
  <c r="G829" i="9"/>
  <c r="J828" i="9"/>
  <c r="I828" i="9"/>
  <c r="H828" i="9"/>
  <c r="G828" i="9"/>
  <c r="J827" i="9"/>
  <c r="I827" i="9"/>
  <c r="H827" i="9"/>
  <c r="G827" i="9"/>
  <c r="J826" i="9"/>
  <c r="I826" i="9"/>
  <c r="H826" i="9"/>
  <c r="G826" i="9"/>
  <c r="J825" i="9"/>
  <c r="I825" i="9"/>
  <c r="H825" i="9"/>
  <c r="G825" i="9"/>
  <c r="J824" i="9"/>
  <c r="I824" i="9"/>
  <c r="H824" i="9"/>
  <c r="G824" i="9"/>
  <c r="J823" i="9"/>
  <c r="I823" i="9"/>
  <c r="H823" i="9"/>
  <c r="G823" i="9"/>
  <c r="J822" i="9"/>
  <c r="I822" i="9"/>
  <c r="H822" i="9"/>
  <c r="G822" i="9"/>
  <c r="J821" i="9"/>
  <c r="I821" i="9"/>
  <c r="H821" i="9"/>
  <c r="G821" i="9"/>
  <c r="J820" i="9"/>
  <c r="I820" i="9"/>
  <c r="H820" i="9"/>
  <c r="G820" i="9"/>
  <c r="J819" i="9"/>
  <c r="I819" i="9"/>
  <c r="H819" i="9"/>
  <c r="G819" i="9"/>
  <c r="J818" i="9"/>
  <c r="I818" i="9"/>
  <c r="H818" i="9"/>
  <c r="G818" i="9"/>
  <c r="J817" i="9"/>
  <c r="I817" i="9"/>
  <c r="H817" i="9"/>
  <c r="G817" i="9"/>
  <c r="J816" i="9"/>
  <c r="I816" i="9"/>
  <c r="H816" i="9"/>
  <c r="G816" i="9"/>
  <c r="J815" i="9"/>
  <c r="I815" i="9"/>
  <c r="H815" i="9"/>
  <c r="G815" i="9"/>
  <c r="J814" i="9"/>
  <c r="I814" i="9"/>
  <c r="H814" i="9"/>
  <c r="G814" i="9"/>
  <c r="J813" i="9"/>
  <c r="I813" i="9"/>
  <c r="H813" i="9"/>
  <c r="G813" i="9"/>
  <c r="J812" i="9"/>
  <c r="I812" i="9"/>
  <c r="H812" i="9"/>
  <c r="G812" i="9"/>
  <c r="J811" i="9"/>
  <c r="I811" i="9"/>
  <c r="H811" i="9"/>
  <c r="G811" i="9"/>
  <c r="J810" i="9"/>
  <c r="I810" i="9"/>
  <c r="H810" i="9"/>
  <c r="G810" i="9"/>
  <c r="J809" i="9"/>
  <c r="I809" i="9"/>
  <c r="H809" i="9"/>
  <c r="G809" i="9"/>
  <c r="J808" i="9"/>
  <c r="I808" i="9"/>
  <c r="H808" i="9"/>
  <c r="G808" i="9"/>
  <c r="J807" i="9"/>
  <c r="I807" i="9"/>
  <c r="H807" i="9"/>
  <c r="G807" i="9"/>
  <c r="J806" i="9"/>
  <c r="I806" i="9"/>
  <c r="H806" i="9"/>
  <c r="G806" i="9"/>
  <c r="J805" i="9"/>
  <c r="I805" i="9"/>
  <c r="H805" i="9"/>
  <c r="G805" i="9"/>
  <c r="J804" i="9"/>
  <c r="I804" i="9"/>
  <c r="H804" i="9"/>
  <c r="G804" i="9"/>
  <c r="J803" i="9"/>
  <c r="I803" i="9"/>
  <c r="H803" i="9"/>
  <c r="G803" i="9"/>
  <c r="J802" i="9"/>
  <c r="I802" i="9"/>
  <c r="H802" i="9"/>
  <c r="G802" i="9"/>
  <c r="J801" i="9"/>
  <c r="I801" i="9"/>
  <c r="H801" i="9"/>
  <c r="G801" i="9"/>
  <c r="J800" i="9"/>
  <c r="I800" i="9"/>
  <c r="H800" i="9"/>
  <c r="G800" i="9"/>
  <c r="J799" i="9"/>
  <c r="I799" i="9"/>
  <c r="H799" i="9"/>
  <c r="G799" i="9"/>
  <c r="J798" i="9"/>
  <c r="I798" i="9"/>
  <c r="H798" i="9"/>
  <c r="G798" i="9"/>
  <c r="J797" i="9"/>
  <c r="I797" i="9"/>
  <c r="H797" i="9"/>
  <c r="G797" i="9"/>
  <c r="J796" i="9"/>
  <c r="I796" i="9"/>
  <c r="H796" i="9"/>
  <c r="G796" i="9"/>
  <c r="J795" i="9"/>
  <c r="I795" i="9"/>
  <c r="H795" i="9"/>
  <c r="G795" i="9"/>
  <c r="J794" i="9"/>
  <c r="I794" i="9"/>
  <c r="H794" i="9"/>
  <c r="G794" i="9"/>
  <c r="J793" i="9"/>
  <c r="I793" i="9"/>
  <c r="H793" i="9"/>
  <c r="G793" i="9"/>
  <c r="J792" i="9"/>
  <c r="I792" i="9"/>
  <c r="H792" i="9"/>
  <c r="G792" i="9"/>
  <c r="J791" i="9"/>
  <c r="I791" i="9"/>
  <c r="H791" i="9"/>
  <c r="G791" i="9"/>
  <c r="J790" i="9"/>
  <c r="I790" i="9"/>
  <c r="H790" i="9"/>
  <c r="G790" i="9"/>
  <c r="J789" i="9"/>
  <c r="I789" i="9"/>
  <c r="H789" i="9"/>
  <c r="G789" i="9"/>
  <c r="J788" i="9"/>
  <c r="I788" i="9"/>
  <c r="H788" i="9"/>
  <c r="G788" i="9"/>
  <c r="J787" i="9"/>
  <c r="I787" i="9"/>
  <c r="H787" i="9"/>
  <c r="G787" i="9"/>
  <c r="J786" i="9"/>
  <c r="I786" i="9"/>
  <c r="H786" i="9"/>
  <c r="G786" i="9"/>
  <c r="J785" i="9"/>
  <c r="I785" i="9"/>
  <c r="H785" i="9"/>
  <c r="G785" i="9"/>
  <c r="J784" i="9"/>
  <c r="I784" i="9"/>
  <c r="H784" i="9"/>
  <c r="G784" i="9"/>
  <c r="J783" i="9"/>
  <c r="I783" i="9"/>
  <c r="H783" i="9"/>
  <c r="G783" i="9"/>
  <c r="J782" i="9"/>
  <c r="I782" i="9"/>
  <c r="H782" i="9"/>
  <c r="G782" i="9"/>
  <c r="J781" i="9"/>
  <c r="I781" i="9"/>
  <c r="H781" i="9"/>
  <c r="G781" i="9"/>
  <c r="J780" i="9"/>
  <c r="I780" i="9"/>
  <c r="H780" i="9"/>
  <c r="G780" i="9"/>
  <c r="J779" i="9"/>
  <c r="I779" i="9"/>
  <c r="H779" i="9"/>
  <c r="G779" i="9"/>
  <c r="J778" i="9"/>
  <c r="I778" i="9"/>
  <c r="H778" i="9"/>
  <c r="G778" i="9"/>
  <c r="J777" i="9"/>
  <c r="I777" i="9"/>
  <c r="H777" i="9"/>
  <c r="G777" i="9"/>
  <c r="J776" i="9"/>
  <c r="I776" i="9"/>
  <c r="H776" i="9"/>
  <c r="G776" i="9"/>
  <c r="J775" i="9"/>
  <c r="I775" i="9"/>
  <c r="H775" i="9"/>
  <c r="G775" i="9"/>
  <c r="J774" i="9"/>
  <c r="I774" i="9"/>
  <c r="H774" i="9"/>
  <c r="G774" i="9"/>
  <c r="J773" i="9"/>
  <c r="I773" i="9"/>
  <c r="H773" i="9"/>
  <c r="G773" i="9"/>
  <c r="J772" i="9"/>
  <c r="I772" i="9"/>
  <c r="H772" i="9"/>
  <c r="G772" i="9"/>
  <c r="J771" i="9"/>
  <c r="I771" i="9"/>
  <c r="H771" i="9"/>
  <c r="G771" i="9"/>
  <c r="J770" i="9"/>
  <c r="I770" i="9"/>
  <c r="H770" i="9"/>
  <c r="G770" i="9"/>
  <c r="J769" i="9"/>
  <c r="I769" i="9"/>
  <c r="H769" i="9"/>
  <c r="G769" i="9"/>
  <c r="J768" i="9"/>
  <c r="I768" i="9"/>
  <c r="H768" i="9"/>
  <c r="G768" i="9"/>
  <c r="J767" i="9"/>
  <c r="I767" i="9"/>
  <c r="H767" i="9"/>
  <c r="G767" i="9"/>
  <c r="J766" i="9"/>
  <c r="I766" i="9"/>
  <c r="H766" i="9"/>
  <c r="G766" i="9"/>
  <c r="J765" i="9"/>
  <c r="I765" i="9"/>
  <c r="H765" i="9"/>
  <c r="G765" i="9"/>
  <c r="J764" i="9"/>
  <c r="I764" i="9"/>
  <c r="H764" i="9"/>
  <c r="G764" i="9"/>
  <c r="J763" i="9"/>
  <c r="I763" i="9"/>
  <c r="H763" i="9"/>
  <c r="G763" i="9"/>
  <c r="J762" i="9"/>
  <c r="I762" i="9"/>
  <c r="H762" i="9"/>
  <c r="G762" i="9"/>
  <c r="J761" i="9"/>
  <c r="I761" i="9"/>
  <c r="H761" i="9"/>
  <c r="G761" i="9"/>
  <c r="J760" i="9"/>
  <c r="I760" i="9"/>
  <c r="H760" i="9"/>
  <c r="G760" i="9"/>
  <c r="J759" i="9"/>
  <c r="I759" i="9"/>
  <c r="H759" i="9"/>
  <c r="G759" i="9"/>
  <c r="J758" i="9"/>
  <c r="I758" i="9"/>
  <c r="H758" i="9"/>
  <c r="G758" i="9"/>
  <c r="J757" i="9"/>
  <c r="I757" i="9"/>
  <c r="H757" i="9"/>
  <c r="G757" i="9"/>
  <c r="J756" i="9"/>
  <c r="I756" i="9"/>
  <c r="H756" i="9"/>
  <c r="G756" i="9"/>
  <c r="J755" i="9"/>
  <c r="I755" i="9"/>
  <c r="H755" i="9"/>
  <c r="G755" i="9"/>
  <c r="J754" i="9"/>
  <c r="I754" i="9"/>
  <c r="H754" i="9"/>
  <c r="G754" i="9"/>
  <c r="J753" i="9"/>
  <c r="I753" i="9"/>
  <c r="H753" i="9"/>
  <c r="G753" i="9"/>
  <c r="J752" i="9"/>
  <c r="I752" i="9"/>
  <c r="H752" i="9"/>
  <c r="G752" i="9"/>
  <c r="J751" i="9"/>
  <c r="I751" i="9"/>
  <c r="H751" i="9"/>
  <c r="G751" i="9"/>
  <c r="J750" i="9"/>
  <c r="I750" i="9"/>
  <c r="H750" i="9"/>
  <c r="G750" i="9"/>
  <c r="J749" i="9"/>
  <c r="I749" i="9"/>
  <c r="H749" i="9"/>
  <c r="G749" i="9"/>
  <c r="J748" i="9"/>
  <c r="I748" i="9"/>
  <c r="H748" i="9"/>
  <c r="G748" i="9"/>
  <c r="J747" i="9"/>
  <c r="I747" i="9"/>
  <c r="H747" i="9"/>
  <c r="G747" i="9"/>
  <c r="J746" i="9"/>
  <c r="I746" i="9"/>
  <c r="H746" i="9"/>
  <c r="G746" i="9"/>
  <c r="J745" i="9"/>
  <c r="I745" i="9"/>
  <c r="H745" i="9"/>
  <c r="G745" i="9"/>
  <c r="J744" i="9"/>
  <c r="I744" i="9"/>
  <c r="H744" i="9"/>
  <c r="G744" i="9"/>
  <c r="J743" i="9"/>
  <c r="I743" i="9"/>
  <c r="H743" i="9"/>
  <c r="G743" i="9"/>
  <c r="J742" i="9"/>
  <c r="I742" i="9"/>
  <c r="H742" i="9"/>
  <c r="G742" i="9"/>
  <c r="J741" i="9"/>
  <c r="I741" i="9"/>
  <c r="H741" i="9"/>
  <c r="G741" i="9"/>
  <c r="J740" i="9"/>
  <c r="I740" i="9"/>
  <c r="H740" i="9"/>
  <c r="G740" i="9"/>
  <c r="J739" i="9"/>
  <c r="I739" i="9"/>
  <c r="H739" i="9"/>
  <c r="G739" i="9"/>
  <c r="J738" i="9"/>
  <c r="I738" i="9"/>
  <c r="H738" i="9"/>
  <c r="G738" i="9"/>
  <c r="J737" i="9"/>
  <c r="I737" i="9"/>
  <c r="H737" i="9"/>
  <c r="G737" i="9"/>
  <c r="J736" i="9"/>
  <c r="I736" i="9"/>
  <c r="H736" i="9"/>
  <c r="G736" i="9"/>
  <c r="J735" i="9"/>
  <c r="I735" i="9"/>
  <c r="H735" i="9"/>
  <c r="G735" i="9"/>
  <c r="J734" i="9"/>
  <c r="I734" i="9"/>
  <c r="H734" i="9"/>
  <c r="G734" i="9"/>
  <c r="J733" i="9"/>
  <c r="I733" i="9"/>
  <c r="H733" i="9"/>
  <c r="G733" i="9"/>
  <c r="J732" i="9"/>
  <c r="I732" i="9"/>
  <c r="H732" i="9"/>
  <c r="G732" i="9"/>
  <c r="J731" i="9"/>
  <c r="I731" i="9"/>
  <c r="H731" i="9"/>
  <c r="G731" i="9"/>
  <c r="J730" i="9"/>
  <c r="I730" i="9"/>
  <c r="H730" i="9"/>
  <c r="G730" i="9"/>
  <c r="J729" i="9"/>
  <c r="I729" i="9"/>
  <c r="H729" i="9"/>
  <c r="G729" i="9"/>
  <c r="J728" i="9"/>
  <c r="I728" i="9"/>
  <c r="H728" i="9"/>
  <c r="G728" i="9"/>
  <c r="J727" i="9"/>
  <c r="I727" i="9"/>
  <c r="H727" i="9"/>
  <c r="G727" i="9"/>
  <c r="J726" i="9"/>
  <c r="I726" i="9"/>
  <c r="H726" i="9"/>
  <c r="G726" i="9"/>
  <c r="J725" i="9"/>
  <c r="I725" i="9"/>
  <c r="H725" i="9"/>
  <c r="G725" i="9"/>
  <c r="J724" i="9"/>
  <c r="I724" i="9"/>
  <c r="H724" i="9"/>
  <c r="G724" i="9"/>
  <c r="J723" i="9"/>
  <c r="I723" i="9"/>
  <c r="H723" i="9"/>
  <c r="G723" i="9"/>
  <c r="J722" i="9"/>
  <c r="I722" i="9"/>
  <c r="H722" i="9"/>
  <c r="G722" i="9"/>
  <c r="J721" i="9"/>
  <c r="I721" i="9"/>
  <c r="H721" i="9"/>
  <c r="G721" i="9"/>
  <c r="J720" i="9"/>
  <c r="I720" i="9"/>
  <c r="H720" i="9"/>
  <c r="G720" i="9"/>
  <c r="J719" i="9"/>
  <c r="I719" i="9"/>
  <c r="H719" i="9"/>
  <c r="G719" i="9"/>
  <c r="J718" i="9"/>
  <c r="I718" i="9"/>
  <c r="H718" i="9"/>
  <c r="G718" i="9"/>
  <c r="J717" i="9"/>
  <c r="I717" i="9"/>
  <c r="H717" i="9"/>
  <c r="G717" i="9"/>
  <c r="J716" i="9"/>
  <c r="I716" i="9"/>
  <c r="H716" i="9"/>
  <c r="G716" i="9"/>
  <c r="J715" i="9"/>
  <c r="I715" i="9"/>
  <c r="H715" i="9"/>
  <c r="G715" i="9"/>
  <c r="J714" i="9"/>
  <c r="I714" i="9"/>
  <c r="H714" i="9"/>
  <c r="G714" i="9"/>
  <c r="J713" i="9"/>
  <c r="I713" i="9"/>
  <c r="H713" i="9"/>
  <c r="G713" i="9"/>
  <c r="J712" i="9"/>
  <c r="I712" i="9"/>
  <c r="H712" i="9"/>
  <c r="G712" i="9"/>
  <c r="J711" i="9"/>
  <c r="I711" i="9"/>
  <c r="H711" i="9"/>
  <c r="G711" i="9"/>
  <c r="J710" i="9"/>
  <c r="I710" i="9"/>
  <c r="H710" i="9"/>
  <c r="G710" i="9"/>
  <c r="J709" i="9"/>
  <c r="I709" i="9"/>
  <c r="H709" i="9"/>
  <c r="G709" i="9"/>
  <c r="J708" i="9"/>
  <c r="I708" i="9"/>
  <c r="H708" i="9"/>
  <c r="G708" i="9"/>
  <c r="J707" i="9"/>
  <c r="I707" i="9"/>
  <c r="H707" i="9"/>
  <c r="G707" i="9"/>
  <c r="J706" i="9"/>
  <c r="I706" i="9"/>
  <c r="H706" i="9"/>
  <c r="G706" i="9"/>
  <c r="J705" i="9"/>
  <c r="I705" i="9"/>
  <c r="H705" i="9"/>
  <c r="G705" i="9"/>
  <c r="J704" i="9"/>
  <c r="I704" i="9"/>
  <c r="H704" i="9"/>
  <c r="G704" i="9"/>
  <c r="J703" i="9"/>
  <c r="I703" i="9"/>
  <c r="H703" i="9"/>
  <c r="G703" i="9"/>
  <c r="J702" i="9"/>
  <c r="I702" i="9"/>
  <c r="H702" i="9"/>
  <c r="G702" i="9"/>
  <c r="J701" i="9"/>
  <c r="I701" i="9"/>
  <c r="H701" i="9"/>
  <c r="G701" i="9"/>
  <c r="J700" i="9"/>
  <c r="I700" i="9"/>
  <c r="H700" i="9"/>
  <c r="G700" i="9"/>
  <c r="J699" i="9"/>
  <c r="I699" i="9"/>
  <c r="H699" i="9"/>
  <c r="G699" i="9"/>
  <c r="J698" i="9"/>
  <c r="I698" i="9"/>
  <c r="H698" i="9"/>
  <c r="G698" i="9"/>
  <c r="J697" i="9"/>
  <c r="I697" i="9"/>
  <c r="H697" i="9"/>
  <c r="G697" i="9"/>
  <c r="J696" i="9"/>
  <c r="I696" i="9"/>
  <c r="H696" i="9"/>
  <c r="G696" i="9"/>
  <c r="J695" i="9"/>
  <c r="I695" i="9"/>
  <c r="H695" i="9"/>
  <c r="G695" i="9"/>
  <c r="J694" i="9"/>
  <c r="I694" i="9"/>
  <c r="H694" i="9"/>
  <c r="G694" i="9"/>
  <c r="J693" i="9"/>
  <c r="I693" i="9"/>
  <c r="H693" i="9"/>
  <c r="G693" i="9"/>
  <c r="J692" i="9"/>
  <c r="I692" i="9"/>
  <c r="H692" i="9"/>
  <c r="G692" i="9"/>
  <c r="J691" i="9"/>
  <c r="I691" i="9"/>
  <c r="H691" i="9"/>
  <c r="G691" i="9"/>
  <c r="J690" i="9"/>
  <c r="I690" i="9"/>
  <c r="H690" i="9"/>
  <c r="G690" i="9"/>
  <c r="J689" i="9"/>
  <c r="I689" i="9"/>
  <c r="H689" i="9"/>
  <c r="G689" i="9"/>
  <c r="J688" i="9"/>
  <c r="I688" i="9"/>
  <c r="H688" i="9"/>
  <c r="G688" i="9"/>
  <c r="J687" i="9"/>
  <c r="I687" i="9"/>
  <c r="H687" i="9"/>
  <c r="G687" i="9"/>
  <c r="J686" i="9"/>
  <c r="I686" i="9"/>
  <c r="H686" i="9"/>
  <c r="G686" i="9"/>
  <c r="J685" i="9"/>
  <c r="I685" i="9"/>
  <c r="H685" i="9"/>
  <c r="G685" i="9"/>
  <c r="J684" i="9"/>
  <c r="I684" i="9"/>
  <c r="H684" i="9"/>
  <c r="G684" i="9"/>
  <c r="J683" i="9"/>
  <c r="I683" i="9"/>
  <c r="H683" i="9"/>
  <c r="G683" i="9"/>
  <c r="J682" i="9"/>
  <c r="I682" i="9"/>
  <c r="H682" i="9"/>
  <c r="G682" i="9"/>
  <c r="J681" i="9"/>
  <c r="I681" i="9"/>
  <c r="H681" i="9"/>
  <c r="G681" i="9"/>
  <c r="J680" i="9"/>
  <c r="I680" i="9"/>
  <c r="H680" i="9"/>
  <c r="G680" i="9"/>
  <c r="J679" i="9"/>
  <c r="I679" i="9"/>
  <c r="H679" i="9"/>
  <c r="G679" i="9"/>
  <c r="J678" i="9"/>
  <c r="I678" i="9"/>
  <c r="H678" i="9"/>
  <c r="G678" i="9"/>
  <c r="J677" i="9"/>
  <c r="I677" i="9"/>
  <c r="H677" i="9"/>
  <c r="G677" i="9"/>
  <c r="J676" i="9"/>
  <c r="I676" i="9"/>
  <c r="H676" i="9"/>
  <c r="G676" i="9"/>
  <c r="J675" i="9"/>
  <c r="I675" i="9"/>
  <c r="H675" i="9"/>
  <c r="G675" i="9"/>
  <c r="J674" i="9"/>
  <c r="I674" i="9"/>
  <c r="H674" i="9"/>
  <c r="G674" i="9"/>
  <c r="J673" i="9"/>
  <c r="I673" i="9"/>
  <c r="H673" i="9"/>
  <c r="G673" i="9"/>
  <c r="J672" i="9"/>
  <c r="I672" i="9"/>
  <c r="H672" i="9"/>
  <c r="G672" i="9"/>
  <c r="J671" i="9"/>
  <c r="I671" i="9"/>
  <c r="H671" i="9"/>
  <c r="G671" i="9"/>
  <c r="J670" i="9"/>
  <c r="I670" i="9"/>
  <c r="H670" i="9"/>
  <c r="G670" i="9"/>
  <c r="J669" i="9"/>
  <c r="I669" i="9"/>
  <c r="H669" i="9"/>
  <c r="G669" i="9"/>
  <c r="J668" i="9"/>
  <c r="I668" i="9"/>
  <c r="H668" i="9"/>
  <c r="G668" i="9"/>
  <c r="J667" i="9"/>
  <c r="I667" i="9"/>
  <c r="H667" i="9"/>
  <c r="G667" i="9"/>
  <c r="J666" i="9"/>
  <c r="I666" i="9"/>
  <c r="H666" i="9"/>
  <c r="G666" i="9"/>
  <c r="J665" i="9"/>
  <c r="I665" i="9"/>
  <c r="H665" i="9"/>
  <c r="G665" i="9"/>
  <c r="J664" i="9"/>
  <c r="I664" i="9"/>
  <c r="H664" i="9"/>
  <c r="G664" i="9"/>
  <c r="J663" i="9"/>
  <c r="I663" i="9"/>
  <c r="H663" i="9"/>
  <c r="G663" i="9"/>
  <c r="J662" i="9"/>
  <c r="I662" i="9"/>
  <c r="H662" i="9"/>
  <c r="G662" i="9"/>
  <c r="J661" i="9"/>
  <c r="I661" i="9"/>
  <c r="H661" i="9"/>
  <c r="G661" i="9"/>
  <c r="J660" i="9"/>
  <c r="I660" i="9"/>
  <c r="H660" i="9"/>
  <c r="G660" i="9"/>
  <c r="J659" i="9"/>
  <c r="I659" i="9"/>
  <c r="H659" i="9"/>
  <c r="G659" i="9"/>
  <c r="J658" i="9"/>
  <c r="I658" i="9"/>
  <c r="H658" i="9"/>
  <c r="G658" i="9"/>
  <c r="J657" i="9"/>
  <c r="I657" i="9"/>
  <c r="H657" i="9"/>
  <c r="G657" i="9"/>
  <c r="J656" i="9"/>
  <c r="I656" i="9"/>
  <c r="H656" i="9"/>
  <c r="G656" i="9"/>
  <c r="J655" i="9"/>
  <c r="I655" i="9"/>
  <c r="H655" i="9"/>
  <c r="G655" i="9"/>
  <c r="J654" i="9"/>
  <c r="I654" i="9"/>
  <c r="H654" i="9"/>
  <c r="G654" i="9"/>
  <c r="J653" i="9"/>
  <c r="I653" i="9"/>
  <c r="H653" i="9"/>
  <c r="G653" i="9"/>
  <c r="J652" i="9"/>
  <c r="I652" i="9"/>
  <c r="H652" i="9"/>
  <c r="G652" i="9"/>
  <c r="J651" i="9"/>
  <c r="I651" i="9"/>
  <c r="H651" i="9"/>
  <c r="G651" i="9"/>
  <c r="J650" i="9"/>
  <c r="I650" i="9"/>
  <c r="H650" i="9"/>
  <c r="G650" i="9"/>
  <c r="J649" i="9"/>
  <c r="I649" i="9"/>
  <c r="H649" i="9"/>
  <c r="G649" i="9"/>
  <c r="J648" i="9"/>
  <c r="I648" i="9"/>
  <c r="H648" i="9"/>
  <c r="G648" i="9"/>
  <c r="J647" i="9"/>
  <c r="I647" i="9"/>
  <c r="H647" i="9"/>
  <c r="G647" i="9"/>
  <c r="J646" i="9"/>
  <c r="I646" i="9"/>
  <c r="H646" i="9"/>
  <c r="G646" i="9"/>
  <c r="J645" i="9"/>
  <c r="I645" i="9"/>
  <c r="H645" i="9"/>
  <c r="G645" i="9"/>
  <c r="J644" i="9"/>
  <c r="I644" i="9"/>
  <c r="H644" i="9"/>
  <c r="G644" i="9"/>
  <c r="J643" i="9"/>
  <c r="I643" i="9"/>
  <c r="H643" i="9"/>
  <c r="G643" i="9"/>
  <c r="J642" i="9"/>
  <c r="I642" i="9"/>
  <c r="H642" i="9"/>
  <c r="G642" i="9"/>
  <c r="J641" i="9"/>
  <c r="I641" i="9"/>
  <c r="H641" i="9"/>
  <c r="G641" i="9"/>
  <c r="J640" i="9"/>
  <c r="I640" i="9"/>
  <c r="H640" i="9"/>
  <c r="G640" i="9"/>
  <c r="J639" i="9"/>
  <c r="I639" i="9"/>
  <c r="H639" i="9"/>
  <c r="G639" i="9"/>
  <c r="J638" i="9"/>
  <c r="I638" i="9"/>
  <c r="H638" i="9"/>
  <c r="G638" i="9"/>
  <c r="J637" i="9"/>
  <c r="I637" i="9"/>
  <c r="H637" i="9"/>
  <c r="G637" i="9"/>
  <c r="J636" i="9"/>
  <c r="I636" i="9"/>
  <c r="H636" i="9"/>
  <c r="G636" i="9"/>
  <c r="J635" i="9"/>
  <c r="I635" i="9"/>
  <c r="H635" i="9"/>
  <c r="G635" i="9"/>
  <c r="J634" i="9"/>
  <c r="I634" i="9"/>
  <c r="H634" i="9"/>
  <c r="G634" i="9"/>
  <c r="J633" i="9"/>
  <c r="I633" i="9"/>
  <c r="H633" i="9"/>
  <c r="G633" i="9"/>
  <c r="J632" i="9"/>
  <c r="I632" i="9"/>
  <c r="H632" i="9"/>
  <c r="G632" i="9"/>
  <c r="J631" i="9"/>
  <c r="I631" i="9"/>
  <c r="H631" i="9"/>
  <c r="G631" i="9"/>
  <c r="J630" i="9"/>
  <c r="I630" i="9"/>
  <c r="H630" i="9"/>
  <c r="G630" i="9"/>
  <c r="J629" i="9"/>
  <c r="I629" i="9"/>
  <c r="H629" i="9"/>
  <c r="G629" i="9"/>
  <c r="J628" i="9"/>
  <c r="I628" i="9"/>
  <c r="H628" i="9"/>
  <c r="G628" i="9"/>
  <c r="J627" i="9"/>
  <c r="I627" i="9"/>
  <c r="H627" i="9"/>
  <c r="G627" i="9"/>
  <c r="J626" i="9"/>
  <c r="I626" i="9"/>
  <c r="H626" i="9"/>
  <c r="G626" i="9"/>
  <c r="J625" i="9"/>
  <c r="I625" i="9"/>
  <c r="H625" i="9"/>
  <c r="G625" i="9"/>
  <c r="J624" i="9"/>
  <c r="I624" i="9"/>
  <c r="H624" i="9"/>
  <c r="G624" i="9"/>
  <c r="J623" i="9"/>
  <c r="I623" i="9"/>
  <c r="H623" i="9"/>
  <c r="G623" i="9"/>
  <c r="J622" i="9"/>
  <c r="I622" i="9"/>
  <c r="H622" i="9"/>
  <c r="G622" i="9"/>
  <c r="J621" i="9"/>
  <c r="I621" i="9"/>
  <c r="H621" i="9"/>
  <c r="G621" i="9"/>
  <c r="J620" i="9"/>
  <c r="I620" i="9"/>
  <c r="H620" i="9"/>
  <c r="G620" i="9"/>
  <c r="J619" i="9"/>
  <c r="I619" i="9"/>
  <c r="H619" i="9"/>
  <c r="G619" i="9"/>
  <c r="J618" i="9"/>
  <c r="I618" i="9"/>
  <c r="H618" i="9"/>
  <c r="G618" i="9"/>
  <c r="J617" i="9"/>
  <c r="I617" i="9"/>
  <c r="H617" i="9"/>
  <c r="G617" i="9"/>
  <c r="J616" i="9"/>
  <c r="I616" i="9"/>
  <c r="H616" i="9"/>
  <c r="G616" i="9"/>
  <c r="J615" i="9"/>
  <c r="I615" i="9"/>
  <c r="H615" i="9"/>
  <c r="G615" i="9"/>
  <c r="J614" i="9"/>
  <c r="I614" i="9"/>
  <c r="H614" i="9"/>
  <c r="G614" i="9"/>
  <c r="J613" i="9"/>
  <c r="I613" i="9"/>
  <c r="H613" i="9"/>
  <c r="G613" i="9"/>
  <c r="J612" i="9"/>
  <c r="I612" i="9"/>
  <c r="H612" i="9"/>
  <c r="G612" i="9"/>
  <c r="J611" i="9"/>
  <c r="I611" i="9"/>
  <c r="H611" i="9"/>
  <c r="G611" i="9"/>
  <c r="J610" i="9"/>
  <c r="I610" i="9"/>
  <c r="H610" i="9"/>
  <c r="G610" i="9"/>
  <c r="J609" i="9"/>
  <c r="I609" i="9"/>
  <c r="H609" i="9"/>
  <c r="G609" i="9"/>
  <c r="J608" i="9"/>
  <c r="I608" i="9"/>
  <c r="H608" i="9"/>
  <c r="G608" i="9"/>
  <c r="J607" i="9"/>
  <c r="I607" i="9"/>
  <c r="H607" i="9"/>
  <c r="G607" i="9"/>
  <c r="J606" i="9"/>
  <c r="I606" i="9"/>
  <c r="H606" i="9"/>
  <c r="G606" i="9"/>
  <c r="J605" i="9"/>
  <c r="I605" i="9"/>
  <c r="H605" i="9"/>
  <c r="G605" i="9"/>
  <c r="J604" i="9"/>
  <c r="I604" i="9"/>
  <c r="H604" i="9"/>
  <c r="G604" i="9"/>
  <c r="J603" i="9"/>
  <c r="I603" i="9"/>
  <c r="H603" i="9"/>
  <c r="G603" i="9"/>
  <c r="J602" i="9"/>
  <c r="I602" i="9"/>
  <c r="H602" i="9"/>
  <c r="G602" i="9"/>
  <c r="J601" i="9"/>
  <c r="I601" i="9"/>
  <c r="H601" i="9"/>
  <c r="G601" i="9"/>
  <c r="J600" i="9"/>
  <c r="I600" i="9"/>
  <c r="H600" i="9"/>
  <c r="G600" i="9"/>
  <c r="J599" i="9"/>
  <c r="I599" i="9"/>
  <c r="H599" i="9"/>
  <c r="G599" i="9"/>
  <c r="J598" i="9"/>
  <c r="I598" i="9"/>
  <c r="H598" i="9"/>
  <c r="G598" i="9"/>
  <c r="J597" i="9"/>
  <c r="I597" i="9"/>
  <c r="H597" i="9"/>
  <c r="G597" i="9"/>
  <c r="J596" i="9"/>
  <c r="I596" i="9"/>
  <c r="H596" i="9"/>
  <c r="G596" i="9"/>
  <c r="J595" i="9"/>
  <c r="I595" i="9"/>
  <c r="H595" i="9"/>
  <c r="G595" i="9"/>
  <c r="J594" i="9"/>
  <c r="I594" i="9"/>
  <c r="H594" i="9"/>
  <c r="G594" i="9"/>
  <c r="J593" i="9"/>
  <c r="I593" i="9"/>
  <c r="H593" i="9"/>
  <c r="G593" i="9"/>
  <c r="J592" i="9"/>
  <c r="I592" i="9"/>
  <c r="H592" i="9"/>
  <c r="G592" i="9"/>
  <c r="J591" i="9"/>
  <c r="I591" i="9"/>
  <c r="H591" i="9"/>
  <c r="G591" i="9"/>
  <c r="J590" i="9"/>
  <c r="I590" i="9"/>
  <c r="H590" i="9"/>
  <c r="G590" i="9"/>
  <c r="J589" i="9"/>
  <c r="I589" i="9"/>
  <c r="H589" i="9"/>
  <c r="G589" i="9"/>
  <c r="J588" i="9"/>
  <c r="I588" i="9"/>
  <c r="H588" i="9"/>
  <c r="G588" i="9"/>
  <c r="J587" i="9"/>
  <c r="I587" i="9"/>
  <c r="H587" i="9"/>
  <c r="G587" i="9"/>
  <c r="J586" i="9"/>
  <c r="I586" i="9"/>
  <c r="H586" i="9"/>
  <c r="G586" i="9"/>
  <c r="J585" i="9"/>
  <c r="I585" i="9"/>
  <c r="H585" i="9"/>
  <c r="G585" i="9"/>
  <c r="J584" i="9"/>
  <c r="I584" i="9"/>
  <c r="H584" i="9"/>
  <c r="G584" i="9"/>
  <c r="J583" i="9"/>
  <c r="I583" i="9"/>
  <c r="H583" i="9"/>
  <c r="G583" i="9"/>
  <c r="J582" i="9"/>
  <c r="I582" i="9"/>
  <c r="H582" i="9"/>
  <c r="G582" i="9"/>
  <c r="J581" i="9"/>
  <c r="I581" i="9"/>
  <c r="H581" i="9"/>
  <c r="G581" i="9"/>
  <c r="J580" i="9"/>
  <c r="I580" i="9"/>
  <c r="H580" i="9"/>
  <c r="G580" i="9"/>
  <c r="J579" i="9"/>
  <c r="I579" i="9"/>
  <c r="H579" i="9"/>
  <c r="G579" i="9"/>
  <c r="J578" i="9"/>
  <c r="I578" i="9"/>
  <c r="H578" i="9"/>
  <c r="G578" i="9"/>
  <c r="J577" i="9"/>
  <c r="I577" i="9"/>
  <c r="H577" i="9"/>
  <c r="G577" i="9"/>
  <c r="J576" i="9"/>
  <c r="I576" i="9"/>
  <c r="H576" i="9"/>
  <c r="G576" i="9"/>
  <c r="J575" i="9"/>
  <c r="I575" i="9"/>
  <c r="H575" i="9"/>
  <c r="G575" i="9"/>
  <c r="J574" i="9"/>
  <c r="I574" i="9"/>
  <c r="H574" i="9"/>
  <c r="G574" i="9"/>
  <c r="J573" i="9"/>
  <c r="I573" i="9"/>
  <c r="H573" i="9"/>
  <c r="G573" i="9"/>
  <c r="J572" i="9"/>
  <c r="I572" i="9"/>
  <c r="H572" i="9"/>
  <c r="G572" i="9"/>
  <c r="J571" i="9"/>
  <c r="I571" i="9"/>
  <c r="H571" i="9"/>
  <c r="G571" i="9"/>
  <c r="J570" i="9"/>
  <c r="I570" i="9"/>
  <c r="H570" i="9"/>
  <c r="G570" i="9"/>
  <c r="J569" i="9"/>
  <c r="I569" i="9"/>
  <c r="H569" i="9"/>
  <c r="G569" i="9"/>
  <c r="J568" i="9"/>
  <c r="I568" i="9"/>
  <c r="H568" i="9"/>
  <c r="G568" i="9"/>
  <c r="J567" i="9"/>
  <c r="I567" i="9"/>
  <c r="H567" i="9"/>
  <c r="G567" i="9"/>
  <c r="J566" i="9"/>
  <c r="I566" i="9"/>
  <c r="H566" i="9"/>
  <c r="G566" i="9"/>
  <c r="J565" i="9"/>
  <c r="I565" i="9"/>
  <c r="H565" i="9"/>
  <c r="G565" i="9"/>
  <c r="J564" i="9"/>
  <c r="I564" i="9"/>
  <c r="H564" i="9"/>
  <c r="G564" i="9"/>
  <c r="J563" i="9"/>
  <c r="I563" i="9"/>
  <c r="H563" i="9"/>
  <c r="G563" i="9"/>
  <c r="J562" i="9"/>
  <c r="I562" i="9"/>
  <c r="H562" i="9"/>
  <c r="G562" i="9"/>
  <c r="J561" i="9"/>
  <c r="I561" i="9"/>
  <c r="H561" i="9"/>
  <c r="G561" i="9"/>
  <c r="J560" i="9"/>
  <c r="I560" i="9"/>
  <c r="H560" i="9"/>
  <c r="G560" i="9"/>
  <c r="J559" i="9"/>
  <c r="I559" i="9"/>
  <c r="H559" i="9"/>
  <c r="G559" i="9"/>
  <c r="J558" i="9"/>
  <c r="I558" i="9"/>
  <c r="H558" i="9"/>
  <c r="G558" i="9"/>
  <c r="J557" i="9"/>
  <c r="I557" i="9"/>
  <c r="H557" i="9"/>
  <c r="G557" i="9"/>
  <c r="J556" i="9"/>
  <c r="I556" i="9"/>
  <c r="H556" i="9"/>
  <c r="G556" i="9"/>
  <c r="J555" i="9"/>
  <c r="I555" i="9"/>
  <c r="H555" i="9"/>
  <c r="G555" i="9"/>
  <c r="J554" i="9"/>
  <c r="I554" i="9"/>
  <c r="H554" i="9"/>
  <c r="G554" i="9"/>
  <c r="J553" i="9"/>
  <c r="I553" i="9"/>
  <c r="H553" i="9"/>
  <c r="G553" i="9"/>
  <c r="J552" i="9"/>
  <c r="I552" i="9"/>
  <c r="H552" i="9"/>
  <c r="G552" i="9"/>
  <c r="J551" i="9"/>
  <c r="I551" i="9"/>
  <c r="H551" i="9"/>
  <c r="G551" i="9"/>
  <c r="J550" i="9"/>
  <c r="I550" i="9"/>
  <c r="H550" i="9"/>
  <c r="G550" i="9"/>
  <c r="J549" i="9"/>
  <c r="I549" i="9"/>
  <c r="H549" i="9"/>
  <c r="G549" i="9"/>
  <c r="J548" i="9"/>
  <c r="I548" i="9"/>
  <c r="H548" i="9"/>
  <c r="G548" i="9"/>
  <c r="J547" i="9"/>
  <c r="I547" i="9"/>
  <c r="H547" i="9"/>
  <c r="G547" i="9"/>
  <c r="J546" i="9"/>
  <c r="I546" i="9"/>
  <c r="H546" i="9"/>
  <c r="G546" i="9"/>
  <c r="J545" i="9"/>
  <c r="I545" i="9"/>
  <c r="H545" i="9"/>
  <c r="G545" i="9"/>
  <c r="J544" i="9"/>
  <c r="I544" i="9"/>
  <c r="H544" i="9"/>
  <c r="G544" i="9"/>
  <c r="J543" i="9"/>
  <c r="I543" i="9"/>
  <c r="H543" i="9"/>
  <c r="G543" i="9"/>
  <c r="J542" i="9"/>
  <c r="I542" i="9"/>
  <c r="H542" i="9"/>
  <c r="G542" i="9"/>
  <c r="J541" i="9"/>
  <c r="I541" i="9"/>
  <c r="H541" i="9"/>
  <c r="G541" i="9"/>
  <c r="J540" i="9"/>
  <c r="I540" i="9"/>
  <c r="H540" i="9"/>
  <c r="G540" i="9"/>
  <c r="J539" i="9"/>
  <c r="I539" i="9"/>
  <c r="H539" i="9"/>
  <c r="G539" i="9"/>
  <c r="J538" i="9"/>
  <c r="I538" i="9"/>
  <c r="H538" i="9"/>
  <c r="G538" i="9"/>
  <c r="J537" i="9"/>
  <c r="I537" i="9"/>
  <c r="H537" i="9"/>
  <c r="G537" i="9"/>
  <c r="J536" i="9"/>
  <c r="I536" i="9"/>
  <c r="H536" i="9"/>
  <c r="G536" i="9"/>
  <c r="J535" i="9"/>
  <c r="I535" i="9"/>
  <c r="H535" i="9"/>
  <c r="G535" i="9"/>
  <c r="J534" i="9"/>
  <c r="I534" i="9"/>
  <c r="H534" i="9"/>
  <c r="G534" i="9"/>
  <c r="J533" i="9"/>
  <c r="I533" i="9"/>
  <c r="H533" i="9"/>
  <c r="G533" i="9"/>
  <c r="J532" i="9"/>
  <c r="I532" i="9"/>
  <c r="H532" i="9"/>
  <c r="G532" i="9"/>
  <c r="J531" i="9"/>
  <c r="I531" i="9"/>
  <c r="H531" i="9"/>
  <c r="G531" i="9"/>
  <c r="J530" i="9"/>
  <c r="I530" i="9"/>
  <c r="H530" i="9"/>
  <c r="G530" i="9"/>
  <c r="J529" i="9"/>
  <c r="I529" i="9"/>
  <c r="H529" i="9"/>
  <c r="G529" i="9"/>
  <c r="J528" i="9"/>
  <c r="I528" i="9"/>
  <c r="H528" i="9"/>
  <c r="G528" i="9"/>
  <c r="J527" i="9"/>
  <c r="I527" i="9"/>
  <c r="H527" i="9"/>
  <c r="G527" i="9"/>
  <c r="J526" i="9"/>
  <c r="I526" i="9"/>
  <c r="H526" i="9"/>
  <c r="G526" i="9"/>
  <c r="J525" i="9"/>
  <c r="I525" i="9"/>
  <c r="H525" i="9"/>
  <c r="G525" i="9"/>
  <c r="J524" i="9"/>
  <c r="I524" i="9"/>
  <c r="H524" i="9"/>
  <c r="G524" i="9"/>
  <c r="J523" i="9"/>
  <c r="I523" i="9"/>
  <c r="H523" i="9"/>
  <c r="G523" i="9"/>
  <c r="J522" i="9"/>
  <c r="I522" i="9"/>
  <c r="H522" i="9"/>
  <c r="G522" i="9"/>
  <c r="J521" i="9"/>
  <c r="I521" i="9"/>
  <c r="H521" i="9"/>
  <c r="G521" i="9"/>
  <c r="J520" i="9"/>
  <c r="I520" i="9"/>
  <c r="H520" i="9"/>
  <c r="G520" i="9"/>
  <c r="J519" i="9"/>
  <c r="I519" i="9"/>
  <c r="H519" i="9"/>
  <c r="G519" i="9"/>
  <c r="J518" i="9"/>
  <c r="I518" i="9"/>
  <c r="H518" i="9"/>
  <c r="G518" i="9"/>
  <c r="J517" i="9"/>
  <c r="I517" i="9"/>
  <c r="H517" i="9"/>
  <c r="G517" i="9"/>
  <c r="J516" i="9"/>
  <c r="I516" i="9"/>
  <c r="H516" i="9"/>
  <c r="G516" i="9"/>
  <c r="J515" i="9"/>
  <c r="I515" i="9"/>
  <c r="H515" i="9"/>
  <c r="G515" i="9"/>
  <c r="J514" i="9"/>
  <c r="I514" i="9"/>
  <c r="H514" i="9"/>
  <c r="G514" i="9"/>
  <c r="J513" i="9"/>
  <c r="I513" i="9"/>
  <c r="H513" i="9"/>
  <c r="G513" i="9"/>
  <c r="J512" i="9"/>
  <c r="I512" i="9"/>
  <c r="H512" i="9"/>
  <c r="G512" i="9"/>
  <c r="J511" i="9"/>
  <c r="I511" i="9"/>
  <c r="H511" i="9"/>
  <c r="G511" i="9"/>
  <c r="J510" i="9"/>
  <c r="I510" i="9"/>
  <c r="H510" i="9"/>
  <c r="G510" i="9"/>
  <c r="J509" i="9"/>
  <c r="I509" i="9"/>
  <c r="H509" i="9"/>
  <c r="G509" i="9"/>
  <c r="J508" i="9"/>
  <c r="I508" i="9"/>
  <c r="H508" i="9"/>
  <c r="G508" i="9"/>
  <c r="J507" i="9"/>
  <c r="I507" i="9"/>
  <c r="H507" i="9"/>
  <c r="G507" i="9"/>
  <c r="J506" i="9"/>
  <c r="I506" i="9"/>
  <c r="H506" i="9"/>
  <c r="G506" i="9"/>
  <c r="J505" i="9"/>
  <c r="I505" i="9"/>
  <c r="H505" i="9"/>
  <c r="G505" i="9"/>
  <c r="J504" i="9"/>
  <c r="I504" i="9"/>
  <c r="H504" i="9"/>
  <c r="G504" i="9"/>
  <c r="J503" i="9"/>
  <c r="I503" i="9"/>
  <c r="H503" i="9"/>
  <c r="G503" i="9"/>
  <c r="J502" i="9"/>
  <c r="I502" i="9"/>
  <c r="H502" i="9"/>
  <c r="G502" i="9"/>
  <c r="J501" i="9"/>
  <c r="I501" i="9"/>
  <c r="H501" i="9"/>
  <c r="G501" i="9"/>
  <c r="J500" i="9"/>
  <c r="I500" i="9"/>
  <c r="H500" i="9"/>
  <c r="G500" i="9"/>
  <c r="J499" i="9"/>
  <c r="I499" i="9"/>
  <c r="H499" i="9"/>
  <c r="G499" i="9"/>
  <c r="J498" i="9"/>
  <c r="I498" i="9"/>
  <c r="H498" i="9"/>
  <c r="G498" i="9"/>
  <c r="J497" i="9"/>
  <c r="I497" i="9"/>
  <c r="H497" i="9"/>
  <c r="G497" i="9"/>
  <c r="J496" i="9"/>
  <c r="I496" i="9"/>
  <c r="H496" i="9"/>
  <c r="G496" i="9"/>
  <c r="J495" i="9"/>
  <c r="I495" i="9"/>
  <c r="H495" i="9"/>
  <c r="G495" i="9"/>
  <c r="J494" i="9"/>
  <c r="I494" i="9"/>
  <c r="H494" i="9"/>
  <c r="G494" i="9"/>
  <c r="J493" i="9"/>
  <c r="I493" i="9"/>
  <c r="H493" i="9"/>
  <c r="G493" i="9"/>
  <c r="J492" i="9"/>
  <c r="I492" i="9"/>
  <c r="H492" i="9"/>
  <c r="G492" i="9"/>
  <c r="J491" i="9"/>
  <c r="I491" i="9"/>
  <c r="H491" i="9"/>
  <c r="G491" i="9"/>
  <c r="J490" i="9"/>
  <c r="I490" i="9"/>
  <c r="H490" i="9"/>
  <c r="G490" i="9"/>
  <c r="J489" i="9"/>
  <c r="I489" i="9"/>
  <c r="H489" i="9"/>
  <c r="G489" i="9"/>
  <c r="J488" i="9"/>
  <c r="I488" i="9"/>
  <c r="H488" i="9"/>
  <c r="G488" i="9"/>
  <c r="J487" i="9"/>
  <c r="I487" i="9"/>
  <c r="H487" i="9"/>
  <c r="G487" i="9"/>
  <c r="J486" i="9"/>
  <c r="I486" i="9"/>
  <c r="H486" i="9"/>
  <c r="G486" i="9"/>
  <c r="J485" i="9"/>
  <c r="I485" i="9"/>
  <c r="H485" i="9"/>
  <c r="G485" i="9"/>
  <c r="J484" i="9"/>
  <c r="I484" i="9"/>
  <c r="H484" i="9"/>
  <c r="G484" i="9"/>
  <c r="J483" i="9"/>
  <c r="I483" i="9"/>
  <c r="H483" i="9"/>
  <c r="G483" i="9"/>
  <c r="J482" i="9"/>
  <c r="I482" i="9"/>
  <c r="H482" i="9"/>
  <c r="G482" i="9"/>
  <c r="J481" i="9"/>
  <c r="I481" i="9"/>
  <c r="H481" i="9"/>
  <c r="G481" i="9"/>
  <c r="J480" i="9"/>
  <c r="I480" i="9"/>
  <c r="H480" i="9"/>
  <c r="G480" i="9"/>
  <c r="J479" i="9"/>
  <c r="I479" i="9"/>
  <c r="H479" i="9"/>
  <c r="G479" i="9"/>
  <c r="J478" i="9"/>
  <c r="I478" i="9"/>
  <c r="H478" i="9"/>
  <c r="G478" i="9"/>
  <c r="J477" i="9"/>
  <c r="I477" i="9"/>
  <c r="H477" i="9"/>
  <c r="G477" i="9"/>
  <c r="J476" i="9"/>
  <c r="I476" i="9"/>
  <c r="H476" i="9"/>
  <c r="G476" i="9"/>
  <c r="J475" i="9"/>
  <c r="I475" i="9"/>
  <c r="H475" i="9"/>
  <c r="G475" i="9"/>
  <c r="J474" i="9"/>
  <c r="I474" i="9"/>
  <c r="H474" i="9"/>
  <c r="G474" i="9"/>
  <c r="J473" i="9"/>
  <c r="I473" i="9"/>
  <c r="H473" i="9"/>
  <c r="G473" i="9"/>
  <c r="J472" i="9"/>
  <c r="I472" i="9"/>
  <c r="H472" i="9"/>
  <c r="G472" i="9"/>
  <c r="J471" i="9"/>
  <c r="I471" i="9"/>
  <c r="H471" i="9"/>
  <c r="G471" i="9"/>
  <c r="J470" i="9"/>
  <c r="I470" i="9"/>
  <c r="H470" i="9"/>
  <c r="G470" i="9"/>
  <c r="J469" i="9"/>
  <c r="I469" i="9"/>
  <c r="H469" i="9"/>
  <c r="G469" i="9"/>
  <c r="J468" i="9"/>
  <c r="I468" i="9"/>
  <c r="H468" i="9"/>
  <c r="G468" i="9"/>
  <c r="J467" i="9"/>
  <c r="I467" i="9"/>
  <c r="H467" i="9"/>
  <c r="G467" i="9"/>
  <c r="J466" i="9"/>
  <c r="I466" i="9"/>
  <c r="H466" i="9"/>
  <c r="G466" i="9"/>
  <c r="J465" i="9"/>
  <c r="I465" i="9"/>
  <c r="H465" i="9"/>
  <c r="G465" i="9"/>
  <c r="J464" i="9"/>
  <c r="I464" i="9"/>
  <c r="H464" i="9"/>
  <c r="G464" i="9"/>
  <c r="J463" i="9"/>
  <c r="I463" i="9"/>
  <c r="H463" i="9"/>
  <c r="G463" i="9"/>
  <c r="J462" i="9"/>
  <c r="I462" i="9"/>
  <c r="H462" i="9"/>
  <c r="G462" i="9"/>
  <c r="J461" i="9"/>
  <c r="I461" i="9"/>
  <c r="H461" i="9"/>
  <c r="G461" i="9"/>
  <c r="J460" i="9"/>
  <c r="I460" i="9"/>
  <c r="H460" i="9"/>
  <c r="G460" i="9"/>
  <c r="J459" i="9"/>
  <c r="I459" i="9"/>
  <c r="H459" i="9"/>
  <c r="G459" i="9"/>
  <c r="J458" i="9"/>
  <c r="I458" i="9"/>
  <c r="H458" i="9"/>
  <c r="G458" i="9"/>
  <c r="J457" i="9"/>
  <c r="I457" i="9"/>
  <c r="H457" i="9"/>
  <c r="G457" i="9"/>
  <c r="J456" i="9"/>
  <c r="I456" i="9"/>
  <c r="H456" i="9"/>
  <c r="G456" i="9"/>
  <c r="J455" i="9"/>
  <c r="I455" i="9"/>
  <c r="H455" i="9"/>
  <c r="G455" i="9"/>
  <c r="J454" i="9"/>
  <c r="I454" i="9"/>
  <c r="H454" i="9"/>
  <c r="G454" i="9"/>
  <c r="J453" i="9"/>
  <c r="I453" i="9"/>
  <c r="H453" i="9"/>
  <c r="G453" i="9"/>
  <c r="J452" i="9"/>
  <c r="I452" i="9"/>
  <c r="H452" i="9"/>
  <c r="G452" i="9"/>
  <c r="J451" i="9"/>
  <c r="I451" i="9"/>
  <c r="H451" i="9"/>
  <c r="G451" i="9"/>
  <c r="J450" i="9"/>
  <c r="I450" i="9"/>
  <c r="H450" i="9"/>
  <c r="G450" i="9"/>
  <c r="J449" i="9"/>
  <c r="I449" i="9"/>
  <c r="H449" i="9"/>
  <c r="G449" i="9"/>
  <c r="J448" i="9"/>
  <c r="I448" i="9"/>
  <c r="H448" i="9"/>
  <c r="G448" i="9"/>
  <c r="J447" i="9"/>
  <c r="I447" i="9"/>
  <c r="H447" i="9"/>
  <c r="G447" i="9"/>
  <c r="J446" i="9"/>
  <c r="I446" i="9"/>
  <c r="H446" i="9"/>
  <c r="G446" i="9"/>
  <c r="J445" i="9"/>
  <c r="I445" i="9"/>
  <c r="H445" i="9"/>
  <c r="G445" i="9"/>
  <c r="J444" i="9"/>
  <c r="I444" i="9"/>
  <c r="H444" i="9"/>
  <c r="G444" i="9"/>
  <c r="J443" i="9"/>
  <c r="I443" i="9"/>
  <c r="H443" i="9"/>
  <c r="G443" i="9"/>
  <c r="J442" i="9"/>
  <c r="I442" i="9"/>
  <c r="H442" i="9"/>
  <c r="G442" i="9"/>
  <c r="J441" i="9"/>
  <c r="I441" i="9"/>
  <c r="H441" i="9"/>
  <c r="G441" i="9"/>
  <c r="J440" i="9"/>
  <c r="I440" i="9"/>
  <c r="H440" i="9"/>
  <c r="G440" i="9"/>
  <c r="J439" i="9"/>
  <c r="I439" i="9"/>
  <c r="H439" i="9"/>
  <c r="G439" i="9"/>
  <c r="J438" i="9"/>
  <c r="I438" i="9"/>
  <c r="H438" i="9"/>
  <c r="G438" i="9"/>
  <c r="J437" i="9"/>
  <c r="I437" i="9"/>
  <c r="H437" i="9"/>
  <c r="G437" i="9"/>
  <c r="J436" i="9"/>
  <c r="I436" i="9"/>
  <c r="H436" i="9"/>
  <c r="G436" i="9"/>
  <c r="J435" i="9"/>
  <c r="I435" i="9"/>
  <c r="H435" i="9"/>
  <c r="G435" i="9"/>
  <c r="J434" i="9"/>
  <c r="I434" i="9"/>
  <c r="H434" i="9"/>
  <c r="G434" i="9"/>
  <c r="J433" i="9"/>
  <c r="I433" i="9"/>
  <c r="H433" i="9"/>
  <c r="G433" i="9"/>
  <c r="J432" i="9"/>
  <c r="I432" i="9"/>
  <c r="H432" i="9"/>
  <c r="G432" i="9"/>
  <c r="J431" i="9"/>
  <c r="I431" i="9"/>
  <c r="H431" i="9"/>
  <c r="G431" i="9"/>
  <c r="J430" i="9"/>
  <c r="I430" i="9"/>
  <c r="H430" i="9"/>
  <c r="G430" i="9"/>
  <c r="J429" i="9"/>
  <c r="I429" i="9"/>
  <c r="H429" i="9"/>
  <c r="G429" i="9"/>
  <c r="J428" i="9"/>
  <c r="I428" i="9"/>
  <c r="H428" i="9"/>
  <c r="G428" i="9"/>
  <c r="J427" i="9"/>
  <c r="I427" i="9"/>
  <c r="H427" i="9"/>
  <c r="G427" i="9"/>
  <c r="J426" i="9"/>
  <c r="I426" i="9"/>
  <c r="H426" i="9"/>
  <c r="G426" i="9"/>
  <c r="J425" i="9"/>
  <c r="I425" i="9"/>
  <c r="H425" i="9"/>
  <c r="G425" i="9"/>
  <c r="J424" i="9"/>
  <c r="I424" i="9"/>
  <c r="H424" i="9"/>
  <c r="G424" i="9"/>
  <c r="J423" i="9"/>
  <c r="I423" i="9"/>
  <c r="H423" i="9"/>
  <c r="G423" i="9"/>
  <c r="J422" i="9"/>
  <c r="I422" i="9"/>
  <c r="H422" i="9"/>
  <c r="G422" i="9"/>
  <c r="J421" i="9"/>
  <c r="I421" i="9"/>
  <c r="H421" i="9"/>
  <c r="G421" i="9"/>
  <c r="J420" i="9"/>
  <c r="I420" i="9"/>
  <c r="H420" i="9"/>
  <c r="G420" i="9"/>
  <c r="J419" i="9"/>
  <c r="I419" i="9"/>
  <c r="H419" i="9"/>
  <c r="G419" i="9"/>
  <c r="J418" i="9"/>
  <c r="I418" i="9"/>
  <c r="H418" i="9"/>
  <c r="G418" i="9"/>
  <c r="J417" i="9"/>
  <c r="I417" i="9"/>
  <c r="H417" i="9"/>
  <c r="G417" i="9"/>
  <c r="J416" i="9"/>
  <c r="I416" i="9"/>
  <c r="H416" i="9"/>
  <c r="G416" i="9"/>
  <c r="J415" i="9"/>
  <c r="I415" i="9"/>
  <c r="H415" i="9"/>
  <c r="G415" i="9"/>
  <c r="J414" i="9"/>
  <c r="I414" i="9"/>
  <c r="H414" i="9"/>
  <c r="G414" i="9"/>
  <c r="J413" i="9"/>
  <c r="I413" i="9"/>
  <c r="H413" i="9"/>
  <c r="G413" i="9"/>
  <c r="J412" i="9"/>
  <c r="I412" i="9"/>
  <c r="H412" i="9"/>
  <c r="G412" i="9"/>
  <c r="J411" i="9"/>
  <c r="I411" i="9"/>
  <c r="H411" i="9"/>
  <c r="G411" i="9"/>
  <c r="J410" i="9"/>
  <c r="I410" i="9"/>
  <c r="H410" i="9"/>
  <c r="G410" i="9"/>
  <c r="J409" i="9"/>
  <c r="I409" i="9"/>
  <c r="H409" i="9"/>
  <c r="G409" i="9"/>
  <c r="J408" i="9"/>
  <c r="I408" i="9"/>
  <c r="H408" i="9"/>
  <c r="G408" i="9"/>
  <c r="J407" i="9"/>
  <c r="I407" i="9"/>
  <c r="H407" i="9"/>
  <c r="G407" i="9"/>
  <c r="J406" i="9"/>
  <c r="I406" i="9"/>
  <c r="H406" i="9"/>
  <c r="G406" i="9"/>
  <c r="J405" i="9"/>
  <c r="I405" i="9"/>
  <c r="H405" i="9"/>
  <c r="G405" i="9"/>
  <c r="J404" i="9"/>
  <c r="I404" i="9"/>
  <c r="H404" i="9"/>
  <c r="G404" i="9"/>
  <c r="J403" i="9"/>
  <c r="I403" i="9"/>
  <c r="H403" i="9"/>
  <c r="G403" i="9"/>
  <c r="J402" i="9"/>
  <c r="I402" i="9"/>
  <c r="H402" i="9"/>
  <c r="G402" i="9"/>
  <c r="J401" i="9"/>
  <c r="I401" i="9"/>
  <c r="H401" i="9"/>
  <c r="G401" i="9"/>
  <c r="J400" i="9"/>
  <c r="I400" i="9"/>
  <c r="H400" i="9"/>
  <c r="G400" i="9"/>
  <c r="J399" i="9"/>
  <c r="I399" i="9"/>
  <c r="H399" i="9"/>
  <c r="G399" i="9"/>
  <c r="J398" i="9"/>
  <c r="I398" i="9"/>
  <c r="H398" i="9"/>
  <c r="G398" i="9"/>
  <c r="J397" i="9"/>
  <c r="I397" i="9"/>
  <c r="H397" i="9"/>
  <c r="G397" i="9"/>
  <c r="J396" i="9"/>
  <c r="I396" i="9"/>
  <c r="H396" i="9"/>
  <c r="G396" i="9"/>
  <c r="J395" i="9"/>
  <c r="I395" i="9"/>
  <c r="H395" i="9"/>
  <c r="G395" i="9"/>
  <c r="J394" i="9"/>
  <c r="I394" i="9"/>
  <c r="H394" i="9"/>
  <c r="G394" i="9"/>
  <c r="J393" i="9"/>
  <c r="I393" i="9"/>
  <c r="H393" i="9"/>
  <c r="G393" i="9"/>
  <c r="J392" i="9"/>
  <c r="I392" i="9"/>
  <c r="H392" i="9"/>
  <c r="G392" i="9"/>
  <c r="J391" i="9"/>
  <c r="I391" i="9"/>
  <c r="H391" i="9"/>
  <c r="G391" i="9"/>
  <c r="J390" i="9"/>
  <c r="I390" i="9"/>
  <c r="H390" i="9"/>
  <c r="G390" i="9"/>
  <c r="J389" i="9"/>
  <c r="I389" i="9"/>
  <c r="H389" i="9"/>
  <c r="G389" i="9"/>
  <c r="J388" i="9"/>
  <c r="I388" i="9"/>
  <c r="H388" i="9"/>
  <c r="G388" i="9"/>
  <c r="J387" i="9"/>
  <c r="I387" i="9"/>
  <c r="H387" i="9"/>
  <c r="G387" i="9"/>
  <c r="J386" i="9"/>
  <c r="I386" i="9"/>
  <c r="H386" i="9"/>
  <c r="G386" i="9"/>
  <c r="J385" i="9"/>
  <c r="I385" i="9"/>
  <c r="H385" i="9"/>
  <c r="G385" i="9"/>
  <c r="J384" i="9"/>
  <c r="I384" i="9"/>
  <c r="H384" i="9"/>
  <c r="G384" i="9"/>
  <c r="J383" i="9"/>
  <c r="I383" i="9"/>
  <c r="H383" i="9"/>
  <c r="G383" i="9"/>
  <c r="J382" i="9"/>
  <c r="I382" i="9"/>
  <c r="H382" i="9"/>
  <c r="G382" i="9"/>
  <c r="J381" i="9"/>
  <c r="I381" i="9"/>
  <c r="H381" i="9"/>
  <c r="G381" i="9"/>
  <c r="J380" i="9"/>
  <c r="I380" i="9"/>
  <c r="H380" i="9"/>
  <c r="G380" i="9"/>
  <c r="J379" i="9"/>
  <c r="I379" i="9"/>
  <c r="H379" i="9"/>
  <c r="G379" i="9"/>
  <c r="J378" i="9"/>
  <c r="I378" i="9"/>
  <c r="H378" i="9"/>
  <c r="G378" i="9"/>
  <c r="J377" i="9"/>
  <c r="I377" i="9"/>
  <c r="H377" i="9"/>
  <c r="G377" i="9"/>
  <c r="J376" i="9"/>
  <c r="I376" i="9"/>
  <c r="H376" i="9"/>
  <c r="G376" i="9"/>
  <c r="J375" i="9"/>
  <c r="I375" i="9"/>
  <c r="H375" i="9"/>
  <c r="G375" i="9"/>
  <c r="J374" i="9"/>
  <c r="I374" i="9"/>
  <c r="H374" i="9"/>
  <c r="G374" i="9"/>
  <c r="J373" i="9"/>
  <c r="I373" i="9"/>
  <c r="H373" i="9"/>
  <c r="G373" i="9"/>
  <c r="J372" i="9"/>
  <c r="I372" i="9"/>
  <c r="H372" i="9"/>
  <c r="G372" i="9"/>
  <c r="J371" i="9"/>
  <c r="I371" i="9"/>
  <c r="H371" i="9"/>
  <c r="G371" i="9"/>
  <c r="J370" i="9"/>
  <c r="I370" i="9"/>
  <c r="H370" i="9"/>
  <c r="G370" i="9"/>
  <c r="J369" i="9"/>
  <c r="I369" i="9"/>
  <c r="H369" i="9"/>
  <c r="G369" i="9"/>
  <c r="J368" i="9"/>
  <c r="I368" i="9"/>
  <c r="H368" i="9"/>
  <c r="G368" i="9"/>
  <c r="J367" i="9"/>
  <c r="I367" i="9"/>
  <c r="H367" i="9"/>
  <c r="G367" i="9"/>
  <c r="J366" i="9"/>
  <c r="I366" i="9"/>
  <c r="H366" i="9"/>
  <c r="G366" i="9"/>
  <c r="J365" i="9"/>
  <c r="I365" i="9"/>
  <c r="H365" i="9"/>
  <c r="G365" i="9"/>
  <c r="J364" i="9"/>
  <c r="I364" i="9"/>
  <c r="H364" i="9"/>
  <c r="G364" i="9"/>
  <c r="J363" i="9"/>
  <c r="I363" i="9"/>
  <c r="H363" i="9"/>
  <c r="G363" i="9"/>
  <c r="J362" i="9"/>
  <c r="I362" i="9"/>
  <c r="H362" i="9"/>
  <c r="G362" i="9"/>
  <c r="J361" i="9"/>
  <c r="I361" i="9"/>
  <c r="H361" i="9"/>
  <c r="G361" i="9"/>
  <c r="J360" i="9"/>
  <c r="I360" i="9"/>
  <c r="H360" i="9"/>
  <c r="G360" i="9"/>
  <c r="J359" i="9"/>
  <c r="I359" i="9"/>
  <c r="H359" i="9"/>
  <c r="G359" i="9"/>
  <c r="J358" i="9"/>
  <c r="I358" i="9"/>
  <c r="H358" i="9"/>
  <c r="G358" i="9"/>
  <c r="J357" i="9"/>
  <c r="I357" i="9"/>
  <c r="H357" i="9"/>
  <c r="G357" i="9"/>
  <c r="J356" i="9"/>
  <c r="I356" i="9"/>
  <c r="H356" i="9"/>
  <c r="G356" i="9"/>
  <c r="J355" i="9"/>
  <c r="I355" i="9"/>
  <c r="H355" i="9"/>
  <c r="G355" i="9"/>
  <c r="J354" i="9"/>
  <c r="I354" i="9"/>
  <c r="H354" i="9"/>
  <c r="G354" i="9"/>
  <c r="J353" i="9"/>
  <c r="I353" i="9"/>
  <c r="H353" i="9"/>
  <c r="G353" i="9"/>
  <c r="J352" i="9"/>
  <c r="I352" i="9"/>
  <c r="H352" i="9"/>
  <c r="G352" i="9"/>
  <c r="J351" i="9"/>
  <c r="I351" i="9"/>
  <c r="H351" i="9"/>
  <c r="G351" i="9"/>
  <c r="J350" i="9"/>
  <c r="I350" i="9"/>
  <c r="H350" i="9"/>
  <c r="G350" i="9"/>
  <c r="J349" i="9"/>
  <c r="I349" i="9"/>
  <c r="H349" i="9"/>
  <c r="G349" i="9"/>
  <c r="J348" i="9"/>
  <c r="I348" i="9"/>
  <c r="H348" i="9"/>
  <c r="G348" i="9"/>
  <c r="J347" i="9"/>
  <c r="I347" i="9"/>
  <c r="H347" i="9"/>
  <c r="G347" i="9"/>
  <c r="J346" i="9"/>
  <c r="I346" i="9"/>
  <c r="H346" i="9"/>
  <c r="G346" i="9"/>
  <c r="J345" i="9"/>
  <c r="I345" i="9"/>
  <c r="H345" i="9"/>
  <c r="G345" i="9"/>
  <c r="J344" i="9"/>
  <c r="I344" i="9"/>
  <c r="H344" i="9"/>
  <c r="G344" i="9"/>
  <c r="J343" i="9"/>
  <c r="I343" i="9"/>
  <c r="H343" i="9"/>
  <c r="G343" i="9"/>
  <c r="J342" i="9"/>
  <c r="I342" i="9"/>
  <c r="H342" i="9"/>
  <c r="G342" i="9"/>
  <c r="J341" i="9"/>
  <c r="I341" i="9"/>
  <c r="H341" i="9"/>
  <c r="G341" i="9"/>
  <c r="J340" i="9"/>
  <c r="I340" i="9"/>
  <c r="H340" i="9"/>
  <c r="G340" i="9"/>
  <c r="J339" i="9"/>
  <c r="I339" i="9"/>
  <c r="H339" i="9"/>
  <c r="G339" i="9"/>
  <c r="J338" i="9"/>
  <c r="I338" i="9"/>
  <c r="H338" i="9"/>
  <c r="G338" i="9"/>
  <c r="J337" i="9"/>
  <c r="I337" i="9"/>
  <c r="H337" i="9"/>
  <c r="G337" i="9"/>
  <c r="J336" i="9"/>
  <c r="I336" i="9"/>
  <c r="H336" i="9"/>
  <c r="G336" i="9"/>
  <c r="J335" i="9"/>
  <c r="I335" i="9"/>
  <c r="H335" i="9"/>
  <c r="G335" i="9"/>
  <c r="J334" i="9"/>
  <c r="I334" i="9"/>
  <c r="H334" i="9"/>
  <c r="G334" i="9"/>
  <c r="J333" i="9"/>
  <c r="I333" i="9"/>
  <c r="H333" i="9"/>
  <c r="G333" i="9"/>
  <c r="J332" i="9"/>
  <c r="I332" i="9"/>
  <c r="H332" i="9"/>
  <c r="G332" i="9"/>
  <c r="J331" i="9"/>
  <c r="I331" i="9"/>
  <c r="H331" i="9"/>
  <c r="G331" i="9"/>
  <c r="J330" i="9"/>
  <c r="I330" i="9"/>
  <c r="H330" i="9"/>
  <c r="G330" i="9"/>
  <c r="J329" i="9"/>
  <c r="I329" i="9"/>
  <c r="H329" i="9"/>
  <c r="G329" i="9"/>
  <c r="J328" i="9"/>
  <c r="I328" i="9"/>
  <c r="H328" i="9"/>
  <c r="G328" i="9"/>
  <c r="J327" i="9"/>
  <c r="I327" i="9"/>
  <c r="H327" i="9"/>
  <c r="G327" i="9"/>
  <c r="J326" i="9"/>
  <c r="I326" i="9"/>
  <c r="H326" i="9"/>
  <c r="G326" i="9"/>
  <c r="J325" i="9"/>
  <c r="I325" i="9"/>
  <c r="H325" i="9"/>
  <c r="G325" i="9"/>
  <c r="J324" i="9"/>
  <c r="I324" i="9"/>
  <c r="H324" i="9"/>
  <c r="G324" i="9"/>
  <c r="J323" i="9"/>
  <c r="I323" i="9"/>
  <c r="H323" i="9"/>
  <c r="G323" i="9"/>
  <c r="J322" i="9"/>
  <c r="I322" i="9"/>
  <c r="H322" i="9"/>
  <c r="G322" i="9"/>
  <c r="J321" i="9"/>
  <c r="I321" i="9"/>
  <c r="H321" i="9"/>
  <c r="G321" i="9"/>
  <c r="J320" i="9"/>
  <c r="I320" i="9"/>
  <c r="H320" i="9"/>
  <c r="G320" i="9"/>
  <c r="J319" i="9"/>
  <c r="I319" i="9"/>
  <c r="H319" i="9"/>
  <c r="G319" i="9"/>
  <c r="J318" i="9"/>
  <c r="I318" i="9"/>
  <c r="H318" i="9"/>
  <c r="G318" i="9"/>
  <c r="J317" i="9"/>
  <c r="I317" i="9"/>
  <c r="H317" i="9"/>
  <c r="G317" i="9"/>
  <c r="J316" i="9"/>
  <c r="I316" i="9"/>
  <c r="H316" i="9"/>
  <c r="G316" i="9"/>
  <c r="J315" i="9"/>
  <c r="I315" i="9"/>
  <c r="H315" i="9"/>
  <c r="G315" i="9"/>
  <c r="J314" i="9"/>
  <c r="I314" i="9"/>
  <c r="H314" i="9"/>
  <c r="G314" i="9"/>
  <c r="J313" i="9"/>
  <c r="I313" i="9"/>
  <c r="H313" i="9"/>
  <c r="G313" i="9"/>
  <c r="J312" i="9"/>
  <c r="I312" i="9"/>
  <c r="H312" i="9"/>
  <c r="G312" i="9"/>
  <c r="J311" i="9"/>
  <c r="I311" i="9"/>
  <c r="H311" i="9"/>
  <c r="G311" i="9"/>
  <c r="J310" i="9"/>
  <c r="I310" i="9"/>
  <c r="H310" i="9"/>
  <c r="G310" i="9"/>
  <c r="J309" i="9"/>
  <c r="I309" i="9"/>
  <c r="H309" i="9"/>
  <c r="G309" i="9"/>
  <c r="J308" i="9"/>
  <c r="I308" i="9"/>
  <c r="H308" i="9"/>
  <c r="G308" i="9"/>
  <c r="J307" i="9"/>
  <c r="I307" i="9"/>
  <c r="H307" i="9"/>
  <c r="G307" i="9"/>
  <c r="J306" i="9"/>
  <c r="I306" i="9"/>
  <c r="H306" i="9"/>
  <c r="G306" i="9"/>
  <c r="J305" i="9"/>
  <c r="I305" i="9"/>
  <c r="H305" i="9"/>
  <c r="G305" i="9"/>
  <c r="J304" i="9"/>
  <c r="I304" i="9"/>
  <c r="H304" i="9"/>
  <c r="G304" i="9"/>
  <c r="J303" i="9"/>
  <c r="I303" i="9"/>
  <c r="H303" i="9"/>
  <c r="G303" i="9"/>
  <c r="J302" i="9"/>
  <c r="I302" i="9"/>
  <c r="H302" i="9"/>
  <c r="G302" i="9"/>
  <c r="J301" i="9"/>
  <c r="I301" i="9"/>
  <c r="H301" i="9"/>
  <c r="G301" i="9"/>
  <c r="J300" i="9"/>
  <c r="I300" i="9"/>
  <c r="H300" i="9"/>
  <c r="G300" i="9"/>
  <c r="J299" i="9"/>
  <c r="I299" i="9"/>
  <c r="H299" i="9"/>
  <c r="G299" i="9"/>
  <c r="J298" i="9"/>
  <c r="I298" i="9"/>
  <c r="H298" i="9"/>
  <c r="G298" i="9"/>
  <c r="J297" i="9"/>
  <c r="I297" i="9"/>
  <c r="H297" i="9"/>
  <c r="G297" i="9"/>
  <c r="J296" i="9"/>
  <c r="I296" i="9"/>
  <c r="H296" i="9"/>
  <c r="G296" i="9"/>
  <c r="J295" i="9"/>
  <c r="I295" i="9"/>
  <c r="H295" i="9"/>
  <c r="G295" i="9"/>
  <c r="J294" i="9"/>
  <c r="I294" i="9"/>
  <c r="H294" i="9"/>
  <c r="G294" i="9"/>
  <c r="J293" i="9"/>
  <c r="I293" i="9"/>
  <c r="H293" i="9"/>
  <c r="G293" i="9"/>
  <c r="J292" i="9"/>
  <c r="I292" i="9"/>
  <c r="H292" i="9"/>
  <c r="G292" i="9"/>
  <c r="J291" i="9"/>
  <c r="I291" i="9"/>
  <c r="H291" i="9"/>
  <c r="G291" i="9"/>
  <c r="J290" i="9"/>
  <c r="I290" i="9"/>
  <c r="H290" i="9"/>
  <c r="G290" i="9"/>
  <c r="J289" i="9"/>
  <c r="I289" i="9"/>
  <c r="H289" i="9"/>
  <c r="G289" i="9"/>
  <c r="J288" i="9"/>
  <c r="I288" i="9"/>
  <c r="H288" i="9"/>
  <c r="G288" i="9"/>
  <c r="J287" i="9"/>
  <c r="I287" i="9"/>
  <c r="H287" i="9"/>
  <c r="G287" i="9"/>
  <c r="J286" i="9"/>
  <c r="I286" i="9"/>
  <c r="H286" i="9"/>
  <c r="G286" i="9"/>
  <c r="J285" i="9"/>
  <c r="I285" i="9"/>
  <c r="H285" i="9"/>
  <c r="G285" i="9"/>
  <c r="J284" i="9"/>
  <c r="I284" i="9"/>
  <c r="H284" i="9"/>
  <c r="G284" i="9"/>
  <c r="J283" i="9"/>
  <c r="I283" i="9"/>
  <c r="H283" i="9"/>
  <c r="G283" i="9"/>
  <c r="J282" i="9"/>
  <c r="I282" i="9"/>
  <c r="H282" i="9"/>
  <c r="G282" i="9"/>
  <c r="J281" i="9"/>
  <c r="I281" i="9"/>
  <c r="H281" i="9"/>
  <c r="G281" i="9"/>
  <c r="J280" i="9"/>
  <c r="I280" i="9"/>
  <c r="H280" i="9"/>
  <c r="G280" i="9"/>
  <c r="J279" i="9"/>
  <c r="I279" i="9"/>
  <c r="H279" i="9"/>
  <c r="G279" i="9"/>
  <c r="J278" i="9"/>
  <c r="I278" i="9"/>
  <c r="H278" i="9"/>
  <c r="G278" i="9"/>
  <c r="J277" i="9"/>
  <c r="I277" i="9"/>
  <c r="H277" i="9"/>
  <c r="G277" i="9"/>
  <c r="J276" i="9"/>
  <c r="I276" i="9"/>
  <c r="H276" i="9"/>
  <c r="G276" i="9"/>
  <c r="J275" i="9"/>
  <c r="I275" i="9"/>
  <c r="H275" i="9"/>
  <c r="G275" i="9"/>
  <c r="J274" i="9"/>
  <c r="I274" i="9"/>
  <c r="H274" i="9"/>
  <c r="G274" i="9"/>
  <c r="J273" i="9"/>
  <c r="I273" i="9"/>
  <c r="H273" i="9"/>
  <c r="G273" i="9"/>
  <c r="J272" i="9"/>
  <c r="I272" i="9"/>
  <c r="H272" i="9"/>
  <c r="G272" i="9"/>
  <c r="J271" i="9"/>
  <c r="I271" i="9"/>
  <c r="H271" i="9"/>
  <c r="G271" i="9"/>
  <c r="J270" i="9"/>
  <c r="I270" i="9"/>
  <c r="H270" i="9"/>
  <c r="G270" i="9"/>
  <c r="J269" i="9"/>
  <c r="I269" i="9"/>
  <c r="H269" i="9"/>
  <c r="G269" i="9"/>
  <c r="J268" i="9"/>
  <c r="I268" i="9"/>
  <c r="H268" i="9"/>
  <c r="G268" i="9"/>
  <c r="J267" i="9"/>
  <c r="I267" i="9"/>
  <c r="H267" i="9"/>
  <c r="G267" i="9"/>
  <c r="J266" i="9"/>
  <c r="I266" i="9"/>
  <c r="H266" i="9"/>
  <c r="G266" i="9"/>
  <c r="J265" i="9"/>
  <c r="I265" i="9"/>
  <c r="H265" i="9"/>
  <c r="G265" i="9"/>
  <c r="J264" i="9"/>
  <c r="I264" i="9"/>
  <c r="H264" i="9"/>
  <c r="G264" i="9"/>
  <c r="J263" i="9"/>
  <c r="I263" i="9"/>
  <c r="H263" i="9"/>
  <c r="G263" i="9"/>
  <c r="J262" i="9"/>
  <c r="I262" i="9"/>
  <c r="H262" i="9"/>
  <c r="G262" i="9"/>
  <c r="J261" i="9"/>
  <c r="I261" i="9"/>
  <c r="H261" i="9"/>
  <c r="G261" i="9"/>
  <c r="J260" i="9"/>
  <c r="I260" i="9"/>
  <c r="H260" i="9"/>
  <c r="G260" i="9"/>
  <c r="J259" i="9"/>
  <c r="I259" i="9"/>
  <c r="H259" i="9"/>
  <c r="G259" i="9"/>
  <c r="J258" i="9"/>
  <c r="I258" i="9"/>
  <c r="H258" i="9"/>
  <c r="G258" i="9"/>
  <c r="J257" i="9"/>
  <c r="I257" i="9"/>
  <c r="H257" i="9"/>
  <c r="G257" i="9"/>
  <c r="J256" i="9"/>
  <c r="I256" i="9"/>
  <c r="H256" i="9"/>
  <c r="G256" i="9"/>
  <c r="J255" i="9"/>
  <c r="I255" i="9"/>
  <c r="H255" i="9"/>
  <c r="G255" i="9"/>
  <c r="J254" i="9"/>
  <c r="I254" i="9"/>
  <c r="H254" i="9"/>
  <c r="G254" i="9"/>
  <c r="J253" i="9"/>
  <c r="I253" i="9"/>
  <c r="H253" i="9"/>
  <c r="G253" i="9"/>
  <c r="J252" i="9"/>
  <c r="I252" i="9"/>
  <c r="H252" i="9"/>
  <c r="G252" i="9"/>
  <c r="J251" i="9"/>
  <c r="I251" i="9"/>
  <c r="H251" i="9"/>
  <c r="G251" i="9"/>
  <c r="J250" i="9"/>
  <c r="I250" i="9"/>
  <c r="H250" i="9"/>
  <c r="G250" i="9"/>
  <c r="J249" i="9"/>
  <c r="I249" i="9"/>
  <c r="H249" i="9"/>
  <c r="G249" i="9"/>
  <c r="J248" i="9"/>
  <c r="I248" i="9"/>
  <c r="H248" i="9"/>
  <c r="G248" i="9"/>
  <c r="J247" i="9"/>
  <c r="I247" i="9"/>
  <c r="H247" i="9"/>
  <c r="G247" i="9"/>
  <c r="J246" i="9"/>
  <c r="I246" i="9"/>
  <c r="H246" i="9"/>
  <c r="G246" i="9"/>
  <c r="J245" i="9"/>
  <c r="I245" i="9"/>
  <c r="H245" i="9"/>
  <c r="G245" i="9"/>
  <c r="J244" i="9"/>
  <c r="I244" i="9"/>
  <c r="H244" i="9"/>
  <c r="G244" i="9"/>
  <c r="J243" i="9"/>
  <c r="I243" i="9"/>
  <c r="H243" i="9"/>
  <c r="G243" i="9"/>
  <c r="J242" i="9"/>
  <c r="I242" i="9"/>
  <c r="H242" i="9"/>
  <c r="G242" i="9"/>
  <c r="J241" i="9"/>
  <c r="I241" i="9"/>
  <c r="H241" i="9"/>
  <c r="G241" i="9"/>
  <c r="J240" i="9"/>
  <c r="I240" i="9"/>
  <c r="H240" i="9"/>
  <c r="G240" i="9"/>
  <c r="J239" i="9"/>
  <c r="I239" i="9"/>
  <c r="H239" i="9"/>
  <c r="G239" i="9"/>
  <c r="J238" i="9"/>
  <c r="I238" i="9"/>
  <c r="H238" i="9"/>
  <c r="G238" i="9"/>
  <c r="J237" i="9"/>
  <c r="I237" i="9"/>
  <c r="H237" i="9"/>
  <c r="G237" i="9"/>
  <c r="J236" i="9"/>
  <c r="I236" i="9"/>
  <c r="H236" i="9"/>
  <c r="G236" i="9"/>
  <c r="J235" i="9"/>
  <c r="I235" i="9"/>
  <c r="H235" i="9"/>
  <c r="G235" i="9"/>
  <c r="J234" i="9"/>
  <c r="I234" i="9"/>
  <c r="H234" i="9"/>
  <c r="G234" i="9"/>
  <c r="J233" i="9"/>
  <c r="I233" i="9"/>
  <c r="H233" i="9"/>
  <c r="G233" i="9"/>
  <c r="J232" i="9"/>
  <c r="I232" i="9"/>
  <c r="H232" i="9"/>
  <c r="G232" i="9"/>
  <c r="J231" i="9"/>
  <c r="I231" i="9"/>
  <c r="H231" i="9"/>
  <c r="G231" i="9"/>
  <c r="J230" i="9"/>
  <c r="I230" i="9"/>
  <c r="H230" i="9"/>
  <c r="G230" i="9"/>
  <c r="J229" i="9"/>
  <c r="I229" i="9"/>
  <c r="H229" i="9"/>
  <c r="G229" i="9"/>
  <c r="J228" i="9"/>
  <c r="I228" i="9"/>
  <c r="H228" i="9"/>
  <c r="G228" i="9"/>
  <c r="J227" i="9"/>
  <c r="I227" i="9"/>
  <c r="H227" i="9"/>
  <c r="G227" i="9"/>
  <c r="J226" i="9"/>
  <c r="I226" i="9"/>
  <c r="H226" i="9"/>
  <c r="G226" i="9"/>
  <c r="J225" i="9"/>
  <c r="I225" i="9"/>
  <c r="H225" i="9"/>
  <c r="G225" i="9"/>
  <c r="J224" i="9"/>
  <c r="I224" i="9"/>
  <c r="H224" i="9"/>
  <c r="G224" i="9"/>
  <c r="J223" i="9"/>
  <c r="I223" i="9"/>
  <c r="H223" i="9"/>
  <c r="G223" i="9"/>
  <c r="J222" i="9"/>
  <c r="I222" i="9"/>
  <c r="H222" i="9"/>
  <c r="G222" i="9"/>
  <c r="J221" i="9"/>
  <c r="I221" i="9"/>
  <c r="H221" i="9"/>
  <c r="G221" i="9"/>
  <c r="J220" i="9"/>
  <c r="I220" i="9"/>
  <c r="H220" i="9"/>
  <c r="G220" i="9"/>
  <c r="J219" i="9"/>
  <c r="I219" i="9"/>
  <c r="H219" i="9"/>
  <c r="G219" i="9"/>
  <c r="J218" i="9"/>
  <c r="I218" i="9"/>
  <c r="H218" i="9"/>
  <c r="G218" i="9"/>
  <c r="J217" i="9"/>
  <c r="I217" i="9"/>
  <c r="H217" i="9"/>
  <c r="G217" i="9"/>
  <c r="J216" i="9"/>
  <c r="I216" i="9"/>
  <c r="H216" i="9"/>
  <c r="G216" i="9"/>
  <c r="J215" i="9"/>
  <c r="I215" i="9"/>
  <c r="H215" i="9"/>
  <c r="G215" i="9"/>
  <c r="J214" i="9"/>
  <c r="I214" i="9"/>
  <c r="H214" i="9"/>
  <c r="G214" i="9"/>
  <c r="J213" i="9"/>
  <c r="I213" i="9"/>
  <c r="H213" i="9"/>
  <c r="G213" i="9"/>
  <c r="J212" i="9"/>
  <c r="I212" i="9"/>
  <c r="H212" i="9"/>
  <c r="G212" i="9"/>
  <c r="J211" i="9"/>
  <c r="I211" i="9"/>
  <c r="H211" i="9"/>
  <c r="G211" i="9"/>
  <c r="J210" i="9"/>
  <c r="I210" i="9"/>
  <c r="H210" i="9"/>
  <c r="G210" i="9"/>
  <c r="J209" i="9"/>
  <c r="I209" i="9"/>
  <c r="H209" i="9"/>
  <c r="G209" i="9"/>
  <c r="J208" i="9"/>
  <c r="I208" i="9"/>
  <c r="H208" i="9"/>
  <c r="G208" i="9"/>
  <c r="J207" i="9"/>
  <c r="I207" i="9"/>
  <c r="H207" i="9"/>
  <c r="G207" i="9"/>
  <c r="J206" i="9"/>
  <c r="I206" i="9"/>
  <c r="H206" i="9"/>
  <c r="G206" i="9"/>
  <c r="J205" i="9"/>
  <c r="I205" i="9"/>
  <c r="H205" i="9"/>
  <c r="G205" i="9"/>
  <c r="J204" i="9"/>
  <c r="I204" i="9"/>
  <c r="H204" i="9"/>
  <c r="G204" i="9"/>
  <c r="J203" i="9"/>
  <c r="I203" i="9"/>
  <c r="H203" i="9"/>
  <c r="G203" i="9"/>
  <c r="J202" i="9"/>
  <c r="I202" i="9"/>
  <c r="H202" i="9"/>
  <c r="G202" i="9"/>
  <c r="J201" i="9"/>
  <c r="I201" i="9"/>
  <c r="H201" i="9"/>
  <c r="G201" i="9"/>
  <c r="J200" i="9"/>
  <c r="I200" i="9"/>
  <c r="H200" i="9"/>
  <c r="G200" i="9"/>
  <c r="J199" i="9"/>
  <c r="I199" i="9"/>
  <c r="H199" i="9"/>
  <c r="G199" i="9"/>
  <c r="J198" i="9"/>
  <c r="I198" i="9"/>
  <c r="H198" i="9"/>
  <c r="G198" i="9"/>
  <c r="J197" i="9"/>
  <c r="I197" i="9"/>
  <c r="H197" i="9"/>
  <c r="G197" i="9"/>
  <c r="J196" i="9"/>
  <c r="I196" i="9"/>
  <c r="H196" i="9"/>
  <c r="G196" i="9"/>
  <c r="J195" i="9"/>
  <c r="I195" i="9"/>
  <c r="H195" i="9"/>
  <c r="G195" i="9"/>
  <c r="J194" i="9"/>
  <c r="I194" i="9"/>
  <c r="H194" i="9"/>
  <c r="G194" i="9"/>
  <c r="J193" i="9"/>
  <c r="I193" i="9"/>
  <c r="H193" i="9"/>
  <c r="G193" i="9"/>
  <c r="J192" i="9"/>
  <c r="I192" i="9"/>
  <c r="H192" i="9"/>
  <c r="G192" i="9"/>
  <c r="J191" i="9"/>
  <c r="I191" i="9"/>
  <c r="H191" i="9"/>
  <c r="G191" i="9"/>
  <c r="J190" i="9"/>
  <c r="I190" i="9"/>
  <c r="H190" i="9"/>
  <c r="G190" i="9"/>
  <c r="J189" i="9"/>
  <c r="I189" i="9"/>
  <c r="H189" i="9"/>
  <c r="G189" i="9"/>
  <c r="J188" i="9"/>
  <c r="I188" i="9"/>
  <c r="H188" i="9"/>
  <c r="G188" i="9"/>
  <c r="J187" i="9"/>
  <c r="I187" i="9"/>
  <c r="H187" i="9"/>
  <c r="G187" i="9"/>
  <c r="J186" i="9"/>
  <c r="I186" i="9"/>
  <c r="H186" i="9"/>
  <c r="G186" i="9"/>
  <c r="J185" i="9"/>
  <c r="I185" i="9"/>
  <c r="H185" i="9"/>
  <c r="G185" i="9"/>
  <c r="J184" i="9"/>
  <c r="I184" i="9"/>
  <c r="H184" i="9"/>
  <c r="G184" i="9"/>
  <c r="J183" i="9"/>
  <c r="I183" i="9"/>
  <c r="H183" i="9"/>
  <c r="G183" i="9"/>
  <c r="J182" i="9"/>
  <c r="I182" i="9"/>
  <c r="H182" i="9"/>
  <c r="G182" i="9"/>
  <c r="J181" i="9"/>
  <c r="I181" i="9"/>
  <c r="H181" i="9"/>
  <c r="G181" i="9"/>
  <c r="J180" i="9"/>
  <c r="I180" i="9"/>
  <c r="H180" i="9"/>
  <c r="G180" i="9"/>
  <c r="J179" i="9"/>
  <c r="I179" i="9"/>
  <c r="H179" i="9"/>
  <c r="G179" i="9"/>
  <c r="J178" i="9"/>
  <c r="I178" i="9"/>
  <c r="H178" i="9"/>
  <c r="G178" i="9"/>
  <c r="J177" i="9"/>
  <c r="I177" i="9"/>
  <c r="H177" i="9"/>
  <c r="G177" i="9"/>
  <c r="J176" i="9"/>
  <c r="I176" i="9"/>
  <c r="H176" i="9"/>
  <c r="G176" i="9"/>
  <c r="J175" i="9"/>
  <c r="I175" i="9"/>
  <c r="H175" i="9"/>
  <c r="G175" i="9"/>
  <c r="J174" i="9"/>
  <c r="I174" i="9"/>
  <c r="H174" i="9"/>
  <c r="G174" i="9"/>
  <c r="J173" i="9"/>
  <c r="I173" i="9"/>
  <c r="H173" i="9"/>
  <c r="G173" i="9"/>
  <c r="J172" i="9"/>
  <c r="I172" i="9"/>
  <c r="H172" i="9"/>
  <c r="G172" i="9"/>
  <c r="J171" i="9"/>
  <c r="I171" i="9"/>
  <c r="H171" i="9"/>
  <c r="G171" i="9"/>
  <c r="J170" i="9"/>
  <c r="I170" i="9"/>
  <c r="H170" i="9"/>
  <c r="G170" i="9"/>
  <c r="J169" i="9"/>
  <c r="I169" i="9"/>
  <c r="H169" i="9"/>
  <c r="G169" i="9"/>
  <c r="J168" i="9"/>
  <c r="I168" i="9"/>
  <c r="H168" i="9"/>
  <c r="G168" i="9"/>
  <c r="J167" i="9"/>
  <c r="I167" i="9"/>
  <c r="H167" i="9"/>
  <c r="G167" i="9"/>
  <c r="J166" i="9"/>
  <c r="I166" i="9"/>
  <c r="H166" i="9"/>
  <c r="G166" i="9"/>
  <c r="J165" i="9"/>
  <c r="I165" i="9"/>
  <c r="H165" i="9"/>
  <c r="G165" i="9"/>
  <c r="J164" i="9"/>
  <c r="I164" i="9"/>
  <c r="H164" i="9"/>
  <c r="G164" i="9"/>
  <c r="J163" i="9"/>
  <c r="I163" i="9"/>
  <c r="H163" i="9"/>
  <c r="G163" i="9"/>
  <c r="J162" i="9"/>
  <c r="I162" i="9"/>
  <c r="H162" i="9"/>
  <c r="G162" i="9"/>
  <c r="J161" i="9"/>
  <c r="I161" i="9"/>
  <c r="H161" i="9"/>
  <c r="G161" i="9"/>
  <c r="J160" i="9"/>
  <c r="I160" i="9"/>
  <c r="H160" i="9"/>
  <c r="G160" i="9"/>
  <c r="J159" i="9"/>
  <c r="I159" i="9"/>
  <c r="H159" i="9"/>
  <c r="G159" i="9"/>
  <c r="J158" i="9"/>
  <c r="I158" i="9"/>
  <c r="H158" i="9"/>
  <c r="G158" i="9"/>
  <c r="J157" i="9"/>
  <c r="I157" i="9"/>
  <c r="H157" i="9"/>
  <c r="G157" i="9"/>
  <c r="J156" i="9"/>
  <c r="I156" i="9"/>
  <c r="H156" i="9"/>
  <c r="G156" i="9"/>
  <c r="J155" i="9"/>
  <c r="I155" i="9"/>
  <c r="H155" i="9"/>
  <c r="G155" i="9"/>
  <c r="J154" i="9"/>
  <c r="I154" i="9"/>
  <c r="H154" i="9"/>
  <c r="G154" i="9"/>
  <c r="J153" i="9"/>
  <c r="I153" i="9"/>
  <c r="H153" i="9"/>
  <c r="G153" i="9"/>
  <c r="J152" i="9"/>
  <c r="I152" i="9"/>
  <c r="H152" i="9"/>
  <c r="G152" i="9"/>
  <c r="J151" i="9"/>
  <c r="I151" i="9"/>
  <c r="H151" i="9"/>
  <c r="G151" i="9"/>
  <c r="J150" i="9"/>
  <c r="I150" i="9"/>
  <c r="H150" i="9"/>
  <c r="G150" i="9"/>
  <c r="J149" i="9"/>
  <c r="I149" i="9"/>
  <c r="H149" i="9"/>
  <c r="G149" i="9"/>
  <c r="J148" i="9"/>
  <c r="I148" i="9"/>
  <c r="H148" i="9"/>
  <c r="G148" i="9"/>
  <c r="J147" i="9"/>
  <c r="I147" i="9"/>
  <c r="H147" i="9"/>
  <c r="G147" i="9"/>
  <c r="J146" i="9"/>
  <c r="I146" i="9"/>
  <c r="H146" i="9"/>
  <c r="G146" i="9"/>
  <c r="J145" i="9"/>
  <c r="I145" i="9"/>
  <c r="H145" i="9"/>
  <c r="G145" i="9"/>
  <c r="J144" i="9"/>
  <c r="I144" i="9"/>
  <c r="H144" i="9"/>
  <c r="G144" i="9"/>
  <c r="J143" i="9"/>
  <c r="I143" i="9"/>
  <c r="H143" i="9"/>
  <c r="G143" i="9"/>
  <c r="J142" i="9"/>
  <c r="I142" i="9"/>
  <c r="H142" i="9"/>
  <c r="G142" i="9"/>
  <c r="J141" i="9"/>
  <c r="I141" i="9"/>
  <c r="H141" i="9"/>
  <c r="G141" i="9"/>
  <c r="J140" i="9"/>
  <c r="I140" i="9"/>
  <c r="H140" i="9"/>
  <c r="G140" i="9"/>
  <c r="J139" i="9"/>
  <c r="I139" i="9"/>
  <c r="H139" i="9"/>
  <c r="G139" i="9"/>
  <c r="J138" i="9"/>
  <c r="I138" i="9"/>
  <c r="H138" i="9"/>
  <c r="G138" i="9"/>
  <c r="J137" i="9"/>
  <c r="I137" i="9"/>
  <c r="H137" i="9"/>
  <c r="G137" i="9"/>
  <c r="J136" i="9"/>
  <c r="I136" i="9"/>
  <c r="H136" i="9"/>
  <c r="G136" i="9"/>
  <c r="J135" i="9"/>
  <c r="I135" i="9"/>
  <c r="H135" i="9"/>
  <c r="G135" i="9"/>
  <c r="J134" i="9"/>
  <c r="I134" i="9"/>
  <c r="H134" i="9"/>
  <c r="G134" i="9"/>
  <c r="J133" i="9"/>
  <c r="I133" i="9"/>
  <c r="H133" i="9"/>
  <c r="G133" i="9"/>
  <c r="J132" i="9"/>
  <c r="I132" i="9"/>
  <c r="H132" i="9"/>
  <c r="G132" i="9"/>
  <c r="J131" i="9"/>
  <c r="I131" i="9"/>
  <c r="H131" i="9"/>
  <c r="G131" i="9"/>
  <c r="J130" i="9"/>
  <c r="I130" i="9"/>
  <c r="H130" i="9"/>
  <c r="G130" i="9"/>
  <c r="J129" i="9"/>
  <c r="I129" i="9"/>
  <c r="H129" i="9"/>
  <c r="G129" i="9"/>
  <c r="J128" i="9"/>
  <c r="I128" i="9"/>
  <c r="H128" i="9"/>
  <c r="G128" i="9"/>
  <c r="J127" i="9"/>
  <c r="I127" i="9"/>
  <c r="H127" i="9"/>
  <c r="G127" i="9"/>
  <c r="J126" i="9"/>
  <c r="I126" i="9"/>
  <c r="H126" i="9"/>
  <c r="G126" i="9"/>
  <c r="J125" i="9"/>
  <c r="I125" i="9"/>
  <c r="H125" i="9"/>
  <c r="G125" i="9"/>
  <c r="J124" i="9"/>
  <c r="I124" i="9"/>
  <c r="H124" i="9"/>
  <c r="G124" i="9"/>
  <c r="J123" i="9"/>
  <c r="I123" i="9"/>
  <c r="H123" i="9"/>
  <c r="G123" i="9"/>
  <c r="J122" i="9"/>
  <c r="I122" i="9"/>
  <c r="H122" i="9"/>
  <c r="G122" i="9"/>
  <c r="J121" i="9"/>
  <c r="I121" i="9"/>
  <c r="H121" i="9"/>
  <c r="G121" i="9"/>
  <c r="J120" i="9"/>
  <c r="I120" i="9"/>
  <c r="H120" i="9"/>
  <c r="G120" i="9"/>
  <c r="J119" i="9"/>
  <c r="I119" i="9"/>
  <c r="H119" i="9"/>
  <c r="G119" i="9"/>
  <c r="J118" i="9"/>
  <c r="I118" i="9"/>
  <c r="H118" i="9"/>
  <c r="G118" i="9"/>
  <c r="J117" i="9"/>
  <c r="I117" i="9"/>
  <c r="H117" i="9"/>
  <c r="G117" i="9"/>
  <c r="J116" i="9"/>
  <c r="I116" i="9"/>
  <c r="H116" i="9"/>
  <c r="G116" i="9"/>
  <c r="J115" i="9"/>
  <c r="I115" i="9"/>
  <c r="H115" i="9"/>
  <c r="G115" i="9"/>
  <c r="J114" i="9"/>
  <c r="I114" i="9"/>
  <c r="H114" i="9"/>
  <c r="G114" i="9"/>
  <c r="J113" i="9"/>
  <c r="I113" i="9"/>
  <c r="H113" i="9"/>
  <c r="G113" i="9"/>
  <c r="J112" i="9"/>
  <c r="I112" i="9"/>
  <c r="H112" i="9"/>
  <c r="G112" i="9"/>
  <c r="J111" i="9"/>
  <c r="I111" i="9"/>
  <c r="H111" i="9"/>
  <c r="G111" i="9"/>
  <c r="J110" i="9"/>
  <c r="I110" i="9"/>
  <c r="H110" i="9"/>
  <c r="G110" i="9"/>
  <c r="J109" i="9"/>
  <c r="I109" i="9"/>
  <c r="H109" i="9"/>
  <c r="G109" i="9"/>
  <c r="J108" i="9"/>
  <c r="I108" i="9"/>
  <c r="H108" i="9"/>
  <c r="G108" i="9"/>
  <c r="J107" i="9"/>
  <c r="I107" i="9"/>
  <c r="H107" i="9"/>
  <c r="G107" i="9"/>
  <c r="J106" i="9"/>
  <c r="I106" i="9"/>
  <c r="H106" i="9"/>
  <c r="G106" i="9"/>
  <c r="J105" i="9"/>
  <c r="I105" i="9"/>
  <c r="H105" i="9"/>
  <c r="G105" i="9"/>
  <c r="J104" i="9"/>
  <c r="I104" i="9"/>
  <c r="H104" i="9"/>
  <c r="G104" i="9"/>
  <c r="J103" i="9"/>
  <c r="I103" i="9"/>
  <c r="H103" i="9"/>
  <c r="G103" i="9"/>
  <c r="J102" i="9"/>
  <c r="I102" i="9"/>
  <c r="H102" i="9"/>
  <c r="G102" i="9"/>
  <c r="J101" i="9"/>
  <c r="I101" i="9"/>
  <c r="H101" i="9"/>
  <c r="G101" i="9"/>
  <c r="J100" i="9"/>
  <c r="I100" i="9"/>
  <c r="H100" i="9"/>
  <c r="G100" i="9"/>
  <c r="J99" i="9"/>
  <c r="I99" i="9"/>
  <c r="H99" i="9"/>
  <c r="G99" i="9"/>
  <c r="J98" i="9"/>
  <c r="I98" i="9"/>
  <c r="H98" i="9"/>
  <c r="G98" i="9"/>
  <c r="J97" i="9"/>
  <c r="I97" i="9"/>
  <c r="H97" i="9"/>
  <c r="G97" i="9"/>
  <c r="J96" i="9"/>
  <c r="I96" i="9"/>
  <c r="H96" i="9"/>
  <c r="G96" i="9"/>
  <c r="J95" i="9"/>
  <c r="I95" i="9"/>
  <c r="H95" i="9"/>
  <c r="G95" i="9"/>
  <c r="J94" i="9"/>
  <c r="I94" i="9"/>
  <c r="H94" i="9"/>
  <c r="G94" i="9"/>
  <c r="J93" i="9"/>
  <c r="I93" i="9"/>
  <c r="H93" i="9"/>
  <c r="G93" i="9"/>
  <c r="J92" i="9"/>
  <c r="I92" i="9"/>
  <c r="H92" i="9"/>
  <c r="G92" i="9"/>
  <c r="J91" i="9"/>
  <c r="I91" i="9"/>
  <c r="H91" i="9"/>
  <c r="G91" i="9"/>
  <c r="J90" i="9"/>
  <c r="I90" i="9"/>
  <c r="H90" i="9"/>
  <c r="G90" i="9"/>
  <c r="J89" i="9"/>
  <c r="I89" i="9"/>
  <c r="H89" i="9"/>
  <c r="G89" i="9"/>
  <c r="J88" i="9"/>
  <c r="I88" i="9"/>
  <c r="H88" i="9"/>
  <c r="G88" i="9"/>
  <c r="J87" i="9"/>
  <c r="I87" i="9"/>
  <c r="H87" i="9"/>
  <c r="G87" i="9"/>
  <c r="J86" i="9"/>
  <c r="I86" i="9"/>
  <c r="H86" i="9"/>
  <c r="G86" i="9"/>
  <c r="J85" i="9"/>
  <c r="I85" i="9"/>
  <c r="H85" i="9"/>
  <c r="G85" i="9"/>
  <c r="J84" i="9"/>
  <c r="I84" i="9"/>
  <c r="H84" i="9"/>
  <c r="G84" i="9"/>
  <c r="J83" i="9"/>
  <c r="I83" i="9"/>
  <c r="H83" i="9"/>
  <c r="G83" i="9"/>
  <c r="J82" i="9"/>
  <c r="I82" i="9"/>
  <c r="H82" i="9"/>
  <c r="G82" i="9"/>
  <c r="J81" i="9"/>
  <c r="I81" i="9"/>
  <c r="H81" i="9"/>
  <c r="G81" i="9"/>
  <c r="J80" i="9"/>
  <c r="I80" i="9"/>
  <c r="H80" i="9"/>
  <c r="G80" i="9"/>
  <c r="J79" i="9"/>
  <c r="I79" i="9"/>
  <c r="H79" i="9"/>
  <c r="G79" i="9"/>
  <c r="J78" i="9"/>
  <c r="I78" i="9"/>
  <c r="H78" i="9"/>
  <c r="G78" i="9"/>
  <c r="J77" i="9"/>
  <c r="I77" i="9"/>
  <c r="H77" i="9"/>
  <c r="G77" i="9"/>
  <c r="J76" i="9"/>
  <c r="I76" i="9"/>
  <c r="H76" i="9"/>
  <c r="G76" i="9"/>
  <c r="J75" i="9"/>
  <c r="I75" i="9"/>
  <c r="H75" i="9"/>
  <c r="G75" i="9"/>
  <c r="J74" i="9"/>
  <c r="I74" i="9"/>
  <c r="H74" i="9"/>
  <c r="G74" i="9"/>
  <c r="J73" i="9"/>
  <c r="I73" i="9"/>
  <c r="H73" i="9"/>
  <c r="G73" i="9"/>
  <c r="J72" i="9"/>
  <c r="I72" i="9"/>
  <c r="H72" i="9"/>
  <c r="G72" i="9"/>
  <c r="J71" i="9"/>
  <c r="I71" i="9"/>
  <c r="H71" i="9"/>
  <c r="G71" i="9"/>
  <c r="J70" i="9"/>
  <c r="I70" i="9"/>
  <c r="H70" i="9"/>
  <c r="G70" i="9"/>
  <c r="J69" i="9"/>
  <c r="I69" i="9"/>
  <c r="H69" i="9"/>
  <c r="G69" i="9"/>
  <c r="J68" i="9"/>
  <c r="I68" i="9"/>
  <c r="H68" i="9"/>
  <c r="G68" i="9"/>
  <c r="J67" i="9"/>
  <c r="I67" i="9"/>
  <c r="H67" i="9"/>
  <c r="G67" i="9"/>
  <c r="J66" i="9"/>
  <c r="I66" i="9"/>
  <c r="H66" i="9"/>
  <c r="G66" i="9"/>
  <c r="J65" i="9"/>
  <c r="I65" i="9"/>
  <c r="H65" i="9"/>
  <c r="G65" i="9"/>
  <c r="J64" i="9"/>
  <c r="I64" i="9"/>
  <c r="H64" i="9"/>
  <c r="G64" i="9"/>
  <c r="J63" i="9"/>
  <c r="I63" i="9"/>
  <c r="H63" i="9"/>
  <c r="G63" i="9"/>
  <c r="J62" i="9"/>
  <c r="I62" i="9"/>
  <c r="H62" i="9"/>
  <c r="G62" i="9"/>
  <c r="J61" i="9"/>
  <c r="I61" i="9"/>
  <c r="H61" i="9"/>
  <c r="G61" i="9"/>
  <c r="J60" i="9"/>
  <c r="I60" i="9"/>
  <c r="H60" i="9"/>
  <c r="G60" i="9"/>
  <c r="J59" i="9"/>
  <c r="I59" i="9"/>
  <c r="H59" i="9"/>
  <c r="G59" i="9"/>
  <c r="J58" i="9"/>
  <c r="I58" i="9"/>
  <c r="H58" i="9"/>
  <c r="G58" i="9"/>
  <c r="J57" i="9"/>
  <c r="I57" i="9"/>
  <c r="H57" i="9"/>
  <c r="G57" i="9"/>
  <c r="J56" i="9"/>
  <c r="I56" i="9"/>
  <c r="H56" i="9"/>
  <c r="G56" i="9"/>
  <c r="J55" i="9"/>
  <c r="I55" i="9"/>
  <c r="H55" i="9"/>
  <c r="G55" i="9"/>
  <c r="J54" i="9"/>
  <c r="I54" i="9"/>
  <c r="H54" i="9"/>
  <c r="G54" i="9"/>
  <c r="J53" i="9"/>
  <c r="I53" i="9"/>
  <c r="H53" i="9"/>
  <c r="G53" i="9"/>
  <c r="J52" i="9"/>
  <c r="I52" i="9"/>
  <c r="H52" i="9"/>
  <c r="G52" i="9"/>
  <c r="J51" i="9"/>
  <c r="I51" i="9"/>
  <c r="H51" i="9"/>
  <c r="G51" i="9"/>
  <c r="J50" i="9"/>
  <c r="I50" i="9"/>
  <c r="H50" i="9"/>
  <c r="G50" i="9"/>
  <c r="J49" i="9"/>
  <c r="I49" i="9"/>
  <c r="H49" i="9"/>
  <c r="G49" i="9"/>
  <c r="J48" i="9"/>
  <c r="I48" i="9"/>
  <c r="H48" i="9"/>
  <c r="G48" i="9"/>
  <c r="J47" i="9"/>
  <c r="I47" i="9"/>
  <c r="H47" i="9"/>
  <c r="G47" i="9"/>
  <c r="J46" i="9"/>
  <c r="I46" i="9"/>
  <c r="H46" i="9"/>
  <c r="G46" i="9"/>
  <c r="J45" i="9"/>
  <c r="I45" i="9"/>
  <c r="H45" i="9"/>
  <c r="G45" i="9"/>
  <c r="J44" i="9"/>
  <c r="I44" i="9"/>
  <c r="H44" i="9"/>
  <c r="G44" i="9"/>
  <c r="J43" i="9"/>
  <c r="I43" i="9"/>
  <c r="H43" i="9"/>
  <c r="G43" i="9"/>
  <c r="J42" i="9"/>
  <c r="I42" i="9"/>
  <c r="H42" i="9"/>
  <c r="G42" i="9"/>
  <c r="J41" i="9"/>
  <c r="I41" i="9"/>
  <c r="H41" i="9"/>
  <c r="G41" i="9"/>
  <c r="J40" i="9"/>
  <c r="I40" i="9"/>
  <c r="H40" i="9"/>
  <c r="G40" i="9"/>
  <c r="J39" i="9"/>
  <c r="I39" i="9"/>
  <c r="H39" i="9"/>
  <c r="G39" i="9"/>
  <c r="J38" i="9"/>
  <c r="I38" i="9"/>
  <c r="H38" i="9"/>
  <c r="G38" i="9"/>
  <c r="J37" i="9"/>
  <c r="I37" i="9"/>
  <c r="H37" i="9"/>
  <c r="G37" i="9"/>
  <c r="J36" i="9"/>
  <c r="I36" i="9"/>
  <c r="H36" i="9"/>
  <c r="G36" i="9"/>
  <c r="J35" i="9"/>
  <c r="I35" i="9"/>
  <c r="H35" i="9"/>
  <c r="G35" i="9"/>
  <c r="J34" i="9"/>
  <c r="I34" i="9"/>
  <c r="H34" i="9"/>
  <c r="G34" i="9"/>
  <c r="J33" i="9"/>
  <c r="I33" i="9"/>
  <c r="H33" i="9"/>
  <c r="G33" i="9"/>
  <c r="J32" i="9"/>
  <c r="I32" i="9"/>
  <c r="H32" i="9"/>
  <c r="G32" i="9"/>
  <c r="J31" i="9"/>
  <c r="I31" i="9"/>
  <c r="H31" i="9"/>
  <c r="G31" i="9"/>
  <c r="J30" i="9"/>
  <c r="I30" i="9"/>
  <c r="H30" i="9"/>
  <c r="G30" i="9"/>
  <c r="J29" i="9"/>
  <c r="I29" i="9"/>
  <c r="H29" i="9"/>
  <c r="G29" i="9"/>
  <c r="J28" i="9"/>
  <c r="I28" i="9"/>
  <c r="H28" i="9"/>
  <c r="G28" i="9"/>
  <c r="J27" i="9"/>
  <c r="I27" i="9"/>
  <c r="H27" i="9"/>
  <c r="G27" i="9"/>
  <c r="J26" i="9"/>
  <c r="I26" i="9"/>
  <c r="H26" i="9"/>
  <c r="G26" i="9"/>
  <c r="J25" i="9"/>
  <c r="I25" i="9"/>
  <c r="H25" i="9"/>
  <c r="G25" i="9"/>
  <c r="J24" i="9"/>
  <c r="I24" i="9"/>
  <c r="H24" i="9"/>
  <c r="G24" i="9"/>
  <c r="J23" i="9"/>
  <c r="I23" i="9"/>
  <c r="H23" i="9"/>
  <c r="G23" i="9"/>
  <c r="J22" i="9"/>
  <c r="I22" i="9"/>
  <c r="H22" i="9"/>
  <c r="G22" i="9"/>
  <c r="J21" i="9"/>
  <c r="I21" i="9"/>
  <c r="H21" i="9"/>
  <c r="G21" i="9"/>
  <c r="J20" i="9"/>
  <c r="I20" i="9"/>
  <c r="H20" i="9"/>
  <c r="G20" i="9"/>
  <c r="J19" i="9"/>
  <c r="I19" i="9"/>
  <c r="H19" i="9"/>
  <c r="G19" i="9"/>
  <c r="J18" i="9"/>
  <c r="I18" i="9"/>
  <c r="H18" i="9"/>
  <c r="G18" i="9"/>
  <c r="J17" i="9"/>
  <c r="I17" i="9"/>
  <c r="H17" i="9"/>
  <c r="G17" i="9"/>
  <c r="J16" i="9"/>
  <c r="I16" i="9"/>
  <c r="H16" i="9"/>
  <c r="G16" i="9"/>
  <c r="J15" i="9"/>
  <c r="I15" i="9"/>
  <c r="H15" i="9"/>
  <c r="G15" i="9"/>
  <c r="J14" i="9"/>
  <c r="I14" i="9"/>
  <c r="H14" i="9"/>
  <c r="G14" i="9"/>
  <c r="J13" i="9"/>
  <c r="I13" i="9"/>
  <c r="H13" i="9"/>
  <c r="G13" i="9"/>
  <c r="J12" i="9"/>
  <c r="I12" i="9"/>
  <c r="H12" i="9"/>
  <c r="G12" i="9"/>
  <c r="J11" i="9"/>
  <c r="I11" i="9"/>
  <c r="H11" i="9"/>
  <c r="G11" i="9"/>
  <c r="J10" i="9"/>
  <c r="I10" i="9"/>
  <c r="H10" i="9"/>
  <c r="G10" i="9"/>
  <c r="J9" i="9"/>
  <c r="I9" i="9"/>
  <c r="H9" i="9"/>
  <c r="G9" i="9"/>
  <c r="J8" i="9"/>
  <c r="I8" i="9"/>
  <c r="H8" i="9"/>
  <c r="G8" i="9"/>
  <c r="J7" i="9"/>
  <c r="I7" i="9"/>
  <c r="H7" i="9"/>
  <c r="G7" i="9"/>
  <c r="J6" i="9"/>
  <c r="I6" i="9"/>
  <c r="H6" i="9"/>
  <c r="G6" i="9"/>
  <c r="J5" i="9"/>
  <c r="I5" i="9"/>
  <c r="H5" i="9"/>
  <c r="G5" i="9"/>
  <c r="J4" i="9"/>
  <c r="I4" i="9"/>
  <c r="H4" i="9"/>
  <c r="G4" i="9"/>
  <c r="J3" i="9"/>
  <c r="I3" i="9"/>
  <c r="H3" i="9"/>
  <c r="G3" i="9"/>
  <c r="J2" i="9"/>
  <c r="I2" i="9"/>
  <c r="H2" i="9"/>
  <c r="G2" i="9"/>
  <c r="N3" i="8"/>
  <c r="N4" i="8"/>
  <c r="N6" i="8"/>
  <c r="N7" i="8"/>
  <c r="N8" i="8"/>
  <c r="N10" i="8"/>
  <c r="N11" i="8"/>
  <c r="N12" i="8"/>
  <c r="N13" i="8"/>
  <c r="N14" i="8"/>
  <c r="N15" i="8"/>
  <c r="N16" i="8"/>
  <c r="N17" i="8"/>
  <c r="N18" i="8"/>
  <c r="N20" i="8"/>
  <c r="N21" i="8"/>
  <c r="N22" i="8"/>
  <c r="N23" i="8"/>
  <c r="N24" i="8"/>
  <c r="N25" i="8"/>
  <c r="N26" i="8"/>
  <c r="N27" i="8"/>
  <c r="N28" i="8"/>
  <c r="N29" i="8"/>
  <c r="N30" i="8"/>
  <c r="N31" i="8"/>
  <c r="N32" i="8"/>
  <c r="N35" i="8"/>
  <c r="N36" i="8"/>
  <c r="N37" i="8"/>
  <c r="N38" i="8"/>
  <c r="N39" i="8"/>
  <c r="N40" i="8"/>
  <c r="N41" i="8"/>
  <c r="N42" i="8"/>
  <c r="N44" i="8"/>
  <c r="N45" i="8"/>
  <c r="N46" i="8"/>
  <c r="N47" i="8"/>
  <c r="N48" i="8"/>
  <c r="N49" i="8"/>
  <c r="N51" i="8"/>
  <c r="N52" i="8"/>
  <c r="N53" i="8"/>
  <c r="N54" i="8"/>
  <c r="N55" i="8"/>
  <c r="N57" i="8"/>
  <c r="M3" i="8"/>
  <c r="M4" i="8"/>
  <c r="M6" i="8"/>
  <c r="M7" i="8"/>
  <c r="M8" i="8"/>
  <c r="M11" i="8"/>
  <c r="M12" i="8"/>
  <c r="M13" i="8"/>
  <c r="M14" i="8"/>
  <c r="M15" i="8"/>
  <c r="M16" i="8"/>
  <c r="M17" i="8"/>
  <c r="M18" i="8"/>
  <c r="M19" i="8"/>
  <c r="M21" i="8"/>
  <c r="M22" i="8"/>
  <c r="M23" i="8"/>
  <c r="M24" i="8"/>
  <c r="M25" i="8"/>
  <c r="M26" i="8"/>
  <c r="M27" i="8"/>
  <c r="M28" i="8"/>
  <c r="M29" i="8"/>
  <c r="M30" i="8"/>
  <c r="M31" i="8"/>
  <c r="M32" i="8"/>
  <c r="M35" i="8"/>
  <c r="M36" i="8"/>
  <c r="M37" i="8"/>
  <c r="M38" i="8"/>
  <c r="M39" i="8"/>
  <c r="M40" i="8"/>
  <c r="M41" i="8"/>
  <c r="M42" i="8"/>
  <c r="M43" i="8"/>
  <c r="M44" i="8"/>
  <c r="M45" i="8"/>
  <c r="M46" i="8"/>
  <c r="M47" i="8"/>
  <c r="M48" i="8"/>
  <c r="M49" i="8"/>
  <c r="M50" i="8"/>
  <c r="M51" i="8"/>
  <c r="M52" i="8"/>
  <c r="M53" i="8"/>
  <c r="M54" i="8"/>
  <c r="M55" i="8"/>
  <c r="M56" i="8"/>
  <c r="M57" i="8"/>
  <c r="L3" i="8"/>
  <c r="L4" i="8"/>
  <c r="L5" i="8"/>
  <c r="L6" i="8"/>
  <c r="L7" i="8"/>
  <c r="L8" i="8"/>
  <c r="L9" i="8"/>
  <c r="L10" i="8"/>
  <c r="L11" i="8"/>
  <c r="L12" i="8"/>
  <c r="L14" i="8"/>
  <c r="L15" i="8"/>
  <c r="L16" i="8"/>
  <c r="L17" i="8"/>
  <c r="L18" i="8"/>
  <c r="L19" i="8"/>
  <c r="L20" i="8"/>
  <c r="L21" i="8"/>
  <c r="L22" i="8"/>
  <c r="L23" i="8"/>
  <c r="L24" i="8"/>
  <c r="L25" i="8"/>
  <c r="L26" i="8"/>
  <c r="L27" i="8"/>
  <c r="L28" i="8"/>
  <c r="L29" i="8"/>
  <c r="L30" i="8"/>
  <c r="L32" i="8"/>
  <c r="L35" i="8"/>
  <c r="L36" i="8"/>
  <c r="L37" i="8"/>
  <c r="L38" i="8"/>
  <c r="L39" i="8"/>
  <c r="L40" i="8"/>
  <c r="L41" i="8"/>
  <c r="L42" i="8"/>
  <c r="L43" i="8"/>
  <c r="L44" i="8"/>
  <c r="L45" i="8"/>
  <c r="L46" i="8"/>
  <c r="L47" i="8"/>
  <c r="L48" i="8"/>
  <c r="L50" i="8"/>
  <c r="L51" i="8"/>
  <c r="L52" i="8"/>
  <c r="L53" i="8"/>
  <c r="L54" i="8"/>
  <c r="L55" i="8"/>
  <c r="L56" i="8"/>
  <c r="L57" i="8"/>
  <c r="J57" i="8"/>
  <c r="I57" i="8"/>
  <c r="H57" i="8"/>
  <c r="G57" i="8"/>
  <c r="F57" i="8"/>
  <c r="E57" i="8"/>
  <c r="D57" i="8"/>
  <c r="C57" i="8"/>
  <c r="B57" i="8"/>
  <c r="D11" i="7"/>
  <c r="C11" i="7"/>
  <c r="B11" i="7"/>
  <c r="E4" i="7"/>
  <c r="E3" i="7"/>
  <c r="E2" i="7"/>
  <c r="H15" i="6"/>
  <c r="G15" i="6"/>
  <c r="F15" i="6"/>
  <c r="E15" i="6"/>
  <c r="D15" i="6"/>
  <c r="C15" i="6"/>
  <c r="B15" i="6"/>
  <c r="I14" i="6"/>
  <c r="I13" i="6"/>
  <c r="I12" i="6"/>
  <c r="H10" i="6"/>
  <c r="G10" i="6"/>
  <c r="F10" i="6"/>
  <c r="E10" i="6"/>
  <c r="D10" i="6"/>
  <c r="C10" i="6"/>
  <c r="B10" i="6"/>
  <c r="I9" i="6"/>
  <c r="I8" i="6"/>
  <c r="I7" i="6"/>
  <c r="H5" i="6"/>
  <c r="G5" i="6"/>
  <c r="F5" i="6"/>
  <c r="E5" i="6"/>
  <c r="D5" i="6"/>
  <c r="C5" i="6"/>
  <c r="B5" i="6"/>
  <c r="I4" i="6"/>
  <c r="I3" i="6"/>
  <c r="I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Kale Clauson</author>
  </authors>
  <commentList>
    <comment ref="G1" authorId="0" shapeId="0" xr:uid="{A38CAC46-770C-456E-9E42-A54EFD07F3E7}">
      <text>
        <r>
          <rPr>
            <b/>
            <sz val="9"/>
            <color indexed="81"/>
            <rFont val="Tahoma"/>
            <family val="2"/>
          </rPr>
          <t>Kale Clauson:</t>
        </r>
        <r>
          <rPr>
            <sz val="9"/>
            <color indexed="81"/>
            <rFont val="Tahoma"/>
            <family val="2"/>
          </rPr>
          <t xml:space="preserve">
Over Detection Limit</t>
        </r>
      </text>
    </comment>
    <comment ref="H1" authorId="0" shapeId="0" xr:uid="{AE8A20BD-E69A-4409-9DAB-6F46B7375E52}">
      <text>
        <r>
          <rPr>
            <b/>
            <sz val="9"/>
            <color indexed="81"/>
            <rFont val="Tahoma"/>
            <family val="2"/>
          </rPr>
          <t>Kale Clauson:</t>
        </r>
        <r>
          <rPr>
            <sz val="9"/>
            <color indexed="81"/>
            <rFont val="Tahoma"/>
            <family val="2"/>
          </rPr>
          <t xml:space="preserve">
Over Reporting Limit</t>
        </r>
      </text>
    </comment>
    <comment ref="I1" authorId="0" shapeId="0" xr:uid="{A4B6B6D0-1CE4-49E2-A405-80E0FBCAB303}">
      <text>
        <r>
          <rPr>
            <b/>
            <sz val="9"/>
            <color indexed="81"/>
            <rFont val="Tahoma"/>
            <family val="2"/>
          </rPr>
          <t>Kale Clauson:</t>
        </r>
        <r>
          <rPr>
            <sz val="9"/>
            <color indexed="81"/>
            <rFont val="Tahoma"/>
            <family val="2"/>
          </rPr>
          <t xml:space="preserve">
Over Trigger Level</t>
        </r>
      </text>
    </comment>
    <comment ref="J1" authorId="0" shapeId="0" xr:uid="{8768B974-F2D5-4414-AE9E-C7A37F4AE7D7}">
      <text>
        <r>
          <rPr>
            <b/>
            <sz val="9"/>
            <color indexed="81"/>
            <rFont val="Tahoma"/>
            <family val="2"/>
          </rPr>
          <t>Kale Clauson:</t>
        </r>
        <r>
          <rPr>
            <sz val="9"/>
            <color indexed="81"/>
            <rFont val="Tahoma"/>
            <family val="2"/>
          </rPr>
          <t xml:space="preserve">
Over Health Advisory Limit</t>
        </r>
      </text>
    </comment>
  </commentList>
</comments>
</file>

<file path=xl/sharedStrings.xml><?xml version="1.0" encoding="utf-8"?>
<sst xmlns="http://schemas.openxmlformats.org/spreadsheetml/2006/main" count="21370" uniqueCount="3240">
  <si>
    <t>IDC - Laboratory 2 (ODEQ)</t>
  </si>
  <si>
    <t>Calibration and QCS</t>
  </si>
  <si>
    <t>QCS Analysis, concentration 0.3 ug/l</t>
  </si>
  <si>
    <t>Fortified</t>
  </si>
  <si>
    <t>Ave Result</t>
  </si>
  <si>
    <t>Criteria</t>
  </si>
  <si>
    <t>S21C060-SCV1</t>
  </si>
  <si>
    <t>S21C060-SCV2</t>
  </si>
  <si>
    <t>S21C060-SCV3</t>
  </si>
  <si>
    <t>Ave Recovery</t>
  </si>
  <si>
    <t>±20% of true value</t>
  </si>
  <si>
    <t>PASS</t>
  </si>
  <si>
    <t>%RSD</t>
  </si>
  <si>
    <t>Accuracy and Precision in Reagent Water</t>
  </si>
  <si>
    <t>Reagent Water Fortified at 0.5 ug/l</t>
  </si>
  <si>
    <t>% Rec</t>
  </si>
  <si>
    <t>Criteria/Method 546 Performance</t>
  </si>
  <si>
    <t>B21C148-BLK1</t>
  </si>
  <si>
    <t>Blank</t>
  </si>
  <si>
    <t>B21C148-BS1</t>
  </si>
  <si>
    <t>B21C148-BS2</t>
  </si>
  <si>
    <t>B21C148-BS3</t>
  </si>
  <si>
    <t>B21C148-BS4</t>
  </si>
  <si>
    <t>B21C148-BS5</t>
  </si>
  <si>
    <t>B21C148-BS6</t>
  </si>
  <si>
    <t>B21C148-BS7</t>
  </si>
  <si>
    <t>within 30% of true value</t>
  </si>
  <si>
    <t>≤ 15%</t>
  </si>
  <si>
    <t>Cfactor</t>
  </si>
  <si>
    <r>
      <t>HR</t>
    </r>
    <r>
      <rPr>
        <b/>
        <vertAlign val="subscript"/>
        <sz val="11"/>
        <color theme="1"/>
        <rFont val="Aptos Narrow"/>
        <family val="2"/>
        <scheme val="minor"/>
      </rPr>
      <t>PIR</t>
    </r>
  </si>
  <si>
    <r>
      <t>Upper</t>
    </r>
    <r>
      <rPr>
        <b/>
        <vertAlign val="subscript"/>
        <sz val="11"/>
        <color theme="1"/>
        <rFont val="Aptos Narrow"/>
        <family val="2"/>
        <scheme val="minor"/>
      </rPr>
      <t>PIR</t>
    </r>
  </si>
  <si>
    <t>&lt;/= 150%</t>
  </si>
  <si>
    <t>calculated as a check</t>
  </si>
  <si>
    <r>
      <t>Lower</t>
    </r>
    <r>
      <rPr>
        <b/>
        <vertAlign val="subscript"/>
        <sz val="11"/>
        <color theme="1"/>
        <rFont val="Aptos Narrow"/>
        <family val="2"/>
        <scheme val="minor"/>
      </rPr>
      <t>PIR</t>
    </r>
  </si>
  <si>
    <t>&gt;/= 50%</t>
  </si>
  <si>
    <t>MRL Confirmation  (from LCMRL data)</t>
  </si>
  <si>
    <t>Reagent Water Fortified at 0.115 ug/l</t>
  </si>
  <si>
    <t>B21C148-MRLA</t>
  </si>
  <si>
    <t>B21C148-MRLB</t>
  </si>
  <si>
    <t>B21C148-MRLC</t>
  </si>
  <si>
    <t>B21C148-MRLD</t>
  </si>
  <si>
    <t>B21C148-MRLE</t>
  </si>
  <si>
    <t>B21C148-MRLF</t>
  </si>
  <si>
    <t>B21C148-MRLG</t>
  </si>
  <si>
    <t>Reagent Water Fortified at 0.075 ug/l</t>
  </si>
  <si>
    <t>B21C148-MRL1</t>
  </si>
  <si>
    <t>B21C148-MRL2</t>
  </si>
  <si>
    <t>B21C148-MRL3</t>
  </si>
  <si>
    <t>B21C148-MRL4</t>
  </si>
  <si>
    <t>B21C148-MRL5</t>
  </si>
  <si>
    <t>B21C148-MRL6</t>
  </si>
  <si>
    <t>B21C148-MRL7</t>
  </si>
  <si>
    <t>FAIL</t>
  </si>
  <si>
    <t>Demonstration of Low System Background</t>
  </si>
  <si>
    <t>Reagent Water</t>
  </si>
  <si>
    <t>Result (ug/l)</t>
  </si>
  <si>
    <t>Criterion</t>
  </si>
  <si>
    <t>&lt; .15</t>
  </si>
  <si>
    <t>B21C148-BLK2</t>
  </si>
  <si>
    <t>B21C148-BLK3</t>
  </si>
  <si>
    <t>B21C148-BLK4</t>
  </si>
  <si>
    <t>B21C148-BLK5</t>
  </si>
  <si>
    <t>P&amp;A In Finished Drinking Water</t>
  </si>
  <si>
    <t>Local Tap Fortified below MRL</t>
  </si>
  <si>
    <t>Tap Water + Thiosulfate Fortified at 0.115 ug/l</t>
  </si>
  <si>
    <t>DW.115.1</t>
  </si>
  <si>
    <t>DW.115.2</t>
  </si>
  <si>
    <t>DW.115.3</t>
  </si>
  <si>
    <t>DW.115.4</t>
  </si>
  <si>
    <t>DW.115.5</t>
  </si>
  <si>
    <t>DW.115.6</t>
  </si>
  <si>
    <t>DW.115.7</t>
  </si>
  <si>
    <t>not required</t>
  </si>
  <si>
    <t>Local Tap Fortified at MRL</t>
  </si>
  <si>
    <t>Tap Water + Thiosulfate Fortified at 0.3 ug/l</t>
  </si>
  <si>
    <t>DW.300.1</t>
  </si>
  <si>
    <t>DW.300.2</t>
  </si>
  <si>
    <t>DW.300.3</t>
  </si>
  <si>
    <t>DW.300.4</t>
  </si>
  <si>
    <t>DW.300.5</t>
  </si>
  <si>
    <t>DW.300.6</t>
  </si>
  <si>
    <t>DW.300.7</t>
  </si>
  <si>
    <t>Local Tap Fortified Near Mid-Range</t>
  </si>
  <si>
    <t>Tap Water + Thiosulfate Fortified at 0.5 ug/l</t>
  </si>
  <si>
    <t>DW.500.1</t>
  </si>
  <si>
    <t>DW.500.2</t>
  </si>
  <si>
    <t>DW.500.3</t>
  </si>
  <si>
    <t>DW.500.4</t>
  </si>
  <si>
    <t>DW.500.5</t>
  </si>
  <si>
    <t>DW.500.6</t>
  </si>
  <si>
    <t>DW.500.7</t>
  </si>
  <si>
    <t>Unfortified Local Tap Water</t>
  </si>
  <si>
    <t>Tap Water + Thiosulfate</t>
  </si>
  <si>
    <t>DW.BLK.0.1</t>
  </si>
  <si>
    <t>values neglected in above calculations</t>
  </si>
  <si>
    <t>DW.BLK.0.2</t>
  </si>
  <si>
    <t>DW.BLK.0.3</t>
  </si>
  <si>
    <t>≥MDL (0.064 µg/L)</t>
  </si>
  <si>
    <t>May</t>
  </si>
  <si>
    <t>June</t>
  </si>
  <si>
    <t>July</t>
  </si>
  <si>
    <t>August</t>
  </si>
  <si>
    <t>September</t>
  </si>
  <si>
    <t>October</t>
  </si>
  <si>
    <t>November</t>
  </si>
  <si>
    <t>≥MRL (0.115 µg/L)</t>
  </si>
  <si>
    <t>≥HAL (0.3 µg/L)</t>
  </si>
  <si>
    <t>Total</t>
  </si>
  <si>
    <r>
      <rPr>
        <sz val="11"/>
        <color theme="1"/>
        <rFont val="Calibri"/>
        <family val="2"/>
      </rPr>
      <t>≥M</t>
    </r>
    <r>
      <rPr>
        <sz val="11"/>
        <color theme="1"/>
        <rFont val="Aptos Narrow"/>
        <family val="2"/>
        <scheme val="minor"/>
      </rPr>
      <t>DL (0.064 µg/L)</t>
    </r>
  </si>
  <si>
    <t>Total Samples</t>
  </si>
  <si>
    <t>Quality Control Samples (2022): Reporting Limit Standard (Low-CV)</t>
  </si>
  <si>
    <t>Description: Calibration standard spiked at 0.1 µg/L and analyzed at least once per analytical sequence. Acceptable recovery ≥50% and ≤150% of the true value.</t>
  </si>
  <si>
    <t>Results:</t>
  </si>
  <si>
    <t>Count (n)</t>
  </si>
  <si>
    <t>Mean (µg/L)</t>
  </si>
  <si>
    <t>REC</t>
  </si>
  <si>
    <t>StDev (µg/L)</t>
  </si>
  <si>
    <t>RSD</t>
  </si>
  <si>
    <t>"DL":</t>
  </si>
  <si>
    <t>Range</t>
  </si>
  <si>
    <t>Cfactor:</t>
  </si>
  <si>
    <t>All Replicates</t>
  </si>
  <si>
    <t>ID</t>
  </si>
  <si>
    <t>Analysis Date</t>
  </si>
  <si>
    <t>Well 1 (µg/L)</t>
  </si>
  <si>
    <t>Well 2 (µg/L)</t>
  </si>
  <si>
    <t>Mean</t>
  </si>
  <si>
    <t>Well 1 (ABS)</t>
  </si>
  <si>
    <t>Well 2 (ABS)</t>
  </si>
  <si>
    <t>ABS %CV</t>
  </si>
  <si>
    <t>Spike (µg/L)</t>
  </si>
  <si>
    <t>Status</t>
  </si>
  <si>
    <t>S22F007-LCV1</t>
  </si>
  <si>
    <t>S22F019-LCV1</t>
  </si>
  <si>
    <t>S22F028-LCV1</t>
  </si>
  <si>
    <t>S22F048-LCV1</t>
  </si>
  <si>
    <t>S22F059-LCV1</t>
  </si>
  <si>
    <t>S22F075-LCV1</t>
  </si>
  <si>
    <t>S22F101-LCV1</t>
  </si>
  <si>
    <t>S22F112-LCV1</t>
  </si>
  <si>
    <t>S22F120-LCV1</t>
  </si>
  <si>
    <t>S22F136-LCV1</t>
  </si>
  <si>
    <t>S22F144-LCV1</t>
  </si>
  <si>
    <t>S22F149-LCV1</t>
  </si>
  <si>
    <t>S22G002-LCV1</t>
  </si>
  <si>
    <t>S22G020-LCV1</t>
  </si>
  <si>
    <t>S22G028-LCV1</t>
  </si>
  <si>
    <t>S22G041-LCV1</t>
  </si>
  <si>
    <t>S22G048-LCV1</t>
  </si>
  <si>
    <t>S22G053-LCV1</t>
  </si>
  <si>
    <t>S22G063-LCV1</t>
  </si>
  <si>
    <t>S22G065-LCV1</t>
  </si>
  <si>
    <t>S22G104-LCV1</t>
  </si>
  <si>
    <t>S22G110-LCV1</t>
  </si>
  <si>
    <t>S22H002-LCV1</t>
  </si>
  <si>
    <t>S22H014-LCV1</t>
  </si>
  <si>
    <t>S22H024-LCV1</t>
  </si>
  <si>
    <t>S22H030-LCV1</t>
  </si>
  <si>
    <t>S22H039-LCV1</t>
  </si>
  <si>
    <t>S22H046-LCV1</t>
  </si>
  <si>
    <t>S22H054-LCV1</t>
  </si>
  <si>
    <t>S22H067-LCV1</t>
  </si>
  <si>
    <t>S22H073-LCV1</t>
  </si>
  <si>
    <t>S22H078-LCV1</t>
  </si>
  <si>
    <t>S22H087-LCV1</t>
  </si>
  <si>
    <t>S22H108-LCV1</t>
  </si>
  <si>
    <t>S22H110-LCV1</t>
  </si>
  <si>
    <t>S22H117-LCV1</t>
  </si>
  <si>
    <t>S22H140-LCV1</t>
  </si>
  <si>
    <t>S22H146-LCV1</t>
  </si>
  <si>
    <t>S22I020-LCV1</t>
  </si>
  <si>
    <t>S22I032-LCV1</t>
  </si>
  <si>
    <t>S22I043-LCV1</t>
  </si>
  <si>
    <t>S22I058-LCV1</t>
  </si>
  <si>
    <t>S22I066-LCV1</t>
  </si>
  <si>
    <t>S22I073-LCV1</t>
  </si>
  <si>
    <t>S22I078-LCV1</t>
  </si>
  <si>
    <t>S22I087-LCV1</t>
  </si>
  <si>
    <t>S22I098-LCV1</t>
  </si>
  <si>
    <t>S22I106-LCV1</t>
  </si>
  <si>
    <t>S22I120-LCV1</t>
  </si>
  <si>
    <t>S22I126-LCV1</t>
  </si>
  <si>
    <t>S22I140-LCV1</t>
  </si>
  <si>
    <t>Quality Control Samples (2022): Secondary Source Standard (QCS)</t>
  </si>
  <si>
    <t xml:space="preserve">Description: A QCS sample must be assayed with each new lot of calibration standards. The QCS must be obtained from a source independent from that of the calibration standards, however, the same vendor may be used for both sources, provided that the lot numbers differ. The percent recovery of the QCS spiked at or near the EC50 of the calibration must be ≥70% and ≤130% of the true value. </t>
  </si>
  <si>
    <t>S22F028-SCV1</t>
  </si>
  <si>
    <t>S22G053-SCV1</t>
  </si>
  <si>
    <t>S22G065-SCV1</t>
  </si>
  <si>
    <t>S22G063-SCV1</t>
  </si>
  <si>
    <t>S22I020-SCV1</t>
  </si>
  <si>
    <t>S22I078-SCV1</t>
  </si>
  <si>
    <t>S22I087-SCV1</t>
  </si>
  <si>
    <t>Type</t>
  </si>
  <si>
    <t>Recovery</t>
  </si>
  <si>
    <t>These data are in Table 5</t>
  </si>
  <si>
    <t>Reagent</t>
  </si>
  <si>
    <t>mean</t>
  </si>
  <si>
    <t>u.sd</t>
  </si>
  <si>
    <t>data:n</t>
  </si>
  <si>
    <t>Finished</t>
  </si>
  <si>
    <t>oneway.test(Recovery ~ Type, data=Dataset) # Welch test</t>
  </si>
  <si>
    <t>Source</t>
  </si>
  <si>
    <t xml:space="preserve">        One-way analysis of means (not assuming equal variances)</t>
  </si>
  <si>
    <t>Surface</t>
  </si>
  <si>
    <t>data:  Recovery and Type</t>
  </si>
  <si>
    <t>summary.anova</t>
  </si>
  <si>
    <t>F = 9.1739, num df = 3.00, denom df = 185.33, p-value = 0.00001087</t>
  </si>
  <si>
    <t>sd</t>
  </si>
  <si>
    <t>p.value</t>
  </si>
  <si>
    <t>summary(AnovaModel.1)</t>
  </si>
  <si>
    <t>Type=Finished</t>
  </si>
  <si>
    <t xml:space="preserve">             Df Sum Sq Mean Sq F value      Pr(&gt;F)    </t>
  </si>
  <si>
    <t>Type=Reagent</t>
  </si>
  <si>
    <t>Type          3   7628  2542.8   10.62 0.000000783 ***</t>
  </si>
  <si>
    <t>Type=Source</t>
  </si>
  <si>
    <t xml:space="preserve">Residuals   691 165452   239.4                        </t>
  </si>
  <si>
    <t>Type=Surface</t>
  </si>
  <si>
    <t>---</t>
  </si>
  <si>
    <t>Signif. codes:  0 '***' 0.001 '**' 0.01 '*' 0.05 '.' 0.1 ' ' 1</t>
  </si>
  <si>
    <t>Figures below are not in manuscript</t>
  </si>
  <si>
    <t>Request Time</t>
  </si>
  <si>
    <t>Name/ID</t>
  </si>
  <si>
    <t>Test</t>
  </si>
  <si>
    <t>REPLICATE</t>
  </si>
  <si>
    <t>ABSORBANCE//</t>
  </si>
  <si>
    <t>ABS_MEAN</t>
  </si>
  <si>
    <t>ABS_CV</t>
  </si>
  <si>
    <t>CONCENTRATION</t>
  </si>
  <si>
    <t>CONC_MEAN</t>
  </si>
  <si>
    <t>Absorbance</t>
  </si>
  <si>
    <t>Concentration</t>
  </si>
  <si>
    <t>Interpretation</t>
  </si>
  <si>
    <t>Position</t>
  </si>
  <si>
    <t>Reading</t>
  </si>
  <si>
    <t>MCT SAES Std 0</t>
  </si>
  <si>
    <t>Microcystins-ADDA-SAES</t>
  </si>
  <si>
    <t>2.532  Abs</t>
  </si>
  <si>
    <t>0.0  ng/L</t>
  </si>
  <si>
    <t>R^2=0.99757</t>
  </si>
  <si>
    <t>RK1:23-&gt;A01@2</t>
  </si>
  <si>
    <t>T=230,A=+2.5320</t>
  </si>
  <si>
    <t>2.473  Abs  [2.5025] {1.7 CV}</t>
  </si>
  <si>
    <t>1.6  ng/L  [0.8] {141.4 CV}</t>
  </si>
  <si>
    <t>RK1:23-&gt;B01@2</t>
  </si>
  <si>
    <t>T=229,A=+2.4732</t>
  </si>
  <si>
    <t>MCT SAES Std 1</t>
  </si>
  <si>
    <t>2.119  Abs</t>
  </si>
  <si>
    <t>42.3  ng/L</t>
  </si>
  <si>
    <t>RK1:24-&gt;C01@2</t>
  </si>
  <si>
    <t>T=228,A=+2.1195</t>
  </si>
  <si>
    <t>2.124  Abs  [2.1215] {0.2 CV}</t>
  </si>
  <si>
    <t>41.4  ng/L  [41.8] {1.5 CV}</t>
  </si>
  <si>
    <t>RK1:24-&gt;D01@2</t>
  </si>
  <si>
    <t>T=227,A=+2.1237</t>
  </si>
  <si>
    <t>MCT SAES Std 2</t>
  </si>
  <si>
    <t>1.724  Abs</t>
  </si>
  <si>
    <t>148.5  ng/L</t>
  </si>
  <si>
    <t>RK1:25-&gt;E01@2</t>
  </si>
  <si>
    <t>T=226,A=+1.7242</t>
  </si>
  <si>
    <t>1.635  Abs  [1.6795] {3.7 CV}</t>
  </si>
  <si>
    <t>186.5  ng/L  [167.5] {16.0 CV}</t>
  </si>
  <si>
    <t>RK1:25-&gt;F01@3</t>
  </si>
  <si>
    <t>T=225,A=+1.6346</t>
  </si>
  <si>
    <t>MCT SAES Std 3</t>
  </si>
  <si>
    <t>1.354  Abs</t>
  </si>
  <si>
    <t>367.6  ng/L</t>
  </si>
  <si>
    <t>RK1:26-&gt;G01@3</t>
  </si>
  <si>
    <t>T=224,A=+1.3540</t>
  </si>
  <si>
    <t>1.250  Abs  [1.3020] {5.6 CV}</t>
  </si>
  <si>
    <t>471.2  ng/L  [419.4] {17.5 CV}</t>
  </si>
  <si>
    <t>RK1:26-&gt;H01@3</t>
  </si>
  <si>
    <t>T=223,A=+1.2502</t>
  </si>
  <si>
    <t>MCT SAES Std 4</t>
  </si>
  <si>
    <t>0.914  Abs</t>
  </si>
  <si>
    <t>1117.1  ng/L</t>
  </si>
  <si>
    <t>RK1:27-&gt;A02@2</t>
  </si>
  <si>
    <t>T=226,A=+0.9137</t>
  </si>
  <si>
    <t>0.812  Abs  [0.8630] {8.4 CV}</t>
  </si>
  <si>
    <t>1514.1  ng/L  [1315.6] {21.3 CV}</t>
  </si>
  <si>
    <t>RK1:27-&gt;B02@2</t>
  </si>
  <si>
    <t>T=225,A=+0.8122</t>
  </si>
  <si>
    <t>MCT SAES Std 5</t>
  </si>
  <si>
    <t>&gt;</t>
  </si>
  <si>
    <t>0.493  Abs</t>
  </si>
  <si>
    <t>&gt; 5000.0  ng/L</t>
  </si>
  <si>
    <t>RK1:28-&gt;C02@2</t>
  </si>
  <si>
    <t>T=224,A=+0.4925</t>
  </si>
  <si>
    <t>0.489  Abs  [0.4910] {0.6 CV}</t>
  </si>
  <si>
    <t>RK1:28-&gt;D02@2</t>
  </si>
  <si>
    <t>T=223,A=+0.4890</t>
  </si>
  <si>
    <t>2.377  Abs</t>
  </si>
  <si>
    <t>8.5  ng/L</t>
  </si>
  <si>
    <t>RK2:01-&gt;E02@2</t>
  </si>
  <si>
    <t>T=222,A=+2.3767</t>
  </si>
  <si>
    <t>2.297  Abs  [2.3370] {2.4 CV}</t>
  </si>
  <si>
    <t>16.6  ng/L  [12.6] {45.6 CV}</t>
  </si>
  <si>
    <t>RK2:01-&gt;F02@3</t>
  </si>
  <si>
    <t>T=221,A=+2.2970</t>
  </si>
  <si>
    <t>S21C060-LCV1</t>
  </si>
  <si>
    <t>1.891  Abs</t>
  </si>
  <si>
    <t>93.3  ng/L</t>
  </si>
  <si>
    <t>RK2:02-&gt;G02@3</t>
  </si>
  <si>
    <t>T=220,A=+1.8912</t>
  </si>
  <si>
    <t>1.900  Abs  [1.8955] {0.3 CV}</t>
  </si>
  <si>
    <t>90.8  ng/L  [92.1] {1.9 CV}</t>
  </si>
  <si>
    <t>RK2:02-&gt;H02@3</t>
  </si>
  <si>
    <t>T=219,A=+1.8996</t>
  </si>
  <si>
    <t>1.554  Abs</t>
  </si>
  <si>
    <t>227.8  ng/L</t>
  </si>
  <si>
    <t>RK2:03-&gt;A03@2</t>
  </si>
  <si>
    <t>T=217,A=+1.5542</t>
  </si>
  <si>
    <t>1.445  Abs  [1.4995] {5.1 CV}</t>
  </si>
  <si>
    <t>296.1  ng/L  [262.0] {18.4 CV}</t>
  </si>
  <si>
    <t>RK2:03-&gt;B03@2</t>
  </si>
  <si>
    <t>T=216,A=+1.4452</t>
  </si>
  <si>
    <t>1.926  Abs</t>
  </si>
  <si>
    <t>83.8  ng/L</t>
  </si>
  <si>
    <t>RK2:04-&gt;C03@2</t>
  </si>
  <si>
    <t>T=215,A=+1.9261</t>
  </si>
  <si>
    <t>1.949  Abs  [1.9375] {0.8 CV}</t>
  </si>
  <si>
    <t>78.0  ng/L  [80.9] {5.1 CV}</t>
  </si>
  <si>
    <t>RK2:04-&gt;D03@2</t>
  </si>
  <si>
    <t>T=214,A=+1.9489</t>
  </si>
  <si>
    <t>1.846  Abs</t>
  </si>
  <si>
    <t>106.4  ng/L</t>
  </si>
  <si>
    <t>RK2:05-&gt;E03@2</t>
  </si>
  <si>
    <t>T=213,A=+1.8456</t>
  </si>
  <si>
    <t>1.802  Abs  [1.8240] {1.7 CV}</t>
  </si>
  <si>
    <t>120.4  ng/L  [113.4] {8.7 CV}</t>
  </si>
  <si>
    <t>RK2:05-&gt;F03@3</t>
  </si>
  <si>
    <t>T=212,A=+1.8024</t>
  </si>
  <si>
    <t>1.204  Abs</t>
  </si>
  <si>
    <t>526.6  ng/L</t>
  </si>
  <si>
    <t>RK2:06-&gt;G03@3</t>
  </si>
  <si>
    <t>T=211,A=+1.2044</t>
  </si>
  <si>
    <t>1.171  Abs  [1.1875] {2.0 CV}</t>
  </si>
  <si>
    <t>570.8  ng/L  [548.7] {5.7 CV}</t>
  </si>
  <si>
    <t>RK2:06-&gt;H03@3</t>
  </si>
  <si>
    <t>T=210,A=+1.1712</t>
  </si>
  <si>
    <t>2.343  Abs</t>
  </si>
  <si>
    <t>11.7  ng/L</t>
  </si>
  <si>
    <t>RK2:07-&gt;A04@1</t>
  </si>
  <si>
    <t>T=210,A=+2.3431</t>
  </si>
  <si>
    <t>2.366  Abs  [2.3545] {0.7 CV}</t>
  </si>
  <si>
    <t>9.5  ng/L  [10.6] {14.7 CV}</t>
  </si>
  <si>
    <t>RK2:07-&gt;B04@1</t>
  </si>
  <si>
    <t>T=209,A=+2.3661</t>
  </si>
  <si>
    <t>2.008  Abs</t>
  </si>
  <si>
    <t>64.2  ng/L</t>
  </si>
  <si>
    <t>RK2:08-&gt;C04@1</t>
  </si>
  <si>
    <t>T=208,A=+2.0082</t>
  </si>
  <si>
    <t>2.011  Abs  [2.0095] {0.1 CV}</t>
  </si>
  <si>
    <t>63.5  ng/L  [63.8] {0.8 CV}</t>
  </si>
  <si>
    <t>RK2:08-&gt;D04@1</t>
  </si>
  <si>
    <t>T=207,A=+2.0114</t>
  </si>
  <si>
    <t>1.860  Abs</t>
  </si>
  <si>
    <t>102.2  ng/L</t>
  </si>
  <si>
    <t>RK2:09-&gt;E04@1</t>
  </si>
  <si>
    <t>T=206,A=+1.8595</t>
  </si>
  <si>
    <t>1.796  Abs  [1.8280] {2.5 CV}</t>
  </si>
  <si>
    <t>122.4  ng/L  [112.3] {12.7 CV}</t>
  </si>
  <si>
    <t>RK2:09-&gt;F04@4</t>
  </si>
  <si>
    <t>T=205,A=+1.7960</t>
  </si>
  <si>
    <t>1.234  Abs</t>
  </si>
  <si>
    <t>489.7  ng/L</t>
  </si>
  <si>
    <t>RK2:10-&gt;G04@4</t>
  </si>
  <si>
    <t>T=204,A=+1.2341</t>
  </si>
  <si>
    <t>1.198  Abs  [1.2160] {2.1 CV}</t>
  </si>
  <si>
    <t>534.3  ng/L  [512.0] {6.2 CV}</t>
  </si>
  <si>
    <t>RK2:10-&gt;H04@4</t>
  </si>
  <si>
    <t>T=203,A=+1.1979</t>
  </si>
  <si>
    <t>1.547  Abs</t>
  </si>
  <si>
    <t>231.7  ng/L</t>
  </si>
  <si>
    <t>RK2:11-&gt;A05@1</t>
  </si>
  <si>
    <t>T=202,A=+1.5470</t>
  </si>
  <si>
    <t>1.483  Abs  [1.5150] {3.0 CV}</t>
  </si>
  <si>
    <t>270.4  ng/L  [251.0] {10.9 CV}</t>
  </si>
  <si>
    <t>RK2:11-&gt;B05@1</t>
  </si>
  <si>
    <t>T=201,A=+1.4832</t>
  </si>
  <si>
    <t>1.938  Abs</t>
  </si>
  <si>
    <t>80.8  ng/L</t>
  </si>
  <si>
    <t>RK2:12-&gt;C05@1</t>
  </si>
  <si>
    <t>T=200,A=+1.9376</t>
  </si>
  <si>
    <t>1.989  Abs  [1.9635] {1.8 CV}</t>
  </si>
  <si>
    <t>68.4  ng/L  [74.6] {11.8 CV}</t>
  </si>
  <si>
    <t>RK2:12-&gt;D05@1</t>
  </si>
  <si>
    <t>T=199,A=+1.9891</t>
  </si>
  <si>
    <t>1.856  Abs</t>
  </si>
  <si>
    <t>103.4  ng/L</t>
  </si>
  <si>
    <t>RK2:13-&gt;E05@1</t>
  </si>
  <si>
    <t>T=198,A=+1.8564</t>
  </si>
  <si>
    <t>1.789  Abs  [1.8225] {2.6 CV}</t>
  </si>
  <si>
    <t>124.8  ng/L  [114.1] {13.3 CV}</t>
  </si>
  <si>
    <t>RK2:13-&gt;F05@4</t>
  </si>
  <si>
    <t>T=197,A=+1.7891</t>
  </si>
  <si>
    <t>1.252  Abs</t>
  </si>
  <si>
    <t>468.9  ng/L</t>
  </si>
  <si>
    <t>RK2:14-&gt;G05@4</t>
  </si>
  <si>
    <t>T=196,A=+1.2519</t>
  </si>
  <si>
    <t>1.178  Abs  [1.2150] {4.3 CV}</t>
  </si>
  <si>
    <t>561.1  ng/L  [515.0] {12.7 CV}</t>
  </si>
  <si>
    <t>RK2:14-&gt;H05@4</t>
  </si>
  <si>
    <t>T=195,A=+1.1781</t>
  </si>
  <si>
    <t>2.394  Abs</t>
  </si>
  <si>
    <t>7.0  ng/L</t>
  </si>
  <si>
    <t>RK2:15-&gt;A06@1</t>
  </si>
  <si>
    <t>T=196,A=+2.3941</t>
  </si>
  <si>
    <t>2.353  Abs  [2.3735] {1.2 CV}</t>
  </si>
  <si>
    <t>10.7  ng/L  [8.9] {29.6 CV}</t>
  </si>
  <si>
    <t>RK2:15-&gt;B06@1</t>
  </si>
  <si>
    <t>T=195,A=+2.3530</t>
  </si>
  <si>
    <t>2.031  Abs</t>
  </si>
  <si>
    <t>59.2  ng/L</t>
  </si>
  <si>
    <t>RK2:16-&gt;C06@1</t>
  </si>
  <si>
    <t>T=194,A=+2.0307</t>
  </si>
  <si>
    <t>1.996  Abs  [2.0135] {1.2 CV}</t>
  </si>
  <si>
    <t>66.9  ng/L  [63.1] {8.6 CV}</t>
  </si>
  <si>
    <t>RK2:16-&gt;D06@1</t>
  </si>
  <si>
    <t>T=193,A=+1.9956</t>
  </si>
  <si>
    <t>1.897  Abs</t>
  </si>
  <si>
    <t>91.6  ng/L</t>
  </si>
  <si>
    <t>RK2:17-&gt;E06@1</t>
  </si>
  <si>
    <t>T=192,A=+1.8974</t>
  </si>
  <si>
    <t>1.788  Abs  [1.8425] {4.2 CV}</t>
  </si>
  <si>
    <t>125.1  ng/L  [108.3] {21.9 CV}</t>
  </si>
  <si>
    <t>RK2:17-&gt;F06@4</t>
  </si>
  <si>
    <t>T=191,A=+1.7875</t>
  </si>
  <si>
    <t>1.264  Abs</t>
  </si>
  <si>
    <t>455.6  ng/L</t>
  </si>
  <si>
    <t>RK2:18-&gt;G06@4</t>
  </si>
  <si>
    <t>T=190,A=+1.2642</t>
  </si>
  <si>
    <t>1.234  Abs  [1.2490] {1.7 CV}</t>
  </si>
  <si>
    <t>489.7  ng/L  [472.7] {5.1 CV}</t>
  </si>
  <si>
    <t>RK2:18-&gt;H06@4</t>
  </si>
  <si>
    <t>T=189,A=+1.2339</t>
  </si>
  <si>
    <t>2.384  Abs</t>
  </si>
  <si>
    <t>7.9  ng/L</t>
  </si>
  <si>
    <t>RK2:19-&gt;A07@2</t>
  </si>
  <si>
    <t>T=186,A=+2.3839</t>
  </si>
  <si>
    <t>2.382  Abs  [2.3830] {0.1 CV}</t>
  </si>
  <si>
    <t>8.0  ng/L  [7.9] {0.9 CV}</t>
  </si>
  <si>
    <t>RK2:19-&gt;B07@2</t>
  </si>
  <si>
    <t>T=185,A=+2.3817</t>
  </si>
  <si>
    <t>1.992  Abs</t>
  </si>
  <si>
    <t>67.8  ng/L</t>
  </si>
  <si>
    <t>RK2:20-&gt;C07@2</t>
  </si>
  <si>
    <t>T=184,A=+1.9924</t>
  </si>
  <si>
    <t>1.970  Abs  [1.9810] {0.8 CV}</t>
  </si>
  <si>
    <t>72.9  ng/L  [70.4] {5.1 CV}</t>
  </si>
  <si>
    <t>RK2:20-&gt;D07@2</t>
  </si>
  <si>
    <t>T=183,A=+1.9699</t>
  </si>
  <si>
    <t>1.873  Abs</t>
  </si>
  <si>
    <t>98.4  ng/L</t>
  </si>
  <si>
    <t>RK2:21-&gt;E07@2</t>
  </si>
  <si>
    <t>T=182,A=+1.8735</t>
  </si>
  <si>
    <t>1.806  Abs  [1.8395] {2.6 CV}</t>
  </si>
  <si>
    <t>119.1  ng/L  [108.8] {13.5 CV}</t>
  </si>
  <si>
    <t>RK2:21-&gt;F07@3</t>
  </si>
  <si>
    <t>T=181,A=+1.8055</t>
  </si>
  <si>
    <t>1.280  Abs</t>
  </si>
  <si>
    <t>438.5  ng/L</t>
  </si>
  <si>
    <t>RK2:22-&gt;G07@3</t>
  </si>
  <si>
    <t>T=180,A=+1.2797</t>
  </si>
  <si>
    <t>1.212  Abs  [1.2460] {3.9 CV}</t>
  </si>
  <si>
    <t>516.5  ng/L  [477.5] {11.6 CV}</t>
  </si>
  <si>
    <t>RK2:22-&gt;H07@3</t>
  </si>
  <si>
    <t>T=179,A=+1.2119</t>
  </si>
  <si>
    <t>1.484  Abs</t>
  </si>
  <si>
    <t>269.7  ng/L</t>
  </si>
  <si>
    <t>RK2:23-&gt;A08@2</t>
  </si>
  <si>
    <t>T=177,A=+1.4839</t>
  </si>
  <si>
    <t>1.529  Abs  [1.5065] {2.1 CV}</t>
  </si>
  <si>
    <t>242.0  ng/L  [255.9] {7.7 CV}</t>
  </si>
  <si>
    <t>RK2:23-&gt;B08@2</t>
  </si>
  <si>
    <t>T=176,A=+1.5289</t>
  </si>
  <si>
    <t>2.019  Abs</t>
  </si>
  <si>
    <t>61.8  ng/L</t>
  </si>
  <si>
    <t>RK2:24-&gt;C08@2</t>
  </si>
  <si>
    <t>T=175,A=+2.0185</t>
  </si>
  <si>
    <t>1.984  Abs  [2.0015] {1.2 CV}</t>
  </si>
  <si>
    <t>69.6  ng/L  [65.7] {8.4 CV}</t>
  </si>
  <si>
    <t>RK2:24-&gt;D08@2</t>
  </si>
  <si>
    <t>T=174,A=+1.9840</t>
  </si>
  <si>
    <t>1.900  Abs</t>
  </si>
  <si>
    <t>90.8  ng/L</t>
  </si>
  <si>
    <t>RK2:25-&gt;E08@2</t>
  </si>
  <si>
    <t>T=173,A=+1.8997</t>
  </si>
  <si>
    <t>1.852  Abs  [1.8760] {1.8 CV}</t>
  </si>
  <si>
    <t>104.6  ng/L  [97.7] {10.0 CV}</t>
  </si>
  <si>
    <t>RK2:25-&gt;F08@3</t>
  </si>
  <si>
    <t>T=172,A=+1.8516</t>
  </si>
  <si>
    <t>1.291  Abs</t>
  </si>
  <si>
    <t>427.1  ng/L</t>
  </si>
  <si>
    <t>RK2:26-&gt;G08@3</t>
  </si>
  <si>
    <t>T=171,A=+1.2906</t>
  </si>
  <si>
    <t>1.250  Abs  [1.2705] {2.3 CV}</t>
  </si>
  <si>
    <t>471.2  ng/L  [449.2] {6.9 CV}</t>
  </si>
  <si>
    <t>RK2:26-&gt;H08@3</t>
  </si>
  <si>
    <t>T=170,A=+1.2501</t>
  </si>
  <si>
    <t>2.456  Abs</t>
  </si>
  <si>
    <t>2.5  ng/L</t>
  </si>
  <si>
    <t>RK2:27-&gt;A09@2</t>
  </si>
  <si>
    <t>T=167,A=+2.4559</t>
  </si>
  <si>
    <t>2.422  Abs  [2.4390] {1.0 CV}</t>
  </si>
  <si>
    <t>4.8  ng/L  [3.7] {44.6 CV}</t>
  </si>
  <si>
    <t>RK2:27-&gt;B09@2</t>
  </si>
  <si>
    <t>T=166,A=+2.4224</t>
  </si>
  <si>
    <t>2.029  Abs</t>
  </si>
  <si>
    <t>59.6  ng/L</t>
  </si>
  <si>
    <t>RK2:28-&gt;C09@2</t>
  </si>
  <si>
    <t>T=165,A=+2.0294</t>
  </si>
  <si>
    <t>2.116  Abs  [2.0725] {3.0 CV}</t>
  </si>
  <si>
    <t>42.8  ng/L  [51.2] {23.2 CV}</t>
  </si>
  <si>
    <t>RK2:28-&gt;D09@2</t>
  </si>
  <si>
    <t>T=164,A=+2.1161</t>
  </si>
  <si>
    <t>1.898  Abs</t>
  </si>
  <si>
    <t>91.3  ng/L</t>
  </si>
  <si>
    <t>RK2:29-&gt;E09@2</t>
  </si>
  <si>
    <t>T=163,A=+1.8977</t>
  </si>
  <si>
    <t>1.833  Abs  [1.8655] {2.5 CV}</t>
  </si>
  <si>
    <t>110.4  ng/L  [100.9] {13.4 CV}</t>
  </si>
  <si>
    <t>RK2:29-&gt;F09@3</t>
  </si>
  <si>
    <t>T=162,A=+1.8331</t>
  </si>
  <si>
    <t>1.225  Abs</t>
  </si>
  <si>
    <t>500.5  ng/L</t>
  </si>
  <si>
    <t>RK2:30-&gt;G09@3</t>
  </si>
  <si>
    <t>T=161,A=+1.2246</t>
  </si>
  <si>
    <t>1.294  Abs  [1.2595] {3.9 CV}</t>
  </si>
  <si>
    <t>424.1  ng/L  [462.3] {11.7 CV}</t>
  </si>
  <si>
    <t>RK2:30-&gt;H09@3</t>
  </si>
  <si>
    <t>T=160,A=+1.2941</t>
  </si>
  <si>
    <t>2.249  Abs</t>
  </si>
  <si>
    <t>4.6  ng/L</t>
  </si>
  <si>
    <t>R^2=0.99541</t>
  </si>
  <si>
    <t>T=257,A=+2.2489</t>
  </si>
  <si>
    <t>2.373  Abs  [2.3110] {3.8 CV}</t>
  </si>
  <si>
    <t>0.0  ng/L  [2.3] {141.4 CV}</t>
  </si>
  <si>
    <t>T=256,A=+2.3730</t>
  </si>
  <si>
    <t>2.004  Abs</t>
  </si>
  <si>
    <t>36.9  ng/L</t>
  </si>
  <si>
    <t>T=255,A=+2.0039</t>
  </si>
  <si>
    <t>1.996  Abs  [2.0000] {0.3 CV}</t>
  </si>
  <si>
    <t>38.3  ng/L  [37.6] {2.6 CV}</t>
  </si>
  <si>
    <t>T=254,A=+1.9962</t>
  </si>
  <si>
    <t>1.555  Abs</t>
  </si>
  <si>
    <t>172.1  ng/L</t>
  </si>
  <si>
    <t>T=253,A=+1.5549</t>
  </si>
  <si>
    <t>1.503  Abs  [1.5290] {2.4 CV}</t>
  </si>
  <si>
    <t>197.7  ng/L  [184.9] {9.8 CV}</t>
  </si>
  <si>
    <t>T=252,A=+1.5035</t>
  </si>
  <si>
    <t>1.235  Abs</t>
  </si>
  <si>
    <t>389.7  ng/L</t>
  </si>
  <si>
    <t>T=251,A=+1.2352</t>
  </si>
  <si>
    <t>1.242  Abs  [1.2385] {0.4 CV}</t>
  </si>
  <si>
    <t>383.0  ng/L  [386.4] {1.2 CV}</t>
  </si>
  <si>
    <t>T=250,A=+1.2416</t>
  </si>
  <si>
    <t>0.802  Abs</t>
  </si>
  <si>
    <t>1240.3  ng/L</t>
  </si>
  <si>
    <t>T=253,A=+0.8021</t>
  </si>
  <si>
    <t>0.749  Abs  [0.7755] {4.8 CV}</t>
  </si>
  <si>
    <t>1464.9  ng/L  [1352.6] {11.7 CV}</t>
  </si>
  <si>
    <t>T=252,A=+0.7487</t>
  </si>
  <si>
    <t>0.454  Abs</t>
  </si>
  <si>
    <t>T=251,A=+0.4542</t>
  </si>
  <si>
    <t>0.417  Abs  [0.4355] {6.0 CV}</t>
  </si>
  <si>
    <t>T=250,A=+0.4175</t>
  </si>
  <si>
    <t>RW.BLK.0.1</t>
  </si>
  <si>
    <t>2.241  Abs</t>
  </si>
  <si>
    <t>5.3  ng/L</t>
  </si>
  <si>
    <t>T=249,A=+2.2406</t>
  </si>
  <si>
    <t>2.141  Abs  [2.1910] {3.2 CV}</t>
  </si>
  <si>
    <t>16.0  ng/L  [10.6] {71.0 CV}</t>
  </si>
  <si>
    <t>T=248,A=+2.1407</t>
  </si>
  <si>
    <t>LowCV.75.1</t>
  </si>
  <si>
    <t>1.686  Abs</t>
  </si>
  <si>
    <t>118.9  ng/L</t>
  </si>
  <si>
    <t>T=247,A=+1.6856</t>
  </si>
  <si>
    <t>1.802  Abs  [1.7440] {4.7 CV}</t>
  </si>
  <si>
    <t>82.5  ng/L  [100.7] {25.6 CV}</t>
  </si>
  <si>
    <t>T=246,A=+1.8021</t>
  </si>
  <si>
    <t>1.619  Abs</t>
  </si>
  <si>
    <t>144.3  ng/L</t>
  </si>
  <si>
    <t>T=248,A=+1.6192</t>
  </si>
  <si>
    <t>1.582  Abs  [1.6005] {1.6 CV}</t>
  </si>
  <si>
    <t>159.9  ng/L  [152.1] {7.3 CV}</t>
  </si>
  <si>
    <t>T=247,A=+1.5817</t>
  </si>
  <si>
    <t>399.5  ng/L</t>
  </si>
  <si>
    <t>T=246,A=+1.2254</t>
  </si>
  <si>
    <t>1.256  Abs  [1.2405] {1.8 CV}</t>
  </si>
  <si>
    <t>369.8  ng/L  [384.6] {5.5 CV}</t>
  </si>
  <si>
    <t>T=245,A=+1.2562</t>
  </si>
  <si>
    <t>2.168  Abs</t>
  </si>
  <si>
    <t>12.7  ng/L</t>
  </si>
  <si>
    <t>T=244,A=+2.1679</t>
  </si>
  <si>
    <t>2.162  Abs  [2.1650] {0.2 CV}</t>
  </si>
  <si>
    <t>13.4  ng/L  [13.0] {3.8 CV}</t>
  </si>
  <si>
    <t>T=243,A=+2.1625</t>
  </si>
  <si>
    <t>1.064  Abs</t>
  </si>
  <si>
    <t>600.0  ng/L</t>
  </si>
  <si>
    <t>T=242,A=+1.0641</t>
  </si>
  <si>
    <t>1.096  Abs  [1.0800] {2.1 CV}</t>
  </si>
  <si>
    <t>552.8  ng/L  [576.4] {5.8 CV}</t>
  </si>
  <si>
    <t>T=241,A=+1.0956</t>
  </si>
  <si>
    <t>RW.115.1</t>
  </si>
  <si>
    <t>T=239,A=+1.5547</t>
  </si>
  <si>
    <t>1.610  Abs  [1.5825] {2.5 CV}</t>
  </si>
  <si>
    <t>148.0  ng/L  [160.1] {10.6 CV}</t>
  </si>
  <si>
    <t>T=238,A=+1.6096</t>
  </si>
  <si>
    <t>1.292  Abs</t>
  </si>
  <si>
    <t>338.1  ng/L</t>
  </si>
  <si>
    <t>T=237,A=+1.2921</t>
  </si>
  <si>
    <t>1.289  Abs  [1.2905] {0.2 CV}</t>
  </si>
  <si>
    <t>340.6  ng/L  [339.4] {0.5 CV}</t>
  </si>
  <si>
    <t>T=236,A=+1.2886</t>
  </si>
  <si>
    <t>RW.BLK.0.2</t>
  </si>
  <si>
    <t>2.209  Abs</t>
  </si>
  <si>
    <t>8.3  ng/L</t>
  </si>
  <si>
    <t>T=235,A=+2.2087</t>
  </si>
  <si>
    <t>2.183  Abs  [2.1960] {0.8 CV}</t>
  </si>
  <si>
    <t>11.0  ng/L  [9.6] {19.8 CV}</t>
  </si>
  <si>
    <t>T=234,A=+2.1832</t>
  </si>
  <si>
    <t>RW.500.1</t>
  </si>
  <si>
    <t>1.072  Abs</t>
  </si>
  <si>
    <t>587.8  ng/L</t>
  </si>
  <si>
    <t>T=233,A=+1.0722</t>
  </si>
  <si>
    <t>1.097  Abs  [1.0845] {1.6 CV}</t>
  </si>
  <si>
    <t>551.4  ng/L  [569.6] {4.5 CV}</t>
  </si>
  <si>
    <t>T=232,A=+1.0970</t>
  </si>
  <si>
    <t>1.605  Abs</t>
  </si>
  <si>
    <t>150.1  ng/L</t>
  </si>
  <si>
    <t>T=229,A=+1.6045</t>
  </si>
  <si>
    <t>1.619  Abs  [1.6120] {0.6 CV}</t>
  </si>
  <si>
    <t>144.3  ng/L  [147.2] {2.8 CV}</t>
  </si>
  <si>
    <t>T=228,A=+1.6189</t>
  </si>
  <si>
    <t>1.304  Abs</t>
  </si>
  <si>
    <t>328.1  ng/L</t>
  </si>
  <si>
    <t>T=227,A=+1.3045</t>
  </si>
  <si>
    <t>1.290  Abs  [1.2970] {0.8 CV}</t>
  </si>
  <si>
    <t>339.8  ng/L  [334.0] {2.5 CV}</t>
  </si>
  <si>
    <t>T=226,A=+1.2904</t>
  </si>
  <si>
    <t>2.201  Abs</t>
  </si>
  <si>
    <t>9.1  ng/L</t>
  </si>
  <si>
    <t>T=225,A=+2.2014</t>
  </si>
  <si>
    <t>2.136  Abs  [2.1685] {2.1 CV}</t>
  </si>
  <si>
    <t>16.6  ng/L  [12.9] {41.3 CV}</t>
  </si>
  <si>
    <t>T=224,A=+2.1362</t>
  </si>
  <si>
    <t>1.097  Abs</t>
  </si>
  <si>
    <t>551.4  ng/L</t>
  </si>
  <si>
    <t>T=223,A=+1.0970</t>
  </si>
  <si>
    <t>1.099  Abs  [1.0980] {0.1 CV}</t>
  </si>
  <si>
    <t>548.6  ng/L  [550.0] {0.4 CV}</t>
  </si>
  <si>
    <t>T=222,A=+1.0985</t>
  </si>
  <si>
    <t>RW.115.2</t>
  </si>
  <si>
    <t>1.611  Abs</t>
  </si>
  <si>
    <t>147.6  ng/L</t>
  </si>
  <si>
    <t>T=222,A=+1.6106</t>
  </si>
  <si>
    <t>1.580  Abs  [1.5955] {1.4 CV}</t>
  </si>
  <si>
    <t>160.8  ng/L  [154.2] {6.1 CV}</t>
  </si>
  <si>
    <t>T=221,A=+1.5796</t>
  </si>
  <si>
    <t>1.325  Abs</t>
  </si>
  <si>
    <t>311.3  ng/L</t>
  </si>
  <si>
    <t>T=220,A=+1.3254</t>
  </si>
  <si>
    <t>1.248  Abs  [1.2865] {4.2 CV}</t>
  </si>
  <si>
    <t>377.3  ng/L  [344.3] {13.6 CV}</t>
  </si>
  <si>
    <t>T=219,A=+1.2479</t>
  </si>
  <si>
    <t>RW.BLK.0.3</t>
  </si>
  <si>
    <t>2.248  Abs</t>
  </si>
  <si>
    <t>4.7  ng/L</t>
  </si>
  <si>
    <t>T=218,A=+2.2484</t>
  </si>
  <si>
    <t>2.228  Abs  [2.2380] {0.6 CV}</t>
  </si>
  <si>
    <t>6.5  ng/L  [5.6] {22.7 CV}</t>
  </si>
  <si>
    <t>T=217,A=+2.2285</t>
  </si>
  <si>
    <t>RW.500.2</t>
  </si>
  <si>
    <t>1.171  Abs</t>
  </si>
  <si>
    <t>457.3  ng/L</t>
  </si>
  <si>
    <t>T=216,A=+1.1714</t>
  </si>
  <si>
    <t>1.099  Abs  [1.1350] {4.5 CV}</t>
  </si>
  <si>
    <t>548.6  ng/L  [502.9] {12.8 CV}</t>
  </si>
  <si>
    <t>T=215,A=+1.0991</t>
  </si>
  <si>
    <t>1.665  Abs</t>
  </si>
  <si>
    <t>126.5  ng/L</t>
  </si>
  <si>
    <t>T=212,A=+1.6647</t>
  </si>
  <si>
    <t>1.666  Abs  [1.6655] {0.0 CV}</t>
  </si>
  <si>
    <t>126.1  ng/L  [126.3] {0.2 CV}</t>
  </si>
  <si>
    <t>T=211,A=+1.6664</t>
  </si>
  <si>
    <t>1.248  Abs</t>
  </si>
  <si>
    <t>377.3  ng/L</t>
  </si>
  <si>
    <t>T=210,A=+1.2485</t>
  </si>
  <si>
    <t>1.242  Abs  [1.2450] {0.3 CV}</t>
  </si>
  <si>
    <t>383.0  ng/L  [380.1] {1.1 CV}</t>
  </si>
  <si>
    <t>T=209,A=+1.2421</t>
  </si>
  <si>
    <t>2.258  Abs</t>
  </si>
  <si>
    <t>3.9  ng/L</t>
  </si>
  <si>
    <t>T=208,A=+2.2579</t>
  </si>
  <si>
    <t>2.139  Abs  [2.1985] {3.8 CV}</t>
  </si>
  <si>
    <t>16.3  ng/L  [10.1] {86.8 CV}</t>
  </si>
  <si>
    <t>T=207,A=+2.1394</t>
  </si>
  <si>
    <t>1.153  Abs</t>
  </si>
  <si>
    <t>478.5  ng/L</t>
  </si>
  <si>
    <t>T=206,A=+1.1530</t>
  </si>
  <si>
    <t>1.071  Abs  [1.1120] {5.2 CV}</t>
  </si>
  <si>
    <t>589.3  ng/L  [533.9] {14.7 CV}</t>
  </si>
  <si>
    <t>T=205,A=+1.0711</t>
  </si>
  <si>
    <t>RW.115.3</t>
  </si>
  <si>
    <t>1.598  Abs</t>
  </si>
  <si>
    <t>153.0  ng/L</t>
  </si>
  <si>
    <t>T=202,A=+1.5981</t>
  </si>
  <si>
    <t>1.695  Abs  [1.6465] {4.2 CV}</t>
  </si>
  <si>
    <t>115.8  ng/L  [134.4] {19.6 CV}</t>
  </si>
  <si>
    <t>T=201,A=+1.6950</t>
  </si>
  <si>
    <t>1.321  Abs</t>
  </si>
  <si>
    <t>314.5  ng/L</t>
  </si>
  <si>
    <t>T=200,A=+1.3215</t>
  </si>
  <si>
    <t>1.266  Abs  [1.2935] {3.0 CV}</t>
  </si>
  <si>
    <t>360.7  ng/L  [337.6] {9.7 CV}</t>
  </si>
  <si>
    <t>T=199,A=+1.2657</t>
  </si>
  <si>
    <t>RW.500.3</t>
  </si>
  <si>
    <t>1.104  Abs</t>
  </si>
  <si>
    <t>541.6  ng/L</t>
  </si>
  <si>
    <t>T=198,A=+1.1042</t>
  </si>
  <si>
    <t>1.084  Abs  [1.0940] {1.3 CV}</t>
  </si>
  <si>
    <t>570.0  ng/L  [555.8] {3.6 CV}</t>
  </si>
  <si>
    <t>T=197,A=+1.0835</t>
  </si>
  <si>
    <t>1.091  Abs</t>
  </si>
  <si>
    <t>559.9  ng/L</t>
  </si>
  <si>
    <t>T=196,A=+1.0914</t>
  </si>
  <si>
    <t>1.075  Abs  [1.0830] {1.0 CV}</t>
  </si>
  <si>
    <t>583.3  ng/L  [571.6] {2.9 CV}</t>
  </si>
  <si>
    <t>T=195,A=+1.0752</t>
  </si>
  <si>
    <t>1.694  Abs</t>
  </si>
  <si>
    <t>116.1  ng/L</t>
  </si>
  <si>
    <t>T=191,A=+1.6936</t>
  </si>
  <si>
    <t>1.635  Abs  [1.6645] {2.5 CV}</t>
  </si>
  <si>
    <t>137.9  ng/L  [127.0] {12.1 CV}</t>
  </si>
  <si>
    <t>T=190,A=+1.6347</t>
  </si>
  <si>
    <t>1.314  Abs</t>
  </si>
  <si>
    <t>320.0  ng/L</t>
  </si>
  <si>
    <t>T=189,A=+1.3139</t>
  </si>
  <si>
    <t>1.287  Abs  [1.3005] {1.5 CV}</t>
  </si>
  <si>
    <t>342.3  ng/L  [331.1] {4.8 CV}</t>
  </si>
  <si>
    <t>T=188,A=+1.2871</t>
  </si>
  <si>
    <t>1.142  Abs</t>
  </si>
  <si>
    <t>491.9  ng/L</t>
  </si>
  <si>
    <t>T=187,A=+1.1419</t>
  </si>
  <si>
    <t>1.114  Abs  [1.1280] {1.8 CV}</t>
  </si>
  <si>
    <t>528.0  ng/L  [510.0] {5.0 CV}</t>
  </si>
  <si>
    <t>T=186,A=+1.1137</t>
  </si>
  <si>
    <t>1.070  Abs</t>
  </si>
  <si>
    <t>590.8  ng/L</t>
  </si>
  <si>
    <t>T=185,A=+1.0699</t>
  </si>
  <si>
    <t>1.104  Abs  [1.0870] {2.2 CV}</t>
  </si>
  <si>
    <t>541.6  ng/L  [566.2] {6.1 CV}</t>
  </si>
  <si>
    <t>T=184,A=+1.1044</t>
  </si>
  <si>
    <t>1.632  Abs</t>
  </si>
  <si>
    <t>139.1  ng/L</t>
  </si>
  <si>
    <t>RK2:31-&gt;A10@1</t>
  </si>
  <si>
    <t>T=184,A=+1.6315</t>
  </si>
  <si>
    <t>1.704  Abs  [1.6680] {3.1 CV}</t>
  </si>
  <si>
    <t>112.7  ng/L  [125.9] {14.8 CV}</t>
  </si>
  <si>
    <t>RK2:31-&gt;B10@1</t>
  </si>
  <si>
    <t>T=183,A=+1.7035</t>
  </si>
  <si>
    <t>1.621  Abs</t>
  </si>
  <si>
    <t>143.5  ng/L</t>
  </si>
  <si>
    <t>RK2:32-&gt;C10@1</t>
  </si>
  <si>
    <t>T=182,A=+1.6207</t>
  </si>
  <si>
    <t>1.605  Abs  [1.6130] {0.7 CV}</t>
  </si>
  <si>
    <t>150.1  ng/L  [146.8] {3.2 CV}</t>
  </si>
  <si>
    <t>RK2:32-&gt;D10@1</t>
  </si>
  <si>
    <t>T=181,A=+1.6045</t>
  </si>
  <si>
    <t>1.114  Abs</t>
  </si>
  <si>
    <t>528.0  ng/L</t>
  </si>
  <si>
    <t>RK2:33-&gt;E10@1</t>
  </si>
  <si>
    <t>T=180,A=+1.1137</t>
  </si>
  <si>
    <t>1.135  Abs  [1.1245] {1.3 CV}</t>
  </si>
  <si>
    <t>500.7  ng/L  [514.3] {3.8 CV}</t>
  </si>
  <si>
    <t>RK2:33-&gt;F10@4</t>
  </si>
  <si>
    <t>T=179,A=+1.1345</t>
  </si>
  <si>
    <t>1.705  Abs</t>
  </si>
  <si>
    <t>112.4  ng/L</t>
  </si>
  <si>
    <t>RK2:34-&gt;G10@4</t>
  </si>
  <si>
    <t>T=178,A=+1.7046</t>
  </si>
  <si>
    <t>1.612  Abs  [1.6585] {4.0 CV}</t>
  </si>
  <si>
    <t>147.2  ng/L  [129.8] {19.0 CV}</t>
  </si>
  <si>
    <t>RK2:34-&gt;H10@4</t>
  </si>
  <si>
    <t>T=177,A=+1.6116</t>
  </si>
  <si>
    <t>ANALYTE</t>
  </si>
  <si>
    <t>Result</t>
  </si>
  <si>
    <t>DL</t>
  </si>
  <si>
    <t>RL</t>
  </si>
  <si>
    <t>TL</t>
  </si>
  <si>
    <t>HAL</t>
  </si>
  <si>
    <t>oDL</t>
  </si>
  <si>
    <t>oRL</t>
  </si>
  <si>
    <t>oTL</t>
  </si>
  <si>
    <t>oHAL</t>
  </si>
  <si>
    <t>UNITS</t>
  </si>
  <si>
    <t>SAMPDATE</t>
  </si>
  <si>
    <t>CLIENT</t>
  </si>
  <si>
    <t>Month</t>
  </si>
  <si>
    <t>SAMPLENAME</t>
  </si>
  <si>
    <t>LABSAMPID</t>
  </si>
  <si>
    <t>RPTMATRIX</t>
  </si>
  <si>
    <t>DOY</t>
  </si>
  <si>
    <t>WeekOY</t>
  </si>
  <si>
    <t>PREPDATE</t>
  </si>
  <si>
    <t>ANADATE</t>
  </si>
  <si>
    <t>BATCH</t>
  </si>
  <si>
    <t>ANALYST</t>
  </si>
  <si>
    <t>Microcystins ADDA, Total</t>
  </si>
  <si>
    <t>µg/L</t>
  </si>
  <si>
    <t>Hiland WC - Shady Cove</t>
  </si>
  <si>
    <t>PWS01520:SRC-AA</t>
  </si>
  <si>
    <t>2005029-01</t>
  </si>
  <si>
    <t>Source Water</t>
  </si>
  <si>
    <t>B20E022</t>
  </si>
  <si>
    <t>KMC</t>
  </si>
  <si>
    <t>Anglers Cove/SCHWC</t>
  </si>
  <si>
    <t>PWS01483:SRC-AB</t>
  </si>
  <si>
    <t>2005017-01</t>
  </si>
  <si>
    <t>City of Albany</t>
  </si>
  <si>
    <t>PWS00012:SRC-BA</t>
  </si>
  <si>
    <t>2005020-01</t>
  </si>
  <si>
    <t>City of Pendleton</t>
  </si>
  <si>
    <t>PWS00613:SRC-AM</t>
  </si>
  <si>
    <t>2005024-01</t>
  </si>
  <si>
    <t>Glide Water Association</t>
  </si>
  <si>
    <t>PWS00326:SRC-AA</t>
  </si>
  <si>
    <t>2005028-01</t>
  </si>
  <si>
    <t>Roseburg Forest Products - Dillard</t>
  </si>
  <si>
    <t>PWS94300:SRC-AA</t>
  </si>
  <si>
    <t>2005034-01</t>
  </si>
  <si>
    <t>Winston-Dillard Water District</t>
  </si>
  <si>
    <t>PWS00957:SRC-AA</t>
  </si>
  <si>
    <t>2005039-01</t>
  </si>
  <si>
    <t>Camp Baker BSA</t>
  </si>
  <si>
    <t>PWS91786:SRC-AA</t>
  </si>
  <si>
    <t>2005041-01</t>
  </si>
  <si>
    <t>Jackson Co Pks Emigrant Lake</t>
  </si>
  <si>
    <t>PWS90730:CH-A</t>
  </si>
  <si>
    <t>2005030-01</t>
  </si>
  <si>
    <t>City of Powers</t>
  </si>
  <si>
    <t>PWS00672:SRC-AA</t>
  </si>
  <si>
    <t>2005025-01</t>
  </si>
  <si>
    <t>Eugene Water &amp; Electric Board</t>
  </si>
  <si>
    <t>PWS00287:SRC-AA</t>
  </si>
  <si>
    <t>2005027-01</t>
  </si>
  <si>
    <t>USFS Tiller Ranger Station</t>
  </si>
  <si>
    <t>PWS01092:SRC-AA</t>
  </si>
  <si>
    <t>2005038-01</t>
  </si>
  <si>
    <t>Springfield Utility Board</t>
  </si>
  <si>
    <t>PWS00837:SRC-BB</t>
  </si>
  <si>
    <t>2005036-01</t>
  </si>
  <si>
    <t>Salem Public Works</t>
  </si>
  <si>
    <t>PWS00731:SRC-AA</t>
  </si>
  <si>
    <t>2005035-01</t>
  </si>
  <si>
    <t>Lake Oswego - Tigard Water Supply</t>
  </si>
  <si>
    <t>PWS00457:SRC-AA</t>
  </si>
  <si>
    <t>2005031-01</t>
  </si>
  <si>
    <t>Clarks Branch Water Association</t>
  </si>
  <si>
    <t>PWS00548:SRC-AA</t>
  </si>
  <si>
    <t>2005040-01</t>
  </si>
  <si>
    <t>PWS00837:CH-A</t>
  </si>
  <si>
    <t>2005036-02</t>
  </si>
  <si>
    <t>North Clackamas County Water Commission</t>
  </si>
  <si>
    <t>PWS00580:SRC-BA</t>
  </si>
  <si>
    <t>2005032-01</t>
  </si>
  <si>
    <t>City of Cottage Grove</t>
  </si>
  <si>
    <t>PWS00236:SRC-BA</t>
  </si>
  <si>
    <t>2005021-01</t>
  </si>
  <si>
    <t>City of Wilsonville</t>
  </si>
  <si>
    <t>PWS00954:SRC-HA</t>
  </si>
  <si>
    <t>2005026-01</t>
  </si>
  <si>
    <t>PP&amp;L-Toketee Village</t>
  </si>
  <si>
    <t>PWS01012:SRC-AA</t>
  </si>
  <si>
    <t>2005033-01</t>
  </si>
  <si>
    <t>Buell-Red Prairie Water Association</t>
  </si>
  <si>
    <t>PWS01174:SRC-AA</t>
  </si>
  <si>
    <t>2005018-01</t>
  </si>
  <si>
    <t>City of Gates</t>
  </si>
  <si>
    <t>PWS00317:SRC-AA</t>
  </si>
  <si>
    <t>2005022-01</t>
  </si>
  <si>
    <t>Canby Utility/Veolia Water</t>
  </si>
  <si>
    <t>PWS00157:CH-A</t>
  </si>
  <si>
    <t>2005019-01</t>
  </si>
  <si>
    <t>USFS Steamboat Work Center</t>
  </si>
  <si>
    <t>PWS01091:SRC-AA</t>
  </si>
  <si>
    <t>2005037-01</t>
  </si>
  <si>
    <t>City of Grants Pass</t>
  </si>
  <si>
    <t>PWS00342:SRC-AA</t>
  </si>
  <si>
    <t>2005023-01</t>
  </si>
  <si>
    <t>City of Creswell</t>
  </si>
  <si>
    <t>PWS00246:SRC-BK</t>
  </si>
  <si>
    <t>2005066-01</t>
  </si>
  <si>
    <t>B20E065</t>
  </si>
  <si>
    <t>City of Jefferson</t>
  </si>
  <si>
    <t>PWS00408:SRC-AA</t>
  </si>
  <si>
    <t>2005070-01</t>
  </si>
  <si>
    <t>City of Roseburg</t>
  </si>
  <si>
    <t>PWS00720:SRC-AA</t>
  </si>
  <si>
    <t>2005075-01</t>
  </si>
  <si>
    <t>Shangri La Water District</t>
  </si>
  <si>
    <t>PWS00835:SRC-AA</t>
  </si>
  <si>
    <t>2005084-01</t>
  </si>
  <si>
    <t>City of Gold Hill</t>
  </si>
  <si>
    <t>PWS00333:SRC-AA</t>
  </si>
  <si>
    <t>2005069-01</t>
  </si>
  <si>
    <t>Josephine Co Pks Lake Selmac 1</t>
  </si>
  <si>
    <t>PWS90186:SRC-AA</t>
  </si>
  <si>
    <t>2005077-01</t>
  </si>
  <si>
    <t>Umpqua Ranch Co-op</t>
  </si>
  <si>
    <t>PWS00714:SRC-AH</t>
  </si>
  <si>
    <t>2005089-01</t>
  </si>
  <si>
    <t>Lyons Mehama Water District</t>
  </si>
  <si>
    <t>PWS00493:SRC-AA</t>
  </si>
  <si>
    <t>2005079-01</t>
  </si>
  <si>
    <t>Umpqua Basin Water Association</t>
  </si>
  <si>
    <t>PWS00719:SRC-AA</t>
  </si>
  <si>
    <t>2005088-01</t>
  </si>
  <si>
    <t>Josephine Co Pks Lake Selmac 2</t>
  </si>
  <si>
    <t>PWS94645:SRC-AA</t>
  </si>
  <si>
    <t>2005078-01</t>
  </si>
  <si>
    <t>Medford Water Commission</t>
  </si>
  <si>
    <t>PWS00513:SRC-BA</t>
  </si>
  <si>
    <t>2005080-01</t>
  </si>
  <si>
    <t>City of Estacada</t>
  </si>
  <si>
    <t>PWS00279:SRC-AA</t>
  </si>
  <si>
    <t>2005068-01</t>
  </si>
  <si>
    <t>South Fork Water Board - Oregon City</t>
  </si>
  <si>
    <t>PWS00591:SRC-AA</t>
  </si>
  <si>
    <t>2005085-01</t>
  </si>
  <si>
    <t>Roberts Creek Water District</t>
  </si>
  <si>
    <t>PWS00717:SRC-AA</t>
  </si>
  <si>
    <t>2005082-01</t>
  </si>
  <si>
    <t>City of Rogue River</t>
  </si>
  <si>
    <t>PWS00712:SRC-BA</t>
  </si>
  <si>
    <t>2005074-01</t>
  </si>
  <si>
    <t>City of Lowell</t>
  </si>
  <si>
    <t>PWS00492:SRC-BA</t>
  </si>
  <si>
    <t>2005071-01</t>
  </si>
  <si>
    <t>Rainbow Water District</t>
  </si>
  <si>
    <t>PWS00839:SRC-BB</t>
  </si>
  <si>
    <t>2005081-01</t>
  </si>
  <si>
    <t>City of Newport</t>
  </si>
  <si>
    <t>PWS00566:CH-A</t>
  </si>
  <si>
    <t>2005073-01</t>
  </si>
  <si>
    <t>City of Myrtle Creek</t>
  </si>
  <si>
    <t>PWS00550:SRC-AA</t>
  </si>
  <si>
    <t>2005072-01</t>
  </si>
  <si>
    <t>Stayton Water Supply</t>
  </si>
  <si>
    <t>PWS00843:SRC-AA</t>
  </si>
  <si>
    <t>2005086-01</t>
  </si>
  <si>
    <t>Ashland Water Department</t>
  </si>
  <si>
    <t>PWS00047:SRC-AA</t>
  </si>
  <si>
    <t>2005092-01</t>
  </si>
  <si>
    <t>Tri-City JW &amp; SA</t>
  </si>
  <si>
    <t>PWS00549:SRC-AA</t>
  </si>
  <si>
    <t>2005087-01</t>
  </si>
  <si>
    <t>Joint Water Commission</t>
  </si>
  <si>
    <t>PWS00379:SRC-AA</t>
  </si>
  <si>
    <t>2005076-01</t>
  </si>
  <si>
    <t>City of Drain Shops</t>
  </si>
  <si>
    <t>PWS00260:SRC-AA</t>
  </si>
  <si>
    <t>2005067-01</t>
  </si>
  <si>
    <t>Seaside Water Department</t>
  </si>
  <si>
    <t>PWS00799:CH-A</t>
  </si>
  <si>
    <t>2005083-01</t>
  </si>
  <si>
    <t>City of Monroe</t>
  </si>
  <si>
    <t>PWS00540:SRC-BA</t>
  </si>
  <si>
    <t>2005103-01</t>
  </si>
  <si>
    <t>B20E081</t>
  </si>
  <si>
    <t>2005135-01</t>
  </si>
  <si>
    <t>B20E105</t>
  </si>
  <si>
    <t>2005132-01</t>
  </si>
  <si>
    <t>2005118-01</t>
  </si>
  <si>
    <t>2005141-01</t>
  </si>
  <si>
    <t>2005122-01</t>
  </si>
  <si>
    <t>2005120-01</t>
  </si>
  <si>
    <t>2005128-01</t>
  </si>
  <si>
    <t>2005131-01</t>
  </si>
  <si>
    <t>2005133-01</t>
  </si>
  <si>
    <t>2005126-01</t>
  </si>
  <si>
    <t>2005137-01</t>
  </si>
  <si>
    <t>2005129-01</t>
  </si>
  <si>
    <t>2005142-01</t>
  </si>
  <si>
    <t>2005134-01</t>
  </si>
  <si>
    <t>2005127-01</t>
  </si>
  <si>
    <t>2005139-02</t>
  </si>
  <si>
    <t>2005130-01</t>
  </si>
  <si>
    <t>2005138-01</t>
  </si>
  <si>
    <t>2005119-01</t>
  </si>
  <si>
    <t>2005139-01</t>
  </si>
  <si>
    <t>2005140-01</t>
  </si>
  <si>
    <t>2005136-01</t>
  </si>
  <si>
    <t>2005123-01</t>
  </si>
  <si>
    <t>2005124-01</t>
  </si>
  <si>
    <t>2005121-01</t>
  </si>
  <si>
    <t>2005125-01</t>
  </si>
  <si>
    <t>2005183-01</t>
  </si>
  <si>
    <t>B20E168</t>
  </si>
  <si>
    <t>2005189-01</t>
  </si>
  <si>
    <t>2005197-01</t>
  </si>
  <si>
    <t>2005202-01</t>
  </si>
  <si>
    <t>2005191-01</t>
  </si>
  <si>
    <t>2005198-01</t>
  </si>
  <si>
    <t>2005181-01</t>
  </si>
  <si>
    <t>2005190-01</t>
  </si>
  <si>
    <t>2005192-01</t>
  </si>
  <si>
    <t>2005185-01RE1</t>
  </si>
  <si>
    <t>B20E173</t>
  </si>
  <si>
    <t>2005201-01</t>
  </si>
  <si>
    <t>2005186-01</t>
  </si>
  <si>
    <t>2005184-01</t>
  </si>
  <si>
    <t>2005187-01</t>
  </si>
  <si>
    <t>2005195-01</t>
  </si>
  <si>
    <t>2005199-01</t>
  </si>
  <si>
    <t>2005188-01</t>
  </si>
  <si>
    <t>2005203-01</t>
  </si>
  <si>
    <t>2005200-01</t>
  </si>
  <si>
    <t>2005196-01</t>
  </si>
  <si>
    <t>2005204-01</t>
  </si>
  <si>
    <t>2005194-01</t>
  </si>
  <si>
    <t>2005182-01</t>
  </si>
  <si>
    <t>2005193-01</t>
  </si>
  <si>
    <t>2006053-01</t>
  </si>
  <si>
    <t>2006054-01</t>
  </si>
  <si>
    <t>2006030-01</t>
  </si>
  <si>
    <t>2006001-01</t>
  </si>
  <si>
    <t>2006009-01</t>
  </si>
  <si>
    <t>2006017-01</t>
  </si>
  <si>
    <t>2006005-01</t>
  </si>
  <si>
    <t>2006028-01</t>
  </si>
  <si>
    <t>2006040-01</t>
  </si>
  <si>
    <t>2006021-01</t>
  </si>
  <si>
    <t>2006048-01</t>
  </si>
  <si>
    <t>2006032-01</t>
  </si>
  <si>
    <t>2006042-01</t>
  </si>
  <si>
    <t>2006044-02</t>
  </si>
  <si>
    <t>2006024-01</t>
  </si>
  <si>
    <t>2006050-01</t>
  </si>
  <si>
    <t>2006019-01</t>
  </si>
  <si>
    <t>2006036-01</t>
  </si>
  <si>
    <t>2006034-01</t>
  </si>
  <si>
    <t>2006026-01</t>
  </si>
  <si>
    <t>2006038-01</t>
  </si>
  <si>
    <t>2006044-01</t>
  </si>
  <si>
    <t>2006046-01</t>
  </si>
  <si>
    <t>2006003-01</t>
  </si>
  <si>
    <t>B20F053</t>
  </si>
  <si>
    <t>2006013-01</t>
  </si>
  <si>
    <t>2006007-01</t>
  </si>
  <si>
    <t>2006011-01</t>
  </si>
  <si>
    <t>2006015-01</t>
  </si>
  <si>
    <t>2006104-01</t>
  </si>
  <si>
    <t>B20F075</t>
  </si>
  <si>
    <t>2006092-01</t>
  </si>
  <si>
    <t>2006086-01</t>
  </si>
  <si>
    <t>Susan Creek Mobile Home Park</t>
  </si>
  <si>
    <t>PWS94508:SRC-AA</t>
  </si>
  <si>
    <t>2006142-01</t>
  </si>
  <si>
    <t>2006106-01</t>
  </si>
  <si>
    <t>2006120-01</t>
  </si>
  <si>
    <t>2006126-01</t>
  </si>
  <si>
    <t>2006108-01</t>
  </si>
  <si>
    <t>2006128-01</t>
  </si>
  <si>
    <t>2006122-01</t>
  </si>
  <si>
    <t>2006102-01</t>
  </si>
  <si>
    <t>2006112-01</t>
  </si>
  <si>
    <t>2006088-01</t>
  </si>
  <si>
    <t>2006114-01</t>
  </si>
  <si>
    <t>2006100-01</t>
  </si>
  <si>
    <t>2006124-01</t>
  </si>
  <si>
    <t>2006096-01</t>
  </si>
  <si>
    <t>2006094-01</t>
  </si>
  <si>
    <t>2006110-01</t>
  </si>
  <si>
    <t>2006116-01</t>
  </si>
  <si>
    <t>2006132-01</t>
  </si>
  <si>
    <t>2006130-01</t>
  </si>
  <si>
    <t>2006090-01</t>
  </si>
  <si>
    <t>2006135-01</t>
  </si>
  <si>
    <t>B20F078</t>
  </si>
  <si>
    <t>2006133-01</t>
  </si>
  <si>
    <t>2006118-01RE1</t>
  </si>
  <si>
    <t>B20F142</t>
  </si>
  <si>
    <t>2006098-01</t>
  </si>
  <si>
    <t>2006203-01</t>
  </si>
  <si>
    <t>2006174-01</t>
  </si>
  <si>
    <t>2006182-01</t>
  </si>
  <si>
    <t>2006194-01</t>
  </si>
  <si>
    <t>2006190-01</t>
  </si>
  <si>
    <t>2006201-01</t>
  </si>
  <si>
    <t>2006213-01</t>
  </si>
  <si>
    <t>2006178-01</t>
  </si>
  <si>
    <t>2006215-01</t>
  </si>
  <si>
    <t>2006221-01</t>
  </si>
  <si>
    <t>2006207-01</t>
  </si>
  <si>
    <t>2006217-02</t>
  </si>
  <si>
    <t>2006209-01</t>
  </si>
  <si>
    <t>2006192-01</t>
  </si>
  <si>
    <t>2006223-01</t>
  </si>
  <si>
    <t>2006217-01</t>
  </si>
  <si>
    <t>2006197-01</t>
  </si>
  <si>
    <t>2006199-01</t>
  </si>
  <si>
    <t>2006176-01</t>
  </si>
  <si>
    <t>2006219-01</t>
  </si>
  <si>
    <t>2006211-01</t>
  </si>
  <si>
    <t>2006186-01</t>
  </si>
  <si>
    <t>2006184-01</t>
  </si>
  <si>
    <t>2006188-01</t>
  </si>
  <si>
    <t>2006180-01</t>
  </si>
  <si>
    <t>B20F169</t>
  </si>
  <si>
    <t>2006205-01</t>
  </si>
  <si>
    <t>2006262-01</t>
  </si>
  <si>
    <t>B20F217</t>
  </si>
  <si>
    <t>2006274-01</t>
  </si>
  <si>
    <t>2006268-01</t>
  </si>
  <si>
    <t>2006320-01</t>
  </si>
  <si>
    <t>2006282-01</t>
  </si>
  <si>
    <t>2006284-01</t>
  </si>
  <si>
    <t>2006290-01</t>
  </si>
  <si>
    <t>2006296-01</t>
  </si>
  <si>
    <t>2006256-01</t>
  </si>
  <si>
    <t>2006258-01</t>
  </si>
  <si>
    <t>2006292-01</t>
  </si>
  <si>
    <t>2006298-01</t>
  </si>
  <si>
    <t>2006272-01</t>
  </si>
  <si>
    <t>2006266-01</t>
  </si>
  <si>
    <t>2006276-01</t>
  </si>
  <si>
    <t>2006286-01</t>
  </si>
  <si>
    <t>2006294-01</t>
  </si>
  <si>
    <t>2006300-01</t>
  </si>
  <si>
    <t>2006270-01</t>
  </si>
  <si>
    <t>2006303-01</t>
  </si>
  <si>
    <t>2006264-01</t>
  </si>
  <si>
    <t>2006302-01</t>
  </si>
  <si>
    <t>2006288-01</t>
  </si>
  <si>
    <t>2006305-01</t>
  </si>
  <si>
    <t>B20F221</t>
  </si>
  <si>
    <t>2006280-01</t>
  </si>
  <si>
    <t>2006278-01</t>
  </si>
  <si>
    <t>2006260-01</t>
  </si>
  <si>
    <t>2006368-01</t>
  </si>
  <si>
    <t>B20F287</t>
  </si>
  <si>
    <t>2006339-01</t>
  </si>
  <si>
    <t>2006386-01RE2</t>
  </si>
  <si>
    <t>B20G023</t>
  </si>
  <si>
    <t>2006343-01</t>
  </si>
  <si>
    <t>2006362-01</t>
  </si>
  <si>
    <t>2006355-01</t>
  </si>
  <si>
    <t>2006378-01</t>
  </si>
  <si>
    <t>2006384-01</t>
  </si>
  <si>
    <t>2006359-01</t>
  </si>
  <si>
    <t>2006366-01</t>
  </si>
  <si>
    <t>2006380-01</t>
  </si>
  <si>
    <t>2006388-01</t>
  </si>
  <si>
    <t>2006376-01</t>
  </si>
  <si>
    <t>2006372-01</t>
  </si>
  <si>
    <t>2006364-01</t>
  </si>
  <si>
    <t>2006353-01</t>
  </si>
  <si>
    <t>2006357-01</t>
  </si>
  <si>
    <t>2006382-02</t>
  </si>
  <si>
    <t>2006374-01</t>
  </si>
  <si>
    <t>2006382-01</t>
  </si>
  <si>
    <t>2006341-01</t>
  </si>
  <si>
    <t>2006370-01</t>
  </si>
  <si>
    <t>2006349-01</t>
  </si>
  <si>
    <t>2006345-01</t>
  </si>
  <si>
    <t>2006351-01</t>
  </si>
  <si>
    <t>2006347-01</t>
  </si>
  <si>
    <t>B20G012</t>
  </si>
  <si>
    <t>2007038-01</t>
  </si>
  <si>
    <t>B20G039</t>
  </si>
  <si>
    <t>2007046-01</t>
  </si>
  <si>
    <t>2007034-01</t>
  </si>
  <si>
    <t>2007040-01</t>
  </si>
  <si>
    <t>2007062-01</t>
  </si>
  <si>
    <t>2007028-01</t>
  </si>
  <si>
    <t>2007066-01</t>
  </si>
  <si>
    <t>2007072-01</t>
  </si>
  <si>
    <t>2007044-01</t>
  </si>
  <si>
    <t>2007030-01</t>
  </si>
  <si>
    <t>2007052-01</t>
  </si>
  <si>
    <t>2007079-01</t>
  </si>
  <si>
    <t>2007048-01</t>
  </si>
  <si>
    <t>2007064-01</t>
  </si>
  <si>
    <t>2007054-01</t>
  </si>
  <si>
    <t>2007050-01</t>
  </si>
  <si>
    <t>2007068-01</t>
  </si>
  <si>
    <t>2007042-01</t>
  </si>
  <si>
    <t>2007070-01</t>
  </si>
  <si>
    <t>2007036-01</t>
  </si>
  <si>
    <t>2007058-01</t>
  </si>
  <si>
    <t>2007074-01</t>
  </si>
  <si>
    <t>2007056-01</t>
  </si>
  <si>
    <t>2007060-01</t>
  </si>
  <si>
    <t>2007032-01</t>
  </si>
  <si>
    <t>2007075-01</t>
  </si>
  <si>
    <t>B20G050</t>
  </si>
  <si>
    <t>2007077-01</t>
  </si>
  <si>
    <t>2007134-01</t>
  </si>
  <si>
    <t>B20G094</t>
  </si>
  <si>
    <t>2007105-01</t>
  </si>
  <si>
    <t>2007113-01</t>
  </si>
  <si>
    <t>2007109-01</t>
  </si>
  <si>
    <t>2007132-01</t>
  </si>
  <si>
    <t>2007144-01</t>
  </si>
  <si>
    <t>2007146-01</t>
  </si>
  <si>
    <t>2007152-01</t>
  </si>
  <si>
    <t>2007125-01</t>
  </si>
  <si>
    <t>2007123-01</t>
  </si>
  <si>
    <t>2007148-02</t>
  </si>
  <si>
    <t>2007154-01</t>
  </si>
  <si>
    <t>2007140-01</t>
  </si>
  <si>
    <t>2007136-01</t>
  </si>
  <si>
    <t>2007138-01</t>
  </si>
  <si>
    <t>2007128-01</t>
  </si>
  <si>
    <t>2007107-01</t>
  </si>
  <si>
    <t>2007150-01</t>
  </si>
  <si>
    <t>2007142-01</t>
  </si>
  <si>
    <t>2007148-01</t>
  </si>
  <si>
    <t>2007115-01</t>
  </si>
  <si>
    <t>2007121-01</t>
  </si>
  <si>
    <t>2007130-01</t>
  </si>
  <si>
    <t>2007117-01</t>
  </si>
  <si>
    <t>2007111-01</t>
  </si>
  <si>
    <t>2007119-01</t>
  </si>
  <si>
    <t>B20G107</t>
  </si>
  <si>
    <t>2007202-01</t>
  </si>
  <si>
    <t>B20G157</t>
  </si>
  <si>
    <t>2007214-01</t>
  </si>
  <si>
    <t>2007216-01</t>
  </si>
  <si>
    <t>2007196-01</t>
  </si>
  <si>
    <t>2007224-01</t>
  </si>
  <si>
    <t>2007218-01</t>
  </si>
  <si>
    <t>2007230-01</t>
  </si>
  <si>
    <t>2007250-01</t>
  </si>
  <si>
    <t>2007236-01</t>
  </si>
  <si>
    <t>2007240-01</t>
  </si>
  <si>
    <t>2007208-01</t>
  </si>
  <si>
    <t>2007206-01</t>
  </si>
  <si>
    <t>2007232-01</t>
  </si>
  <si>
    <t>2007198-01</t>
  </si>
  <si>
    <t>Douglas County Parks - Whistler's Bend</t>
  </si>
  <si>
    <t>PWS93944:SRC-AB</t>
  </si>
  <si>
    <t>2007249-01</t>
  </si>
  <si>
    <t>2007222-01</t>
  </si>
  <si>
    <t>2007210-01</t>
  </si>
  <si>
    <t>2007226-01</t>
  </si>
  <si>
    <t>2007234-01</t>
  </si>
  <si>
    <t>2007212-01</t>
  </si>
  <si>
    <t>2007238-01</t>
  </si>
  <si>
    <t>2007242-01</t>
  </si>
  <si>
    <t>2007204-01</t>
  </si>
  <si>
    <t>2007228-01</t>
  </si>
  <si>
    <t>2007200-01</t>
  </si>
  <si>
    <t>2007220-01</t>
  </si>
  <si>
    <t>2007245-01</t>
  </si>
  <si>
    <t>B20G171</t>
  </si>
  <si>
    <t>2007243-01</t>
  </si>
  <si>
    <t>2007303-01</t>
  </si>
  <si>
    <t>B20G221</t>
  </si>
  <si>
    <t>2007336-01</t>
  </si>
  <si>
    <t>2007299-01</t>
  </si>
  <si>
    <t>2007311-01</t>
  </si>
  <si>
    <t>2007342-01</t>
  </si>
  <si>
    <t>2007322-01</t>
  </si>
  <si>
    <t>2007315-01</t>
  </si>
  <si>
    <t>2007326-01</t>
  </si>
  <si>
    <t>2007344-01</t>
  </si>
  <si>
    <t>2007313-01</t>
  </si>
  <si>
    <t>2007330-01</t>
  </si>
  <si>
    <t>2007338-02</t>
  </si>
  <si>
    <t>2007340-01</t>
  </si>
  <si>
    <t>2007328-01</t>
  </si>
  <si>
    <t>2007332-01</t>
  </si>
  <si>
    <t>2007320-01</t>
  </si>
  <si>
    <t>2007297-01</t>
  </si>
  <si>
    <t>2007338-01</t>
  </si>
  <si>
    <t>2007318-01</t>
  </si>
  <si>
    <t>2007309-01</t>
  </si>
  <si>
    <t>2007301-01</t>
  </si>
  <si>
    <t>2007307-01</t>
  </si>
  <si>
    <t>2007366-01</t>
  </si>
  <si>
    <t>B20G236</t>
  </si>
  <si>
    <t>2008072-01</t>
  </si>
  <si>
    <t>B20H032</t>
  </si>
  <si>
    <t>2008068-01</t>
  </si>
  <si>
    <t>2008067-01</t>
  </si>
  <si>
    <t>2008014-01</t>
  </si>
  <si>
    <t>2008032-01</t>
  </si>
  <si>
    <t>2008020-01</t>
  </si>
  <si>
    <t>2008048-01</t>
  </si>
  <si>
    <t>2008054-01</t>
  </si>
  <si>
    <t>2008026-01</t>
  </si>
  <si>
    <t>2008050-01</t>
  </si>
  <si>
    <t>2008044-01</t>
  </si>
  <si>
    <t>2008070-01</t>
  </si>
  <si>
    <t>2008058-01</t>
  </si>
  <si>
    <t>2008016-01</t>
  </si>
  <si>
    <t>2008034-01</t>
  </si>
  <si>
    <t>2008024-01</t>
  </si>
  <si>
    <t>2008036-01</t>
  </si>
  <si>
    <t>2008040-01</t>
  </si>
  <si>
    <t>2008042-01</t>
  </si>
  <si>
    <t>2008074-01</t>
  </si>
  <si>
    <t>2008028-01</t>
  </si>
  <si>
    <t>PWS00047:CH-A</t>
  </si>
  <si>
    <t>2008060-01</t>
  </si>
  <si>
    <t>2008030-01</t>
  </si>
  <si>
    <t>2008056-01</t>
  </si>
  <si>
    <t>2008061-01</t>
  </si>
  <si>
    <t>2008046-01</t>
  </si>
  <si>
    <t>2008022-01</t>
  </si>
  <si>
    <t>2008018-01</t>
  </si>
  <si>
    <t>2008063-01</t>
  </si>
  <si>
    <t>B20H047</t>
  </si>
  <si>
    <t>2008082-01</t>
  </si>
  <si>
    <t>2008087-01</t>
  </si>
  <si>
    <t>2008133-01</t>
  </si>
  <si>
    <t>B20H117</t>
  </si>
  <si>
    <t>2008104-01</t>
  </si>
  <si>
    <t>2008145-01</t>
  </si>
  <si>
    <t>2008108-01</t>
  </si>
  <si>
    <t>2008112-01</t>
  </si>
  <si>
    <t>2008120-01</t>
  </si>
  <si>
    <t>2008131-01</t>
  </si>
  <si>
    <t>2008143-01</t>
  </si>
  <si>
    <t>2008124-01</t>
  </si>
  <si>
    <t>2008129-01</t>
  </si>
  <si>
    <t>2008153-01</t>
  </si>
  <si>
    <t>2008135-01</t>
  </si>
  <si>
    <t>2008147-02</t>
  </si>
  <si>
    <t>2008137-01</t>
  </si>
  <si>
    <t>2008139-01</t>
  </si>
  <si>
    <t>2008151-01</t>
  </si>
  <si>
    <t>2008147-01</t>
  </si>
  <si>
    <t>2008127-01</t>
  </si>
  <si>
    <t>2008106-01</t>
  </si>
  <si>
    <t>2008149-01</t>
  </si>
  <si>
    <t>2008114-01</t>
  </si>
  <si>
    <t>2008110-01</t>
  </si>
  <si>
    <t>2008116-01</t>
  </si>
  <si>
    <t>2008141-01</t>
  </si>
  <si>
    <t>2008122-01</t>
  </si>
  <si>
    <t>B20H144</t>
  </si>
  <si>
    <t>2008165-01</t>
  </si>
  <si>
    <t>2008182-01</t>
  </si>
  <si>
    <t>B20H176</t>
  </si>
  <si>
    <t>2008207-01</t>
  </si>
  <si>
    <t>2008223-01</t>
  </si>
  <si>
    <t>2008209-01</t>
  </si>
  <si>
    <t>2008188-01</t>
  </si>
  <si>
    <t>2008201-01</t>
  </si>
  <si>
    <t>2008217-01</t>
  </si>
  <si>
    <t>2008224-01</t>
  </si>
  <si>
    <t>2008186-01</t>
  </si>
  <si>
    <t>2008205-01</t>
  </si>
  <si>
    <t>2008219-01</t>
  </si>
  <si>
    <t>2008228-01</t>
  </si>
  <si>
    <t>2008194-01</t>
  </si>
  <si>
    <t>2008203-01</t>
  </si>
  <si>
    <t>2008192-01</t>
  </si>
  <si>
    <t>2008184-01</t>
  </si>
  <si>
    <t>2008221-01</t>
  </si>
  <si>
    <t>2008196-01</t>
  </si>
  <si>
    <t>2008226-01</t>
  </si>
  <si>
    <t>2008213-01</t>
  </si>
  <si>
    <t>2008231-01</t>
  </si>
  <si>
    <t>2008230-01</t>
  </si>
  <si>
    <t>2008198-01</t>
  </si>
  <si>
    <t>2008215-01</t>
  </si>
  <si>
    <t>2008200-01</t>
  </si>
  <si>
    <t>2008211-01</t>
  </si>
  <si>
    <t>2008190-01</t>
  </si>
  <si>
    <t>2008233-01</t>
  </si>
  <si>
    <t>B20H193</t>
  </si>
  <si>
    <t>2008294-01</t>
  </si>
  <si>
    <t>B20H252</t>
  </si>
  <si>
    <t>2008272-01</t>
  </si>
  <si>
    <t>2008278-01</t>
  </si>
  <si>
    <t>2008303-01</t>
  </si>
  <si>
    <t>2008276-01</t>
  </si>
  <si>
    <t>2008285-01</t>
  </si>
  <si>
    <t>2008292-01</t>
  </si>
  <si>
    <t>2008302-01</t>
  </si>
  <si>
    <t>2008299-01</t>
  </si>
  <si>
    <t>2008286-01</t>
  </si>
  <si>
    <t>2008287-01</t>
  </si>
  <si>
    <t>2008296-01</t>
  </si>
  <si>
    <t>2008309-01</t>
  </si>
  <si>
    <t>2008290-01</t>
  </si>
  <si>
    <t>2008310-01</t>
  </si>
  <si>
    <t>2008298-01</t>
  </si>
  <si>
    <t>2008305-02</t>
  </si>
  <si>
    <t>2008289-01</t>
  </si>
  <si>
    <t>2008307-01</t>
  </si>
  <si>
    <t>2008305-01</t>
  </si>
  <si>
    <t>2008274-01</t>
  </si>
  <si>
    <t>2008300-01</t>
  </si>
  <si>
    <t>2008277-01</t>
  </si>
  <si>
    <t>2008281-01</t>
  </si>
  <si>
    <t>2008280-01</t>
  </si>
  <si>
    <t>2008283-01</t>
  </si>
  <si>
    <t>2009006-01</t>
  </si>
  <si>
    <t>B20I014</t>
  </si>
  <si>
    <t>2009018-01</t>
  </si>
  <si>
    <t>2009002-01</t>
  </si>
  <si>
    <t>2009019-01</t>
  </si>
  <si>
    <t>2009031-01</t>
  </si>
  <si>
    <t>2009038-01</t>
  </si>
  <si>
    <t>2009003-01</t>
  </si>
  <si>
    <t>2009033-01</t>
  </si>
  <si>
    <t>2009027-01</t>
  </si>
  <si>
    <t>2009004-01</t>
  </si>
  <si>
    <t>2009011-01</t>
  </si>
  <si>
    <t>2009021-01</t>
  </si>
  <si>
    <t>2009036-01</t>
  </si>
  <si>
    <t>2009010-01</t>
  </si>
  <si>
    <t>2009025-01</t>
  </si>
  <si>
    <t>2009012-01</t>
  </si>
  <si>
    <t>2009034-01</t>
  </si>
  <si>
    <t>2009041-01</t>
  </si>
  <si>
    <t>2009039-01</t>
  </si>
  <si>
    <t>2009008-01</t>
  </si>
  <si>
    <t>2009029-01</t>
  </si>
  <si>
    <t>2009023-01</t>
  </si>
  <si>
    <t>2009043-01</t>
  </si>
  <si>
    <t>2009014-01</t>
  </si>
  <si>
    <t>2009030-01</t>
  </si>
  <si>
    <t>2009016-01</t>
  </si>
  <si>
    <t>2009044-01</t>
  </si>
  <si>
    <t>B20I026</t>
  </si>
  <si>
    <t>2009045-01</t>
  </si>
  <si>
    <t>2009097-01RE1</t>
  </si>
  <si>
    <t>B20I093</t>
  </si>
  <si>
    <t>2009092-01RE1</t>
  </si>
  <si>
    <t>2009078-01RE1</t>
  </si>
  <si>
    <t>2009088-01RE1</t>
  </si>
  <si>
    <t>2009082-01RE1</t>
  </si>
  <si>
    <t>2009079-01RE1</t>
  </si>
  <si>
    <t>2009093-01RE1</t>
  </si>
  <si>
    <t>2009102-01RE1</t>
  </si>
  <si>
    <t>2009090-02RE1</t>
  </si>
  <si>
    <t>2009086-01RE1</t>
  </si>
  <si>
    <t>2009072-01RE1</t>
  </si>
  <si>
    <t>2009089-01RE1</t>
  </si>
  <si>
    <t>2009080-01RE1</t>
  </si>
  <si>
    <t>2009081-01RE1</t>
  </si>
  <si>
    <t>2009085-01RE1</t>
  </si>
  <si>
    <t>2009090-01RE1</t>
  </si>
  <si>
    <t>2009087-01RE1</t>
  </si>
  <si>
    <t>2009091-01RE1</t>
  </si>
  <si>
    <t>2009075-01RE1</t>
  </si>
  <si>
    <t>2009073-01RE1</t>
  </si>
  <si>
    <t>2009077-01</t>
  </si>
  <si>
    <t>2009074-01</t>
  </si>
  <si>
    <t>2009084-01</t>
  </si>
  <si>
    <t>2009179-01</t>
  </si>
  <si>
    <t>B20I133</t>
  </si>
  <si>
    <t>2009139-01</t>
  </si>
  <si>
    <t>B20I111</t>
  </si>
  <si>
    <t>2009135-01</t>
  </si>
  <si>
    <t>2009151-01</t>
  </si>
  <si>
    <t>2009152-01</t>
  </si>
  <si>
    <t>2009171-01</t>
  </si>
  <si>
    <t>2009154-01</t>
  </si>
  <si>
    <t>2009166-01</t>
  </si>
  <si>
    <t>2009144-01</t>
  </si>
  <si>
    <t>2009172-01</t>
  </si>
  <si>
    <t>2009167-01</t>
  </si>
  <si>
    <t>2009143-01</t>
  </si>
  <si>
    <t>2009162-01</t>
  </si>
  <si>
    <t>2009177-01</t>
  </si>
  <si>
    <t>2009145-01</t>
  </si>
  <si>
    <t>2009160-01</t>
  </si>
  <si>
    <t>2009141-01</t>
  </si>
  <si>
    <t>2009147-01</t>
  </si>
  <si>
    <t>2009163-01</t>
  </si>
  <si>
    <t>2009149-01</t>
  </si>
  <si>
    <t>2009137-01</t>
  </si>
  <si>
    <t>2009200-01</t>
  </si>
  <si>
    <t>2009210-01</t>
  </si>
  <si>
    <t>2009257-01</t>
  </si>
  <si>
    <t>B20I158</t>
  </si>
  <si>
    <t>2009266-01</t>
  </si>
  <si>
    <t>2009226-01</t>
  </si>
  <si>
    <t>B20I172</t>
  </si>
  <si>
    <t>2009237-01</t>
  </si>
  <si>
    <t>2009240-01</t>
  </si>
  <si>
    <t>2009221-01</t>
  </si>
  <si>
    <t>2009225-01</t>
  </si>
  <si>
    <t>2009231-01</t>
  </si>
  <si>
    <t>2009222-01</t>
  </si>
  <si>
    <t>2009223-01</t>
  </si>
  <si>
    <t>2009235-01</t>
  </si>
  <si>
    <t>2009229-01</t>
  </si>
  <si>
    <t>2009236-01</t>
  </si>
  <si>
    <t>2009260-01</t>
  </si>
  <si>
    <t>2009233-02</t>
  </si>
  <si>
    <t>2009227-01</t>
  </si>
  <si>
    <t>2009264-02</t>
  </si>
  <si>
    <t>2009232-01</t>
  </si>
  <si>
    <t>2009224-01</t>
  </si>
  <si>
    <t>2009245-01</t>
  </si>
  <si>
    <t>2009215-01</t>
  </si>
  <si>
    <t>2009228-01</t>
  </si>
  <si>
    <t>2009255-01</t>
  </si>
  <si>
    <t>2009233-01</t>
  </si>
  <si>
    <t>2009218-01</t>
  </si>
  <si>
    <t>Milo Academy</t>
  </si>
  <si>
    <t>PWS00250:SRC-AB</t>
  </si>
  <si>
    <t>2009262-01</t>
  </si>
  <si>
    <t>2009230-01</t>
  </si>
  <si>
    <t>2009219-01</t>
  </si>
  <si>
    <t>2009216-01</t>
  </si>
  <si>
    <t>2009220-01</t>
  </si>
  <si>
    <t>2009217-01</t>
  </si>
  <si>
    <t>2009315-01</t>
  </si>
  <si>
    <t>B20I207</t>
  </si>
  <si>
    <t>2009296-01</t>
  </si>
  <si>
    <t>2009308-01</t>
  </si>
  <si>
    <t>2009313-01</t>
  </si>
  <si>
    <t>2009321-01</t>
  </si>
  <si>
    <t>2009328-01</t>
  </si>
  <si>
    <t>2009309-01</t>
  </si>
  <si>
    <t>2009301-01</t>
  </si>
  <si>
    <t>2009323-01</t>
  </si>
  <si>
    <t>2009311-01</t>
  </si>
  <si>
    <t>2009300-01</t>
  </si>
  <si>
    <t>2009319-01</t>
  </si>
  <si>
    <t>2009329-01</t>
  </si>
  <si>
    <t>2009293-01</t>
  </si>
  <si>
    <t>2009298-01</t>
  </si>
  <si>
    <t>2009324-01</t>
  </si>
  <si>
    <t>2009317-01</t>
  </si>
  <si>
    <t>2009320-01</t>
  </si>
  <si>
    <t>2009302-01</t>
  </si>
  <si>
    <t>2009334-01</t>
  </si>
  <si>
    <t>2009304-01</t>
  </si>
  <si>
    <t>2009333-01</t>
  </si>
  <si>
    <t>2009306-01</t>
  </si>
  <si>
    <t>2009294-01</t>
  </si>
  <si>
    <t>B20I216</t>
  </si>
  <si>
    <t>2009335-01</t>
  </si>
  <si>
    <t>2010021-01</t>
  </si>
  <si>
    <t>B20J064</t>
  </si>
  <si>
    <t>2010049-01</t>
  </si>
  <si>
    <t>2010038-01</t>
  </si>
  <si>
    <t>2010052-01</t>
  </si>
  <si>
    <t>2010043-01</t>
  </si>
  <si>
    <t>2010037-01</t>
  </si>
  <si>
    <t>2010045-02</t>
  </si>
  <si>
    <t>2010035-01</t>
  </si>
  <si>
    <t>2010034-01</t>
  </si>
  <si>
    <t>2010033-01</t>
  </si>
  <si>
    <t>2010027-01</t>
  </si>
  <si>
    <t>2010067-01</t>
  </si>
  <si>
    <t>2010039-01</t>
  </si>
  <si>
    <t>2010047-01</t>
  </si>
  <si>
    <t>2010068-01</t>
  </si>
  <si>
    <t>2010044-01</t>
  </si>
  <si>
    <t>2010048-01</t>
  </si>
  <si>
    <t>2010036-01</t>
  </si>
  <si>
    <t>2010040-01</t>
  </si>
  <si>
    <t>2010070-01</t>
  </si>
  <si>
    <t>2010057-01</t>
  </si>
  <si>
    <t>2010046-01</t>
  </si>
  <si>
    <t>2010030-01</t>
  </si>
  <si>
    <t>2010042-01</t>
  </si>
  <si>
    <t>2010028-01</t>
  </si>
  <si>
    <t>2010031-01</t>
  </si>
  <si>
    <t>2010032-01</t>
  </si>
  <si>
    <t>2010029-01</t>
  </si>
  <si>
    <t>B20J104</t>
  </si>
  <si>
    <t>2010138-01</t>
  </si>
  <si>
    <t>B20J156</t>
  </si>
  <si>
    <t>2010121-01</t>
  </si>
  <si>
    <t>2010133-01</t>
  </si>
  <si>
    <t>2010163-01</t>
  </si>
  <si>
    <t>2010117-01</t>
  </si>
  <si>
    <t>2010134-01</t>
  </si>
  <si>
    <t>2010153-01</t>
  </si>
  <si>
    <t>2010154-01</t>
  </si>
  <si>
    <t>2010136-01</t>
  </si>
  <si>
    <t>2010148-01</t>
  </si>
  <si>
    <t>2010118-01</t>
  </si>
  <si>
    <t>2010140-01</t>
  </si>
  <si>
    <t>2010162-01</t>
  </si>
  <si>
    <t>2010156-01</t>
  </si>
  <si>
    <t>2010125-01</t>
  </si>
  <si>
    <t>2010144-01</t>
  </si>
  <si>
    <t>2010145-01</t>
  </si>
  <si>
    <t>2010149-01</t>
  </si>
  <si>
    <t>2010123-01</t>
  </si>
  <si>
    <t>2010126-01</t>
  </si>
  <si>
    <t>2010119-01</t>
  </si>
  <si>
    <t>2010164-01</t>
  </si>
  <si>
    <t>2010158-01</t>
  </si>
  <si>
    <t>2010129-01</t>
  </si>
  <si>
    <t>2010127-01</t>
  </si>
  <si>
    <t>B20J188</t>
  </si>
  <si>
    <t>2010159-01</t>
  </si>
  <si>
    <t>2010146-01</t>
  </si>
  <si>
    <t>2010142-01</t>
  </si>
  <si>
    <t>2010160-01</t>
  </si>
  <si>
    <t>2010221-01</t>
  </si>
  <si>
    <t>B20J260</t>
  </si>
  <si>
    <t>2010210-01</t>
  </si>
  <si>
    <t>2010211-01</t>
  </si>
  <si>
    <t>2010205-01</t>
  </si>
  <si>
    <t>2010224-01</t>
  </si>
  <si>
    <t>2010215-01</t>
  </si>
  <si>
    <t>2010213-01</t>
  </si>
  <si>
    <t>2010220-01</t>
  </si>
  <si>
    <t>2010207-01</t>
  </si>
  <si>
    <t>2010217-02</t>
  </si>
  <si>
    <t>2010209-01</t>
  </si>
  <si>
    <t>2010239-01</t>
  </si>
  <si>
    <t>2010208-01</t>
  </si>
  <si>
    <t>2010219-01</t>
  </si>
  <si>
    <t>B20J281</t>
  </si>
  <si>
    <t>2010216-01</t>
  </si>
  <si>
    <t>2010212-01</t>
  </si>
  <si>
    <t>2010229-01</t>
  </si>
  <si>
    <t>2010199-01</t>
  </si>
  <si>
    <t>2010203-01</t>
  </si>
  <si>
    <t>2010218-01</t>
  </si>
  <si>
    <t>2010217-01</t>
  </si>
  <si>
    <t>2010214-01</t>
  </si>
  <si>
    <t>2010200-01</t>
  </si>
  <si>
    <t>2010202-01</t>
  </si>
  <si>
    <t>2010204-01</t>
  </si>
  <si>
    <t>2010317-01</t>
  </si>
  <si>
    <t>B20J355</t>
  </si>
  <si>
    <t>2010291-01</t>
  </si>
  <si>
    <t>2010286-01</t>
  </si>
  <si>
    <t>2010271-01</t>
  </si>
  <si>
    <t>2010275-01</t>
  </si>
  <si>
    <t>2010287-01</t>
  </si>
  <si>
    <t>2010306-01</t>
  </si>
  <si>
    <t>2010305-01</t>
  </si>
  <si>
    <t>2010301-01</t>
  </si>
  <si>
    <t>2010272-01</t>
  </si>
  <si>
    <t>2010289-01</t>
  </si>
  <si>
    <t>2010293-01</t>
  </si>
  <si>
    <t>2010280-01</t>
  </si>
  <si>
    <t>2010297-01</t>
  </si>
  <si>
    <t>2010302-01</t>
  </si>
  <si>
    <t>2010279-01</t>
  </si>
  <si>
    <t>2010298-01</t>
  </si>
  <si>
    <t>2010281-01</t>
  </si>
  <si>
    <t>2010310-03</t>
  </si>
  <si>
    <t>2010283-01</t>
  </si>
  <si>
    <t>2010295-01</t>
  </si>
  <si>
    <t>2010311-01</t>
  </si>
  <si>
    <t>2010277-01</t>
  </si>
  <si>
    <t>B20J375</t>
  </si>
  <si>
    <t>2010273-01</t>
  </si>
  <si>
    <t>2010312-01</t>
  </si>
  <si>
    <t>2010336-01</t>
  </si>
  <si>
    <t>B20J398</t>
  </si>
  <si>
    <t>2105028-01</t>
  </si>
  <si>
    <t>B21E026</t>
  </si>
  <si>
    <t>2105018-01</t>
  </si>
  <si>
    <t>2105032-01</t>
  </si>
  <si>
    <t>2105043-01</t>
  </si>
  <si>
    <t>2105022-01</t>
  </si>
  <si>
    <t>2105029-01</t>
  </si>
  <si>
    <t>2105020-01</t>
  </si>
  <si>
    <t>2105026-01</t>
  </si>
  <si>
    <t>2105047-01</t>
  </si>
  <si>
    <t>2105034-01</t>
  </si>
  <si>
    <t>2105040-02</t>
  </si>
  <si>
    <t>2105027-01</t>
  </si>
  <si>
    <t>2105042-01</t>
  </si>
  <si>
    <t>2105031-01</t>
  </si>
  <si>
    <t>2105036-01</t>
  </si>
  <si>
    <t>USFS Horseshoe Bend CG</t>
  </si>
  <si>
    <t>PWS94179:SRC-AA</t>
  </si>
  <si>
    <t>2105041-01</t>
  </si>
  <si>
    <t>2105038-01</t>
  </si>
  <si>
    <t>2105037-01</t>
  </si>
  <si>
    <t>2105030-01</t>
  </si>
  <si>
    <t>2105039-01</t>
  </si>
  <si>
    <t>2105019-01</t>
  </si>
  <si>
    <t>2105040-01</t>
  </si>
  <si>
    <t>2105035-01</t>
  </si>
  <si>
    <t>2105024-01</t>
  </si>
  <si>
    <t>B21E089</t>
  </si>
  <si>
    <t>2105021-01</t>
  </si>
  <si>
    <t>2105023-01</t>
  </si>
  <si>
    <t>2105025-01</t>
  </si>
  <si>
    <t>2105077-01</t>
  </si>
  <si>
    <t>B21E112</t>
  </si>
  <si>
    <t>2105102-01</t>
  </si>
  <si>
    <t>2105087-01</t>
  </si>
  <si>
    <t>2105069-01</t>
  </si>
  <si>
    <t>2105071-01</t>
  </si>
  <si>
    <t>2105092-01</t>
  </si>
  <si>
    <t>2105073-01</t>
  </si>
  <si>
    <t>2105088-01</t>
  </si>
  <si>
    <t>2105091-01</t>
  </si>
  <si>
    <t>2105081-01</t>
  </si>
  <si>
    <t>2105076-01</t>
  </si>
  <si>
    <t>2105080-01</t>
  </si>
  <si>
    <t>2105089-01</t>
  </si>
  <si>
    <t>2105097-01</t>
  </si>
  <si>
    <t>2105085-01</t>
  </si>
  <si>
    <t>2105068-01</t>
  </si>
  <si>
    <t>2105079-01</t>
  </si>
  <si>
    <t>2105090-01</t>
  </si>
  <si>
    <t>2105099-01</t>
  </si>
  <si>
    <t>2105070-01</t>
  </si>
  <si>
    <t>B21E135</t>
  </si>
  <si>
    <t>2105078-01</t>
  </si>
  <si>
    <t>2105084-01</t>
  </si>
  <si>
    <t>2105083-01</t>
  </si>
  <si>
    <t>2105082-01</t>
  </si>
  <si>
    <t>2105074-01</t>
  </si>
  <si>
    <t>2105086-01</t>
  </si>
  <si>
    <t>2105072-01</t>
  </si>
  <si>
    <t>2105075-01</t>
  </si>
  <si>
    <t>2105152-01</t>
  </si>
  <si>
    <t>B21E209</t>
  </si>
  <si>
    <t>2105173-01</t>
  </si>
  <si>
    <t>2105158-01</t>
  </si>
  <si>
    <t>2105165-01</t>
  </si>
  <si>
    <t>2105171-01</t>
  </si>
  <si>
    <t>2105182-01</t>
  </si>
  <si>
    <t>2105175-01</t>
  </si>
  <si>
    <t>2105176-01</t>
  </si>
  <si>
    <t>2105155-01</t>
  </si>
  <si>
    <t>2105166-01</t>
  </si>
  <si>
    <t>2105190-01</t>
  </si>
  <si>
    <t>2105198-01</t>
  </si>
  <si>
    <t>2105189-01</t>
  </si>
  <si>
    <t>2105168-01</t>
  </si>
  <si>
    <t>2105178-01</t>
  </si>
  <si>
    <t>2105154-01</t>
  </si>
  <si>
    <t>2105183-01</t>
  </si>
  <si>
    <t>2105167-01</t>
  </si>
  <si>
    <t>2105169-01</t>
  </si>
  <si>
    <t>2105187-01</t>
  </si>
  <si>
    <t>2105180-01</t>
  </si>
  <si>
    <t>2105185-01</t>
  </si>
  <si>
    <t>2105186-01</t>
  </si>
  <si>
    <t>2105161-01</t>
  </si>
  <si>
    <t>2105156-01</t>
  </si>
  <si>
    <t>2105185-02</t>
  </si>
  <si>
    <t>2105160-01</t>
  </si>
  <si>
    <t>2105163-01</t>
  </si>
  <si>
    <t>2105267-01</t>
  </si>
  <si>
    <t>B21E298</t>
  </si>
  <si>
    <t>2105263-01</t>
  </si>
  <si>
    <t>2105235-01</t>
  </si>
  <si>
    <t>2105270-01</t>
  </si>
  <si>
    <t>2105262-01</t>
  </si>
  <si>
    <t>2105237-01</t>
  </si>
  <si>
    <t>2105260-01</t>
  </si>
  <si>
    <t>2105249-01</t>
  </si>
  <si>
    <t>2105241-01</t>
  </si>
  <si>
    <t>2105245-01</t>
  </si>
  <si>
    <t>2105268-01</t>
  </si>
  <si>
    <t>2105246-01</t>
  </si>
  <si>
    <t>2105233-01</t>
  </si>
  <si>
    <t>2105247-01</t>
  </si>
  <si>
    <t>2105255-01</t>
  </si>
  <si>
    <t>2105243-01</t>
  </si>
  <si>
    <t>2105236-01</t>
  </si>
  <si>
    <t>2105265-01</t>
  </si>
  <si>
    <t>2105273-01</t>
  </si>
  <si>
    <t>2105257-01</t>
  </si>
  <si>
    <t>2105261-01</t>
  </si>
  <si>
    <t>2105253-01</t>
  </si>
  <si>
    <t>2105259-01</t>
  </si>
  <si>
    <t>2105251-01</t>
  </si>
  <si>
    <t>2105244-01</t>
  </si>
  <si>
    <t>B21E324</t>
  </si>
  <si>
    <t>2105239-01</t>
  </si>
  <si>
    <t>2106006-01</t>
  </si>
  <si>
    <t>B21F029</t>
  </si>
  <si>
    <t>2106020-01</t>
  </si>
  <si>
    <t>2106008-01</t>
  </si>
  <si>
    <t>2106019-01</t>
  </si>
  <si>
    <t>2106014-01</t>
  </si>
  <si>
    <t>2106021-01</t>
  </si>
  <si>
    <t>2106026-01</t>
  </si>
  <si>
    <t>2106022-01</t>
  </si>
  <si>
    <t>B21E361</t>
  </si>
  <si>
    <t>2106032-01</t>
  </si>
  <si>
    <t>2106015-01</t>
  </si>
  <si>
    <t>2106031-01</t>
  </si>
  <si>
    <t>2106024-01</t>
  </si>
  <si>
    <t>2106028-02</t>
  </si>
  <si>
    <t>2106027-01</t>
  </si>
  <si>
    <t>2106007-01</t>
  </si>
  <si>
    <t>2106017-01</t>
  </si>
  <si>
    <t>2106018-01</t>
  </si>
  <si>
    <t>2106030-01</t>
  </si>
  <si>
    <t>2106016-01</t>
  </si>
  <si>
    <t>2106029-01</t>
  </si>
  <si>
    <t>2106009-01</t>
  </si>
  <si>
    <t>2106028-01</t>
  </si>
  <si>
    <t>PWS01542:SRC-AA</t>
  </si>
  <si>
    <t>2106023-01</t>
  </si>
  <si>
    <t>2106025-01</t>
  </si>
  <si>
    <t>2106012-01</t>
  </si>
  <si>
    <t>2106011-01</t>
  </si>
  <si>
    <t>2106013-01</t>
  </si>
  <si>
    <t>2106010-01RE1</t>
  </si>
  <si>
    <t>B21F113</t>
  </si>
  <si>
    <t>2106065-01</t>
  </si>
  <si>
    <t>2106062-01</t>
  </si>
  <si>
    <t>2106075-01</t>
  </si>
  <si>
    <t>2106066-01</t>
  </si>
  <si>
    <t>2106080-01</t>
  </si>
  <si>
    <t>2106063-01</t>
  </si>
  <si>
    <t>2106067-01</t>
  </si>
  <si>
    <t>2106069-01</t>
  </si>
  <si>
    <t>2106070-01</t>
  </si>
  <si>
    <t>2106081-01</t>
  </si>
  <si>
    <t>2106071-01</t>
  </si>
  <si>
    <t>2106064-01</t>
  </si>
  <si>
    <t>2106078-01</t>
  </si>
  <si>
    <t>2106083-01</t>
  </si>
  <si>
    <t>2106077-01</t>
  </si>
  <si>
    <t>2106084-01</t>
  </si>
  <si>
    <t>2106072-01</t>
  </si>
  <si>
    <t>2106061-01</t>
  </si>
  <si>
    <t>2106068-01</t>
  </si>
  <si>
    <t>2106082-01</t>
  </si>
  <si>
    <t>2106076-01</t>
  </si>
  <si>
    <t>2106079-01</t>
  </si>
  <si>
    <t>2106085-01</t>
  </si>
  <si>
    <t>B21F132</t>
  </si>
  <si>
    <t>2106074-01</t>
  </si>
  <si>
    <t>2106073-01</t>
  </si>
  <si>
    <t>2106147-01</t>
  </si>
  <si>
    <t>B21F208</t>
  </si>
  <si>
    <t>2106168-01</t>
  </si>
  <si>
    <t>2106153-01</t>
  </si>
  <si>
    <t>2106166-01</t>
  </si>
  <si>
    <t>2106185-01</t>
  </si>
  <si>
    <t>2106178-01</t>
  </si>
  <si>
    <t>2106171-01</t>
  </si>
  <si>
    <t>2106180-01</t>
  </si>
  <si>
    <t>2106162-01</t>
  </si>
  <si>
    <t>2106149-01</t>
  </si>
  <si>
    <t>2106181-02</t>
  </si>
  <si>
    <t>2106160-01</t>
  </si>
  <si>
    <t>2106169-01</t>
  </si>
  <si>
    <t>2106148-01</t>
  </si>
  <si>
    <t>2106175-01</t>
  </si>
  <si>
    <t>2106181-01</t>
  </si>
  <si>
    <t>2106189-01</t>
  </si>
  <si>
    <t>2106177-01</t>
  </si>
  <si>
    <t>2106182-01</t>
  </si>
  <si>
    <t>2106159-01</t>
  </si>
  <si>
    <t>2106173-01</t>
  </si>
  <si>
    <t>2106184-01</t>
  </si>
  <si>
    <t>2106164-01</t>
  </si>
  <si>
    <t>2106161-01</t>
  </si>
  <si>
    <t>2106151-01</t>
  </si>
  <si>
    <t>2106156-01</t>
  </si>
  <si>
    <t>2106186-01</t>
  </si>
  <si>
    <t>2106154-01</t>
  </si>
  <si>
    <t>2106158-01</t>
  </si>
  <si>
    <t>2106228-01</t>
  </si>
  <si>
    <t>B21F293</t>
  </si>
  <si>
    <t>2106260-01</t>
  </si>
  <si>
    <t>2106256-01</t>
  </si>
  <si>
    <t>2106237-01</t>
  </si>
  <si>
    <t>2106255-01</t>
  </si>
  <si>
    <t>2106234-01</t>
  </si>
  <si>
    <t>2106269-01</t>
  </si>
  <si>
    <t>2106230-01</t>
  </si>
  <si>
    <t>2106238-01</t>
  </si>
  <si>
    <t>2106261-01</t>
  </si>
  <si>
    <t>2106236-01</t>
  </si>
  <si>
    <t>2106239-01</t>
  </si>
  <si>
    <t>B21F309</t>
  </si>
  <si>
    <t>2106253-01</t>
  </si>
  <si>
    <t>2106240-01</t>
  </si>
  <si>
    <t>2106248-01</t>
  </si>
  <si>
    <t>2106242-01</t>
  </si>
  <si>
    <t>2106226-01</t>
  </si>
  <si>
    <t>2106258-01</t>
  </si>
  <si>
    <t>2106263-01</t>
  </si>
  <si>
    <t>2106250-01</t>
  </si>
  <si>
    <t>2106252-01</t>
  </si>
  <si>
    <t>2106229-01</t>
  </si>
  <si>
    <t>2106254-01</t>
  </si>
  <si>
    <t>2106287-01</t>
  </si>
  <si>
    <t>2106299-01</t>
  </si>
  <si>
    <t>2106297-01</t>
  </si>
  <si>
    <t>2106304-01</t>
  </si>
  <si>
    <t>B21F389</t>
  </si>
  <si>
    <t>2106318-01</t>
  </si>
  <si>
    <t>2106319-01</t>
  </si>
  <si>
    <t>2106331-01</t>
  </si>
  <si>
    <t>2106323-01</t>
  </si>
  <si>
    <t>2106313-01</t>
  </si>
  <si>
    <t>2106325-02</t>
  </si>
  <si>
    <t>2106329-01</t>
  </si>
  <si>
    <t>2106325-01</t>
  </si>
  <si>
    <t>2106324-01</t>
  </si>
  <si>
    <t>2106306-01</t>
  </si>
  <si>
    <t>B21G010</t>
  </si>
  <si>
    <t>2106320-01</t>
  </si>
  <si>
    <t>2106321-01</t>
  </si>
  <si>
    <t>2106316-01</t>
  </si>
  <si>
    <t>2106309-01</t>
  </si>
  <si>
    <t>2107064-01</t>
  </si>
  <si>
    <t>B21G062</t>
  </si>
  <si>
    <t>2107070-01</t>
  </si>
  <si>
    <t>2107072-01</t>
  </si>
  <si>
    <t>2107071-01</t>
  </si>
  <si>
    <t>2107074-01</t>
  </si>
  <si>
    <t>2107066-01</t>
  </si>
  <si>
    <t>2107073-01</t>
  </si>
  <si>
    <t>2107068-01</t>
  </si>
  <si>
    <t>2107065-01</t>
  </si>
  <si>
    <t>2107067-01</t>
  </si>
  <si>
    <t>2107069-01</t>
  </si>
  <si>
    <t>2107048-01</t>
  </si>
  <si>
    <t>2107047-01</t>
  </si>
  <si>
    <t>B21G060</t>
  </si>
  <si>
    <t>2107034-01</t>
  </si>
  <si>
    <t>2107056-01</t>
  </si>
  <si>
    <t>2107040-01</t>
  </si>
  <si>
    <t>2107055-01</t>
  </si>
  <si>
    <t>2107036-01</t>
  </si>
  <si>
    <t>2107038-01</t>
  </si>
  <si>
    <t>2107053-01</t>
  </si>
  <si>
    <t>2107062-01</t>
  </si>
  <si>
    <t>2107041-01</t>
  </si>
  <si>
    <t>2107042-01</t>
  </si>
  <si>
    <t>2107057-01</t>
  </si>
  <si>
    <t>2107050-01</t>
  </si>
  <si>
    <t>2107039-01</t>
  </si>
  <si>
    <t>2107043-01</t>
  </si>
  <si>
    <t>2107044-01</t>
  </si>
  <si>
    <t>2107033-01</t>
  </si>
  <si>
    <t>2107049-01</t>
  </si>
  <si>
    <t>2107035-01</t>
  </si>
  <si>
    <t>2107054-01</t>
  </si>
  <si>
    <t>2107051-01</t>
  </si>
  <si>
    <t>2107045-01</t>
  </si>
  <si>
    <t>2107046-01</t>
  </si>
  <si>
    <t>2107090-01</t>
  </si>
  <si>
    <t>B21G112</t>
  </si>
  <si>
    <t>2107147-01</t>
  </si>
  <si>
    <t>B21G123</t>
  </si>
  <si>
    <t>2107100-01</t>
  </si>
  <si>
    <t>2107121-01</t>
  </si>
  <si>
    <t>2107134-02</t>
  </si>
  <si>
    <t>2107112-01</t>
  </si>
  <si>
    <t>2107119-01</t>
  </si>
  <si>
    <t>B21G238</t>
  </si>
  <si>
    <t>2107134-01</t>
  </si>
  <si>
    <t>2107131-01</t>
  </si>
  <si>
    <t>2107142-01</t>
  </si>
  <si>
    <t>2107138-01</t>
  </si>
  <si>
    <t>2107124-01</t>
  </si>
  <si>
    <t>2107102-01</t>
  </si>
  <si>
    <t>2107115-01</t>
  </si>
  <si>
    <t>2107106-01</t>
  </si>
  <si>
    <t>2107114-01</t>
  </si>
  <si>
    <t>2107128-01</t>
  </si>
  <si>
    <t>2107139-01</t>
  </si>
  <si>
    <t>2107133-01</t>
  </si>
  <si>
    <t>2107101-01</t>
  </si>
  <si>
    <t>2107137-01</t>
  </si>
  <si>
    <t>2107113-01</t>
  </si>
  <si>
    <t>2107126-01</t>
  </si>
  <si>
    <t>2107130-01</t>
  </si>
  <si>
    <t>2107117-01</t>
  </si>
  <si>
    <t>2107104-01</t>
  </si>
  <si>
    <t>2107111-01</t>
  </si>
  <si>
    <t>2107109-01</t>
  </si>
  <si>
    <t>2107107-01</t>
  </si>
  <si>
    <t>2107205-01</t>
  </si>
  <si>
    <t>B21G208</t>
  </si>
  <si>
    <t>2107211-01</t>
  </si>
  <si>
    <t>2107182-01</t>
  </si>
  <si>
    <t>2107209-01</t>
  </si>
  <si>
    <t>2107214-01</t>
  </si>
  <si>
    <t>2107187-01</t>
  </si>
  <si>
    <t>2107218-01</t>
  </si>
  <si>
    <t>2107191-01</t>
  </si>
  <si>
    <t>2107189-01</t>
  </si>
  <si>
    <t>2107185-01</t>
  </si>
  <si>
    <t>2107192-01</t>
  </si>
  <si>
    <t>2107193-01</t>
  </si>
  <si>
    <t>2107216-01</t>
  </si>
  <si>
    <t>2107190-01</t>
  </si>
  <si>
    <t>2107207-01</t>
  </si>
  <si>
    <t>2107183-01</t>
  </si>
  <si>
    <t>2107199-01</t>
  </si>
  <si>
    <t>2107197-01</t>
  </si>
  <si>
    <t>2107181-01</t>
  </si>
  <si>
    <t>2107195-01</t>
  </si>
  <si>
    <t>2107206-01</t>
  </si>
  <si>
    <t>2107201-01</t>
  </si>
  <si>
    <t>2107213-01</t>
  </si>
  <si>
    <t>2107208-01</t>
  </si>
  <si>
    <t>2107203-01</t>
  </si>
  <si>
    <t>2107229-01</t>
  </si>
  <si>
    <t>2107263-01</t>
  </si>
  <si>
    <t>B21G284</t>
  </si>
  <si>
    <t>2107246-01</t>
  </si>
  <si>
    <t>2107260-01</t>
  </si>
  <si>
    <t>2107265-01</t>
  </si>
  <si>
    <t>2107261-01</t>
  </si>
  <si>
    <t>2107248-01</t>
  </si>
  <si>
    <t>2107267-02</t>
  </si>
  <si>
    <t>2107266-01</t>
  </si>
  <si>
    <t>2107267-01</t>
  </si>
  <si>
    <t>2107250-01</t>
  </si>
  <si>
    <t>2107271-01</t>
  </si>
  <si>
    <t>2107256-01</t>
  </si>
  <si>
    <t>2107270-01</t>
  </si>
  <si>
    <t>2107274-01</t>
  </si>
  <si>
    <t>2107258-01</t>
  </si>
  <si>
    <t>2107259-01</t>
  </si>
  <si>
    <t>2107262-01</t>
  </si>
  <si>
    <t>2107247-01</t>
  </si>
  <si>
    <t>2107257-01</t>
  </si>
  <si>
    <t>2107254-01</t>
  </si>
  <si>
    <t>B21G302</t>
  </si>
  <si>
    <t>2107251-01</t>
  </si>
  <si>
    <t>2107249-01</t>
  </si>
  <si>
    <t>2107264-01</t>
  </si>
  <si>
    <t>2107253-01</t>
  </si>
  <si>
    <t>2107269-01</t>
  </si>
  <si>
    <t>2107252-01</t>
  </si>
  <si>
    <t>2108006-01</t>
  </si>
  <si>
    <t>B21H034</t>
  </si>
  <si>
    <t>2108013-01</t>
  </si>
  <si>
    <t>2108024-01</t>
  </si>
  <si>
    <t>2108012-01</t>
  </si>
  <si>
    <t>2108019-01</t>
  </si>
  <si>
    <t>2108008-01</t>
  </si>
  <si>
    <t>2108011-01</t>
  </si>
  <si>
    <t>2108014-01</t>
  </si>
  <si>
    <t>2108010-01</t>
  </si>
  <si>
    <t>2108015-01</t>
  </si>
  <si>
    <t>2108028-01</t>
  </si>
  <si>
    <t>2108022-01</t>
  </si>
  <si>
    <t>2108027-01</t>
  </si>
  <si>
    <t>2108020-01</t>
  </si>
  <si>
    <t>2108016-01</t>
  </si>
  <si>
    <t>2108005-01</t>
  </si>
  <si>
    <t>2108018-01</t>
  </si>
  <si>
    <t>2108017-01</t>
  </si>
  <si>
    <t>2108023-01</t>
  </si>
  <si>
    <t>2108026-01</t>
  </si>
  <si>
    <t>2108040-01</t>
  </si>
  <si>
    <t>B21H051</t>
  </si>
  <si>
    <t>2108007-01</t>
  </si>
  <si>
    <t>2108041-01</t>
  </si>
  <si>
    <t>2108009-01</t>
  </si>
  <si>
    <t>2108088-01</t>
  </si>
  <si>
    <t>B21H105</t>
  </si>
  <si>
    <t>2108109-01</t>
  </si>
  <si>
    <t>2108122-02</t>
  </si>
  <si>
    <t>2108112-01</t>
  </si>
  <si>
    <t>2108121-01</t>
  </si>
  <si>
    <t>2108119-01</t>
  </si>
  <si>
    <t>2108127-01</t>
  </si>
  <si>
    <t>2108107-01</t>
  </si>
  <si>
    <t>2108090-01</t>
  </si>
  <si>
    <t>2108126-01</t>
  </si>
  <si>
    <t>2108122-01</t>
  </si>
  <si>
    <t>2108101-01</t>
  </si>
  <si>
    <t>2108102-01</t>
  </si>
  <si>
    <t>2108114-01</t>
  </si>
  <si>
    <t>2108116-01</t>
  </si>
  <si>
    <t>2108103-01</t>
  </si>
  <si>
    <t>2108089-01</t>
  </si>
  <si>
    <t>2108105-01</t>
  </si>
  <si>
    <t>2108100-01</t>
  </si>
  <si>
    <t>2108095-01</t>
  </si>
  <si>
    <t>2108125-01</t>
  </si>
  <si>
    <t>2108118-01</t>
  </si>
  <si>
    <t>2108099-01</t>
  </si>
  <si>
    <t>2108097-01</t>
  </si>
  <si>
    <t>B21H107</t>
  </si>
  <si>
    <t>2108131-01</t>
  </si>
  <si>
    <t>2108092-01</t>
  </si>
  <si>
    <t>2108094-01</t>
  </si>
  <si>
    <t>2108146-01</t>
  </si>
  <si>
    <t>2108181-01</t>
  </si>
  <si>
    <t>B21H142</t>
  </si>
  <si>
    <t>2108157-01</t>
  </si>
  <si>
    <t>2108185-01</t>
  </si>
  <si>
    <t>2108187-01</t>
  </si>
  <si>
    <t>2108179-01</t>
  </si>
  <si>
    <t>2108166-01</t>
  </si>
  <si>
    <t>2108165-01</t>
  </si>
  <si>
    <t>2108167-01</t>
  </si>
  <si>
    <t>2108194-01</t>
  </si>
  <si>
    <t>2108168-01</t>
  </si>
  <si>
    <t>2108170-01</t>
  </si>
  <si>
    <t>2108162-01</t>
  </si>
  <si>
    <t>2108196-01</t>
  </si>
  <si>
    <t>2108177-01</t>
  </si>
  <si>
    <t>2108183-01</t>
  </si>
  <si>
    <t>2108175-01</t>
  </si>
  <si>
    <t>2108190-01</t>
  </si>
  <si>
    <t>2108158-01</t>
  </si>
  <si>
    <t>2108172-01</t>
  </si>
  <si>
    <t>2108156-01</t>
  </si>
  <si>
    <t>2108189-01</t>
  </si>
  <si>
    <t>2108192-01</t>
  </si>
  <si>
    <t>2108184-01</t>
  </si>
  <si>
    <t>2108182-01</t>
  </si>
  <si>
    <t>2108173-01</t>
  </si>
  <si>
    <t>B21H249</t>
  </si>
  <si>
    <t>2108222-01</t>
  </si>
  <si>
    <t>2108220-01</t>
  </si>
  <si>
    <t>2108233-01</t>
  </si>
  <si>
    <t>B21H285</t>
  </si>
  <si>
    <t>2108248-01</t>
  </si>
  <si>
    <t>2108237-01</t>
  </si>
  <si>
    <t>2108242-01</t>
  </si>
  <si>
    <t>2108247-01</t>
  </si>
  <si>
    <t>2108260-01</t>
  </si>
  <si>
    <t>2108249-01</t>
  </si>
  <si>
    <t>2108255-01</t>
  </si>
  <si>
    <t>2108259-01</t>
  </si>
  <si>
    <t>2108243-01</t>
  </si>
  <si>
    <t>2108256-02</t>
  </si>
  <si>
    <t>2108250-01</t>
  </si>
  <si>
    <t>2108256-01</t>
  </si>
  <si>
    <t>2108245-01</t>
  </si>
  <si>
    <t>2108235-01</t>
  </si>
  <si>
    <t>2108234-01RE1</t>
  </si>
  <si>
    <t>B21H301</t>
  </si>
  <si>
    <t>2108244-01</t>
  </si>
  <si>
    <t>2108246-01</t>
  </si>
  <si>
    <t>2108254-01</t>
  </si>
  <si>
    <t>2108261-01</t>
  </si>
  <si>
    <t>2108258-01</t>
  </si>
  <si>
    <t>2108238-01</t>
  </si>
  <si>
    <t>2108257-01</t>
  </si>
  <si>
    <t>2108253-01</t>
  </si>
  <si>
    <t>2108239-01</t>
  </si>
  <si>
    <t>2108241-01</t>
  </si>
  <si>
    <t>2108236-01</t>
  </si>
  <si>
    <t>2108251-01</t>
  </si>
  <si>
    <t>2108264-01</t>
  </si>
  <si>
    <t>2108312-01</t>
  </si>
  <si>
    <t>B21H364</t>
  </si>
  <si>
    <t>2108296-01</t>
  </si>
  <si>
    <t>B21H366</t>
  </si>
  <si>
    <t>2108297-01</t>
  </si>
  <si>
    <t>2108287-01</t>
  </si>
  <si>
    <t>2108283-01</t>
  </si>
  <si>
    <t>2108301-01</t>
  </si>
  <si>
    <t>2108306-01</t>
  </si>
  <si>
    <t>2108289-01</t>
  </si>
  <si>
    <t>2108302-01</t>
  </si>
  <si>
    <t>2108313-01</t>
  </si>
  <si>
    <t>2108286-01</t>
  </si>
  <si>
    <t>2108285-01</t>
  </si>
  <si>
    <t>2108290-01</t>
  </si>
  <si>
    <t>2108292-01</t>
  </si>
  <si>
    <t>2108291-01</t>
  </si>
  <si>
    <t>2108284-01</t>
  </si>
  <si>
    <t>2108288-01</t>
  </si>
  <si>
    <t>2108304-01</t>
  </si>
  <si>
    <t>2108305-01</t>
  </si>
  <si>
    <t>2108282-01</t>
  </si>
  <si>
    <t>2108294-01</t>
  </si>
  <si>
    <t>2108299-01</t>
  </si>
  <si>
    <t>2108293-01</t>
  </si>
  <si>
    <t>2108281-01</t>
  </si>
  <si>
    <t>2108295-01</t>
  </si>
  <si>
    <t>2108303-01</t>
  </si>
  <si>
    <t>2108298-01</t>
  </si>
  <si>
    <t>2108300-01</t>
  </si>
  <si>
    <t>2109035-01</t>
  </si>
  <si>
    <t>B21I083</t>
  </si>
  <si>
    <t>2109056-01</t>
  </si>
  <si>
    <t>2109048-01</t>
  </si>
  <si>
    <t>2109066-01</t>
  </si>
  <si>
    <t>2109067-01</t>
  </si>
  <si>
    <t>2109058-01</t>
  </si>
  <si>
    <t>2109054-01</t>
  </si>
  <si>
    <t>2109049-01</t>
  </si>
  <si>
    <t>2109069-02</t>
  </si>
  <si>
    <t>2109074-01</t>
  </si>
  <si>
    <t>2109073-01</t>
  </si>
  <si>
    <t>2109038-01</t>
  </si>
  <si>
    <t>2109051-01</t>
  </si>
  <si>
    <t>2109069-01</t>
  </si>
  <si>
    <t>2109037-01RE1</t>
  </si>
  <si>
    <t>B21I114</t>
  </si>
  <si>
    <t>2109052-01</t>
  </si>
  <si>
    <t>2109059-01</t>
  </si>
  <si>
    <t>2109050-01</t>
  </si>
  <si>
    <t>2109071-01</t>
  </si>
  <si>
    <t>2109078-01RE1</t>
  </si>
  <si>
    <t>2109070-01</t>
  </si>
  <si>
    <t>2109043-01</t>
  </si>
  <si>
    <t>2109077-01RE1</t>
  </si>
  <si>
    <t>2109064-01</t>
  </si>
  <si>
    <t>2109039-01</t>
  </si>
  <si>
    <t>2109044-01</t>
  </si>
  <si>
    <t>2109041-01</t>
  </si>
  <si>
    <t>2109062-01</t>
  </si>
  <si>
    <t>2109103-01</t>
  </si>
  <si>
    <t>2109175-01</t>
  </si>
  <si>
    <t>B21I210</t>
  </si>
  <si>
    <t>2109149-01</t>
  </si>
  <si>
    <t>B21I171</t>
  </si>
  <si>
    <t>2109136-01</t>
  </si>
  <si>
    <t>2109140-01</t>
  </si>
  <si>
    <t>2109157-01</t>
  </si>
  <si>
    <t>2109150-01</t>
  </si>
  <si>
    <t>2109163-01</t>
  </si>
  <si>
    <t>2109155-01</t>
  </si>
  <si>
    <t>2109138-01</t>
  </si>
  <si>
    <t>2109142-01</t>
  </si>
  <si>
    <t>2109143-01</t>
  </si>
  <si>
    <t>2109158-01</t>
  </si>
  <si>
    <t>2109144-01</t>
  </si>
  <si>
    <t>2109145-01</t>
  </si>
  <si>
    <t>2109154-01</t>
  </si>
  <si>
    <t>2109147-01</t>
  </si>
  <si>
    <t>2109152-01</t>
  </si>
  <si>
    <t>2109135-01</t>
  </si>
  <si>
    <t>2109137-01</t>
  </si>
  <si>
    <t>2109148-01</t>
  </si>
  <si>
    <t>2109151-01</t>
  </si>
  <si>
    <t>2109141-01</t>
  </si>
  <si>
    <t>2109156-01</t>
  </si>
  <si>
    <t>2109175-03</t>
  </si>
  <si>
    <t>2109153-01</t>
  </si>
  <si>
    <t>2109139-01</t>
  </si>
  <si>
    <t>2109159-01</t>
  </si>
  <si>
    <t>2109186-01</t>
  </si>
  <si>
    <t>2109199-01</t>
  </si>
  <si>
    <t>2109200-01</t>
  </si>
  <si>
    <t>B21I253</t>
  </si>
  <si>
    <t>2109204-01</t>
  </si>
  <si>
    <t>2109222-02</t>
  </si>
  <si>
    <t>2109221-01</t>
  </si>
  <si>
    <t>2109233-01</t>
  </si>
  <si>
    <t>2109215-01</t>
  </si>
  <si>
    <t>2109218-01</t>
  </si>
  <si>
    <t>2109226-01</t>
  </si>
  <si>
    <t>2109202-01</t>
  </si>
  <si>
    <t>2109213-01</t>
  </si>
  <si>
    <t>2109225-01</t>
  </si>
  <si>
    <t>2109212-01</t>
  </si>
  <si>
    <t>2109208-01</t>
  </si>
  <si>
    <t>2109211-01</t>
  </si>
  <si>
    <t>2109205-01</t>
  </si>
  <si>
    <t>2109224-01</t>
  </si>
  <si>
    <t>2109223-01</t>
  </si>
  <si>
    <t>2109234-01</t>
  </si>
  <si>
    <t>2109216-01</t>
  </si>
  <si>
    <t>2109219-01</t>
  </si>
  <si>
    <t>2109222-01</t>
  </si>
  <si>
    <t>2109206-01</t>
  </si>
  <si>
    <t>2109235-01</t>
  </si>
  <si>
    <t>2109207-01</t>
  </si>
  <si>
    <t>2109203-01</t>
  </si>
  <si>
    <t>2109214-01</t>
  </si>
  <si>
    <t>2109209-01</t>
  </si>
  <si>
    <t>B21I266</t>
  </si>
  <si>
    <t>2109220-01</t>
  </si>
  <si>
    <t>2109247-01</t>
  </si>
  <si>
    <t>2109217-01</t>
  </si>
  <si>
    <t>2109263-01</t>
  </si>
  <si>
    <t>2109273-01</t>
  </si>
  <si>
    <t>B21I318</t>
  </si>
  <si>
    <t>2109290-01</t>
  </si>
  <si>
    <t>2109267-01</t>
  </si>
  <si>
    <t>2109287-01</t>
  </si>
  <si>
    <t>2109269-01</t>
  </si>
  <si>
    <t>2109292-01</t>
  </si>
  <si>
    <t>2109271-01</t>
  </si>
  <si>
    <t>2109282-01</t>
  </si>
  <si>
    <t>2109274-01</t>
  </si>
  <si>
    <t>2109288-01</t>
  </si>
  <si>
    <t>2109276-01</t>
  </si>
  <si>
    <t>2109277-01</t>
  </si>
  <si>
    <t>2109278-01</t>
  </si>
  <si>
    <t>2109272-01</t>
  </si>
  <si>
    <t>2109294-01</t>
  </si>
  <si>
    <t>2109291-01</t>
  </si>
  <si>
    <t>2109275-01</t>
  </si>
  <si>
    <t>2109284-01</t>
  </si>
  <si>
    <t>2109270-01</t>
  </si>
  <si>
    <t>2109280-01</t>
  </si>
  <si>
    <t>2109285-01</t>
  </si>
  <si>
    <t>2109268-01</t>
  </si>
  <si>
    <t>2109281-01</t>
  </si>
  <si>
    <t>2109289-01</t>
  </si>
  <si>
    <t>2109279-01</t>
  </si>
  <si>
    <t>2109286-01</t>
  </si>
  <si>
    <t>2109283-01</t>
  </si>
  <si>
    <t>2110011-01</t>
  </si>
  <si>
    <t>B21J060</t>
  </si>
  <si>
    <t>2110032-01</t>
  </si>
  <si>
    <t>2110034-01</t>
  </si>
  <si>
    <t>2110042-01</t>
  </si>
  <si>
    <t>2110043-01</t>
  </si>
  <si>
    <t>2110050-01</t>
  </si>
  <si>
    <t>2110045-02</t>
  </si>
  <si>
    <t>2110024-01</t>
  </si>
  <si>
    <t>2110038-01</t>
  </si>
  <si>
    <t>2110025-01</t>
  </si>
  <si>
    <t>2110014-01</t>
  </si>
  <si>
    <t>2110030-01</t>
  </si>
  <si>
    <t>2110045-01</t>
  </si>
  <si>
    <t>2110028-01</t>
  </si>
  <si>
    <t>2110019-01</t>
  </si>
  <si>
    <t>2110035-01</t>
  </si>
  <si>
    <t>2110026-01</t>
  </si>
  <si>
    <t>2110015-01</t>
  </si>
  <si>
    <t>2110022-01</t>
  </si>
  <si>
    <t>2110020-01</t>
  </si>
  <si>
    <t>2110017-01</t>
  </si>
  <si>
    <t>B21J078</t>
  </si>
  <si>
    <t>2110061-01</t>
  </si>
  <si>
    <t>2110049-01</t>
  </si>
  <si>
    <t>2110027-01</t>
  </si>
  <si>
    <t>2110047-01</t>
  </si>
  <si>
    <t>2110040-01</t>
  </si>
  <si>
    <t>2110092-01RE1</t>
  </si>
  <si>
    <t>B21J175</t>
  </si>
  <si>
    <t>SD</t>
  </si>
  <si>
    <t>2110037-01</t>
  </si>
  <si>
    <t>B21J130</t>
  </si>
  <si>
    <t>2110142-01</t>
  </si>
  <si>
    <t>B21J156</t>
  </si>
  <si>
    <t>2110129-01</t>
  </si>
  <si>
    <t>2110145-01</t>
  </si>
  <si>
    <t>2110139-01</t>
  </si>
  <si>
    <t>2110135-01</t>
  </si>
  <si>
    <t>2110147-01</t>
  </si>
  <si>
    <t>2110119-01</t>
  </si>
  <si>
    <t>2110132-01</t>
  </si>
  <si>
    <t>2110133-01</t>
  </si>
  <si>
    <t>2110137-01</t>
  </si>
  <si>
    <t>2110150-01</t>
  </si>
  <si>
    <t>2110131-01</t>
  </si>
  <si>
    <t>2110153-01</t>
  </si>
  <si>
    <t>2110136-01</t>
  </si>
  <si>
    <t>2110151-01</t>
  </si>
  <si>
    <t>2110130-01</t>
  </si>
  <si>
    <t>2110134-01</t>
  </si>
  <si>
    <t>2110138-01</t>
  </si>
  <si>
    <t>2110143-01</t>
  </si>
  <si>
    <t>2110128-01</t>
  </si>
  <si>
    <t>2110140-01</t>
  </si>
  <si>
    <t>2110148-01</t>
  </si>
  <si>
    <t>2110141-01</t>
  </si>
  <si>
    <t>2110149-01</t>
  </si>
  <si>
    <t>2110146-01</t>
  </si>
  <si>
    <t>2110144-01</t>
  </si>
  <si>
    <t>2110213-01</t>
  </si>
  <si>
    <t>B21J198</t>
  </si>
  <si>
    <t>2110204-01</t>
  </si>
  <si>
    <t>2110218-01</t>
  </si>
  <si>
    <t>2110208-01</t>
  </si>
  <si>
    <t>2110212-01</t>
  </si>
  <si>
    <t>2110226-02</t>
  </si>
  <si>
    <t>2110219-01</t>
  </si>
  <si>
    <t>2110224-01</t>
  </si>
  <si>
    <t>2110230-01</t>
  </si>
  <si>
    <t>2110222-01</t>
  </si>
  <si>
    <t>2110205-01</t>
  </si>
  <si>
    <t>2110206-01</t>
  </si>
  <si>
    <t>2110217-01</t>
  </si>
  <si>
    <t>2110229-01</t>
  </si>
  <si>
    <t>2110221-01</t>
  </si>
  <si>
    <t>2110225-01</t>
  </si>
  <si>
    <t>2110215-01</t>
  </si>
  <si>
    <t>2110235-01</t>
  </si>
  <si>
    <t>2110234-01</t>
  </si>
  <si>
    <t>2110226-01</t>
  </si>
  <si>
    <t>2110209-01</t>
  </si>
  <si>
    <t>2110228-01</t>
  </si>
  <si>
    <t>2110214-01</t>
  </si>
  <si>
    <t>2110220-01</t>
  </si>
  <si>
    <t>2110223-01</t>
  </si>
  <si>
    <t>2110211-01</t>
  </si>
  <si>
    <t>2110207-01</t>
  </si>
  <si>
    <t>2110210-01</t>
  </si>
  <si>
    <t>B21J266</t>
  </si>
  <si>
    <t>2110254-01</t>
  </si>
  <si>
    <t>2110338-01</t>
  </si>
  <si>
    <t>B21J329</t>
  </si>
  <si>
    <t>2110334-01</t>
  </si>
  <si>
    <t>2110319-01</t>
  </si>
  <si>
    <t>2110328-01</t>
  </si>
  <si>
    <t>2110315-01</t>
  </si>
  <si>
    <t>2110333-01</t>
  </si>
  <si>
    <t>2110321-01</t>
  </si>
  <si>
    <t>2110317-01</t>
  </si>
  <si>
    <t>2110323-01</t>
  </si>
  <si>
    <t>2110313-01</t>
  </si>
  <si>
    <t>2110322-01</t>
  </si>
  <si>
    <t>2110337-01</t>
  </si>
  <si>
    <t>2110324-01</t>
  </si>
  <si>
    <t>B21J340</t>
  </si>
  <si>
    <t>2110336-01</t>
  </si>
  <si>
    <t>2110316-01</t>
  </si>
  <si>
    <t>2110331-01</t>
  </si>
  <si>
    <t>2110344-01</t>
  </si>
  <si>
    <t>2110335-01</t>
  </si>
  <si>
    <t>2110330-01</t>
  </si>
  <si>
    <t>2110325-01</t>
  </si>
  <si>
    <t>2110332-01</t>
  </si>
  <si>
    <t>2110329-01</t>
  </si>
  <si>
    <t>2110320-01</t>
  </si>
  <si>
    <t>2110352-01</t>
  </si>
  <si>
    <t>B21J363</t>
  </si>
  <si>
    <t>2205003-01</t>
  </si>
  <si>
    <t>B22E016</t>
  </si>
  <si>
    <t>2205017-01</t>
  </si>
  <si>
    <t>2205029-01</t>
  </si>
  <si>
    <t>2205006-01</t>
  </si>
  <si>
    <t>2205014-01</t>
  </si>
  <si>
    <t>2205026-02</t>
  </si>
  <si>
    <t>2205018-01</t>
  </si>
  <si>
    <t>2205024-01</t>
  </si>
  <si>
    <t>2205019-01</t>
  </si>
  <si>
    <t>2205022-01</t>
  </si>
  <si>
    <t>2205030-01</t>
  </si>
  <si>
    <t>2205026-01</t>
  </si>
  <si>
    <t>2205016-01</t>
  </si>
  <si>
    <t>2205025-01</t>
  </si>
  <si>
    <t>2205004-01</t>
  </si>
  <si>
    <t>2205011-01</t>
  </si>
  <si>
    <t>2205020-01</t>
  </si>
  <si>
    <t>2205009-01</t>
  </si>
  <si>
    <t>2205010-01</t>
  </si>
  <si>
    <t>2205012-01</t>
  </si>
  <si>
    <t>2205007-01</t>
  </si>
  <si>
    <t>2205015-01</t>
  </si>
  <si>
    <t>2205028-01</t>
  </si>
  <si>
    <t>2205027-01</t>
  </si>
  <si>
    <t>2205005-01</t>
  </si>
  <si>
    <t>2205023-01</t>
  </si>
  <si>
    <t>2205008-01</t>
  </si>
  <si>
    <t>B22E027</t>
  </si>
  <si>
    <t>2205084-01</t>
  </si>
  <si>
    <t>B22E072</t>
  </si>
  <si>
    <t>2205069-01</t>
  </si>
  <si>
    <t>2205065-01</t>
  </si>
  <si>
    <t>2205087-01</t>
  </si>
  <si>
    <t>2205068-01</t>
  </si>
  <si>
    <t>2205080-01</t>
  </si>
  <si>
    <t>2205083-01</t>
  </si>
  <si>
    <t>2205071-01</t>
  </si>
  <si>
    <t>2205081-01RE1</t>
  </si>
  <si>
    <t>2205070-01</t>
  </si>
  <si>
    <t>2205073-01</t>
  </si>
  <si>
    <t>2205072-01</t>
  </si>
  <si>
    <t>2205074-01</t>
  </si>
  <si>
    <t>2205067-01</t>
  </si>
  <si>
    <t>2205064-01</t>
  </si>
  <si>
    <t>2205085-01</t>
  </si>
  <si>
    <t>2205086-01</t>
  </si>
  <si>
    <t>2205076-01</t>
  </si>
  <si>
    <t>2205078-01</t>
  </si>
  <si>
    <t>2205077-01</t>
  </si>
  <si>
    <t>2205075-01</t>
  </si>
  <si>
    <t>2205063-01</t>
  </si>
  <si>
    <t>2205079-01</t>
  </si>
  <si>
    <t>2205066-01</t>
  </si>
  <si>
    <t>2205082-01</t>
  </si>
  <si>
    <t>2205088-01</t>
  </si>
  <si>
    <t>B22E110</t>
  </si>
  <si>
    <t>2205136-01</t>
  </si>
  <si>
    <t>B22E162</t>
  </si>
  <si>
    <t>2205149-01</t>
  </si>
  <si>
    <t>2205139-01</t>
  </si>
  <si>
    <t>2205151-01</t>
  </si>
  <si>
    <t>2205148-01</t>
  </si>
  <si>
    <t>2205157-02</t>
  </si>
  <si>
    <t>2205146-01</t>
  </si>
  <si>
    <t>2205150-01</t>
  </si>
  <si>
    <t>2205160-01</t>
  </si>
  <si>
    <t>2205156-01</t>
  </si>
  <si>
    <t>2205137-01</t>
  </si>
  <si>
    <t>2205157-01</t>
  </si>
  <si>
    <t>2205144-01</t>
  </si>
  <si>
    <t>2205153-01</t>
  </si>
  <si>
    <t>2205161-01</t>
  </si>
  <si>
    <t>2205141-01</t>
  </si>
  <si>
    <t>2205142-01</t>
  </si>
  <si>
    <t>2205152-01</t>
  </si>
  <si>
    <t>2205159-01</t>
  </si>
  <si>
    <t>2205143-01</t>
  </si>
  <si>
    <t>2205154-01</t>
  </si>
  <si>
    <t>2205140-01</t>
  </si>
  <si>
    <t>2205158-01</t>
  </si>
  <si>
    <t>2205147-01</t>
  </si>
  <si>
    <t>2205145-01</t>
  </si>
  <si>
    <t>2205138-01</t>
  </si>
  <si>
    <t>2205183-01RE1</t>
  </si>
  <si>
    <t>B22E206</t>
  </si>
  <si>
    <t>2205210-01</t>
  </si>
  <si>
    <t>B22E244</t>
  </si>
  <si>
    <t>2205197-01</t>
  </si>
  <si>
    <t>2205199-01</t>
  </si>
  <si>
    <t>2205201-01</t>
  </si>
  <si>
    <t>2205215-01</t>
  </si>
  <si>
    <t>2205216-01</t>
  </si>
  <si>
    <t>2205205-01</t>
  </si>
  <si>
    <t>2205218-01</t>
  </si>
  <si>
    <t>2205212-01</t>
  </si>
  <si>
    <t>2205219-01</t>
  </si>
  <si>
    <t>2205196-01</t>
  </si>
  <si>
    <t>2205217-01</t>
  </si>
  <si>
    <t>2205202-01</t>
  </si>
  <si>
    <t>2205213-01</t>
  </si>
  <si>
    <t>2205198-01</t>
  </si>
  <si>
    <t>2205207-01</t>
  </si>
  <si>
    <t>2205209-01</t>
  </si>
  <si>
    <t>B22E254</t>
  </si>
  <si>
    <t>2205203-01</t>
  </si>
  <si>
    <t>2205195-01</t>
  </si>
  <si>
    <t>2205208-01</t>
  </si>
  <si>
    <t>2205214-01</t>
  </si>
  <si>
    <t>2205211-01</t>
  </si>
  <si>
    <t>2205206-01</t>
  </si>
  <si>
    <t>2205200-01</t>
  </si>
  <si>
    <t>2205204-01</t>
  </si>
  <si>
    <t>2205254-01</t>
  </si>
  <si>
    <t>B22F008</t>
  </si>
  <si>
    <t>2205256-01</t>
  </si>
  <si>
    <t>2205269-01</t>
  </si>
  <si>
    <t>2205259-01</t>
  </si>
  <si>
    <t>2205281-01</t>
  </si>
  <si>
    <t>2205275-01</t>
  </si>
  <si>
    <t>2205271-01</t>
  </si>
  <si>
    <t>2205276-01</t>
  </si>
  <si>
    <t>2205280-01</t>
  </si>
  <si>
    <t>2205268-01</t>
  </si>
  <si>
    <t>2205277-02</t>
  </si>
  <si>
    <t>2205270-01</t>
  </si>
  <si>
    <t>2205257-01</t>
  </si>
  <si>
    <t>2205273-01</t>
  </si>
  <si>
    <t>2205277-01</t>
  </si>
  <si>
    <t>2205264-01</t>
  </si>
  <si>
    <t>B22F016</t>
  </si>
  <si>
    <t>2205266-01</t>
  </si>
  <si>
    <t>2205267-01</t>
  </si>
  <si>
    <t>2205272-01</t>
  </si>
  <si>
    <t>2205263-01</t>
  </si>
  <si>
    <t>2205261-01</t>
  </si>
  <si>
    <t>2205274-01</t>
  </si>
  <si>
    <t>2205260-01</t>
  </si>
  <si>
    <t>2205278-01</t>
  </si>
  <si>
    <t>2205279-01</t>
  </si>
  <si>
    <t>2205265-01</t>
  </si>
  <si>
    <t>2205262-01</t>
  </si>
  <si>
    <t>2205258-01</t>
  </si>
  <si>
    <t>2206012-01</t>
  </si>
  <si>
    <t>2206056-01</t>
  </si>
  <si>
    <t>B22F059</t>
  </si>
  <si>
    <t>2206052-01</t>
  </si>
  <si>
    <t>2206033-01</t>
  </si>
  <si>
    <t>2206051-01</t>
  </si>
  <si>
    <t>2206046-01</t>
  </si>
  <si>
    <t>2206049-01</t>
  </si>
  <si>
    <t>2206037-01</t>
  </si>
  <si>
    <t>2206040-01</t>
  </si>
  <si>
    <t>2206041-01</t>
  </si>
  <si>
    <t>2206032-01</t>
  </si>
  <si>
    <t>2206055-01</t>
  </si>
  <si>
    <t>2206039-01</t>
  </si>
  <si>
    <t>2206038-01</t>
  </si>
  <si>
    <t>2206053-01</t>
  </si>
  <si>
    <t>2206043-01</t>
  </si>
  <si>
    <t>2206035-01</t>
  </si>
  <si>
    <t>2206044-01</t>
  </si>
  <si>
    <t>2206031-01</t>
  </si>
  <si>
    <t>2206045-01</t>
  </si>
  <si>
    <t>2206048-01</t>
  </si>
  <si>
    <t>2206047-01</t>
  </si>
  <si>
    <t>2206054-01</t>
  </si>
  <si>
    <t>2206050-01</t>
  </si>
  <si>
    <t>2206034-01RE1</t>
  </si>
  <si>
    <t>B22F109</t>
  </si>
  <si>
    <t>2206042-01RE1</t>
  </si>
  <si>
    <t>2206036-01RE1</t>
  </si>
  <si>
    <t>2206107-01</t>
  </si>
  <si>
    <t>B22F152</t>
  </si>
  <si>
    <t>2206120-01</t>
  </si>
  <si>
    <t>2206110-01</t>
  </si>
  <si>
    <t>2206128-02</t>
  </si>
  <si>
    <t>2206121-01</t>
  </si>
  <si>
    <t>2206126-01</t>
  </si>
  <si>
    <t>2206122-01</t>
  </si>
  <si>
    <t>2206119-01</t>
  </si>
  <si>
    <t>2206131-01</t>
  </si>
  <si>
    <t>2206132-01</t>
  </si>
  <si>
    <t>2206128-01</t>
  </si>
  <si>
    <t>2206124-01</t>
  </si>
  <si>
    <t>2206108-01</t>
  </si>
  <si>
    <t>2206117-01</t>
  </si>
  <si>
    <t>2206115-01</t>
  </si>
  <si>
    <t>2206123-01</t>
  </si>
  <si>
    <t>2206113-01</t>
  </si>
  <si>
    <t>2206114-01</t>
  </si>
  <si>
    <t>2206127-01</t>
  </si>
  <si>
    <t>2206130-01</t>
  </si>
  <si>
    <t>2206118-01</t>
  </si>
  <si>
    <t>2206111-01</t>
  </si>
  <si>
    <t>2206116-01</t>
  </si>
  <si>
    <t>2206129-01</t>
  </si>
  <si>
    <t>2206125-01</t>
  </si>
  <si>
    <t>2206112-01</t>
  </si>
  <si>
    <t>2206109-01</t>
  </si>
  <si>
    <t>2206183-01</t>
  </si>
  <si>
    <t>B22F216</t>
  </si>
  <si>
    <t>2206188-01</t>
  </si>
  <si>
    <t>2206178-01</t>
  </si>
  <si>
    <t>2206189-01</t>
  </si>
  <si>
    <t>2206175-01</t>
  </si>
  <si>
    <t>2206186-01</t>
  </si>
  <si>
    <t>2206171-01</t>
  </si>
  <si>
    <t>2206180-01</t>
  </si>
  <si>
    <t>2206191-01</t>
  </si>
  <si>
    <t>2206193-01</t>
  </si>
  <si>
    <t>2206170-01</t>
  </si>
  <si>
    <t>B22F234</t>
  </si>
  <si>
    <t>2206169-01</t>
  </si>
  <si>
    <t>2206192-01</t>
  </si>
  <si>
    <t>2206176-01</t>
  </si>
  <si>
    <t>2206177-01</t>
  </si>
  <si>
    <t>2206174-01</t>
  </si>
  <si>
    <t>2206190-01</t>
  </si>
  <si>
    <t>2206172-01</t>
  </si>
  <si>
    <t>2206181-01</t>
  </si>
  <si>
    <t>2206185-01</t>
  </si>
  <si>
    <t>2206168-01</t>
  </si>
  <si>
    <t>2206187-01</t>
  </si>
  <si>
    <t>2206208-01</t>
  </si>
  <si>
    <t>B22F251</t>
  </si>
  <si>
    <t>2206238-01</t>
  </si>
  <si>
    <t>B22F330</t>
  </si>
  <si>
    <t>2206251-01</t>
  </si>
  <si>
    <t>2206241-01</t>
  </si>
  <si>
    <t>2206248-01</t>
  </si>
  <si>
    <t>2206258-01</t>
  </si>
  <si>
    <t>2206246-01</t>
  </si>
  <si>
    <t>B22F286</t>
  </si>
  <si>
    <t>2206257-01</t>
  </si>
  <si>
    <t>2206259-02</t>
  </si>
  <si>
    <t>2206255-01</t>
  </si>
  <si>
    <t>2206263-01</t>
  </si>
  <si>
    <t>2206252-01</t>
  </si>
  <si>
    <t>2206256-01</t>
  </si>
  <si>
    <t>2206239-01</t>
  </si>
  <si>
    <t>2206260-01</t>
  </si>
  <si>
    <t>2206261-01</t>
  </si>
  <si>
    <t>2206245-01</t>
  </si>
  <si>
    <t>2206259-01</t>
  </si>
  <si>
    <t>2206262-01</t>
  </si>
  <si>
    <t>2206242-01</t>
  </si>
  <si>
    <t>2206266-01</t>
  </si>
  <si>
    <t>2206254-01</t>
  </si>
  <si>
    <t>2206247-01</t>
  </si>
  <si>
    <t>2206250-01</t>
  </si>
  <si>
    <t>2206244-01</t>
  </si>
  <si>
    <t>2206240-01</t>
  </si>
  <si>
    <t>2206249-01</t>
  </si>
  <si>
    <t>2206253-01</t>
  </si>
  <si>
    <t>2206275-01</t>
  </si>
  <si>
    <t>2206274-01</t>
  </si>
  <si>
    <t>2206279-01</t>
  </si>
  <si>
    <t>B22F339</t>
  </si>
  <si>
    <t>2207030-01</t>
  </si>
  <si>
    <t>B22G048</t>
  </si>
  <si>
    <t>2207031-01</t>
  </si>
  <si>
    <t>2207032-01</t>
  </si>
  <si>
    <t>2207017-01</t>
  </si>
  <si>
    <t>2207009-01</t>
  </si>
  <si>
    <t>2207027-01</t>
  </si>
  <si>
    <t>2207041-01</t>
  </si>
  <si>
    <t>2207028-01</t>
  </si>
  <si>
    <t>2207014-01</t>
  </si>
  <si>
    <t>2207025-01</t>
  </si>
  <si>
    <t>2207012-01</t>
  </si>
  <si>
    <t>2207016-01</t>
  </si>
  <si>
    <t>2207029-01</t>
  </si>
  <si>
    <t>2207015-01</t>
  </si>
  <si>
    <t>2207008-01</t>
  </si>
  <si>
    <t>B22G068</t>
  </si>
  <si>
    <t>2207013-01</t>
  </si>
  <si>
    <t>2207018-01</t>
  </si>
  <si>
    <t>2207011-01</t>
  </si>
  <si>
    <t>2207019-01</t>
  </si>
  <si>
    <t>2207024-01</t>
  </si>
  <si>
    <t>2207010-01</t>
  </si>
  <si>
    <t>2207020-01</t>
  </si>
  <si>
    <t>2207007-01</t>
  </si>
  <si>
    <t>2207021-01</t>
  </si>
  <si>
    <t>2207023-01</t>
  </si>
  <si>
    <t>2207026-01</t>
  </si>
  <si>
    <t>2207022-01</t>
  </si>
  <si>
    <t>2207056-01</t>
  </si>
  <si>
    <t>B22G105</t>
  </si>
  <si>
    <t>2207069-01</t>
  </si>
  <si>
    <t>2207065-01</t>
  </si>
  <si>
    <t>2207076-01</t>
  </si>
  <si>
    <t>2207077-02</t>
  </si>
  <si>
    <t>2207071-01</t>
  </si>
  <si>
    <t>2207077-01</t>
  </si>
  <si>
    <t>2207080-01</t>
  </si>
  <si>
    <t>2207073-01</t>
  </si>
  <si>
    <t>2207068-01</t>
  </si>
  <si>
    <t>B22G127</t>
  </si>
  <si>
    <t>2207057-01</t>
  </si>
  <si>
    <t>2207081-01</t>
  </si>
  <si>
    <t>2207066-01</t>
  </si>
  <si>
    <t>2207064-01</t>
  </si>
  <si>
    <t>2207075-01</t>
  </si>
  <si>
    <t>2207087-01</t>
  </si>
  <si>
    <t>2207079-01</t>
  </si>
  <si>
    <t>2207063-01</t>
  </si>
  <si>
    <t>2207078-01</t>
  </si>
  <si>
    <t>2207074-01</t>
  </si>
  <si>
    <t>2207060-01</t>
  </si>
  <si>
    <t>2207067-01</t>
  </si>
  <si>
    <t>2207059-01</t>
  </si>
  <si>
    <t>2207061-01</t>
  </si>
  <si>
    <t>2207058-01</t>
  </si>
  <si>
    <t>2207062-01</t>
  </si>
  <si>
    <t>2207070-01</t>
  </si>
  <si>
    <t>2207072-01</t>
  </si>
  <si>
    <t>2207138-01</t>
  </si>
  <si>
    <t>B22G190</t>
  </si>
  <si>
    <t>2207159-01</t>
  </si>
  <si>
    <t>B22G205</t>
  </si>
  <si>
    <t>2207151-01</t>
  </si>
  <si>
    <t>2207137-01</t>
  </si>
  <si>
    <t>2207149-01</t>
  </si>
  <si>
    <t>2207141-01</t>
  </si>
  <si>
    <t>2207150-01</t>
  </si>
  <si>
    <t>2207156-01</t>
  </si>
  <si>
    <t>2207148-01</t>
  </si>
  <si>
    <t>2207144-01</t>
  </si>
  <si>
    <t>2207147-01</t>
  </si>
  <si>
    <t>2207142-01</t>
  </si>
  <si>
    <t>2207153-01</t>
  </si>
  <si>
    <t>2207160-01</t>
  </si>
  <si>
    <t>2207145-01</t>
  </si>
  <si>
    <t>2207154-01</t>
  </si>
  <si>
    <t>2207158-01</t>
  </si>
  <si>
    <t>2207157-01</t>
  </si>
  <si>
    <t>2207136-01</t>
  </si>
  <si>
    <t>2207143-01</t>
  </si>
  <si>
    <t>2207155-01</t>
  </si>
  <si>
    <t>2207146-01</t>
  </si>
  <si>
    <t>2207139-01</t>
  </si>
  <si>
    <t>2207152-01</t>
  </si>
  <si>
    <t>2207140-01</t>
  </si>
  <si>
    <t>2207161-01</t>
  </si>
  <si>
    <t>2207186-01</t>
  </si>
  <si>
    <t>B22G266</t>
  </si>
  <si>
    <t>2207199-01</t>
  </si>
  <si>
    <t>2207189-01</t>
  </si>
  <si>
    <t>2207202-01</t>
  </si>
  <si>
    <t>2207201-01</t>
  </si>
  <si>
    <t>2207207-02</t>
  </si>
  <si>
    <t>2207198-01</t>
  </si>
  <si>
    <t>2207211-01</t>
  </si>
  <si>
    <t>2207205-01</t>
  </si>
  <si>
    <t>2207200-01</t>
  </si>
  <si>
    <t>2207203-01</t>
  </si>
  <si>
    <t>2207224-01</t>
  </si>
  <si>
    <t>2207210-01</t>
  </si>
  <si>
    <t>2207187-01</t>
  </si>
  <si>
    <t>2207196-01</t>
  </si>
  <si>
    <t>2207206-01</t>
  </si>
  <si>
    <t>2207190-01</t>
  </si>
  <si>
    <t>2207209-01</t>
  </si>
  <si>
    <t>2207195-01</t>
  </si>
  <si>
    <t>2207204-01</t>
  </si>
  <si>
    <t>2207188-01</t>
  </si>
  <si>
    <t>2207192-01</t>
  </si>
  <si>
    <t>2207191-01</t>
  </si>
  <si>
    <t>2207197-01</t>
  </si>
  <si>
    <t>2207194-01</t>
  </si>
  <si>
    <t>B22G280</t>
  </si>
  <si>
    <t>2207207-01</t>
  </si>
  <si>
    <t>2207193-01</t>
  </si>
  <si>
    <t>2207246-01</t>
  </si>
  <si>
    <t>B22G300</t>
  </si>
  <si>
    <t>2208005-01</t>
  </si>
  <si>
    <t>B22H021</t>
  </si>
  <si>
    <t>2208024-01</t>
  </si>
  <si>
    <t>B22H043</t>
  </si>
  <si>
    <t>2208023-01</t>
  </si>
  <si>
    <t>2208026-01</t>
  </si>
  <si>
    <t>2208027-01</t>
  </si>
  <si>
    <t>2208011-01</t>
  </si>
  <si>
    <t>2208008-01</t>
  </si>
  <si>
    <t>2208018-01</t>
  </si>
  <si>
    <t>2208021-01</t>
  </si>
  <si>
    <t>2208012-01</t>
  </si>
  <si>
    <t>2208013-01</t>
  </si>
  <si>
    <t>2208014-01</t>
  </si>
  <si>
    <t>2208015-01RE1</t>
  </si>
  <si>
    <t>B22H057</t>
  </si>
  <si>
    <t>2208025-01RE1</t>
  </si>
  <si>
    <t>2208009-01</t>
  </si>
  <si>
    <t>2208017-01</t>
  </si>
  <si>
    <t>2208003-01</t>
  </si>
  <si>
    <t>2208010-01</t>
  </si>
  <si>
    <t>2208016-01</t>
  </si>
  <si>
    <t>2208007-01</t>
  </si>
  <si>
    <t>2208004-01</t>
  </si>
  <si>
    <t>2208020-01</t>
  </si>
  <si>
    <t>2208022-01</t>
  </si>
  <si>
    <t>2208028-01</t>
  </si>
  <si>
    <t>2208019-01</t>
  </si>
  <si>
    <t>2208006-01</t>
  </si>
  <si>
    <t>2208055-01</t>
  </si>
  <si>
    <t>B22H107</t>
  </si>
  <si>
    <t>2208069-01</t>
  </si>
  <si>
    <t>2208077-02</t>
  </si>
  <si>
    <t>2208071-01</t>
  </si>
  <si>
    <t>B22H077</t>
  </si>
  <si>
    <t>2208077-01</t>
  </si>
  <si>
    <t>2208068-01</t>
  </si>
  <si>
    <t>2208075-01</t>
  </si>
  <si>
    <t>2208081-01</t>
  </si>
  <si>
    <t>2208076-01</t>
  </si>
  <si>
    <t>2208060-01</t>
  </si>
  <si>
    <t>2208080-01</t>
  </si>
  <si>
    <t>2208063-01</t>
  </si>
  <si>
    <t>2208072-01</t>
  </si>
  <si>
    <t>2208062-01</t>
  </si>
  <si>
    <t>2208061-01</t>
  </si>
  <si>
    <t>2208064-01</t>
  </si>
  <si>
    <t>2208057-01</t>
  </si>
  <si>
    <t>2208059-01</t>
  </si>
  <si>
    <t>2208079-01</t>
  </si>
  <si>
    <t>2208067-01</t>
  </si>
  <si>
    <t>2208070-01</t>
  </si>
  <si>
    <t>2208058-01</t>
  </si>
  <si>
    <t>2208099-01</t>
  </si>
  <si>
    <t>B22H112</t>
  </si>
  <si>
    <t>2208066-01</t>
  </si>
  <si>
    <t>B22H143</t>
  </si>
  <si>
    <t>2208153-01</t>
  </si>
  <si>
    <t>B22H177</t>
  </si>
  <si>
    <t>2208117-01</t>
  </si>
  <si>
    <t>2208131-01</t>
  </si>
  <si>
    <t>2208138-01</t>
  </si>
  <si>
    <t>2208130-01</t>
  </si>
  <si>
    <t>2208133-01</t>
  </si>
  <si>
    <t>2208120-01</t>
  </si>
  <si>
    <t>2208135-01</t>
  </si>
  <si>
    <t>2208139-01</t>
  </si>
  <si>
    <t>2208124-01</t>
  </si>
  <si>
    <t>2208121-01</t>
  </si>
  <si>
    <t>2208119-01</t>
  </si>
  <si>
    <t>2208137-01</t>
  </si>
  <si>
    <t>2208128-01</t>
  </si>
  <si>
    <t>2208116-01</t>
  </si>
  <si>
    <t>B22H186</t>
  </si>
  <si>
    <t>2208129-01</t>
  </si>
  <si>
    <t>2208136-01</t>
  </si>
  <si>
    <t>2208127-01</t>
  </si>
  <si>
    <t>2208118-01</t>
  </si>
  <si>
    <t>2208115-01</t>
  </si>
  <si>
    <t>2208132-01</t>
  </si>
  <si>
    <t>2208122-01</t>
  </si>
  <si>
    <t>2208134-01</t>
  </si>
  <si>
    <t>2208155-01</t>
  </si>
  <si>
    <t>2208125-01</t>
  </si>
  <si>
    <t>2208123-01</t>
  </si>
  <si>
    <t>2208152-01</t>
  </si>
  <si>
    <t>2208126-01</t>
  </si>
  <si>
    <t>2208196-01</t>
  </si>
  <si>
    <t>B22H256</t>
  </si>
  <si>
    <t>2208210-01</t>
  </si>
  <si>
    <t>2208205-01</t>
  </si>
  <si>
    <t>2208218-02</t>
  </si>
  <si>
    <t>2208218-01</t>
  </si>
  <si>
    <t>2208212-01</t>
  </si>
  <si>
    <t>B22H234</t>
  </si>
  <si>
    <t>2208209-01</t>
  </si>
  <si>
    <t>2208222-01</t>
  </si>
  <si>
    <t>2208211-01</t>
  </si>
  <si>
    <t>2208201-01</t>
  </si>
  <si>
    <t>2208214-01</t>
  </si>
  <si>
    <t>2208213-01</t>
  </si>
  <si>
    <t>2208207-01</t>
  </si>
  <si>
    <t>2208217-01</t>
  </si>
  <si>
    <t>2208216-01</t>
  </si>
  <si>
    <t>2208202-01</t>
  </si>
  <si>
    <t>2208197-01</t>
  </si>
  <si>
    <t>2208224-01</t>
  </si>
  <si>
    <t>2208203-01</t>
  </si>
  <si>
    <t>2208199-01</t>
  </si>
  <si>
    <t>2208198-01</t>
  </si>
  <si>
    <t>2208204-01</t>
  </si>
  <si>
    <t>2208208-01</t>
  </si>
  <si>
    <t>2208215-01</t>
  </si>
  <si>
    <t>2208200-01</t>
  </si>
  <si>
    <t>2208219-01</t>
  </si>
  <si>
    <t>2208220-01</t>
  </si>
  <si>
    <t>2208206-01RE1</t>
  </si>
  <si>
    <t>B22H271</t>
  </si>
  <si>
    <t>2208221-01</t>
  </si>
  <si>
    <t>2208266-01</t>
  </si>
  <si>
    <t>B22H324</t>
  </si>
  <si>
    <t>2208292-01</t>
  </si>
  <si>
    <t>2208287-01</t>
  </si>
  <si>
    <t>B22H339</t>
  </si>
  <si>
    <t>2208269-01</t>
  </si>
  <si>
    <t>2208284-01</t>
  </si>
  <si>
    <t>2208282-01</t>
  </si>
  <si>
    <t>2208280-01</t>
  </si>
  <si>
    <t>2208289-01</t>
  </si>
  <si>
    <t>2208286-01</t>
  </si>
  <si>
    <t>2208265-01</t>
  </si>
  <si>
    <t>2208275-01</t>
  </si>
  <si>
    <t>2208271-01</t>
  </si>
  <si>
    <t>2208279-01</t>
  </si>
  <si>
    <t>2208278-01</t>
  </si>
  <si>
    <t>2208276-01</t>
  </si>
  <si>
    <t>2208264-01</t>
  </si>
  <si>
    <t>2208277-01</t>
  </si>
  <si>
    <t>2208288-01</t>
  </si>
  <si>
    <t>2208270-01</t>
  </si>
  <si>
    <t>2208285-01</t>
  </si>
  <si>
    <t>2208272-01</t>
  </si>
  <si>
    <t>2208267-01</t>
  </si>
  <si>
    <t>2208281-01</t>
  </si>
  <si>
    <t>2208274-01</t>
  </si>
  <si>
    <t>2208268-01RE1</t>
  </si>
  <si>
    <t>B22I032</t>
  </si>
  <si>
    <t>2208302-01</t>
  </si>
  <si>
    <t>2208273-01RE1</t>
  </si>
  <si>
    <t>2209051-01</t>
  </si>
  <si>
    <t>B22I051</t>
  </si>
  <si>
    <t>2209035-01</t>
  </si>
  <si>
    <t>2209032-01</t>
  </si>
  <si>
    <t>2209021-01</t>
  </si>
  <si>
    <t>2209026-01</t>
  </si>
  <si>
    <t>2209038-01</t>
  </si>
  <si>
    <t>2209042-01</t>
  </si>
  <si>
    <t>2209037-01</t>
  </si>
  <si>
    <t>B22I068</t>
  </si>
  <si>
    <t>2209039-02</t>
  </si>
  <si>
    <t>2209033-01</t>
  </si>
  <si>
    <t>2209043-01</t>
  </si>
  <si>
    <t>2209034-01</t>
  </si>
  <si>
    <t>2209027-01</t>
  </si>
  <si>
    <t>2209039-01</t>
  </si>
  <si>
    <t>2209025-01</t>
  </si>
  <si>
    <t>2209024-01</t>
  </si>
  <si>
    <t>2209030-01</t>
  </si>
  <si>
    <t>2209029-01</t>
  </si>
  <si>
    <t>2209041-01</t>
  </si>
  <si>
    <t>2209040-01</t>
  </si>
  <si>
    <t>2209036-01</t>
  </si>
  <si>
    <t>2209023-01</t>
  </si>
  <si>
    <t>2209031-01</t>
  </si>
  <si>
    <t>2209017-01</t>
  </si>
  <si>
    <t>2209022-01</t>
  </si>
  <si>
    <t>2209019-01</t>
  </si>
  <si>
    <t>PWS00012:SRC-AA</t>
  </si>
  <si>
    <t>2209020-02</t>
  </si>
  <si>
    <t>2209020-01</t>
  </si>
  <si>
    <t>2209117-01</t>
  </si>
  <si>
    <t>B22I101</t>
  </si>
  <si>
    <t>2209089-01</t>
  </si>
  <si>
    <t>2209103-01</t>
  </si>
  <si>
    <t>2209104-01</t>
  </si>
  <si>
    <t>2209095-01</t>
  </si>
  <si>
    <t>2209109-01</t>
  </si>
  <si>
    <t>2209111-01</t>
  </si>
  <si>
    <t>B22I110</t>
  </si>
  <si>
    <t>2209092-01</t>
  </si>
  <si>
    <t>2209102-01</t>
  </si>
  <si>
    <t>2209108-01</t>
  </si>
  <si>
    <t>2209091-01</t>
  </si>
  <si>
    <t>2209106-01</t>
  </si>
  <si>
    <t>2209097-01</t>
  </si>
  <si>
    <t>2209088-01</t>
  </si>
  <si>
    <t>2209112-01</t>
  </si>
  <si>
    <t>2209094-01</t>
  </si>
  <si>
    <t>2209110-01</t>
  </si>
  <si>
    <t>2209099-01</t>
  </si>
  <si>
    <t>2209096-01</t>
  </si>
  <si>
    <t>2209098-01</t>
  </si>
  <si>
    <t>2209087-01</t>
  </si>
  <si>
    <t>2209093-01</t>
  </si>
  <si>
    <t>2209107-01</t>
  </si>
  <si>
    <t>2209090-01</t>
  </si>
  <si>
    <t>2209105-01</t>
  </si>
  <si>
    <t>B22I128</t>
  </si>
  <si>
    <t>2209113-01</t>
  </si>
  <si>
    <t>2209100-01</t>
  </si>
  <si>
    <t>2209101-01</t>
  </si>
  <si>
    <t>2209191-01RE1</t>
  </si>
  <si>
    <t>B22I195</t>
  </si>
  <si>
    <t>2209192-01RE1</t>
  </si>
  <si>
    <t>2209170-01RE1</t>
  </si>
  <si>
    <t>2209164-01RE1</t>
  </si>
  <si>
    <t>2209178-01RE1</t>
  </si>
  <si>
    <t>2209182-01</t>
  </si>
  <si>
    <t>2209186-02RE1</t>
  </si>
  <si>
    <t>2209180-01RE1</t>
  </si>
  <si>
    <t>2209167-01RE1</t>
  </si>
  <si>
    <t>2209190-01RE1</t>
  </si>
  <si>
    <t>2209184-01RE1</t>
  </si>
  <si>
    <t>2209185-01RE1</t>
  </si>
  <si>
    <t>2209177-01RE1</t>
  </si>
  <si>
    <t>2209186-01RE1</t>
  </si>
  <si>
    <t>2209175-01</t>
  </si>
  <si>
    <t>2209172-01RE1</t>
  </si>
  <si>
    <t>2209165-01RE1</t>
  </si>
  <si>
    <t>2209173-01RE1</t>
  </si>
  <si>
    <t>2209189-01RE1</t>
  </si>
  <si>
    <t>2209171-01RE1</t>
  </si>
  <si>
    <t>2209168-01RE1</t>
  </si>
  <si>
    <t>2209174-01RE1</t>
  </si>
  <si>
    <t>2209176-01RE1</t>
  </si>
  <si>
    <t>2209179-01</t>
  </si>
  <si>
    <t>2209169-01RE1</t>
  </si>
  <si>
    <t>2209188-01RE1</t>
  </si>
  <si>
    <t>2209166-01RE1</t>
  </si>
  <si>
    <t>2209187-01RE1</t>
  </si>
  <si>
    <t>2209183-01RE1</t>
  </si>
  <si>
    <t>2209181-01</t>
  </si>
  <si>
    <t>2209219-01</t>
  </si>
  <si>
    <t>B22I217</t>
  </si>
  <si>
    <t>2209218-01</t>
  </si>
  <si>
    <t>2209253-01</t>
  </si>
  <si>
    <t>B22I309</t>
  </si>
  <si>
    <t>2209241-01</t>
  </si>
  <si>
    <t>B22I325</t>
  </si>
  <si>
    <t>2209252-01</t>
  </si>
  <si>
    <t>2209239-01</t>
  </si>
  <si>
    <t>2209245-01</t>
  </si>
  <si>
    <t>2209258-01</t>
  </si>
  <si>
    <t>2209240-01</t>
  </si>
  <si>
    <t>2209259-01</t>
  </si>
  <si>
    <t>2209246-01</t>
  </si>
  <si>
    <t>2209263-01</t>
  </si>
  <si>
    <t>2209238-01</t>
  </si>
  <si>
    <t>2209256-01</t>
  </si>
  <si>
    <t>2209264-01</t>
  </si>
  <si>
    <t>2209247-01</t>
  </si>
  <si>
    <t>2209249-01</t>
  </si>
  <si>
    <t>2209260-01</t>
  </si>
  <si>
    <t>2209244-01</t>
  </si>
  <si>
    <t>2209262-01</t>
  </si>
  <si>
    <t>2209248-01</t>
  </si>
  <si>
    <t>2209242-01</t>
  </si>
  <si>
    <t>2209237-01</t>
  </si>
  <si>
    <t>2209255-01</t>
  </si>
  <si>
    <t>2209243-01</t>
  </si>
  <si>
    <t>2209257-01</t>
  </si>
  <si>
    <t>2209261-01</t>
  </si>
  <si>
    <t>2209250-01</t>
  </si>
  <si>
    <t>B22I343</t>
  </si>
  <si>
    <t>2209251-01</t>
  </si>
  <si>
    <t>2209254-01</t>
  </si>
  <si>
    <t>2210007-01</t>
  </si>
  <si>
    <t>B22J029</t>
  </si>
  <si>
    <t>2210001-01</t>
  </si>
  <si>
    <t>2210015-01</t>
  </si>
  <si>
    <t>2210004-01</t>
  </si>
  <si>
    <t>2210019-01</t>
  </si>
  <si>
    <t>B22J033</t>
  </si>
  <si>
    <t>2210017-01</t>
  </si>
  <si>
    <t>2210023-02</t>
  </si>
  <si>
    <t>2210016-01</t>
  </si>
  <si>
    <t>2210026-01</t>
  </si>
  <si>
    <t>2210008-01</t>
  </si>
  <si>
    <t>2210018-01</t>
  </si>
  <si>
    <t>2210011-01</t>
  </si>
  <si>
    <t>2210010-01</t>
  </si>
  <si>
    <t>2210022-01</t>
  </si>
  <si>
    <t>2210023-01</t>
  </si>
  <si>
    <t>2210009-01</t>
  </si>
  <si>
    <t>2210002-01</t>
  </si>
  <si>
    <t>2210037-01</t>
  </si>
  <si>
    <t>2210027-01</t>
  </si>
  <si>
    <t>2210005-01</t>
  </si>
  <si>
    <t>2210013-01</t>
  </si>
  <si>
    <t>2210038-01</t>
  </si>
  <si>
    <t>2210014-01</t>
  </si>
  <si>
    <t>2210025-01</t>
  </si>
  <si>
    <t>2210020-01</t>
  </si>
  <si>
    <t>2210006-01</t>
  </si>
  <si>
    <t>2210003-01</t>
  </si>
  <si>
    <t>2210063-01</t>
  </si>
  <si>
    <t>B22J067</t>
  </si>
  <si>
    <t>2210083-01</t>
  </si>
  <si>
    <t>B22J118</t>
  </si>
  <si>
    <t>2210082-01</t>
  </si>
  <si>
    <t>B22J133</t>
  </si>
  <si>
    <t>2210069-01</t>
  </si>
  <si>
    <t>2210072-01</t>
  </si>
  <si>
    <t>2210084-01</t>
  </si>
  <si>
    <t>2210092-01</t>
  </si>
  <si>
    <t>2210088-01</t>
  </si>
  <si>
    <t>2210076-01</t>
  </si>
  <si>
    <t>2210089-01</t>
  </si>
  <si>
    <t>2210077-01</t>
  </si>
  <si>
    <t>2210085-01</t>
  </si>
  <si>
    <t>2210068-01</t>
  </si>
  <si>
    <t>2210071-01</t>
  </si>
  <si>
    <t>2210086-01</t>
  </si>
  <si>
    <t>2210080-01</t>
  </si>
  <si>
    <t>2210075-01</t>
  </si>
  <si>
    <t>2210090-01</t>
  </si>
  <si>
    <t>2210081-01</t>
  </si>
  <si>
    <t>2210079-01</t>
  </si>
  <si>
    <t>2210067-01</t>
  </si>
  <si>
    <t>2210078-01</t>
  </si>
  <si>
    <t>2210073-01</t>
  </si>
  <si>
    <t>2210087-01</t>
  </si>
  <si>
    <t>2210074-01</t>
  </si>
  <si>
    <t>2210091-01</t>
  </si>
  <si>
    <t>2210070-01</t>
  </si>
  <si>
    <t>2210129-01</t>
  </si>
  <si>
    <t>B22J145</t>
  </si>
  <si>
    <t>2210187-01</t>
  </si>
  <si>
    <t>B22J199</t>
  </si>
  <si>
    <t>2210181-01</t>
  </si>
  <si>
    <t>2210194-01</t>
  </si>
  <si>
    <t>2210184-01</t>
  </si>
  <si>
    <t>2210193-01</t>
  </si>
  <si>
    <t>2210196-01</t>
  </si>
  <si>
    <t>B22J204</t>
  </si>
  <si>
    <t>2210200-01</t>
  </si>
  <si>
    <t>2210201-02</t>
  </si>
  <si>
    <t>2210204-01</t>
  </si>
  <si>
    <t>2210190-01</t>
  </si>
  <si>
    <t>2210201-01</t>
  </si>
  <si>
    <t>2210203-01</t>
  </si>
  <si>
    <t>2210198-01</t>
  </si>
  <si>
    <t>2210189-01</t>
  </si>
  <si>
    <t>2210191-01</t>
  </si>
  <si>
    <t>2210192-01</t>
  </si>
  <si>
    <t>2210182-01</t>
  </si>
  <si>
    <t>2210197-01</t>
  </si>
  <si>
    <t>2210188-01</t>
  </si>
  <si>
    <t>2210206-01</t>
  </si>
  <si>
    <t>2210199-01</t>
  </si>
  <si>
    <t>2210205-01</t>
  </si>
  <si>
    <t>2210180-01</t>
  </si>
  <si>
    <t>2210185-01</t>
  </si>
  <si>
    <t>2210186-01</t>
  </si>
  <si>
    <t>2210202-01</t>
  </si>
  <si>
    <t>2210183-01</t>
  </si>
  <si>
    <t>2210195-01</t>
  </si>
  <si>
    <t>2210156-01</t>
  </si>
  <si>
    <t>B22J286</t>
  </si>
  <si>
    <t>2210163-01</t>
  </si>
  <si>
    <t>2210162-01</t>
  </si>
  <si>
    <t>B22J310</t>
  </si>
  <si>
    <t>2210166-01</t>
  </si>
  <si>
    <t>2210169-01</t>
  </si>
  <si>
    <t>2210164-01</t>
  </si>
  <si>
    <t>2210149-01</t>
  </si>
  <si>
    <t>2210168-01</t>
  </si>
  <si>
    <t>2210154-01</t>
  </si>
  <si>
    <t>2210148-01</t>
  </si>
  <si>
    <t>2210151-01</t>
  </si>
  <si>
    <t>2210157-01</t>
  </si>
  <si>
    <t>2210170-01</t>
  </si>
  <si>
    <t>2210159-01</t>
  </si>
  <si>
    <t>2210172-01</t>
  </si>
  <si>
    <t>2210153-01</t>
  </si>
  <si>
    <t>2210155-01</t>
  </si>
  <si>
    <t>2210147-01</t>
  </si>
  <si>
    <t>2210150-01</t>
  </si>
  <si>
    <t>2210167-01</t>
  </si>
  <si>
    <t>2210171-01</t>
  </si>
  <si>
    <t>2210165-01</t>
  </si>
  <si>
    <t>2210152-01</t>
  </si>
  <si>
    <t>2210161-01</t>
  </si>
  <si>
    <t>2210158-01</t>
  </si>
  <si>
    <t>2210160-01</t>
  </si>
  <si>
    <t>2210280-01</t>
  </si>
  <si>
    <t>B22J321</t>
  </si>
  <si>
    <t>2210293-01</t>
  </si>
  <si>
    <t>B22K005</t>
  </si>
  <si>
    <t>2210287-01</t>
  </si>
  <si>
    <t>2210300-01</t>
  </si>
  <si>
    <t>2210290-01</t>
  </si>
  <si>
    <t>2210310-01</t>
  </si>
  <si>
    <t>2210306-01</t>
  </si>
  <si>
    <t>2210299-01</t>
  </si>
  <si>
    <t>2210302-01RE1</t>
  </si>
  <si>
    <t>B22K032</t>
  </si>
  <si>
    <t>2210311-01</t>
  </si>
  <si>
    <t>2210297-01</t>
  </si>
  <si>
    <t>2210307-01</t>
  </si>
  <si>
    <t>2210308-01</t>
  </si>
  <si>
    <t>2210291-01</t>
  </si>
  <si>
    <t>2210308-02</t>
  </si>
  <si>
    <t>2210309-01</t>
  </si>
  <si>
    <t>2210294-01</t>
  </si>
  <si>
    <t>2210305-01</t>
  </si>
  <si>
    <t>2210303-01RE1</t>
  </si>
  <si>
    <t>2210295-01</t>
  </si>
  <si>
    <t>2211007-01RE1</t>
  </si>
  <si>
    <t>2210304-01</t>
  </si>
  <si>
    <t>2210292-01</t>
  </si>
  <si>
    <t>2211006-01RE1</t>
  </si>
  <si>
    <t>2210298-01</t>
  </si>
  <si>
    <t>2210296-01</t>
  </si>
  <si>
    <t>2210289-01</t>
  </si>
  <si>
    <t>2210288-01RE1</t>
  </si>
  <si>
    <t>2211018-01RE1</t>
  </si>
  <si>
    <t>B22K087</t>
  </si>
  <si>
    <t>2211031-01</t>
  </si>
  <si>
    <t>2211030-01</t>
  </si>
  <si>
    <t>2211051-01</t>
  </si>
  <si>
    <t>B22K153</t>
  </si>
  <si>
    <t>2211050-01</t>
  </si>
  <si>
    <t>2211082-01</t>
  </si>
  <si>
    <t>B22K243</t>
  </si>
  <si>
    <t>2211081-01</t>
  </si>
  <si>
    <t>Detections</t>
  </si>
  <si>
    <t>&gt;DL (0.064 µg/L)</t>
  </si>
  <si>
    <t>&gt;RL (0.115 µg/L)</t>
  </si>
  <si>
    <t>&gt;HAL (0.3 µg/L)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</si>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</sst>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E+00"/>
    <numFmt numFmtId="167" formatCode="0.0000"/>
    <numFmt numFmtId="168" formatCode="0.0%"/>
    <numFmt numFmtId="169" formatCode="0.00000"/>
  </numFmts>
  <fonts count="20" x14ac:knownFonts="1">
    <font>
      <sz val="11"/>
      <color theme="1"/>
      <name val="Aptos Narrow"/>
      <family val="2"/>
      <scheme val="minor"/>
    </font>
    <font>
      <sz val="11"/>
      <color theme="1"/>
      <name val="Aptos Narrow"/>
      <family val="2"/>
      <scheme val="minor"/>
    </font>
    <font>
      <sz val="11"/>
      <color rgb="FF000000"/>
      <name val="Aptos Narrow"/>
      <family val="2"/>
      <scheme val="minor"/>
    </font>
    <font>
      <sz val="11"/>
      <color theme="1"/>
      <name val="Calibri"/>
      <family val="2"/>
    </font>
    <font>
      <sz val="9"/>
      <color indexed="81"/>
      <name val="Tahoma"/>
      <family val="2"/>
    </font>
    <font>
      <b/>
      <sz val="9"/>
      <color indexed="81"/>
      <name val="Tahoma"/>
      <family val="2"/>
    </font>
    <font>
      <sz val="8"/>
      <color rgb="FF000000"/>
      <name val="Lucida Console"/>
      <family val="3"/>
    </font>
    <font>
      <b/>
      <sz val="11"/>
      <color theme="1"/>
      <name val="Aptos Narrow"/>
      <family val="2"/>
      <scheme val="minor"/>
    </font>
    <font>
      <b/>
      <sz val="14"/>
      <color theme="1"/>
      <name val="Aptos Narrow"/>
      <family val="2"/>
      <scheme val="minor"/>
    </font>
    <font>
      <sz val="11"/>
      <color theme="0" tint="-0.249977111117893"/>
      <name val="Aptos Narrow"/>
      <family val="2"/>
      <scheme val="minor"/>
    </font>
    <font>
      <b/>
      <i/>
      <sz val="11"/>
      <color theme="1"/>
      <name val="Aptos Narrow"/>
      <family val="2"/>
      <scheme val="minor"/>
    </font>
    <font>
      <b/>
      <sz val="11"/>
      <name val="Aptos Narrow"/>
      <family val="2"/>
      <scheme val="minor"/>
    </font>
    <font>
      <b/>
      <vertAlign val="subscript"/>
      <sz val="11"/>
      <color theme="1"/>
      <name val="Aptos Narrow"/>
      <family val="2"/>
      <scheme val="minor"/>
    </font>
    <font>
      <b/>
      <u/>
      <sz val="11"/>
      <name val="Aptos Narrow"/>
      <family val="2"/>
      <scheme val="minor"/>
    </font>
    <font>
      <i/>
      <sz val="11"/>
      <color theme="1"/>
      <name val="Aptos Narrow"/>
      <family val="2"/>
      <scheme val="minor"/>
    </font>
    <font>
      <b/>
      <sz val="14"/>
      <name val="Calibri"/>
      <family val="2"/>
    </font>
    <font>
      <b/>
      <sz val="11"/>
      <name val="Calibri"/>
      <family val="2"/>
    </font>
    <font>
      <sz val="9"/>
      <color rgb="FF414141"/>
      <name val="Microsoft Sans Serif"/>
      <family val="2"/>
    </font>
    <font>
      <sz val="11"/>
      <name val="Calibri"/>
      <family val="2"/>
    </font>
    <font>
      <sz val="11"/>
      <name val="Calibri"/>
      <family val="2"/>
      <charset val="1"/>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4F3EF"/>
        <bgColor rgb="FFF4F3EF"/>
      </patternFill>
    </fill>
    <fill>
      <patternFill patternType="solid">
        <fgColor rgb="FFFFFFFF"/>
        <bgColor rgb="FFFFFFFF"/>
      </patternFill>
    </fill>
    <fill>
      <patternFill patternType="solid">
        <fgColor theme="9" tint="0.79998168889431442"/>
        <bgColor indexed="64"/>
      </patternFill>
    </fill>
  </fills>
  <borders count="6">
    <border>
      <left/>
      <right/>
      <top/>
      <bottom/>
      <diagonal/>
    </border>
    <border>
      <left style="thin">
        <color rgb="FF999999"/>
      </left>
      <right/>
      <top style="thin">
        <color rgb="FF999999"/>
      </top>
      <bottom/>
      <diagonal/>
    </border>
    <border>
      <left/>
      <right style="thin">
        <color rgb="FF999999"/>
      </right>
      <top style="thin">
        <color rgb="FF999999"/>
      </top>
      <bottom/>
      <diagonal/>
    </border>
    <border>
      <left/>
      <right/>
      <top/>
      <bottom style="double">
        <color indexed="64"/>
      </bottom>
      <diagonal/>
    </border>
    <border>
      <left/>
      <right/>
      <top/>
      <bottom style="thin">
        <color indexed="64"/>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0" fontId="2" fillId="0" borderId="0" xfId="0" applyFont="1"/>
    <xf numFmtId="0" fontId="2" fillId="0" borderId="1" xfId="0" applyFont="1" applyBorder="1"/>
    <xf numFmtId="0" fontId="2" fillId="0" borderId="2" xfId="0" applyFont="1" applyBorder="1"/>
    <xf numFmtId="164" fontId="0" fillId="0" borderId="0" xfId="0" applyNumberFormat="1"/>
    <xf numFmtId="2" fontId="0" fillId="0" borderId="0" xfId="0" applyNumberFormat="1"/>
    <xf numFmtId="1" fontId="0" fillId="0" borderId="0" xfId="0" applyNumberFormat="1"/>
    <xf numFmtId="14" fontId="0" fillId="0" borderId="0" xfId="0" applyNumberFormat="1"/>
    <xf numFmtId="164" fontId="0" fillId="0" borderId="0" xfId="0" quotePrefix="1" applyNumberFormat="1"/>
    <xf numFmtId="2" fontId="0" fillId="0" borderId="0" xfId="0" quotePrefix="1" applyNumberFormat="1"/>
    <xf numFmtId="1" fontId="0" fillId="0" borderId="0" xfId="0" quotePrefix="1" applyNumberFormat="1"/>
    <xf numFmtId="14" fontId="0" fillId="0" borderId="0" xfId="0" quotePrefix="1" applyNumberFormat="1"/>
    <xf numFmtId="0" fontId="0" fillId="0" borderId="0" xfId="0" quotePrefix="1"/>
    <xf numFmtId="9" fontId="0" fillId="0" borderId="0" xfId="0" applyNumberFormat="1"/>
    <xf numFmtId="0" fontId="6" fillId="0" borderId="0" xfId="0" applyFont="1" applyAlignment="1">
      <alignment vertical="center"/>
    </xf>
    <xf numFmtId="0" fontId="0" fillId="0" borderId="0" xfId="0" applyAlignment="1">
      <alignment vertical="center"/>
    </xf>
    <xf numFmtId="0" fontId="6" fillId="2" borderId="0" xfId="0" applyFont="1" applyFill="1" applyAlignment="1">
      <alignment vertical="center"/>
    </xf>
    <xf numFmtId="165" fontId="0" fillId="0" borderId="0" xfId="0" applyNumberFormat="1"/>
    <xf numFmtId="166" fontId="0" fillId="3" borderId="0" xfId="0" applyNumberFormat="1" applyFill="1"/>
    <xf numFmtId="0" fontId="8" fillId="0" borderId="0" xfId="0" applyFont="1" applyAlignment="1">
      <alignment horizontal="left"/>
    </xf>
    <xf numFmtId="0" fontId="0" fillId="0" borderId="0" xfId="0" applyAlignment="1">
      <alignment horizontal="left"/>
    </xf>
    <xf numFmtId="0" fontId="8" fillId="0" borderId="0" xfId="0" applyFont="1" applyAlignment="1">
      <alignment horizontal="center"/>
    </xf>
    <xf numFmtId="165" fontId="0" fillId="0" borderId="0" xfId="0" applyNumberFormat="1" applyAlignment="1">
      <alignment horizontal="center"/>
    </xf>
    <xf numFmtId="9" fontId="9" fillId="0" borderId="0" xfId="1" applyFont="1"/>
    <xf numFmtId="0" fontId="7" fillId="0" borderId="0" xfId="0" applyFont="1" applyAlignment="1">
      <alignment horizontal="right"/>
    </xf>
    <xf numFmtId="0" fontId="11" fillId="0" borderId="0" xfId="0" applyFont="1" applyAlignment="1">
      <alignment horizontal="left"/>
    </xf>
    <xf numFmtId="9" fontId="9" fillId="0" borderId="0" xfId="1" applyFont="1" applyAlignment="1">
      <alignment horizontal="right"/>
    </xf>
    <xf numFmtId="0" fontId="9" fillId="0" borderId="0" xfId="0" applyFont="1" applyAlignment="1">
      <alignment horizontal="left"/>
    </xf>
    <xf numFmtId="168" fontId="0" fillId="0" borderId="0" xfId="1" applyNumberFormat="1" applyFont="1"/>
    <xf numFmtId="9" fontId="11" fillId="0" borderId="0" xfId="1" applyFont="1" applyAlignment="1">
      <alignment horizontal="center"/>
    </xf>
    <xf numFmtId="169" fontId="0" fillId="0" borderId="0" xfId="0" applyNumberFormat="1"/>
    <xf numFmtId="0" fontId="7" fillId="0" borderId="0" xfId="0" applyFont="1" applyAlignment="1">
      <alignment horizontal="center"/>
    </xf>
    <xf numFmtId="0" fontId="7" fillId="0" borderId="3" xfId="0" applyFont="1" applyBorder="1" applyAlignment="1">
      <alignment horizontal="left"/>
    </xf>
    <xf numFmtId="0" fontId="7" fillId="0" borderId="0" xfId="0" applyFont="1" applyAlignment="1">
      <alignment horizontal="left"/>
    </xf>
    <xf numFmtId="164" fontId="9" fillId="0" borderId="0" xfId="0" applyNumberFormat="1" applyFont="1" applyAlignment="1">
      <alignment horizontal="left"/>
    </xf>
    <xf numFmtId="164" fontId="9" fillId="0" borderId="0" xfId="1" applyNumberFormat="1" applyFont="1" applyAlignment="1">
      <alignment horizontal="left"/>
    </xf>
    <xf numFmtId="0" fontId="7" fillId="0" borderId="0" xfId="0" applyFont="1"/>
    <xf numFmtId="9" fontId="13" fillId="4" borderId="0" xfId="1" applyFont="1" applyFill="1" applyAlignment="1">
      <alignment horizontal="center"/>
    </xf>
    <xf numFmtId="9" fontId="13" fillId="0" borderId="0" xfId="1" applyFont="1" applyFill="1" applyAlignment="1">
      <alignment horizontal="center"/>
    </xf>
    <xf numFmtId="9" fontId="9" fillId="0" borderId="4" xfId="1" applyFont="1" applyBorder="1"/>
    <xf numFmtId="0" fontId="8" fillId="0" borderId="4" xfId="0" applyFont="1" applyBorder="1" applyAlignment="1">
      <alignment horizontal="left"/>
    </xf>
    <xf numFmtId="0" fontId="10" fillId="0" borderId="0" xfId="0" applyFont="1" applyAlignment="1">
      <alignment horizontal="left"/>
    </xf>
    <xf numFmtId="0" fontId="9" fillId="0" borderId="0" xfId="0" quotePrefix="1" applyFont="1" applyAlignment="1">
      <alignment horizontal="right"/>
    </xf>
    <xf numFmtId="164" fontId="0" fillId="4" borderId="0" xfId="0" applyNumberFormat="1" applyFill="1" applyAlignment="1">
      <alignment horizontal="center"/>
    </xf>
    <xf numFmtId="164" fontId="0" fillId="0" borderId="0" xfId="0" applyNumberFormat="1" applyAlignment="1">
      <alignment horizontal="center"/>
    </xf>
    <xf numFmtId="0" fontId="0" fillId="0" borderId="3" xfId="0" applyBorder="1"/>
    <xf numFmtId="14" fontId="0" fillId="0" borderId="0" xfId="0" applyNumberFormat="1" applyAlignment="1">
      <alignment horizontal="left"/>
    </xf>
    <xf numFmtId="167" fontId="0" fillId="0" borderId="0" xfId="0" applyNumberFormat="1" applyAlignment="1">
      <alignment horizontal="left"/>
    </xf>
    <xf numFmtId="164" fontId="0" fillId="0" borderId="0" xfId="0" applyNumberFormat="1" applyAlignment="1">
      <alignment horizontal="left"/>
    </xf>
    <xf numFmtId="165" fontId="0" fillId="0" borderId="0" xfId="0" applyNumberFormat="1" applyAlignment="1">
      <alignment horizontal="left"/>
    </xf>
    <xf numFmtId="0" fontId="0" fillId="0" borderId="4" xfId="0" applyBorder="1" applyAlignment="1">
      <alignment horizontal="left"/>
    </xf>
    <xf numFmtId="14" fontId="0" fillId="0" borderId="4" xfId="0" applyNumberFormat="1" applyBorder="1" applyAlignment="1">
      <alignment horizontal="left"/>
    </xf>
    <xf numFmtId="167" fontId="0" fillId="0" borderId="4" xfId="0" applyNumberFormat="1" applyBorder="1" applyAlignment="1">
      <alignment horizontal="left"/>
    </xf>
    <xf numFmtId="164" fontId="0" fillId="0" borderId="4" xfId="0" applyNumberFormat="1" applyBorder="1" applyAlignment="1">
      <alignment horizontal="left"/>
    </xf>
    <xf numFmtId="165" fontId="0" fillId="0" borderId="4" xfId="0" applyNumberFormat="1" applyBorder="1" applyAlignment="1">
      <alignment horizontal="left"/>
    </xf>
    <xf numFmtId="22" fontId="0" fillId="0" borderId="0" xfId="0" applyNumberFormat="1"/>
    <xf numFmtId="2" fontId="0" fillId="0" borderId="0" xfId="0" applyNumberFormat="1" applyAlignment="1">
      <alignment horizontal="left"/>
    </xf>
    <xf numFmtId="168" fontId="13" fillId="4" borderId="0" xfId="1" applyNumberFormat="1" applyFont="1" applyFill="1" applyAlignment="1">
      <alignment horizontal="center"/>
    </xf>
    <xf numFmtId="2" fontId="0" fillId="0" borderId="4" xfId="0" applyNumberFormat="1" applyBorder="1" applyAlignment="1">
      <alignment horizontal="left"/>
    </xf>
    <xf numFmtId="0" fontId="15" fillId="5" borderId="0" xfId="0" applyFont="1" applyFill="1"/>
    <xf numFmtId="0" fontId="16" fillId="5" borderId="0" xfId="0" applyFont="1" applyFill="1"/>
    <xf numFmtId="14" fontId="16" fillId="0" borderId="0" xfId="0" applyNumberFormat="1" applyFont="1"/>
    <xf numFmtId="0" fontId="16" fillId="0" borderId="0" xfId="0" applyFont="1"/>
    <xf numFmtId="0" fontId="16" fillId="0" borderId="0" xfId="0" applyFont="1" applyAlignment="1">
      <alignment horizontal="right"/>
    </xf>
    <xf numFmtId="164" fontId="16" fillId="0" borderId="0" xfId="0" applyNumberFormat="1" applyFont="1"/>
    <xf numFmtId="0" fontId="17" fillId="6" borderId="0" xfId="0" applyFont="1" applyFill="1" applyAlignment="1">
      <alignment horizontal="left" vertical="top" wrapText="1"/>
    </xf>
    <xf numFmtId="9" fontId="0" fillId="0" borderId="0" xfId="1" applyFont="1"/>
    <xf numFmtId="0" fontId="18" fillId="0" borderId="0" xfId="0" applyFont="1"/>
    <xf numFmtId="0" fontId="17" fillId="7" borderId="0" xfId="0" applyFont="1" applyFill="1" applyAlignment="1">
      <alignment horizontal="left" vertical="top" wrapText="1"/>
    </xf>
    <xf numFmtId="0" fontId="19" fillId="0" borderId="0" xfId="0" applyFont="1"/>
    <xf numFmtId="167" fontId="17" fillId="6" borderId="0" xfId="0" applyNumberFormat="1" applyFont="1" applyFill="1" applyAlignment="1">
      <alignment horizontal="right" vertical="top" wrapText="1"/>
    </xf>
    <xf numFmtId="167" fontId="17" fillId="7" borderId="0" xfId="0" applyNumberFormat="1" applyFont="1" applyFill="1" applyAlignment="1">
      <alignment horizontal="right" vertical="top" wrapText="1"/>
    </xf>
    <xf numFmtId="164" fontId="17" fillId="6" borderId="0" xfId="0" applyNumberFormat="1" applyFont="1" applyFill="1" applyAlignment="1">
      <alignment horizontal="right" vertical="top" wrapText="1"/>
    </xf>
    <xf numFmtId="164" fontId="17" fillId="7" borderId="0" xfId="0" applyNumberFormat="1" applyFont="1" applyFill="1" applyAlignment="1">
      <alignment horizontal="right" vertical="top" wrapText="1"/>
    </xf>
    <xf numFmtId="0" fontId="0" fillId="5" borderId="0" xfId="0" applyFill="1"/>
    <xf numFmtId="0" fontId="18" fillId="0" borderId="0" xfId="0" applyFont="1" applyAlignment="1">
      <alignment horizontal="right"/>
    </xf>
    <xf numFmtId="0" fontId="18" fillId="0" borderId="0" xfId="0" applyFont="1" applyAlignment="1">
      <alignment wrapText="1"/>
    </xf>
    <xf numFmtId="168" fontId="0" fillId="0" borderId="0" xfId="0" applyNumberFormat="1"/>
    <xf numFmtId="0" fontId="18" fillId="0" borderId="0" xfId="0" applyFont="1" applyAlignment="1">
      <alignment horizontal="left"/>
    </xf>
    <xf numFmtId="0" fontId="18" fillId="0" borderId="0" xfId="0" applyFont="1" applyAlignment="1">
      <alignment vertical="center"/>
    </xf>
    <xf numFmtId="2" fontId="0" fillId="0" borderId="0" xfId="1" applyNumberFormat="1" applyFont="1"/>
    <xf numFmtId="0" fontId="8" fillId="0" borderId="0" xfId="0" applyFont="1"/>
    <xf numFmtId="0" fontId="0" fillId="8" borderId="0" xfId="0" applyFill="1"/>
    <xf numFmtId="9" fontId="0" fillId="8" borderId="0" xfId="0" applyNumberFormat="1" applyFill="1"/>
    <xf numFmtId="0" fontId="15" fillId="5" borderId="0" xfId="0" applyFont="1" applyFill="1" applyAlignment="1">
      <alignment horizontal="center"/>
    </xf>
    <xf numFmtId="0" fontId="14" fillId="0" borderId="5" xfId="0" applyFont="1" applyBorder="1" applyAlignment="1">
      <alignment horizontal="left" vertical="center" wrapText="1"/>
    </xf>
  </cellXfs>
  <cellStyles count="2">
    <cellStyle name="Normal" xfId="0" builtinId="0"/>
    <cellStyle name="Percent" xfId="1" builtinId="5"/>
  </cellStyles>
  <dxfs count="23">
    <dxf>
      <font>
        <color rgb="FF9C0006"/>
      </font>
      <fill>
        <patternFill>
          <bgColor rgb="FFFFC7CE"/>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
      <font>
        <b/>
        <i val="0"/>
        <color rgb="FF00B050"/>
      </font>
      <fill>
        <patternFill>
          <bgColor theme="6" tint="0.79998168889431442"/>
        </patternFill>
      </fill>
    </dxf>
    <dxf>
      <font>
        <b/>
        <i val="0"/>
        <color rgb="FFFF0000"/>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9.3921146604910993E-2"/>
          <c:y val="4.5905067531710475E-2"/>
          <c:w val="0.86257093358318448"/>
          <c:h val="0.85614396775538681"/>
        </c:manualLayout>
      </c:layout>
      <c:barChart>
        <c:barDir val="col"/>
        <c:grouping val="clustered"/>
        <c:varyColors val="0"/>
        <c:ser>
          <c:idx val="0"/>
          <c:order val="0"/>
          <c:tx>
            <c:strRef>
              <c:f>Fig1_Output!$A$18</c:f>
              <c:strCache>
                <c:ptCount val="1"/>
                <c:pt idx="0">
                  <c:v>≥MDL (0.064 µg/L)</c:v>
                </c:pt>
              </c:strCache>
            </c:strRef>
          </c:tx>
          <c:spPr>
            <a:solidFill>
              <a:schemeClr val="bg1"/>
            </a:solidFill>
            <a:ln w="3175">
              <a:solidFill>
                <a:schemeClr val="tx1"/>
              </a:solidFill>
            </a:ln>
            <a:effectLst/>
          </c:spPr>
          <c:invertIfNegative val="0"/>
          <c:cat>
            <c:strRef>
              <c:f>Fig1_Output!$B$17:$H$17</c:f>
              <c:strCache>
                <c:ptCount val="7"/>
                <c:pt idx="0">
                  <c:v>May</c:v>
                </c:pt>
                <c:pt idx="1">
                  <c:v>June</c:v>
                </c:pt>
                <c:pt idx="2">
                  <c:v>July</c:v>
                </c:pt>
                <c:pt idx="3">
                  <c:v>August</c:v>
                </c:pt>
                <c:pt idx="4">
                  <c:v>September</c:v>
                </c:pt>
                <c:pt idx="5">
                  <c:v>October</c:v>
                </c:pt>
                <c:pt idx="6">
                  <c:v>November</c:v>
                </c:pt>
              </c:strCache>
            </c:strRef>
          </c:cat>
          <c:val>
            <c:numRef>
              <c:f>Fig1_Output!$B$18:$H$18</c:f>
              <c:numCache>
                <c:formatCode>General</c:formatCode>
                <c:ptCount val="7"/>
                <c:pt idx="0">
                  <c:v>0</c:v>
                </c:pt>
                <c:pt idx="1">
                  <c:v>0</c:v>
                </c:pt>
                <c:pt idx="2">
                  <c:v>4</c:v>
                </c:pt>
                <c:pt idx="3">
                  <c:v>8</c:v>
                </c:pt>
                <c:pt idx="4">
                  <c:v>2</c:v>
                </c:pt>
                <c:pt idx="5">
                  <c:v>7</c:v>
                </c:pt>
                <c:pt idx="6">
                  <c:v>0</c:v>
                </c:pt>
              </c:numCache>
            </c:numRef>
          </c:val>
          <c:extLst>
            <c:ext xmlns:c16="http://schemas.microsoft.com/office/drawing/2014/chart" uri="{C3380CC4-5D6E-409C-BE32-E72D297353CC}">
              <c16:uniqueId val="{00000000-83FA-440F-B04D-FCEACC55E03B}"/>
            </c:ext>
          </c:extLst>
        </c:ser>
        <c:ser>
          <c:idx val="1"/>
          <c:order val="1"/>
          <c:tx>
            <c:strRef>
              <c:f>Fig1_Output!$A$19</c:f>
              <c:strCache>
                <c:ptCount val="1"/>
                <c:pt idx="0">
                  <c:v>≥MRL (0.115 µg/L)</c:v>
                </c:pt>
              </c:strCache>
            </c:strRef>
          </c:tx>
          <c:spPr>
            <a:pattFill prst="dkUpDiag">
              <a:fgClr>
                <a:schemeClr val="tx1"/>
              </a:fgClr>
              <a:bgClr>
                <a:schemeClr val="bg1"/>
              </a:bgClr>
            </a:pattFill>
            <a:ln w="3175">
              <a:solidFill>
                <a:schemeClr val="tx1"/>
              </a:solidFill>
            </a:ln>
            <a:effectLst/>
          </c:spPr>
          <c:invertIfNegative val="0"/>
          <c:cat>
            <c:strRef>
              <c:f>Fig1_Output!$B$17:$H$17</c:f>
              <c:strCache>
                <c:ptCount val="7"/>
                <c:pt idx="0">
                  <c:v>May</c:v>
                </c:pt>
                <c:pt idx="1">
                  <c:v>June</c:v>
                </c:pt>
                <c:pt idx="2">
                  <c:v>July</c:v>
                </c:pt>
                <c:pt idx="3">
                  <c:v>August</c:v>
                </c:pt>
                <c:pt idx="4">
                  <c:v>September</c:v>
                </c:pt>
                <c:pt idx="5">
                  <c:v>October</c:v>
                </c:pt>
                <c:pt idx="6">
                  <c:v>November</c:v>
                </c:pt>
              </c:strCache>
            </c:strRef>
          </c:cat>
          <c:val>
            <c:numRef>
              <c:f>Fig1_Output!$B$19:$H$19</c:f>
              <c:numCache>
                <c:formatCode>General</c:formatCode>
                <c:ptCount val="7"/>
                <c:pt idx="0">
                  <c:v>0</c:v>
                </c:pt>
                <c:pt idx="1">
                  <c:v>0</c:v>
                </c:pt>
                <c:pt idx="2">
                  <c:v>7</c:v>
                </c:pt>
                <c:pt idx="3">
                  <c:v>8</c:v>
                </c:pt>
                <c:pt idx="4">
                  <c:v>2</c:v>
                </c:pt>
                <c:pt idx="5">
                  <c:v>4</c:v>
                </c:pt>
                <c:pt idx="6">
                  <c:v>3</c:v>
                </c:pt>
              </c:numCache>
            </c:numRef>
          </c:val>
          <c:extLst>
            <c:ext xmlns:c16="http://schemas.microsoft.com/office/drawing/2014/chart" uri="{C3380CC4-5D6E-409C-BE32-E72D297353CC}">
              <c16:uniqueId val="{00000001-83FA-440F-B04D-FCEACC55E03B}"/>
            </c:ext>
          </c:extLst>
        </c:ser>
        <c:ser>
          <c:idx val="2"/>
          <c:order val="2"/>
          <c:tx>
            <c:strRef>
              <c:f>Fig1_Output!$A$20</c:f>
              <c:strCache>
                <c:ptCount val="1"/>
                <c:pt idx="0">
                  <c:v>≥HAL (0.3 µg/L)</c:v>
                </c:pt>
              </c:strCache>
            </c:strRef>
          </c:tx>
          <c:spPr>
            <a:solidFill>
              <a:schemeClr val="tx1"/>
            </a:solidFill>
            <a:ln>
              <a:noFill/>
            </a:ln>
            <a:effectLst/>
          </c:spPr>
          <c:invertIfNegative val="0"/>
          <c:cat>
            <c:strRef>
              <c:f>Fig1_Output!$B$17:$H$17</c:f>
              <c:strCache>
                <c:ptCount val="7"/>
                <c:pt idx="0">
                  <c:v>May</c:v>
                </c:pt>
                <c:pt idx="1">
                  <c:v>June</c:v>
                </c:pt>
                <c:pt idx="2">
                  <c:v>July</c:v>
                </c:pt>
                <c:pt idx="3">
                  <c:v>August</c:v>
                </c:pt>
                <c:pt idx="4">
                  <c:v>September</c:v>
                </c:pt>
                <c:pt idx="5">
                  <c:v>October</c:v>
                </c:pt>
                <c:pt idx="6">
                  <c:v>November</c:v>
                </c:pt>
              </c:strCache>
            </c:strRef>
          </c:cat>
          <c:val>
            <c:numRef>
              <c:f>Fig1_Output!$B$20:$H$20</c:f>
              <c:numCache>
                <c:formatCode>General</c:formatCode>
                <c:ptCount val="7"/>
                <c:pt idx="0">
                  <c:v>1</c:v>
                </c:pt>
                <c:pt idx="1">
                  <c:v>1</c:v>
                </c:pt>
                <c:pt idx="2">
                  <c:v>0</c:v>
                </c:pt>
                <c:pt idx="3">
                  <c:v>5</c:v>
                </c:pt>
                <c:pt idx="4">
                  <c:v>7</c:v>
                </c:pt>
                <c:pt idx="5">
                  <c:v>3</c:v>
                </c:pt>
                <c:pt idx="6">
                  <c:v>0</c:v>
                </c:pt>
              </c:numCache>
            </c:numRef>
          </c:val>
          <c:extLst>
            <c:ext xmlns:c16="http://schemas.microsoft.com/office/drawing/2014/chart" uri="{C3380CC4-5D6E-409C-BE32-E72D297353CC}">
              <c16:uniqueId val="{00000002-83FA-440F-B04D-FCEACC55E03B}"/>
            </c:ext>
          </c:extLst>
        </c:ser>
        <c:dLbls>
          <c:showLegendKey val="0"/>
          <c:showVal val="0"/>
          <c:showCatName val="0"/>
          <c:showSerName val="0"/>
          <c:showPercent val="0"/>
          <c:showBubbleSize val="0"/>
        </c:dLbls>
        <c:gapWidth val="219"/>
        <c:axId val="799479672"/>
        <c:axId val="799484920"/>
      </c:barChart>
      <c:catAx>
        <c:axId val="799479672"/>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799484920"/>
        <c:crosses val="autoZero"/>
        <c:auto val="1"/>
        <c:lblAlgn val="ctr"/>
        <c:lblOffset val="100"/>
        <c:noMultiLvlLbl val="0"/>
      </c:catAx>
      <c:valAx>
        <c:axId val="799484920"/>
        <c:scaling>
          <c:orientation val="minMax"/>
        </c:scaling>
        <c:delete val="0"/>
        <c:axPos val="l"/>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r>
                  <a:rPr lang="en-US"/>
                  <a:t>Water Systems With Detections</a:t>
                </a:r>
              </a:p>
            </c:rich>
          </c:tx>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799479672"/>
        <c:crosses val="autoZero"/>
        <c:crossBetween val="between"/>
      </c:valAx>
      <c:spPr>
        <a:noFill/>
        <a:ln>
          <a:noFill/>
        </a:ln>
        <a:effectLst/>
      </c:spPr>
    </c:plotArea>
    <c:legend>
      <c:legendPos val="r"/>
      <c:layout>
        <c:manualLayout>
          <c:xMode val="edge"/>
          <c:yMode val="edge"/>
          <c:x val="0.13702136404617529"/>
          <c:y val="0.1218561025644733"/>
          <c:w val="0.15278433945756784"/>
          <c:h val="0.14314386482939634"/>
        </c:manualLayout>
      </c:layout>
      <c:overlay val="0"/>
      <c:spPr>
        <a:noFill/>
        <a:ln>
          <a:solidFill>
            <a:schemeClr val="tx1"/>
          </a:solid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baseline="0">
          <a:latin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012737001034367E-2"/>
          <c:y val="4.2907488986784141E-2"/>
          <c:w val="0.90201756996330373"/>
          <c:h val="0.86139281048018779"/>
        </c:manualLayout>
      </c:layout>
      <c:barChart>
        <c:barDir val="col"/>
        <c:grouping val="clustered"/>
        <c:varyColors val="0"/>
        <c:ser>
          <c:idx val="0"/>
          <c:order val="0"/>
          <c:tx>
            <c:strRef>
              <c:f>Fig2_Output!$B$7</c:f>
              <c:strCache>
                <c:ptCount val="1"/>
                <c:pt idx="0">
                  <c:v>≥MDL (0.064 µg/L)</c:v>
                </c:pt>
              </c:strCache>
            </c:strRef>
          </c:tx>
          <c:spPr>
            <a:solidFill>
              <a:schemeClr val="bg1"/>
            </a:solidFill>
            <a:ln w="3175">
              <a:solidFill>
                <a:schemeClr val="tx1"/>
              </a:solidFill>
            </a:ln>
            <a:effectLst/>
          </c:spPr>
          <c:invertIfNegative val="0"/>
          <c:cat>
            <c:numRef>
              <c:f>Fig2_Output!$A$8:$A$10</c:f>
              <c:numCache>
                <c:formatCode>General</c:formatCode>
                <c:ptCount val="3"/>
                <c:pt idx="0">
                  <c:v>2020</c:v>
                </c:pt>
                <c:pt idx="1">
                  <c:v>2021</c:v>
                </c:pt>
                <c:pt idx="2">
                  <c:v>2022</c:v>
                </c:pt>
              </c:numCache>
            </c:numRef>
          </c:cat>
          <c:val>
            <c:numRef>
              <c:f>Fig2_Output!$B$8:$B$10</c:f>
              <c:numCache>
                <c:formatCode>General</c:formatCode>
                <c:ptCount val="3"/>
                <c:pt idx="0">
                  <c:v>2</c:v>
                </c:pt>
                <c:pt idx="1">
                  <c:v>2</c:v>
                </c:pt>
                <c:pt idx="2">
                  <c:v>3</c:v>
                </c:pt>
              </c:numCache>
            </c:numRef>
          </c:val>
          <c:extLst>
            <c:ext xmlns:c16="http://schemas.microsoft.com/office/drawing/2014/chart" uri="{C3380CC4-5D6E-409C-BE32-E72D297353CC}">
              <c16:uniqueId val="{00000000-01E7-48D7-8D31-81206885EC06}"/>
            </c:ext>
          </c:extLst>
        </c:ser>
        <c:ser>
          <c:idx val="1"/>
          <c:order val="1"/>
          <c:tx>
            <c:strRef>
              <c:f>Fig2_Output!$C$7</c:f>
              <c:strCache>
                <c:ptCount val="1"/>
                <c:pt idx="0">
                  <c:v>≥MRL (0.115 µg/L)</c:v>
                </c:pt>
              </c:strCache>
            </c:strRef>
          </c:tx>
          <c:spPr>
            <a:pattFill prst="dkUpDiag">
              <a:fgClr>
                <a:schemeClr val="tx1"/>
              </a:fgClr>
              <a:bgClr>
                <a:schemeClr val="bg1"/>
              </a:bgClr>
            </a:pattFill>
            <a:ln w="3175">
              <a:solidFill>
                <a:schemeClr val="tx1"/>
              </a:solidFill>
            </a:ln>
            <a:effectLst/>
          </c:spPr>
          <c:invertIfNegative val="0"/>
          <c:cat>
            <c:numRef>
              <c:f>Fig2_Output!$A$8:$A$10</c:f>
              <c:numCache>
                <c:formatCode>General</c:formatCode>
                <c:ptCount val="3"/>
                <c:pt idx="0">
                  <c:v>2020</c:v>
                </c:pt>
                <c:pt idx="1">
                  <c:v>2021</c:v>
                </c:pt>
                <c:pt idx="2">
                  <c:v>2022</c:v>
                </c:pt>
              </c:numCache>
            </c:numRef>
          </c:cat>
          <c:val>
            <c:numRef>
              <c:f>Fig2_Output!$C$8:$C$10</c:f>
              <c:numCache>
                <c:formatCode>General</c:formatCode>
                <c:ptCount val="3"/>
                <c:pt idx="0">
                  <c:v>2</c:v>
                </c:pt>
                <c:pt idx="1">
                  <c:v>0</c:v>
                </c:pt>
                <c:pt idx="2">
                  <c:v>6</c:v>
                </c:pt>
              </c:numCache>
            </c:numRef>
          </c:val>
          <c:extLst>
            <c:ext xmlns:c16="http://schemas.microsoft.com/office/drawing/2014/chart" uri="{C3380CC4-5D6E-409C-BE32-E72D297353CC}">
              <c16:uniqueId val="{00000001-01E7-48D7-8D31-81206885EC06}"/>
            </c:ext>
          </c:extLst>
        </c:ser>
        <c:ser>
          <c:idx val="2"/>
          <c:order val="2"/>
          <c:tx>
            <c:strRef>
              <c:f>Fig2_Output!$D$7</c:f>
              <c:strCache>
                <c:ptCount val="1"/>
                <c:pt idx="0">
                  <c:v>≥HAL (0.3 µg/L)</c:v>
                </c:pt>
              </c:strCache>
            </c:strRef>
          </c:tx>
          <c:spPr>
            <a:solidFill>
              <a:schemeClr val="tx1"/>
            </a:solidFill>
            <a:ln>
              <a:noFill/>
            </a:ln>
            <a:effectLst/>
          </c:spPr>
          <c:invertIfNegative val="0"/>
          <c:cat>
            <c:numRef>
              <c:f>Fig2_Output!$A$8:$A$10</c:f>
              <c:numCache>
                <c:formatCode>General</c:formatCode>
                <c:ptCount val="3"/>
                <c:pt idx="0">
                  <c:v>2020</c:v>
                </c:pt>
                <c:pt idx="1">
                  <c:v>2021</c:v>
                </c:pt>
                <c:pt idx="2">
                  <c:v>2022</c:v>
                </c:pt>
              </c:numCache>
            </c:numRef>
          </c:cat>
          <c:val>
            <c:numRef>
              <c:f>Fig2_Output!$D$8:$D$10</c:f>
              <c:numCache>
                <c:formatCode>General</c:formatCode>
                <c:ptCount val="3"/>
                <c:pt idx="0">
                  <c:v>4</c:v>
                </c:pt>
                <c:pt idx="1">
                  <c:v>5</c:v>
                </c:pt>
                <c:pt idx="2">
                  <c:v>3</c:v>
                </c:pt>
              </c:numCache>
            </c:numRef>
          </c:val>
          <c:extLst>
            <c:ext xmlns:c16="http://schemas.microsoft.com/office/drawing/2014/chart" uri="{C3380CC4-5D6E-409C-BE32-E72D297353CC}">
              <c16:uniqueId val="{00000002-01E7-48D7-8D31-81206885EC06}"/>
            </c:ext>
          </c:extLst>
        </c:ser>
        <c:dLbls>
          <c:showLegendKey val="0"/>
          <c:showVal val="0"/>
          <c:showCatName val="0"/>
          <c:showSerName val="0"/>
          <c:showPercent val="0"/>
          <c:showBubbleSize val="0"/>
        </c:dLbls>
        <c:gapWidth val="219"/>
        <c:overlap val="-27"/>
        <c:axId val="388348800"/>
        <c:axId val="480231656"/>
      </c:barChart>
      <c:catAx>
        <c:axId val="388348800"/>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480231656"/>
        <c:crosses val="autoZero"/>
        <c:auto val="1"/>
        <c:lblAlgn val="ctr"/>
        <c:lblOffset val="100"/>
        <c:noMultiLvlLbl val="0"/>
      </c:catAx>
      <c:valAx>
        <c:axId val="480231656"/>
        <c:scaling>
          <c:orientation val="minMax"/>
        </c:scaling>
        <c:delete val="0"/>
        <c:axPos val="l"/>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r>
                  <a:rPr lang="en-US"/>
                  <a:t>Water Systems With</a:t>
                </a:r>
                <a:r>
                  <a:rPr lang="en-US" baseline="0"/>
                  <a:t> Highest Detection</a:t>
                </a:r>
              </a:p>
            </c:rich>
          </c:tx>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388348800"/>
        <c:crosses val="autoZero"/>
        <c:crossBetween val="between"/>
      </c:valAx>
      <c:spPr>
        <a:noFill/>
        <a:ln>
          <a:noFill/>
        </a:ln>
        <a:effectLst/>
      </c:spPr>
    </c:plotArea>
    <c:legend>
      <c:legendPos val="b"/>
      <c:layout>
        <c:manualLayout>
          <c:xMode val="edge"/>
          <c:yMode val="edge"/>
          <c:x val="0.15197251120989286"/>
          <c:y val="9.6206135026073267E-2"/>
          <c:w val="0.17145121220270287"/>
          <c:h val="0.13140032606056401"/>
        </c:manualLayout>
      </c:layout>
      <c:overlay val="0"/>
      <c:spPr>
        <a:noFill/>
        <a:ln w="3175">
          <a:solidFill>
            <a:schemeClr val="tx1"/>
          </a:solid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179331</xdr:colOff>
      <xdr:row>1</xdr:row>
      <xdr:rowOff>57150</xdr:rowOff>
    </xdr:from>
    <xdr:to>
      <xdr:col>20</xdr:col>
      <xdr:colOff>2438</xdr:colOff>
      <xdr:row>20</xdr:row>
      <xdr:rowOff>95250</xdr:rowOff>
    </xdr:to>
    <xdr:graphicFrame macro="">
      <xdr:nvGraphicFramePr>
        <xdr:cNvPr id="2" name="Chart 1">
          <a:extLst>
            <a:ext uri="{FF2B5EF4-FFF2-40B4-BE49-F238E27FC236}">
              <a16:creationId xmlns:a16="http://schemas.microsoft.com/office/drawing/2014/main" id="{FB6ECA9F-1115-4C4B-B30E-8AF1B0F50C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358589</xdr:colOff>
      <xdr:row>0</xdr:row>
      <xdr:rowOff>147918</xdr:rowOff>
    </xdr:from>
    <xdr:to>
      <xdr:col>16</xdr:col>
      <xdr:colOff>239245</xdr:colOff>
      <xdr:row>23</xdr:row>
      <xdr:rowOff>90767</xdr:rowOff>
    </xdr:to>
    <xdr:graphicFrame macro="">
      <xdr:nvGraphicFramePr>
        <xdr:cNvPr id="2" name="Chart 1">
          <a:extLst>
            <a:ext uri="{FF2B5EF4-FFF2-40B4-BE49-F238E27FC236}">
              <a16:creationId xmlns:a16="http://schemas.microsoft.com/office/drawing/2014/main" id="{348EA55E-4510-4376-BD53-D7DD5D821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563880</xdr:colOff>
      <xdr:row>18</xdr:row>
      <xdr:rowOff>30480</xdr:rowOff>
    </xdr:from>
    <xdr:to>
      <xdr:col>14</xdr:col>
      <xdr:colOff>667845</xdr:colOff>
      <xdr:row>51</xdr:row>
      <xdr:rowOff>67789</xdr:rowOff>
    </xdr:to>
    <xdr:pic>
      <xdr:nvPicPr>
        <xdr:cNvPr id="2" name="Picture 1">
          <a:extLst>
            <a:ext uri="{FF2B5EF4-FFF2-40B4-BE49-F238E27FC236}">
              <a16:creationId xmlns:a16="http://schemas.microsoft.com/office/drawing/2014/main" id="{6E70537A-2B2D-42F6-81F1-F817BC3FD784}"/>
            </a:ext>
          </a:extLst>
        </xdr:cNvPr>
        <xdr:cNvPicPr>
          <a:picLocks noChangeAspect="1"/>
        </xdr:cNvPicPr>
      </xdr:nvPicPr>
      <xdr:blipFill>
        <a:blip xmlns:r="http://schemas.openxmlformats.org/officeDocument/2006/relationships" r:embed="rId1"/>
        <a:stretch>
          <a:fillRect/>
        </a:stretch>
      </xdr:blipFill>
      <xdr:spPr>
        <a:xfrm>
          <a:off x="2385060" y="3322320"/>
          <a:ext cx="6619065" cy="6072349"/>
        </a:xfrm>
        <a:prstGeom prst="rect">
          <a:avLst/>
        </a:prstGeom>
      </xdr:spPr>
    </xdr:pic>
    <xdr:clientData/>
  </xdr:twoCellAnchor>
  <xdr:twoCellAnchor editAs="oneCell">
    <xdr:from>
      <xdr:col>4</xdr:col>
      <xdr:colOff>190500</xdr:colOff>
      <xdr:row>52</xdr:row>
      <xdr:rowOff>28575</xdr:rowOff>
    </xdr:from>
    <xdr:to>
      <xdr:col>14</xdr:col>
      <xdr:colOff>751684</xdr:colOff>
      <xdr:row>72</xdr:row>
      <xdr:rowOff>123337</xdr:rowOff>
    </xdr:to>
    <xdr:pic>
      <xdr:nvPicPr>
        <xdr:cNvPr id="3" name="Picture 2">
          <a:extLst>
            <a:ext uri="{FF2B5EF4-FFF2-40B4-BE49-F238E27FC236}">
              <a16:creationId xmlns:a16="http://schemas.microsoft.com/office/drawing/2014/main" id="{6AE388B9-45E1-4A9E-B71E-5ED1D8E643DE}"/>
            </a:ext>
          </a:extLst>
        </xdr:cNvPr>
        <xdr:cNvPicPr>
          <a:picLocks noChangeAspect="1"/>
        </xdr:cNvPicPr>
      </xdr:nvPicPr>
      <xdr:blipFill>
        <a:blip xmlns:r="http://schemas.openxmlformats.org/officeDocument/2006/relationships" r:embed="rId2"/>
        <a:stretch>
          <a:fillRect/>
        </a:stretch>
      </xdr:blipFill>
      <xdr:spPr>
        <a:xfrm>
          <a:off x="2621280" y="9538335"/>
          <a:ext cx="6466684" cy="37523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56D4E-AF80-492E-9D6C-93F3332EDABB}">
  <dimension ref="B7:O142"/>
  <sheetViews>
    <sheetView topLeftCell="A82" workbookViewId="0">
      <selection activeCell="I96" sqref="I96"/>
    </sheetView>
  </sheetViews>
  <sheetFormatPr defaultRowHeight="15" x14ac:dyDescent="0.25"/>
  <cols>
    <col min="2" max="2" width="9.7109375" bestFit="1" customWidth="1"/>
    <col min="3" max="3" width="34.42578125" bestFit="1" customWidth="1"/>
    <col min="5" max="5" width="8.7109375" bestFit="1" customWidth="1"/>
    <col min="6" max="6" width="13.140625" bestFit="1" customWidth="1"/>
    <col min="7" max="7" width="9.140625" bestFit="1" customWidth="1"/>
    <col min="8" max="8" width="17.5703125" bestFit="1" customWidth="1"/>
    <col min="9" max="9" width="5.42578125" bestFit="1" customWidth="1"/>
  </cols>
  <sheetData>
    <row r="7" spans="2:9" ht="18.75" x14ac:dyDescent="0.3">
      <c r="B7" s="84" t="s">
        <v>0</v>
      </c>
      <c r="C7" s="84"/>
    </row>
    <row r="9" spans="2:9" x14ac:dyDescent="0.25">
      <c r="C9" s="60" t="s">
        <v>1</v>
      </c>
    </row>
    <row r="10" spans="2:9" x14ac:dyDescent="0.25">
      <c r="B10" s="61">
        <v>44266</v>
      </c>
      <c r="C10" s="62" t="s">
        <v>2</v>
      </c>
      <c r="D10" s="62"/>
      <c r="E10" s="63" t="s">
        <v>3</v>
      </c>
      <c r="F10" s="64">
        <v>0.3</v>
      </c>
    </row>
    <row r="11" spans="2:9" x14ac:dyDescent="0.25">
      <c r="F11" s="62" t="s">
        <v>4</v>
      </c>
      <c r="H11" s="62" t="s">
        <v>5</v>
      </c>
    </row>
    <row r="12" spans="2:9" x14ac:dyDescent="0.25">
      <c r="C12" s="65" t="s">
        <v>6</v>
      </c>
      <c r="F12" s="72">
        <v>0.26195000000000002</v>
      </c>
      <c r="G12" s="66">
        <f>F12/$F$10</f>
        <v>0.87316666666666676</v>
      </c>
      <c r="H12" s="67"/>
    </row>
    <row r="13" spans="2:9" x14ac:dyDescent="0.25">
      <c r="C13" s="68" t="s">
        <v>7</v>
      </c>
      <c r="F13" s="73">
        <v>0.25105</v>
      </c>
      <c r="G13" s="66">
        <f>F13/$F$10</f>
        <v>0.83683333333333332</v>
      </c>
      <c r="H13" s="67"/>
    </row>
    <row r="14" spans="2:9" x14ac:dyDescent="0.25">
      <c r="C14" s="65" t="s">
        <v>8</v>
      </c>
      <c r="F14" s="72">
        <v>0.25585000000000002</v>
      </c>
      <c r="G14" s="66">
        <f>F14/$F$10</f>
        <v>0.85283333333333344</v>
      </c>
      <c r="H14" s="67"/>
    </row>
    <row r="16" spans="2:9" x14ac:dyDescent="0.25">
      <c r="F16" s="62" t="s">
        <v>9</v>
      </c>
      <c r="G16" s="13">
        <f>AVERAGE(F12:F14)/F10</f>
        <v>0.85427777777777791</v>
      </c>
      <c r="H16" s="67" t="s">
        <v>10</v>
      </c>
      <c r="I16" s="69" t="s">
        <v>11</v>
      </c>
    </row>
    <row r="17" spans="2:15" x14ac:dyDescent="0.25">
      <c r="F17" s="62" t="s">
        <v>12</v>
      </c>
      <c r="G17" s="28">
        <f>STDEVA(F12:F14)/(AVERAGE(F12:F14))</f>
        <v>2.1315881680391918E-2</v>
      </c>
      <c r="I17" s="69" t="s">
        <v>11</v>
      </c>
    </row>
    <row r="19" spans="2:15" x14ac:dyDescent="0.25">
      <c r="C19" s="60" t="s">
        <v>13</v>
      </c>
      <c r="D19" s="74"/>
      <c r="E19" s="74"/>
    </row>
    <row r="20" spans="2:15" x14ac:dyDescent="0.25">
      <c r="B20" s="61">
        <v>44266</v>
      </c>
      <c r="C20" s="62" t="s">
        <v>14</v>
      </c>
      <c r="E20" s="24" t="s">
        <v>3</v>
      </c>
      <c r="F20" s="64">
        <v>0.5</v>
      </c>
    </row>
    <row r="21" spans="2:15" x14ac:dyDescent="0.25">
      <c r="F21" s="62" t="s">
        <v>4</v>
      </c>
      <c r="G21" s="62" t="s">
        <v>15</v>
      </c>
      <c r="H21" s="62" t="s">
        <v>16</v>
      </c>
    </row>
    <row r="22" spans="2:15" x14ac:dyDescent="0.25">
      <c r="C22" s="65" t="s">
        <v>17</v>
      </c>
      <c r="E22" s="75" t="s">
        <v>18</v>
      </c>
      <c r="F22" s="72">
        <v>1.255E-2</v>
      </c>
      <c r="N22" s="30"/>
    </row>
    <row r="23" spans="2:15" x14ac:dyDescent="0.25">
      <c r="C23" s="68" t="s">
        <v>19</v>
      </c>
      <c r="F23" s="73">
        <v>0.54870000000000008</v>
      </c>
      <c r="G23" s="66">
        <f>F23/$F$20</f>
        <v>1.0974000000000002</v>
      </c>
      <c r="N23" s="30"/>
    </row>
    <row r="24" spans="2:15" x14ac:dyDescent="0.25">
      <c r="C24" s="65" t="s">
        <v>20</v>
      </c>
      <c r="F24" s="72">
        <v>0.51200000000000001</v>
      </c>
      <c r="G24" s="66">
        <f t="shared" ref="G24:G29" si="0">F24/$F$20</f>
        <v>1.024</v>
      </c>
      <c r="N24" s="30"/>
    </row>
    <row r="25" spans="2:15" x14ac:dyDescent="0.25">
      <c r="C25" s="68" t="s">
        <v>21</v>
      </c>
      <c r="F25" s="73">
        <v>0.51500000000000001</v>
      </c>
      <c r="G25" s="66">
        <f t="shared" si="0"/>
        <v>1.03</v>
      </c>
      <c r="O25" s="30"/>
    </row>
    <row r="26" spans="2:15" x14ac:dyDescent="0.25">
      <c r="C26" s="65" t="s">
        <v>22</v>
      </c>
      <c r="F26" s="72">
        <v>0.47264999999999996</v>
      </c>
      <c r="G26" s="66">
        <f t="shared" si="0"/>
        <v>0.94529999999999992</v>
      </c>
      <c r="O26" s="30"/>
    </row>
    <row r="27" spans="2:15" x14ac:dyDescent="0.25">
      <c r="C27" s="68" t="s">
        <v>23</v>
      </c>
      <c r="F27" s="73">
        <v>0.47749999999999998</v>
      </c>
      <c r="G27" s="66">
        <f t="shared" si="0"/>
        <v>0.95499999999999996</v>
      </c>
      <c r="O27" s="30"/>
    </row>
    <row r="28" spans="2:15" x14ac:dyDescent="0.25">
      <c r="C28" s="65" t="s">
        <v>24</v>
      </c>
      <c r="F28" s="72">
        <v>0.44914999999999999</v>
      </c>
      <c r="G28" s="66">
        <f t="shared" si="0"/>
        <v>0.89829999999999999</v>
      </c>
      <c r="O28" s="30"/>
    </row>
    <row r="29" spans="2:15" x14ac:dyDescent="0.25">
      <c r="C29" s="68" t="s">
        <v>25</v>
      </c>
      <c r="F29" s="73">
        <v>0.46229999999999999</v>
      </c>
      <c r="G29" s="66">
        <f t="shared" si="0"/>
        <v>0.92459999999999998</v>
      </c>
      <c r="O29" s="30"/>
    </row>
    <row r="31" spans="2:15" ht="30" x14ac:dyDescent="0.25">
      <c r="F31" s="62" t="s">
        <v>9</v>
      </c>
      <c r="G31" s="13">
        <f>AVERAGE(F23:F29)/F20</f>
        <v>0.98208571428571434</v>
      </c>
      <c r="H31" s="76" t="s">
        <v>26</v>
      </c>
      <c r="I31" s="69" t="s">
        <v>11</v>
      </c>
    </row>
    <row r="32" spans="2:15" x14ac:dyDescent="0.25">
      <c r="F32" s="62" t="s">
        <v>12</v>
      </c>
      <c r="G32" s="28">
        <f>STDEVA(F23:F29)/(AVERAGE(F23:F29))</f>
        <v>7.1713680821313422E-2</v>
      </c>
      <c r="H32" s="67" t="s">
        <v>27</v>
      </c>
      <c r="I32" s="69" t="s">
        <v>11</v>
      </c>
    </row>
    <row r="33" spans="2:14" ht="18" x14ac:dyDescent="0.35">
      <c r="D33" t="s">
        <v>28</v>
      </c>
      <c r="E33">
        <v>3.9630000000000001</v>
      </c>
      <c r="F33" s="24" t="s">
        <v>29</v>
      </c>
      <c r="G33" s="80">
        <f>E33*STDEVA(F23:F29)</f>
        <v>0.13955502675002571</v>
      </c>
    </row>
    <row r="34" spans="2:14" ht="18" x14ac:dyDescent="0.35">
      <c r="F34" s="24" t="s">
        <v>30</v>
      </c>
      <c r="G34" s="13">
        <f>(AVERAGE(F23:F29)+G33)/F20</f>
        <v>1.2611957677857657</v>
      </c>
      <c r="H34" s="20" t="s">
        <v>31</v>
      </c>
      <c r="I34" s="69" t="s">
        <v>11</v>
      </c>
      <c r="J34" s="67" t="s">
        <v>32</v>
      </c>
    </row>
    <row r="35" spans="2:14" ht="18" x14ac:dyDescent="0.35">
      <c r="F35" s="24" t="s">
        <v>33</v>
      </c>
      <c r="G35" s="13">
        <f>(AVERAGE(F23:F29)-G33)/F20</f>
        <v>0.70297566078566298</v>
      </c>
      <c r="H35" s="20" t="s">
        <v>34</v>
      </c>
      <c r="I35" s="69" t="s">
        <v>11</v>
      </c>
      <c r="J35" s="67" t="s">
        <v>32</v>
      </c>
    </row>
    <row r="37" spans="2:14" x14ac:dyDescent="0.25">
      <c r="C37" s="60" t="s">
        <v>35</v>
      </c>
      <c r="D37" s="74"/>
    </row>
    <row r="38" spans="2:14" x14ac:dyDescent="0.25">
      <c r="B38" s="61">
        <v>44266</v>
      </c>
      <c r="C38" s="62" t="s">
        <v>36</v>
      </c>
      <c r="E38" s="24" t="s">
        <v>3</v>
      </c>
      <c r="F38" s="64">
        <v>0.115</v>
      </c>
    </row>
    <row r="39" spans="2:14" x14ac:dyDescent="0.25">
      <c r="F39" s="62" t="s">
        <v>4</v>
      </c>
      <c r="G39" s="62" t="s">
        <v>15</v>
      </c>
      <c r="H39" s="62" t="s">
        <v>16</v>
      </c>
    </row>
    <row r="40" spans="2:14" x14ac:dyDescent="0.25">
      <c r="C40" s="65" t="s">
        <v>17</v>
      </c>
      <c r="E40" s="75" t="s">
        <v>18</v>
      </c>
      <c r="F40" s="72">
        <v>1.255E-2</v>
      </c>
    </row>
    <row r="41" spans="2:14" x14ac:dyDescent="0.25">
      <c r="C41" s="68" t="s">
        <v>37</v>
      </c>
      <c r="F41" s="71">
        <v>0.1134</v>
      </c>
      <c r="G41" s="66">
        <f>F41/$F$38</f>
        <v>0.98608695652173906</v>
      </c>
      <c r="N41" s="22"/>
    </row>
    <row r="42" spans="2:14" x14ac:dyDescent="0.25">
      <c r="C42" s="65" t="s">
        <v>38</v>
      </c>
      <c r="F42" s="70">
        <v>0.11230000000000001</v>
      </c>
      <c r="G42" s="66">
        <f t="shared" ref="G42:G47" si="1">F42/$F$38</f>
        <v>0.97652173913043483</v>
      </c>
      <c r="N42" s="22"/>
    </row>
    <row r="43" spans="2:14" x14ac:dyDescent="0.25">
      <c r="C43" s="68" t="s">
        <v>39</v>
      </c>
      <c r="F43" s="71">
        <v>0.11409999999999999</v>
      </c>
      <c r="G43" s="66">
        <f t="shared" si="1"/>
        <v>0.99217391304347813</v>
      </c>
      <c r="N43" s="22"/>
    </row>
    <row r="44" spans="2:14" x14ac:dyDescent="0.25">
      <c r="C44" s="65" t="s">
        <v>40</v>
      </c>
      <c r="F44" s="70">
        <v>0.10834999999999999</v>
      </c>
      <c r="G44" s="66">
        <f t="shared" si="1"/>
        <v>0.94217391304347808</v>
      </c>
      <c r="N44" s="22"/>
    </row>
    <row r="45" spans="2:14" x14ac:dyDescent="0.25">
      <c r="C45" s="68" t="s">
        <v>41</v>
      </c>
      <c r="F45" s="71">
        <v>0.10875</v>
      </c>
      <c r="G45" s="66">
        <f t="shared" si="1"/>
        <v>0.94565217391304346</v>
      </c>
      <c r="N45" s="22"/>
    </row>
    <row r="46" spans="2:14" x14ac:dyDescent="0.25">
      <c r="C46" s="65" t="s">
        <v>42</v>
      </c>
      <c r="F46" s="70">
        <v>9.7699999999999995E-2</v>
      </c>
      <c r="G46" s="66">
        <f t="shared" si="1"/>
        <v>0.84956521739130431</v>
      </c>
      <c r="N46" s="22"/>
    </row>
    <row r="47" spans="2:14" x14ac:dyDescent="0.25">
      <c r="C47" s="68" t="s">
        <v>43</v>
      </c>
      <c r="F47" s="71">
        <v>0.10085</v>
      </c>
      <c r="G47" s="66">
        <f t="shared" si="1"/>
        <v>0.8769565217391303</v>
      </c>
      <c r="N47" s="22"/>
    </row>
    <row r="49" spans="2:9" x14ac:dyDescent="0.25">
      <c r="F49" s="62" t="s">
        <v>9</v>
      </c>
      <c r="G49" s="13">
        <f>AVERAGE(F41:F47)/F38</f>
        <v>0.93844720496894407</v>
      </c>
    </row>
    <row r="50" spans="2:9" x14ac:dyDescent="0.25">
      <c r="F50" s="62" t="s">
        <v>12</v>
      </c>
      <c r="G50" s="28">
        <f>STDEVA(F41:F47)/(AVERAGE(F41:F47))</f>
        <v>5.8933788301038646E-2</v>
      </c>
    </row>
    <row r="51" spans="2:9" ht="18" x14ac:dyDescent="0.35">
      <c r="D51" t="s">
        <v>28</v>
      </c>
      <c r="E51">
        <v>3.9630000000000001</v>
      </c>
      <c r="F51" s="24" t="s">
        <v>29</v>
      </c>
      <c r="G51" s="80">
        <f>E51*STDEVA(F41:F47)</f>
        <v>2.5205546409187693E-2</v>
      </c>
    </row>
    <row r="52" spans="2:9" ht="18" x14ac:dyDescent="0.35">
      <c r="F52" s="24" t="s">
        <v>30</v>
      </c>
      <c r="G52" s="13">
        <f>(AVERAGE(F41:F47)+G51)/F38</f>
        <v>1.157625869396663</v>
      </c>
      <c r="H52" s="20" t="s">
        <v>31</v>
      </c>
      <c r="I52" s="69" t="s">
        <v>11</v>
      </c>
    </row>
    <row r="53" spans="2:9" ht="18" x14ac:dyDescent="0.35">
      <c r="F53" s="24" t="s">
        <v>33</v>
      </c>
      <c r="G53" s="13">
        <f>(AVERAGE(F41:F47)-G51)/F38</f>
        <v>0.71926854054122502</v>
      </c>
      <c r="H53" s="20" t="s">
        <v>34</v>
      </c>
      <c r="I53" s="69" t="s">
        <v>11</v>
      </c>
    </row>
    <row r="55" spans="2:9" x14ac:dyDescent="0.25">
      <c r="C55" s="60" t="s">
        <v>35</v>
      </c>
      <c r="D55" s="74"/>
      <c r="F55" s="24"/>
      <c r="G55" s="13"/>
      <c r="H55" s="20"/>
      <c r="I55" s="69"/>
    </row>
    <row r="56" spans="2:9" x14ac:dyDescent="0.25">
      <c r="B56" s="61">
        <v>44266</v>
      </c>
      <c r="C56" s="62" t="s">
        <v>44</v>
      </c>
      <c r="E56" s="24" t="s">
        <v>3</v>
      </c>
      <c r="F56" s="64">
        <v>7.4999999999999997E-2</v>
      </c>
    </row>
    <row r="57" spans="2:9" x14ac:dyDescent="0.25">
      <c r="F57" s="62" t="s">
        <v>4</v>
      </c>
      <c r="G57" s="62" t="s">
        <v>15</v>
      </c>
      <c r="H57" s="62" t="s">
        <v>16</v>
      </c>
    </row>
    <row r="58" spans="2:9" x14ac:dyDescent="0.25">
      <c r="C58" s="68" t="s">
        <v>17</v>
      </c>
      <c r="E58" s="75" t="s">
        <v>18</v>
      </c>
      <c r="F58" s="73">
        <v>1.255E-2</v>
      </c>
    </row>
    <row r="59" spans="2:9" x14ac:dyDescent="0.25">
      <c r="C59" s="65" t="s">
        <v>45</v>
      </c>
      <c r="F59" s="72">
        <v>8.09E-2</v>
      </c>
      <c r="G59" s="66">
        <f>F59/$F$56</f>
        <v>1.0786666666666667</v>
      </c>
    </row>
    <row r="60" spans="2:9" x14ac:dyDescent="0.25">
      <c r="C60" s="68" t="s">
        <v>46</v>
      </c>
      <c r="F60" s="73">
        <v>6.3850000000000004E-2</v>
      </c>
      <c r="G60" s="66">
        <f>F60/$F$56</f>
        <v>0.85133333333333339</v>
      </c>
    </row>
    <row r="61" spans="2:9" x14ac:dyDescent="0.25">
      <c r="C61" s="65" t="s">
        <v>47</v>
      </c>
      <c r="F61" s="72">
        <v>7.46E-2</v>
      </c>
      <c r="G61" s="66">
        <f>F61/$F$56</f>
        <v>0.9946666666666667</v>
      </c>
    </row>
    <row r="62" spans="2:9" x14ac:dyDescent="0.25">
      <c r="C62" s="68" t="s">
        <v>48</v>
      </c>
      <c r="F62" s="73">
        <v>6.3050000000000009E-2</v>
      </c>
      <c r="G62" s="66">
        <f>F62/$F$56</f>
        <v>0.84066666666666678</v>
      </c>
    </row>
    <row r="63" spans="2:9" x14ac:dyDescent="0.25">
      <c r="C63" s="65" t="s">
        <v>49</v>
      </c>
      <c r="F63" s="72">
        <v>7.0349999999999996E-2</v>
      </c>
      <c r="G63" s="66">
        <f t="shared" ref="G63:G65" si="2">F63/$F$56</f>
        <v>0.93799999999999994</v>
      </c>
    </row>
    <row r="64" spans="2:9" x14ac:dyDescent="0.25">
      <c r="C64" s="68" t="s">
        <v>50</v>
      </c>
      <c r="F64" s="73">
        <v>6.5699999999999995E-2</v>
      </c>
      <c r="G64" s="66">
        <f t="shared" si="2"/>
        <v>0.876</v>
      </c>
    </row>
    <row r="65" spans="2:9" x14ac:dyDescent="0.25">
      <c r="C65" s="65" t="s">
        <v>51</v>
      </c>
      <c r="F65" s="72">
        <v>5.1200000000000002E-2</v>
      </c>
      <c r="G65" s="66">
        <f t="shared" si="2"/>
        <v>0.68266666666666675</v>
      </c>
    </row>
    <row r="67" spans="2:9" x14ac:dyDescent="0.25">
      <c r="F67" s="62" t="s">
        <v>9</v>
      </c>
      <c r="G67" s="13">
        <f>AVERAGE(F59:F65)/F56</f>
        <v>0.89457142857142868</v>
      </c>
    </row>
    <row r="68" spans="2:9" x14ac:dyDescent="0.25">
      <c r="F68" s="62" t="s">
        <v>12</v>
      </c>
      <c r="G68" s="28">
        <f>STDEVA(F59:F65)/(AVERAGE(F59:F65))</f>
        <v>0.14126588380857927</v>
      </c>
    </row>
    <row r="69" spans="2:9" ht="18" x14ac:dyDescent="0.35">
      <c r="D69" t="s">
        <v>28</v>
      </c>
      <c r="E69">
        <v>3.9630000000000001</v>
      </c>
      <c r="F69" s="24" t="s">
        <v>29</v>
      </c>
      <c r="G69" s="80">
        <f>E69*STDEVA(F59:F65)</f>
        <v>3.7561043570937307E-2</v>
      </c>
    </row>
    <row r="70" spans="2:9" ht="18" x14ac:dyDescent="0.35">
      <c r="F70" s="24" t="s">
        <v>30</v>
      </c>
      <c r="G70" s="13">
        <f>(AVERAGE(F59:F65)+G69)/F56</f>
        <v>1.3953853428505929</v>
      </c>
      <c r="H70" s="20" t="s">
        <v>31</v>
      </c>
      <c r="I70" s="69" t="s">
        <v>52</v>
      </c>
    </row>
    <row r="71" spans="2:9" ht="18" x14ac:dyDescent="0.35">
      <c r="F71" s="24" t="s">
        <v>33</v>
      </c>
      <c r="G71" s="13">
        <f>(AVERAGE(F59:F65)-G69)/F56</f>
        <v>0.39375751429226458</v>
      </c>
      <c r="H71" s="20" t="s">
        <v>34</v>
      </c>
      <c r="I71" s="69" t="s">
        <v>52</v>
      </c>
    </row>
    <row r="73" spans="2:9" x14ac:dyDescent="0.25">
      <c r="C73" s="60" t="s">
        <v>53</v>
      </c>
      <c r="D73" s="60"/>
      <c r="E73" s="60"/>
    </row>
    <row r="74" spans="2:9" x14ac:dyDescent="0.25">
      <c r="B74" s="61">
        <v>44266</v>
      </c>
      <c r="C74" s="62" t="s">
        <v>54</v>
      </c>
      <c r="F74" s="62" t="s">
        <v>55</v>
      </c>
      <c r="G74" s="62" t="s">
        <v>56</v>
      </c>
    </row>
    <row r="75" spans="2:9" x14ac:dyDescent="0.25">
      <c r="C75" s="65" t="s">
        <v>17</v>
      </c>
      <c r="F75" s="72">
        <v>1.255E-2</v>
      </c>
      <c r="G75" s="67" t="s">
        <v>57</v>
      </c>
      <c r="H75" s="62" t="s">
        <v>11</v>
      </c>
    </row>
    <row r="76" spans="2:9" x14ac:dyDescent="0.25">
      <c r="C76" s="68" t="s">
        <v>58</v>
      </c>
      <c r="F76" s="73">
        <v>1.06E-2</v>
      </c>
      <c r="G76" s="67" t="s">
        <v>57</v>
      </c>
      <c r="H76" s="62" t="s">
        <v>11</v>
      </c>
    </row>
    <row r="77" spans="2:9" x14ac:dyDescent="0.25">
      <c r="C77" s="65" t="s">
        <v>59</v>
      </c>
      <c r="F77" s="72">
        <v>8.8500000000000002E-3</v>
      </c>
      <c r="G77" s="67" t="s">
        <v>57</v>
      </c>
      <c r="H77" s="62" t="s">
        <v>11</v>
      </c>
    </row>
    <row r="78" spans="2:9" x14ac:dyDescent="0.25">
      <c r="C78" s="68" t="s">
        <v>60</v>
      </c>
      <c r="F78" s="73">
        <v>7.9500000000000005E-3</v>
      </c>
      <c r="G78" s="67" t="s">
        <v>57</v>
      </c>
      <c r="H78" s="62" t="s">
        <v>11</v>
      </c>
    </row>
    <row r="79" spans="2:9" x14ac:dyDescent="0.25">
      <c r="C79" s="65" t="s">
        <v>61</v>
      </c>
      <c r="F79" s="72">
        <v>3.65E-3</v>
      </c>
      <c r="G79" s="67" t="s">
        <v>57</v>
      </c>
      <c r="H79" s="62" t="s">
        <v>11</v>
      </c>
    </row>
    <row r="84" spans="2:8" ht="18.75" x14ac:dyDescent="0.3">
      <c r="B84" s="59" t="s">
        <v>62</v>
      </c>
      <c r="C84" s="74"/>
      <c r="D84" s="74"/>
    </row>
    <row r="87" spans="2:8" x14ac:dyDescent="0.25">
      <c r="C87" s="60" t="s">
        <v>63</v>
      </c>
      <c r="D87" s="74"/>
      <c r="E87" s="24" t="s">
        <v>3</v>
      </c>
      <c r="F87" s="64">
        <v>0.115</v>
      </c>
    </row>
    <row r="88" spans="2:8" x14ac:dyDescent="0.25">
      <c r="B88" s="61">
        <v>44270</v>
      </c>
      <c r="C88" s="62" t="s">
        <v>64</v>
      </c>
      <c r="F88" s="62" t="s">
        <v>4</v>
      </c>
      <c r="G88" s="62" t="s">
        <v>15</v>
      </c>
      <c r="H88" s="62" t="s">
        <v>5</v>
      </c>
    </row>
    <row r="89" spans="2:8" x14ac:dyDescent="0.25">
      <c r="C89" s="65" t="s">
        <v>65</v>
      </c>
      <c r="F89" s="72">
        <v>0.15210000000000001</v>
      </c>
      <c r="G89" s="66">
        <f>F89/$F$87</f>
        <v>1.3226086956521739</v>
      </c>
    </row>
    <row r="90" spans="2:8" x14ac:dyDescent="0.25">
      <c r="C90" s="68" t="s">
        <v>66</v>
      </c>
      <c r="F90" s="73">
        <v>0.1472</v>
      </c>
      <c r="G90" s="66">
        <f t="shared" ref="G90:G95" si="3">F90/$F$87</f>
        <v>1.28</v>
      </c>
    </row>
    <row r="91" spans="2:8" x14ac:dyDescent="0.25">
      <c r="C91" s="65" t="s">
        <v>67</v>
      </c>
      <c r="F91" s="72">
        <v>0.1263</v>
      </c>
      <c r="G91" s="66">
        <f t="shared" si="3"/>
        <v>1.0982608695652174</v>
      </c>
    </row>
    <row r="92" spans="2:8" x14ac:dyDescent="0.25">
      <c r="C92" s="68" t="s">
        <v>68</v>
      </c>
      <c r="F92" s="73">
        <v>0.127</v>
      </c>
      <c r="G92" s="66">
        <f>F92/$F$87</f>
        <v>1.1043478260869566</v>
      </c>
    </row>
    <row r="93" spans="2:8" x14ac:dyDescent="0.25">
      <c r="C93" s="65" t="s">
        <v>69</v>
      </c>
      <c r="F93" s="72">
        <v>0.12590000000000001</v>
      </c>
      <c r="G93" s="66">
        <f t="shared" si="3"/>
        <v>1.0947826086956522</v>
      </c>
    </row>
    <row r="94" spans="2:8" x14ac:dyDescent="0.25">
      <c r="C94" s="68" t="s">
        <v>70</v>
      </c>
      <c r="F94" s="73">
        <v>0.14680000000000001</v>
      </c>
      <c r="G94" s="66">
        <f t="shared" si="3"/>
        <v>1.2765217391304349</v>
      </c>
    </row>
    <row r="95" spans="2:8" x14ac:dyDescent="0.25">
      <c r="C95" s="65" t="s">
        <v>71</v>
      </c>
      <c r="F95" s="72">
        <v>0.1298</v>
      </c>
      <c r="G95" s="66">
        <f t="shared" si="3"/>
        <v>1.1286956521739129</v>
      </c>
    </row>
    <row r="97" spans="2:8" x14ac:dyDescent="0.25">
      <c r="F97" s="62" t="s">
        <v>9</v>
      </c>
      <c r="G97" s="13">
        <f>AVERAGE(F89:F95)/F87</f>
        <v>1.1864596273291925</v>
      </c>
      <c r="H97" s="13"/>
    </row>
    <row r="98" spans="2:8" x14ac:dyDescent="0.25">
      <c r="F98" s="62" t="s">
        <v>12</v>
      </c>
      <c r="G98" s="28">
        <f>STDEVA(F89:F95)/(AVERAGE(F89:F95))</f>
        <v>8.5442538024850176E-2</v>
      </c>
      <c r="H98" s="77"/>
    </row>
    <row r="99" spans="2:8" ht="18" x14ac:dyDescent="0.35">
      <c r="D99" t="s">
        <v>28</v>
      </c>
      <c r="E99">
        <v>3.9630000000000001</v>
      </c>
      <c r="F99" s="24" t="s">
        <v>29</v>
      </c>
      <c r="G99" s="80">
        <f>E99*STDEVA(F89:F95)</f>
        <v>4.6200749150234123E-2</v>
      </c>
    </row>
    <row r="100" spans="2:8" ht="18" x14ac:dyDescent="0.35">
      <c r="F100" s="24" t="s">
        <v>30</v>
      </c>
      <c r="G100" s="13">
        <f>(AVERAGE(F89:F95)+G99)/F87</f>
        <v>1.5882052721138369</v>
      </c>
      <c r="H100" s="78" t="s">
        <v>72</v>
      </c>
    </row>
    <row r="101" spans="2:8" ht="18" x14ac:dyDescent="0.35">
      <c r="F101" s="24" t="s">
        <v>33</v>
      </c>
      <c r="G101" s="13">
        <f>(AVERAGE(F89:F95)-G99)/F87</f>
        <v>0.78471398254454805</v>
      </c>
      <c r="H101" s="78" t="s">
        <v>72</v>
      </c>
    </row>
    <row r="102" spans="2:8" x14ac:dyDescent="0.25">
      <c r="E102" s="24"/>
      <c r="F102" s="64"/>
    </row>
    <row r="103" spans="2:8" x14ac:dyDescent="0.25">
      <c r="F103" s="62"/>
      <c r="G103" s="62"/>
      <c r="H103" s="62"/>
    </row>
    <row r="104" spans="2:8" x14ac:dyDescent="0.25">
      <c r="C104" s="60" t="s">
        <v>73</v>
      </c>
      <c r="D104" s="74"/>
      <c r="E104" s="24" t="s">
        <v>3</v>
      </c>
      <c r="F104" s="64">
        <v>0.3</v>
      </c>
    </row>
    <row r="105" spans="2:8" x14ac:dyDescent="0.25">
      <c r="B105" s="61">
        <v>44270</v>
      </c>
      <c r="C105" s="62" t="s">
        <v>74</v>
      </c>
      <c r="F105" s="62" t="s">
        <v>4</v>
      </c>
      <c r="G105" s="62" t="s">
        <v>15</v>
      </c>
      <c r="H105" s="62" t="s">
        <v>5</v>
      </c>
    </row>
    <row r="106" spans="2:8" x14ac:dyDescent="0.25">
      <c r="C106" s="68" t="s">
        <v>75</v>
      </c>
      <c r="F106" s="73">
        <v>0.38464999999999999</v>
      </c>
      <c r="G106" s="66">
        <f>F106/$F$104</f>
        <v>1.2821666666666667</v>
      </c>
    </row>
    <row r="107" spans="2:8" x14ac:dyDescent="0.25">
      <c r="C107" s="65" t="s">
        <v>76</v>
      </c>
      <c r="F107" s="72">
        <v>0.33935000000000004</v>
      </c>
      <c r="G107" s="66">
        <f t="shared" ref="G107:G112" si="4">F107/$F$104</f>
        <v>1.1311666666666669</v>
      </c>
    </row>
    <row r="108" spans="2:8" x14ac:dyDescent="0.25">
      <c r="C108" s="68" t="s">
        <v>77</v>
      </c>
      <c r="F108" s="73">
        <v>0.33395000000000002</v>
      </c>
      <c r="G108" s="66">
        <f t="shared" si="4"/>
        <v>1.1131666666666669</v>
      </c>
    </row>
    <row r="109" spans="2:8" x14ac:dyDescent="0.25">
      <c r="C109" s="65" t="s">
        <v>78</v>
      </c>
      <c r="F109" s="72">
        <v>0.34429999999999999</v>
      </c>
      <c r="G109" s="66">
        <f t="shared" si="4"/>
        <v>1.1476666666666666</v>
      </c>
    </row>
    <row r="110" spans="2:8" x14ac:dyDescent="0.25">
      <c r="C110" s="68" t="s">
        <v>79</v>
      </c>
      <c r="F110" s="73">
        <v>0.38014999999999999</v>
      </c>
      <c r="G110" s="66">
        <f t="shared" si="4"/>
        <v>1.2671666666666668</v>
      </c>
    </row>
    <row r="111" spans="2:8" x14ac:dyDescent="0.25">
      <c r="C111" s="65" t="s">
        <v>80</v>
      </c>
      <c r="F111" s="72">
        <v>0.33760000000000001</v>
      </c>
      <c r="G111" s="66">
        <f t="shared" si="4"/>
        <v>1.1253333333333335</v>
      </c>
    </row>
    <row r="112" spans="2:8" x14ac:dyDescent="0.25">
      <c r="C112" s="68" t="s">
        <v>81</v>
      </c>
      <c r="F112" s="73">
        <v>0.33115</v>
      </c>
      <c r="G112" s="66">
        <f t="shared" si="4"/>
        <v>1.1038333333333334</v>
      </c>
    </row>
    <row r="114" spans="2:8" x14ac:dyDescent="0.25">
      <c r="F114" s="62" t="s">
        <v>9</v>
      </c>
      <c r="G114" s="13">
        <f>AVERAGE(F106:F112)/F104</f>
        <v>1.167214285714286</v>
      </c>
      <c r="H114" s="13"/>
    </row>
    <row r="115" spans="2:8" x14ac:dyDescent="0.25">
      <c r="F115" s="62" t="s">
        <v>12</v>
      </c>
      <c r="G115" s="28">
        <f>STDEVA(F106:F112)/(AVERAGE(F106:F112))</f>
        <v>6.4091967699022451E-2</v>
      </c>
      <c r="H115" s="13"/>
    </row>
    <row r="116" spans="2:8" ht="18" x14ac:dyDescent="0.35">
      <c r="D116" t="s">
        <v>28</v>
      </c>
      <c r="E116">
        <v>3.9630000000000001</v>
      </c>
      <c r="F116" s="24" t="s">
        <v>29</v>
      </c>
      <c r="G116" s="80">
        <f>E116*STDEVA(F106:F112)</f>
        <v>8.8940491788099083E-2</v>
      </c>
    </row>
    <row r="117" spans="2:8" ht="18" x14ac:dyDescent="0.35">
      <c r="F117" s="24" t="s">
        <v>30</v>
      </c>
      <c r="G117" s="13">
        <f>(AVERAGE(F106:F112)+G116)/F104</f>
        <v>1.4636825916746163</v>
      </c>
      <c r="H117" s="78" t="s">
        <v>72</v>
      </c>
    </row>
    <row r="118" spans="2:8" ht="18" x14ac:dyDescent="0.35">
      <c r="F118" s="24" t="s">
        <v>33</v>
      </c>
      <c r="G118" s="13">
        <f>(AVERAGE(F106:F112)-G116)/F104</f>
        <v>0.87074597975395562</v>
      </c>
      <c r="H118" s="78" t="s">
        <v>72</v>
      </c>
    </row>
    <row r="119" spans="2:8" x14ac:dyDescent="0.25">
      <c r="F119" s="24"/>
      <c r="G119" s="13"/>
      <c r="H119" s="78"/>
    </row>
    <row r="120" spans="2:8" x14ac:dyDescent="0.25">
      <c r="F120" s="24"/>
      <c r="G120" s="13"/>
      <c r="H120" s="78"/>
    </row>
    <row r="121" spans="2:8" x14ac:dyDescent="0.25">
      <c r="C121" s="60" t="s">
        <v>82</v>
      </c>
      <c r="D121" s="74"/>
      <c r="E121" s="24" t="s">
        <v>3</v>
      </c>
      <c r="F121" s="64">
        <v>0.5</v>
      </c>
    </row>
    <row r="122" spans="2:8" x14ac:dyDescent="0.25">
      <c r="B122" s="61">
        <v>44270</v>
      </c>
      <c r="C122" s="62" t="s">
        <v>83</v>
      </c>
      <c r="F122" s="62" t="s">
        <v>4</v>
      </c>
      <c r="G122" s="62" t="s">
        <v>15</v>
      </c>
      <c r="H122" s="62" t="s">
        <v>5</v>
      </c>
    </row>
    <row r="123" spans="2:8" x14ac:dyDescent="0.25">
      <c r="C123" s="65" t="s">
        <v>84</v>
      </c>
      <c r="F123" s="72">
        <v>0.57640000000000002</v>
      </c>
      <c r="G123" s="66">
        <f>F123/$F$121</f>
        <v>1.1528</v>
      </c>
    </row>
    <row r="124" spans="2:8" x14ac:dyDescent="0.25">
      <c r="C124" s="68" t="s">
        <v>85</v>
      </c>
      <c r="F124" s="73">
        <v>0.55000000000000004</v>
      </c>
      <c r="G124" s="66">
        <f t="shared" ref="G124:G129" si="5">F124/$F$121</f>
        <v>1.1000000000000001</v>
      </c>
    </row>
    <row r="125" spans="2:8" x14ac:dyDescent="0.25">
      <c r="C125" s="65" t="s">
        <v>86</v>
      </c>
      <c r="F125" s="72">
        <v>0.53389999999999993</v>
      </c>
      <c r="G125" s="66">
        <f t="shared" si="5"/>
        <v>1.0677999999999999</v>
      </c>
    </row>
    <row r="126" spans="2:8" x14ac:dyDescent="0.25">
      <c r="C126" s="68" t="s">
        <v>87</v>
      </c>
      <c r="F126" s="73">
        <v>0.57159999999999989</v>
      </c>
      <c r="G126" s="66">
        <f t="shared" si="5"/>
        <v>1.1431999999999998</v>
      </c>
    </row>
    <row r="127" spans="2:8" x14ac:dyDescent="0.25">
      <c r="C127" s="65" t="s">
        <v>88</v>
      </c>
      <c r="F127" s="72">
        <v>0.50995000000000001</v>
      </c>
      <c r="G127" s="66">
        <f t="shared" si="5"/>
        <v>1.0199</v>
      </c>
    </row>
    <row r="128" spans="2:8" x14ac:dyDescent="0.25">
      <c r="C128" s="68" t="s">
        <v>89</v>
      </c>
      <c r="F128" s="73">
        <v>0.56620000000000004</v>
      </c>
      <c r="G128" s="66">
        <f t="shared" si="5"/>
        <v>1.1324000000000001</v>
      </c>
    </row>
    <row r="129" spans="2:8" x14ac:dyDescent="0.25">
      <c r="C129" s="65" t="s">
        <v>90</v>
      </c>
      <c r="F129" s="72">
        <v>0.51434999999999997</v>
      </c>
      <c r="G129" s="66">
        <f t="shared" si="5"/>
        <v>1.0286999999999999</v>
      </c>
    </row>
    <row r="131" spans="2:8" x14ac:dyDescent="0.25">
      <c r="F131" s="62" t="s">
        <v>9</v>
      </c>
      <c r="G131" s="13">
        <f>AVERAGE(F123:F129)/F121</f>
        <v>1.0921142857142856</v>
      </c>
      <c r="H131" s="13"/>
    </row>
    <row r="132" spans="2:8" x14ac:dyDescent="0.25">
      <c r="F132" s="62" t="s">
        <v>12</v>
      </c>
      <c r="G132" s="28">
        <f>STDEVA(F123:F129)/(AVERAGE(F123:F129))</f>
        <v>4.9880219502044687E-2</v>
      </c>
      <c r="H132" s="77"/>
    </row>
    <row r="133" spans="2:8" ht="18" x14ac:dyDescent="0.35">
      <c r="D133" t="s">
        <v>28</v>
      </c>
      <c r="E133">
        <v>3.9630000000000001</v>
      </c>
      <c r="F133" s="24" t="s">
        <v>29</v>
      </c>
      <c r="G133" s="80">
        <f>E133*STDEVA(F123:F129)</f>
        <v>0.10794201493007879</v>
      </c>
    </row>
    <row r="134" spans="2:8" ht="18" x14ac:dyDescent="0.35">
      <c r="F134" s="24" t="s">
        <v>30</v>
      </c>
      <c r="G134" s="13">
        <f>(AVERAGE(F123:F129)+G133)/F121</f>
        <v>1.3079983155744432</v>
      </c>
      <c r="H134" s="78" t="s">
        <v>72</v>
      </c>
    </row>
    <row r="135" spans="2:8" ht="18" x14ac:dyDescent="0.35">
      <c r="F135" s="24" t="s">
        <v>33</v>
      </c>
      <c r="G135" s="13">
        <f>(AVERAGE(F123:F129)-G133)/F121</f>
        <v>0.87623025585412795</v>
      </c>
      <c r="H135" s="78" t="s">
        <v>72</v>
      </c>
    </row>
    <row r="138" spans="2:8" x14ac:dyDescent="0.25">
      <c r="C138" s="60" t="s">
        <v>91</v>
      </c>
      <c r="D138" s="74"/>
    </row>
    <row r="139" spans="2:8" x14ac:dyDescent="0.25">
      <c r="B139" s="61">
        <v>44270</v>
      </c>
      <c r="C139" s="62" t="s">
        <v>92</v>
      </c>
      <c r="D139" s="79"/>
    </row>
    <row r="140" spans="2:8" x14ac:dyDescent="0.25">
      <c r="C140" s="68" t="s">
        <v>93</v>
      </c>
      <c r="D140" s="79"/>
      <c r="F140" s="73">
        <v>1.3050000000000001E-2</v>
      </c>
      <c r="G140" s="67" t="s">
        <v>94</v>
      </c>
    </row>
    <row r="141" spans="2:8" x14ac:dyDescent="0.25">
      <c r="C141" s="65" t="s">
        <v>95</v>
      </c>
      <c r="D141" s="79"/>
      <c r="F141" s="72">
        <v>1.2850000000000002E-2</v>
      </c>
      <c r="G141" s="67" t="s">
        <v>94</v>
      </c>
    </row>
    <row r="142" spans="2:8" x14ac:dyDescent="0.25">
      <c r="C142" s="68" t="s">
        <v>96</v>
      </c>
      <c r="F142" s="73">
        <v>1.01E-2</v>
      </c>
      <c r="G142" s="67" t="s">
        <v>94</v>
      </c>
    </row>
  </sheetData>
  <mergeCells count="1">
    <mergeCell ref="B7:C7"/>
  </mergeCells>
  <conditionalFormatting sqref="H17">
    <cfRule type="containsText" dxfId="22" priority="17" operator="containsText" text="FAIL">
      <formula>NOT(ISERROR(SEARCH("FAIL",H17)))</formula>
    </cfRule>
    <cfRule type="containsText" dxfId="21" priority="18" operator="containsText" text="PASS">
      <formula>NOT(ISERROR(SEARCH("PASS",H17)))</formula>
    </cfRule>
  </conditionalFormatting>
  <conditionalFormatting sqref="H75:H79">
    <cfRule type="containsText" dxfId="20" priority="1" operator="containsText" text="FAIL">
      <formula>NOT(ISERROR(SEARCH("FAIL",H75)))</formula>
    </cfRule>
    <cfRule type="containsText" dxfId="19" priority="2" operator="containsText" text="PASS">
      <formula>NOT(ISERROR(SEARCH("PASS",H75)))</formula>
    </cfRule>
  </conditionalFormatting>
  <conditionalFormatting sqref="I16:I17">
    <cfRule type="containsText" dxfId="18" priority="15" operator="containsText" text="FAIL">
      <formula>NOT(ISERROR(SEARCH("FAIL",I16)))</formula>
    </cfRule>
    <cfRule type="containsText" dxfId="17" priority="16" operator="containsText" text="PASS">
      <formula>NOT(ISERROR(SEARCH("PASS",I16)))</formula>
    </cfRule>
  </conditionalFormatting>
  <conditionalFormatting sqref="I31:I32">
    <cfRule type="containsText" dxfId="16" priority="11" operator="containsText" text="FAIL">
      <formula>NOT(ISERROR(SEARCH("FAIL",I31)))</formula>
    </cfRule>
    <cfRule type="containsText" dxfId="15" priority="12" operator="containsText" text="PASS">
      <formula>NOT(ISERROR(SEARCH("PASS",I31)))</formula>
    </cfRule>
  </conditionalFormatting>
  <conditionalFormatting sqref="I34:I35">
    <cfRule type="containsText" dxfId="14" priority="13" operator="containsText" text="FAIL">
      <formula>NOT(ISERROR(SEARCH("FAIL",I34)))</formula>
    </cfRule>
    <cfRule type="containsText" dxfId="13" priority="14" operator="containsText" text="PASS">
      <formula>NOT(ISERROR(SEARCH("PASS",I34)))</formula>
    </cfRule>
  </conditionalFormatting>
  <conditionalFormatting sqref="I52:I53">
    <cfRule type="containsText" dxfId="12" priority="7" operator="containsText" text="FAIL">
      <formula>NOT(ISERROR(SEARCH("FAIL",I52)))</formula>
    </cfRule>
    <cfRule type="containsText" dxfId="11" priority="8" operator="containsText" text="PASS">
      <formula>NOT(ISERROR(SEARCH("PASS",I52)))</formula>
    </cfRule>
  </conditionalFormatting>
  <conditionalFormatting sqref="I55">
    <cfRule type="containsText" dxfId="10" priority="5" operator="containsText" text="FAIL">
      <formula>NOT(ISERROR(SEARCH("FAIL",I55)))</formula>
    </cfRule>
    <cfRule type="containsText" dxfId="9" priority="6" operator="containsText" text="PASS">
      <formula>NOT(ISERROR(SEARCH("PASS",I55)))</formula>
    </cfRule>
  </conditionalFormatting>
  <conditionalFormatting sqref="I70:I71">
    <cfRule type="containsText" dxfId="8" priority="3" operator="containsText" text="FAIL">
      <formula>NOT(ISERROR(SEARCH("FAIL",I70)))</formula>
    </cfRule>
    <cfRule type="containsText" dxfId="7" priority="4" operator="containsText" text="PASS">
      <formula>NOT(ISERROR(SEARCH("PASS",I70)))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40657-90F6-4FC8-89DE-71D54E4005D6}">
  <dimension ref="A1:I20"/>
  <sheetViews>
    <sheetView zoomScaleNormal="100" workbookViewId="0">
      <selection activeCell="D24" sqref="D23:D24"/>
    </sheetView>
  </sheetViews>
  <sheetFormatPr defaultRowHeight="15" x14ac:dyDescent="0.25"/>
  <cols>
    <col min="1" max="1" width="16.7109375" bestFit="1" customWidth="1"/>
  </cols>
  <sheetData>
    <row r="1" spans="1:9" x14ac:dyDescent="0.25">
      <c r="A1" t="s">
        <v>97</v>
      </c>
      <c r="B1" t="s">
        <v>98</v>
      </c>
      <c r="C1" t="s">
        <v>99</v>
      </c>
      <c r="D1" t="s">
        <v>100</v>
      </c>
      <c r="E1" t="s">
        <v>101</v>
      </c>
      <c r="F1" t="s">
        <v>102</v>
      </c>
      <c r="G1" t="s">
        <v>103</v>
      </c>
      <c r="H1" t="s">
        <v>104</v>
      </c>
    </row>
    <row r="2" spans="1:9" x14ac:dyDescent="0.25">
      <c r="A2">
        <v>2020</v>
      </c>
      <c r="B2">
        <v>0</v>
      </c>
      <c r="C2">
        <v>0</v>
      </c>
      <c r="D2">
        <v>1</v>
      </c>
      <c r="E2">
        <v>3</v>
      </c>
      <c r="F2">
        <v>1</v>
      </c>
      <c r="G2">
        <v>2</v>
      </c>
      <c r="H2">
        <v>0</v>
      </c>
      <c r="I2">
        <f>SUM(B2:H2)</f>
        <v>7</v>
      </c>
    </row>
    <row r="3" spans="1:9" x14ac:dyDescent="0.25">
      <c r="A3">
        <v>2021</v>
      </c>
      <c r="B3">
        <v>0</v>
      </c>
      <c r="C3">
        <v>0</v>
      </c>
      <c r="D3">
        <v>1</v>
      </c>
      <c r="E3">
        <v>1</v>
      </c>
      <c r="F3">
        <v>1</v>
      </c>
      <c r="G3">
        <v>4</v>
      </c>
      <c r="H3">
        <v>0</v>
      </c>
      <c r="I3">
        <f>SUM(B3:H3)</f>
        <v>7</v>
      </c>
    </row>
    <row r="4" spans="1:9" x14ac:dyDescent="0.25">
      <c r="A4">
        <v>2022</v>
      </c>
      <c r="B4">
        <v>0</v>
      </c>
      <c r="C4">
        <v>0</v>
      </c>
      <c r="D4">
        <v>2</v>
      </c>
      <c r="E4">
        <v>4</v>
      </c>
      <c r="F4">
        <v>0</v>
      </c>
      <c r="G4">
        <v>1</v>
      </c>
      <c r="H4">
        <v>0</v>
      </c>
      <c r="I4">
        <f>SUM(B4:H4)</f>
        <v>7</v>
      </c>
    </row>
    <row r="5" spans="1:9" x14ac:dyDescent="0.25">
      <c r="B5">
        <f t="shared" ref="B5:H5" si="0">SUM(B2:B4)</f>
        <v>0</v>
      </c>
      <c r="C5">
        <f t="shared" si="0"/>
        <v>0</v>
      </c>
      <c r="D5">
        <f t="shared" si="0"/>
        <v>4</v>
      </c>
      <c r="E5">
        <f t="shared" si="0"/>
        <v>8</v>
      </c>
      <c r="F5">
        <f t="shared" si="0"/>
        <v>2</v>
      </c>
      <c r="G5">
        <f t="shared" si="0"/>
        <v>7</v>
      </c>
      <c r="H5">
        <f t="shared" si="0"/>
        <v>0</v>
      </c>
    </row>
    <row r="6" spans="1:9" x14ac:dyDescent="0.25">
      <c r="A6" t="s">
        <v>105</v>
      </c>
      <c r="B6" t="s">
        <v>98</v>
      </c>
      <c r="C6" t="s">
        <v>99</v>
      </c>
      <c r="D6" t="s">
        <v>100</v>
      </c>
      <c r="E6" t="s">
        <v>101</v>
      </c>
      <c r="F6" t="s">
        <v>102</v>
      </c>
      <c r="G6" t="s">
        <v>103</v>
      </c>
      <c r="H6" t="s">
        <v>104</v>
      </c>
    </row>
    <row r="7" spans="1:9" x14ac:dyDescent="0.25">
      <c r="A7">
        <v>2020</v>
      </c>
      <c r="B7">
        <v>0</v>
      </c>
      <c r="C7">
        <v>0</v>
      </c>
      <c r="D7">
        <v>2</v>
      </c>
      <c r="E7">
        <v>3</v>
      </c>
      <c r="F7">
        <v>0</v>
      </c>
      <c r="G7">
        <v>0</v>
      </c>
      <c r="H7">
        <v>0</v>
      </c>
      <c r="I7">
        <f>SUM(B7:H7)</f>
        <v>5</v>
      </c>
    </row>
    <row r="8" spans="1:9" x14ac:dyDescent="0.25">
      <c r="A8">
        <v>2021</v>
      </c>
      <c r="B8">
        <v>0</v>
      </c>
      <c r="C8">
        <v>0</v>
      </c>
      <c r="D8">
        <v>1</v>
      </c>
      <c r="E8">
        <v>1</v>
      </c>
      <c r="F8">
        <v>2</v>
      </c>
      <c r="G8">
        <v>1</v>
      </c>
      <c r="H8">
        <v>0</v>
      </c>
      <c r="I8">
        <f>SUM(B8:H8)</f>
        <v>5</v>
      </c>
    </row>
    <row r="9" spans="1:9" x14ac:dyDescent="0.25">
      <c r="A9">
        <v>2022</v>
      </c>
      <c r="B9">
        <v>0</v>
      </c>
      <c r="C9">
        <v>0</v>
      </c>
      <c r="D9">
        <v>4</v>
      </c>
      <c r="E9">
        <v>4</v>
      </c>
      <c r="F9">
        <v>0</v>
      </c>
      <c r="G9">
        <v>3</v>
      </c>
      <c r="H9">
        <v>3</v>
      </c>
      <c r="I9">
        <f>SUM(B9:H9)</f>
        <v>14</v>
      </c>
    </row>
    <row r="10" spans="1:9" x14ac:dyDescent="0.25">
      <c r="B10">
        <f t="shared" ref="B10:H10" si="1">SUM(B7:B9)</f>
        <v>0</v>
      </c>
      <c r="C10">
        <f t="shared" si="1"/>
        <v>0</v>
      </c>
      <c r="D10">
        <f t="shared" si="1"/>
        <v>7</v>
      </c>
      <c r="E10">
        <f t="shared" si="1"/>
        <v>8</v>
      </c>
      <c r="F10">
        <f t="shared" si="1"/>
        <v>2</v>
      </c>
      <c r="G10">
        <f t="shared" si="1"/>
        <v>4</v>
      </c>
      <c r="H10">
        <f t="shared" si="1"/>
        <v>3</v>
      </c>
    </row>
    <row r="11" spans="1:9" x14ac:dyDescent="0.25">
      <c r="A11" t="s">
        <v>106</v>
      </c>
      <c r="B11" t="s">
        <v>98</v>
      </c>
      <c r="C11" t="s">
        <v>99</v>
      </c>
      <c r="D11" t="s">
        <v>100</v>
      </c>
      <c r="E11" t="s">
        <v>101</v>
      </c>
      <c r="F11" t="s">
        <v>102</v>
      </c>
      <c r="G11" t="s">
        <v>103</v>
      </c>
      <c r="H11" t="s">
        <v>104</v>
      </c>
    </row>
    <row r="12" spans="1:9" x14ac:dyDescent="0.25">
      <c r="A12">
        <v>2020</v>
      </c>
      <c r="B12">
        <v>0</v>
      </c>
      <c r="C12">
        <v>0</v>
      </c>
      <c r="D12">
        <v>0</v>
      </c>
      <c r="E12">
        <v>1</v>
      </c>
      <c r="F12">
        <v>2</v>
      </c>
      <c r="G12">
        <v>1</v>
      </c>
      <c r="H12">
        <v>0</v>
      </c>
      <c r="I12">
        <f>SUM(B12:H12)</f>
        <v>4</v>
      </c>
    </row>
    <row r="13" spans="1:9" x14ac:dyDescent="0.25">
      <c r="A13">
        <v>2021</v>
      </c>
      <c r="B13">
        <v>1</v>
      </c>
      <c r="C13">
        <v>0</v>
      </c>
      <c r="D13">
        <v>0</v>
      </c>
      <c r="E13">
        <v>4</v>
      </c>
      <c r="F13">
        <v>2</v>
      </c>
      <c r="G13">
        <v>0</v>
      </c>
      <c r="H13">
        <v>0</v>
      </c>
      <c r="I13">
        <f>SUM(B13:H13)</f>
        <v>7</v>
      </c>
    </row>
    <row r="14" spans="1:9" x14ac:dyDescent="0.25">
      <c r="A14">
        <v>2022</v>
      </c>
      <c r="B14">
        <v>0</v>
      </c>
      <c r="C14">
        <v>1</v>
      </c>
      <c r="D14">
        <v>0</v>
      </c>
      <c r="E14">
        <v>0</v>
      </c>
      <c r="F14">
        <v>3</v>
      </c>
      <c r="G14">
        <v>2</v>
      </c>
      <c r="H14">
        <v>0</v>
      </c>
      <c r="I14">
        <f>SUM(B14:H14)</f>
        <v>6</v>
      </c>
    </row>
    <row r="15" spans="1:9" x14ac:dyDescent="0.25">
      <c r="B15">
        <f t="shared" ref="B15:H15" si="2">SUM(B12:B14)</f>
        <v>1</v>
      </c>
      <c r="C15">
        <f t="shared" si="2"/>
        <v>1</v>
      </c>
      <c r="D15">
        <f t="shared" si="2"/>
        <v>0</v>
      </c>
      <c r="E15">
        <f t="shared" si="2"/>
        <v>5</v>
      </c>
      <c r="F15">
        <f t="shared" si="2"/>
        <v>7</v>
      </c>
      <c r="G15">
        <f t="shared" si="2"/>
        <v>3</v>
      </c>
      <c r="H15">
        <f t="shared" si="2"/>
        <v>0</v>
      </c>
    </row>
    <row r="17" spans="1:8" x14ac:dyDescent="0.25">
      <c r="B17" t="s">
        <v>98</v>
      </c>
      <c r="C17" t="s">
        <v>99</v>
      </c>
      <c r="D17" t="s">
        <v>100</v>
      </c>
      <c r="E17" t="s">
        <v>101</v>
      </c>
      <c r="F17" t="s">
        <v>102</v>
      </c>
      <c r="G17" t="s">
        <v>103</v>
      </c>
      <c r="H17" t="s">
        <v>104</v>
      </c>
    </row>
    <row r="18" spans="1:8" x14ac:dyDescent="0.25">
      <c r="A18" t="s">
        <v>97</v>
      </c>
      <c r="B18">
        <v>0</v>
      </c>
      <c r="C18">
        <v>0</v>
      </c>
      <c r="D18">
        <v>4</v>
      </c>
      <c r="E18">
        <v>8</v>
      </c>
      <c r="F18">
        <v>2</v>
      </c>
      <c r="G18">
        <v>7</v>
      </c>
      <c r="H18">
        <v>0</v>
      </c>
    </row>
    <row r="19" spans="1:8" x14ac:dyDescent="0.25">
      <c r="A19" t="s">
        <v>105</v>
      </c>
      <c r="B19">
        <v>0</v>
      </c>
      <c r="C19">
        <v>0</v>
      </c>
      <c r="D19">
        <v>7</v>
      </c>
      <c r="E19">
        <v>8</v>
      </c>
      <c r="F19">
        <v>2</v>
      </c>
      <c r="G19">
        <v>4</v>
      </c>
      <c r="H19">
        <v>3</v>
      </c>
    </row>
    <row r="20" spans="1:8" x14ac:dyDescent="0.25">
      <c r="A20" t="s">
        <v>106</v>
      </c>
      <c r="B20">
        <v>1</v>
      </c>
      <c r="C20">
        <v>1</v>
      </c>
      <c r="D20">
        <v>0</v>
      </c>
      <c r="E20">
        <v>5</v>
      </c>
      <c r="F20">
        <v>7</v>
      </c>
      <c r="G20">
        <v>3</v>
      </c>
      <c r="H20">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4987-B8D6-4CA4-BD28-402250B4F8C0}">
  <dimension ref="A1:E11"/>
  <sheetViews>
    <sheetView zoomScale="85" zoomScaleNormal="85" workbookViewId="0">
      <selection activeCell="B24" sqref="B24"/>
    </sheetView>
  </sheetViews>
  <sheetFormatPr defaultRowHeight="15" x14ac:dyDescent="0.25"/>
  <cols>
    <col min="1" max="1" width="16.7109375" bestFit="1" customWidth="1"/>
  </cols>
  <sheetData>
    <row r="1" spans="1:5" x14ac:dyDescent="0.25">
      <c r="A1" s="1"/>
      <c r="B1" s="1">
        <v>2020</v>
      </c>
      <c r="C1" s="1">
        <v>2021</v>
      </c>
      <c r="D1">
        <v>2022</v>
      </c>
      <c r="E1" t="s">
        <v>107</v>
      </c>
    </row>
    <row r="2" spans="1:5" x14ac:dyDescent="0.25">
      <c r="A2" t="s">
        <v>108</v>
      </c>
      <c r="B2">
        <v>2</v>
      </c>
      <c r="C2">
        <v>2</v>
      </c>
      <c r="D2">
        <v>3</v>
      </c>
      <c r="E2">
        <f>SUM(B2:D2)</f>
        <v>7</v>
      </c>
    </row>
    <row r="3" spans="1:5" x14ac:dyDescent="0.25">
      <c r="A3" t="s">
        <v>105</v>
      </c>
      <c r="B3">
        <v>2</v>
      </c>
      <c r="C3">
        <v>0</v>
      </c>
      <c r="D3">
        <v>6</v>
      </c>
      <c r="E3">
        <f t="shared" ref="E3" si="0">SUM(B3:D3)</f>
        <v>8</v>
      </c>
    </row>
    <row r="4" spans="1:5" x14ac:dyDescent="0.25">
      <c r="A4" t="s">
        <v>106</v>
      </c>
      <c r="B4">
        <v>4</v>
      </c>
      <c r="C4">
        <v>5</v>
      </c>
      <c r="D4">
        <v>3</v>
      </c>
      <c r="E4">
        <f>SUM(B4:D4)</f>
        <v>12</v>
      </c>
    </row>
    <row r="5" spans="1:5" x14ac:dyDescent="0.25">
      <c r="A5" s="1"/>
      <c r="B5" s="1"/>
      <c r="C5" s="1"/>
    </row>
    <row r="7" spans="1:5" x14ac:dyDescent="0.25">
      <c r="A7" s="1"/>
      <c r="B7" t="s">
        <v>108</v>
      </c>
      <c r="C7" t="s">
        <v>105</v>
      </c>
      <c r="D7" t="s">
        <v>106</v>
      </c>
      <c r="E7" s="1" t="s">
        <v>109</v>
      </c>
    </row>
    <row r="8" spans="1:5" x14ac:dyDescent="0.25">
      <c r="A8" s="1">
        <v>2020</v>
      </c>
      <c r="B8">
        <v>2</v>
      </c>
      <c r="C8">
        <v>2</v>
      </c>
      <c r="D8">
        <v>4</v>
      </c>
      <c r="E8" s="1"/>
    </row>
    <row r="9" spans="1:5" x14ac:dyDescent="0.25">
      <c r="A9" s="1">
        <v>2021</v>
      </c>
      <c r="B9">
        <v>2</v>
      </c>
      <c r="C9">
        <v>0</v>
      </c>
      <c r="D9">
        <v>5</v>
      </c>
      <c r="E9" s="1"/>
    </row>
    <row r="10" spans="1:5" x14ac:dyDescent="0.25">
      <c r="A10">
        <v>2022</v>
      </c>
      <c r="B10">
        <v>3</v>
      </c>
      <c r="C10">
        <v>6</v>
      </c>
      <c r="D10">
        <v>3</v>
      </c>
    </row>
    <row r="11" spans="1:5" x14ac:dyDescent="0.25">
      <c r="A11" t="s">
        <v>107</v>
      </c>
      <c r="B11">
        <f>SUM(B8:B10)</f>
        <v>7</v>
      </c>
      <c r="C11">
        <f>SUM(C8:C10)</f>
        <v>8</v>
      </c>
      <c r="D11">
        <f>SUM(D8:D10)</f>
        <v>12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AD965-2D8A-4D6D-A885-A279A20D06F6}">
  <dimension ref="B2:L89"/>
  <sheetViews>
    <sheetView workbookViewId="0">
      <selection activeCell="H7" sqref="H7"/>
    </sheetView>
  </sheetViews>
  <sheetFormatPr defaultColWidth="9" defaultRowHeight="15" x14ac:dyDescent="0.25"/>
  <cols>
    <col min="2" max="2" width="16.28515625" customWidth="1"/>
    <col min="3" max="3" width="13.28515625" bestFit="1" customWidth="1"/>
    <col min="4" max="5" width="12.28515625" bestFit="1" customWidth="1"/>
    <col min="6" max="6" width="8.7109375" bestFit="1" customWidth="1"/>
    <col min="7" max="8" width="11.85546875" bestFit="1" customWidth="1"/>
    <col min="10" max="10" width="11.7109375" bestFit="1" customWidth="1"/>
    <col min="11" max="11" width="6.7109375" bestFit="1" customWidth="1"/>
    <col min="12" max="12" width="5.5703125" bestFit="1" customWidth="1"/>
  </cols>
  <sheetData>
    <row r="2" spans="2:12" ht="18.75" x14ac:dyDescent="0.3">
      <c r="B2" s="40" t="s">
        <v>110</v>
      </c>
      <c r="C2" s="40"/>
      <c r="D2" s="40"/>
      <c r="E2" s="40"/>
      <c r="F2" s="40"/>
      <c r="G2" s="40"/>
      <c r="H2" s="40"/>
      <c r="I2" s="40"/>
      <c r="J2" s="40"/>
      <c r="K2" s="40"/>
      <c r="L2" s="40"/>
    </row>
    <row r="3" spans="2:12" ht="34.5" customHeight="1" x14ac:dyDescent="0.25">
      <c r="B3" s="85" t="s">
        <v>111</v>
      </c>
      <c r="C3" s="85"/>
      <c r="D3" s="85"/>
      <c r="E3" s="85"/>
      <c r="F3" s="85"/>
      <c r="G3" s="85"/>
      <c r="H3" s="85"/>
      <c r="I3" s="85"/>
      <c r="J3" s="85"/>
      <c r="K3" s="85"/>
      <c r="L3" s="85"/>
    </row>
    <row r="4" spans="2:12" x14ac:dyDescent="0.25">
      <c r="B4" s="41" t="s">
        <v>112</v>
      </c>
      <c r="D4" s="20"/>
      <c r="E4" s="20"/>
      <c r="F4" s="20"/>
      <c r="G4" s="20"/>
      <c r="H4" s="20"/>
      <c r="I4" s="20"/>
      <c r="J4" s="20"/>
      <c r="K4" s="20"/>
    </row>
    <row r="5" spans="2:12" x14ac:dyDescent="0.25">
      <c r="B5" s="36" t="s">
        <v>113</v>
      </c>
      <c r="C5" s="31">
        <f>COUNT(F14:F64)</f>
        <v>51</v>
      </c>
      <c r="I5" s="20"/>
      <c r="J5" s="20"/>
      <c r="K5" s="20"/>
    </row>
    <row r="6" spans="2:12" x14ac:dyDescent="0.25">
      <c r="B6" s="33" t="s">
        <v>114</v>
      </c>
      <c r="C6" s="43">
        <f>AVERAGE(F14:F64)</f>
        <v>0.10236862745098035</v>
      </c>
      <c r="D6" s="37">
        <f>C6/J14</f>
        <v>1.0236862745098034</v>
      </c>
      <c r="E6" s="25" t="s">
        <v>115</v>
      </c>
      <c r="F6" s="20"/>
      <c r="I6" s="20"/>
      <c r="J6" s="20"/>
      <c r="K6" s="20"/>
    </row>
    <row r="7" spans="2:12" x14ac:dyDescent="0.25">
      <c r="B7" s="33" t="s">
        <v>116</v>
      </c>
      <c r="C7" s="43">
        <f>STDEV(F14:F64)</f>
        <v>1.3195446035600236E-2</v>
      </c>
      <c r="D7" s="57">
        <f>C7/C6</f>
        <v>0.12890126950191777</v>
      </c>
      <c r="E7" s="25" t="s">
        <v>117</v>
      </c>
      <c r="F7" s="20"/>
      <c r="G7" s="42" t="s">
        <v>118</v>
      </c>
      <c r="H7" s="34">
        <f>C7*2.4033</f>
        <v>3.1712615457358047E-2</v>
      </c>
      <c r="I7" s="20"/>
      <c r="J7" s="20"/>
      <c r="K7" s="20"/>
    </row>
    <row r="8" spans="2:12" ht="18" x14ac:dyDescent="0.35">
      <c r="B8" s="33" t="s">
        <v>29</v>
      </c>
      <c r="C8" s="44">
        <f>H8*C7</f>
        <v>3.567943044458019E-2</v>
      </c>
      <c r="D8" s="38">
        <f>C8/C6</f>
        <v>0.3485387206316255</v>
      </c>
      <c r="E8" s="27" t="s">
        <v>119</v>
      </c>
      <c r="F8" s="20"/>
      <c r="G8" s="26" t="s">
        <v>120</v>
      </c>
      <c r="H8" s="35">
        <v>2.7039200000000001</v>
      </c>
      <c r="I8" s="20"/>
      <c r="J8" s="20"/>
      <c r="K8" s="20"/>
    </row>
    <row r="9" spans="2:12" ht="18" x14ac:dyDescent="0.35">
      <c r="B9" s="33" t="s">
        <v>30</v>
      </c>
      <c r="C9" s="29">
        <f>(C6+C8)/J14</f>
        <v>1.3804805789556054</v>
      </c>
      <c r="D9" s="20"/>
      <c r="E9" s="20" t="s">
        <v>31</v>
      </c>
      <c r="F9" s="20" t="str">
        <f>IF(C9&lt;1.504,"PASS","FAIL")</f>
        <v>PASS</v>
      </c>
      <c r="I9" s="20"/>
      <c r="J9" s="20"/>
      <c r="K9" s="20"/>
    </row>
    <row r="10" spans="2:12" ht="18" x14ac:dyDescent="0.35">
      <c r="B10" s="33" t="s">
        <v>33</v>
      </c>
      <c r="C10" s="29">
        <f>(C6-C8)/J14</f>
        <v>0.66689197006400158</v>
      </c>
      <c r="D10" s="20"/>
      <c r="E10" s="20" t="s">
        <v>34</v>
      </c>
      <c r="F10" s="20" t="str">
        <f>IF(C10&gt;0.495,"PASS","FAIL")</f>
        <v>PASS</v>
      </c>
      <c r="G10" s="20"/>
    </row>
    <row r="12" spans="2:12" ht="18.75" x14ac:dyDescent="0.3">
      <c r="B12" s="20" t="s">
        <v>121</v>
      </c>
      <c r="C12" s="20"/>
      <c r="D12" s="19"/>
      <c r="E12" s="19"/>
      <c r="F12" s="19"/>
      <c r="G12" s="19"/>
      <c r="H12" s="19"/>
      <c r="I12" s="21"/>
      <c r="J12" s="19"/>
      <c r="K12" s="19"/>
      <c r="L12" s="19"/>
    </row>
    <row r="13" spans="2:12" ht="15.75" thickBot="1" x14ac:dyDescent="0.3">
      <c r="B13" s="32" t="s">
        <v>122</v>
      </c>
      <c r="C13" s="32" t="s">
        <v>123</v>
      </c>
      <c r="D13" s="32" t="s">
        <v>124</v>
      </c>
      <c r="E13" s="32" t="s">
        <v>125</v>
      </c>
      <c r="F13" s="32" t="s">
        <v>126</v>
      </c>
      <c r="G13" s="32" t="s">
        <v>127</v>
      </c>
      <c r="H13" s="32" t="s">
        <v>128</v>
      </c>
      <c r="I13" s="32" t="s">
        <v>129</v>
      </c>
      <c r="J13" s="32" t="s">
        <v>130</v>
      </c>
      <c r="K13" s="32" t="s">
        <v>131</v>
      </c>
      <c r="L13" s="45"/>
    </row>
    <row r="14" spans="2:12" ht="15.75" thickTop="1" x14ac:dyDescent="0.25">
      <c r="B14" s="20" t="s">
        <v>132</v>
      </c>
      <c r="C14" s="46">
        <v>44713.825185185182</v>
      </c>
      <c r="D14" s="47">
        <v>0.1019</v>
      </c>
      <c r="E14" s="47">
        <v>0.11119999999999999</v>
      </c>
      <c r="F14" s="47">
        <v>0.1065</v>
      </c>
      <c r="G14" s="48">
        <v>1.3660000000000001</v>
      </c>
      <c r="H14" s="48">
        <v>1.343</v>
      </c>
      <c r="I14" s="49">
        <v>0.8490217792543423</v>
      </c>
      <c r="J14" s="20">
        <v>0.1</v>
      </c>
      <c r="K14" s="20" t="str">
        <f>IF(AND(F14&gt;(J14*0.5),F14&lt;(J14*1.5),I14&lt;15),"PASS","FAIL")</f>
        <v>PASS</v>
      </c>
      <c r="L14" s="23">
        <f>F14/J14</f>
        <v>1.0649999999999999</v>
      </c>
    </row>
    <row r="15" spans="2:12" x14ac:dyDescent="0.25">
      <c r="B15" s="20" t="s">
        <v>133</v>
      </c>
      <c r="C15" s="46">
        <v>44715.755543981482</v>
      </c>
      <c r="D15" s="47">
        <v>9.9099999999999994E-2</v>
      </c>
      <c r="E15" s="47">
        <v>0.105</v>
      </c>
      <c r="F15" s="47">
        <v>0.10199999999999999</v>
      </c>
      <c r="G15" s="48">
        <v>1.4750000000000001</v>
      </c>
      <c r="H15" s="48">
        <v>1.4610000000000001</v>
      </c>
      <c r="I15" s="49">
        <v>0.47683923705722114</v>
      </c>
      <c r="J15" s="20">
        <v>0.1</v>
      </c>
      <c r="K15" s="20" t="str">
        <f t="shared" ref="K15:K64" si="0">IF(AND(F15&gt;(J15*0.5),F15&lt;(J15*1.5),I15&lt;15),"PASS","FAIL")</f>
        <v>PASS</v>
      </c>
      <c r="L15" s="23">
        <f t="shared" ref="L15:L64" si="1">F15/J15</f>
        <v>1.0199999999999998</v>
      </c>
    </row>
    <row r="16" spans="2:12" x14ac:dyDescent="0.25">
      <c r="B16" s="20" t="s">
        <v>134</v>
      </c>
      <c r="C16" s="46">
        <v>44719.8440625</v>
      </c>
      <c r="D16" s="47">
        <v>9.5799999999999996E-2</v>
      </c>
      <c r="E16" s="47">
        <v>0.1268</v>
      </c>
      <c r="F16" s="47">
        <v>0.1113</v>
      </c>
      <c r="G16" s="48">
        <v>1.5109999999999999</v>
      </c>
      <c r="H16" s="48">
        <v>1.4390000000000001</v>
      </c>
      <c r="I16" s="49">
        <v>2.4406779661016893</v>
      </c>
      <c r="J16" s="20">
        <v>0.1</v>
      </c>
      <c r="K16" s="20" t="str">
        <f t="shared" si="0"/>
        <v>PASS</v>
      </c>
      <c r="L16" s="23">
        <f t="shared" si="1"/>
        <v>1.113</v>
      </c>
    </row>
    <row r="17" spans="2:12" x14ac:dyDescent="0.25">
      <c r="B17" s="20" t="s">
        <v>135</v>
      </c>
      <c r="C17" s="46">
        <v>44722.496527777781</v>
      </c>
      <c r="D17" s="47">
        <v>0.11899999999999999</v>
      </c>
      <c r="E17" s="47">
        <v>8.9399999999999993E-2</v>
      </c>
      <c r="F17" s="47">
        <v>0.1042</v>
      </c>
      <c r="G17" s="48">
        <v>1.4079999999999999</v>
      </c>
      <c r="H17" s="48">
        <v>1.4810000000000001</v>
      </c>
      <c r="I17" s="49">
        <v>2.5268258913118782</v>
      </c>
      <c r="J17" s="20">
        <v>0.1</v>
      </c>
      <c r="K17" s="20" t="str">
        <f t="shared" si="0"/>
        <v>PASS</v>
      </c>
      <c r="L17" s="23">
        <f t="shared" si="1"/>
        <v>1.042</v>
      </c>
    </row>
    <row r="18" spans="2:12" x14ac:dyDescent="0.25">
      <c r="B18" s="20" t="s">
        <v>136</v>
      </c>
      <c r="C18" s="46">
        <v>44726.841435185182</v>
      </c>
      <c r="D18" s="47">
        <v>9.2899999999999996E-2</v>
      </c>
      <c r="E18" s="47">
        <v>8.9800000000000005E-2</v>
      </c>
      <c r="F18" s="47">
        <v>9.1399999999999995E-2</v>
      </c>
      <c r="G18" s="48">
        <v>1.4690000000000001</v>
      </c>
      <c r="H18" s="48">
        <v>1.478</v>
      </c>
      <c r="I18" s="49">
        <v>0.30539531727179836</v>
      </c>
      <c r="J18" s="20">
        <v>0.1</v>
      </c>
      <c r="K18" s="20" t="str">
        <f t="shared" si="0"/>
        <v>PASS</v>
      </c>
      <c r="L18" s="23">
        <f t="shared" si="1"/>
        <v>0.91399999999999992</v>
      </c>
    </row>
    <row r="19" spans="2:12" x14ac:dyDescent="0.25">
      <c r="B19" s="20" t="s">
        <v>137</v>
      </c>
      <c r="C19" s="46">
        <v>44728.53402777778</v>
      </c>
      <c r="D19" s="47">
        <v>0.1045</v>
      </c>
      <c r="E19" s="47">
        <v>0.112</v>
      </c>
      <c r="F19" s="47">
        <v>0.10829999999999999</v>
      </c>
      <c r="G19" s="48">
        <v>1.411</v>
      </c>
      <c r="H19" s="48">
        <v>1.3939999999999999</v>
      </c>
      <c r="I19" s="49">
        <v>0.60606060606061063</v>
      </c>
      <c r="J19" s="20">
        <v>0.1</v>
      </c>
      <c r="K19" s="20" t="str">
        <f t="shared" si="0"/>
        <v>PASS</v>
      </c>
      <c r="L19" s="23">
        <f t="shared" si="1"/>
        <v>1.083</v>
      </c>
    </row>
    <row r="20" spans="2:12" x14ac:dyDescent="0.25">
      <c r="B20" s="20" t="s">
        <v>138</v>
      </c>
      <c r="C20" s="46">
        <v>44734.490972222222</v>
      </c>
      <c r="D20" s="47">
        <v>6.93E-2</v>
      </c>
      <c r="E20" s="47">
        <v>8.6599999999999996E-2</v>
      </c>
      <c r="F20" s="47">
        <v>7.8E-2</v>
      </c>
      <c r="G20" s="48">
        <v>1.2809999999999999</v>
      </c>
      <c r="H20" s="48">
        <v>1.2350000000000001</v>
      </c>
      <c r="I20" s="49">
        <v>1.8282988871224093</v>
      </c>
      <c r="J20" s="20">
        <v>0.1</v>
      </c>
      <c r="K20" s="20" t="str">
        <f t="shared" si="0"/>
        <v>PASS</v>
      </c>
      <c r="L20" s="23">
        <f t="shared" si="1"/>
        <v>0.77999999999999992</v>
      </c>
    </row>
    <row r="21" spans="2:12" x14ac:dyDescent="0.25">
      <c r="B21" s="20" t="s">
        <v>139</v>
      </c>
      <c r="C21" s="46">
        <v>44735.52847222222</v>
      </c>
      <c r="D21" s="47">
        <v>0.1207</v>
      </c>
      <c r="E21" s="47">
        <v>0.1139</v>
      </c>
      <c r="F21" s="47">
        <v>0.1173</v>
      </c>
      <c r="G21" s="48">
        <v>1.0589999999999999</v>
      </c>
      <c r="H21" s="48">
        <v>1.07</v>
      </c>
      <c r="I21" s="49">
        <v>0.5166744950681128</v>
      </c>
      <c r="J21" s="20">
        <v>0.1</v>
      </c>
      <c r="K21" s="20" t="str">
        <f t="shared" si="0"/>
        <v>PASS</v>
      </c>
      <c r="L21" s="23">
        <f t="shared" si="1"/>
        <v>1.173</v>
      </c>
    </row>
    <row r="22" spans="2:12" x14ac:dyDescent="0.25">
      <c r="B22" s="20" t="s">
        <v>140</v>
      </c>
      <c r="C22" s="46">
        <v>44740.526643518519</v>
      </c>
      <c r="D22" s="47">
        <v>0.1081</v>
      </c>
      <c r="E22" s="47">
        <v>0.1111</v>
      </c>
      <c r="F22" s="47">
        <v>0.1096</v>
      </c>
      <c r="G22" s="48">
        <v>1.1399999999999999</v>
      </c>
      <c r="H22" s="48">
        <v>1.1339999999999999</v>
      </c>
      <c r="I22" s="49">
        <v>0.2638522427440636</v>
      </c>
      <c r="J22" s="20">
        <v>0.1</v>
      </c>
      <c r="K22" s="20" t="str">
        <f t="shared" si="0"/>
        <v>PASS</v>
      </c>
      <c r="L22" s="23">
        <f t="shared" si="1"/>
        <v>1.0959999999999999</v>
      </c>
    </row>
    <row r="23" spans="2:12" x14ac:dyDescent="0.25">
      <c r="B23" s="20" t="s">
        <v>141</v>
      </c>
      <c r="C23" s="46">
        <v>44741.456944444442</v>
      </c>
      <c r="D23" s="47">
        <v>0.1394</v>
      </c>
      <c r="E23" s="47">
        <v>0.1052</v>
      </c>
      <c r="F23" s="47">
        <v>0.12230000000000001</v>
      </c>
      <c r="G23" s="48">
        <v>1.2030000000000001</v>
      </c>
      <c r="H23" s="48">
        <v>1.2729999999999999</v>
      </c>
      <c r="I23" s="49">
        <v>2.8271405492730146</v>
      </c>
      <c r="J23" s="20">
        <v>0.1</v>
      </c>
      <c r="K23" s="20" t="str">
        <f t="shared" si="0"/>
        <v>PASS</v>
      </c>
      <c r="L23" s="23">
        <f t="shared" si="1"/>
        <v>1.2230000000000001</v>
      </c>
    </row>
    <row r="24" spans="2:12" x14ac:dyDescent="0.25">
      <c r="B24" s="20" t="s">
        <v>142</v>
      </c>
      <c r="C24" s="46">
        <v>44741.864317129628</v>
      </c>
      <c r="D24" s="47">
        <v>0.11020000000000001</v>
      </c>
      <c r="E24" s="47">
        <v>0.1031</v>
      </c>
      <c r="F24" s="47">
        <v>0.1067</v>
      </c>
      <c r="G24" s="48">
        <v>1.3879999999999999</v>
      </c>
      <c r="H24" s="48">
        <v>1.405</v>
      </c>
      <c r="I24" s="49">
        <v>0.60866451843895908</v>
      </c>
      <c r="J24" s="20">
        <v>0.1</v>
      </c>
      <c r="K24" s="20" t="str">
        <f t="shared" si="0"/>
        <v>PASS</v>
      </c>
      <c r="L24" s="23">
        <f t="shared" si="1"/>
        <v>1.0669999999999999</v>
      </c>
    </row>
    <row r="25" spans="2:12" x14ac:dyDescent="0.25">
      <c r="B25" s="20" t="s">
        <v>143</v>
      </c>
      <c r="C25" s="46">
        <v>44742.514467592591</v>
      </c>
      <c r="D25" s="47">
        <v>0.12609999999999999</v>
      </c>
      <c r="E25" s="47">
        <v>9.4500000000000001E-2</v>
      </c>
      <c r="F25" s="47">
        <v>0.1103</v>
      </c>
      <c r="G25" s="48">
        <v>1.1719999999999999</v>
      </c>
      <c r="H25" s="48">
        <v>1.2330000000000001</v>
      </c>
      <c r="I25" s="49">
        <v>2.536382536382543</v>
      </c>
      <c r="J25" s="20">
        <v>0.1</v>
      </c>
      <c r="K25" s="20" t="str">
        <f t="shared" si="0"/>
        <v>PASS</v>
      </c>
      <c r="L25" s="23">
        <f t="shared" si="1"/>
        <v>1.103</v>
      </c>
    </row>
    <row r="26" spans="2:12" x14ac:dyDescent="0.25">
      <c r="B26" s="20" t="s">
        <v>144</v>
      </c>
      <c r="C26" s="46">
        <v>44743.501388888886</v>
      </c>
      <c r="D26" s="47">
        <v>7.6899999999999996E-2</v>
      </c>
      <c r="E26" s="47">
        <v>0.1057</v>
      </c>
      <c r="F26" s="47">
        <v>9.1300000000000006E-2</v>
      </c>
      <c r="G26" s="48">
        <v>1.496</v>
      </c>
      <c r="H26" s="48">
        <v>1.409</v>
      </c>
      <c r="I26" s="49">
        <v>2.9948364888123908</v>
      </c>
      <c r="J26" s="20">
        <v>0.1</v>
      </c>
      <c r="K26" s="20" t="str">
        <f t="shared" si="0"/>
        <v>PASS</v>
      </c>
      <c r="L26" s="23">
        <f t="shared" si="1"/>
        <v>0.91300000000000003</v>
      </c>
    </row>
    <row r="27" spans="2:12" x14ac:dyDescent="0.25">
      <c r="B27" s="20" t="s">
        <v>145</v>
      </c>
      <c r="C27" s="46">
        <v>44749.560706018521</v>
      </c>
      <c r="D27" s="47">
        <v>8.6099999999999996E-2</v>
      </c>
      <c r="E27" s="47">
        <v>8.9300000000000004E-2</v>
      </c>
      <c r="F27" s="47">
        <v>8.77E-2</v>
      </c>
      <c r="G27" s="48">
        <v>1.383</v>
      </c>
      <c r="H27" s="48">
        <v>1.3740000000000001</v>
      </c>
      <c r="I27" s="49">
        <v>0.32644178454841843</v>
      </c>
      <c r="J27" s="20">
        <v>0.1</v>
      </c>
      <c r="K27" s="20" t="str">
        <f t="shared" si="0"/>
        <v>PASS</v>
      </c>
      <c r="L27" s="23">
        <f t="shared" si="1"/>
        <v>0.877</v>
      </c>
    </row>
    <row r="28" spans="2:12" x14ac:dyDescent="0.25">
      <c r="B28" s="20" t="s">
        <v>146</v>
      </c>
      <c r="C28" s="46">
        <v>44750.474305555559</v>
      </c>
      <c r="D28" s="47">
        <v>9.2100000000000001E-2</v>
      </c>
      <c r="E28" s="47">
        <v>0.1014</v>
      </c>
      <c r="F28" s="47">
        <v>9.6799999999999997E-2</v>
      </c>
      <c r="G28" s="48">
        <v>1.466</v>
      </c>
      <c r="H28" s="48">
        <v>1.4410000000000001</v>
      </c>
      <c r="I28" s="49">
        <v>0.85999312005503648</v>
      </c>
      <c r="J28" s="20">
        <v>0.1</v>
      </c>
      <c r="K28" s="20" t="str">
        <f t="shared" si="0"/>
        <v>PASS</v>
      </c>
      <c r="L28" s="23">
        <f t="shared" si="1"/>
        <v>0.96799999999999997</v>
      </c>
    </row>
    <row r="29" spans="2:12" x14ac:dyDescent="0.25">
      <c r="B29" s="20" t="s">
        <v>147</v>
      </c>
      <c r="C29" s="46">
        <v>44754.835925925923</v>
      </c>
      <c r="D29" s="47">
        <v>9.6199999999999994E-2</v>
      </c>
      <c r="E29" s="47">
        <v>0.1009</v>
      </c>
      <c r="F29" s="47">
        <v>9.8599999999999993E-2</v>
      </c>
      <c r="G29" s="48">
        <v>1.476</v>
      </c>
      <c r="H29" s="48">
        <v>1.4630000000000001</v>
      </c>
      <c r="I29" s="49">
        <v>0.44232732221843823</v>
      </c>
      <c r="J29" s="20">
        <v>0.1</v>
      </c>
      <c r="K29" s="20" t="str">
        <f t="shared" si="0"/>
        <v>PASS</v>
      </c>
      <c r="L29" s="23">
        <f t="shared" si="1"/>
        <v>0.98599999999999988</v>
      </c>
    </row>
    <row r="30" spans="2:12" x14ac:dyDescent="0.25">
      <c r="B30" s="20" t="s">
        <v>148</v>
      </c>
      <c r="C30" s="46">
        <v>44756.461805555555</v>
      </c>
      <c r="D30" s="47">
        <v>0.1047</v>
      </c>
      <c r="E30" s="47">
        <v>0.1087</v>
      </c>
      <c r="F30" s="47">
        <v>0.1067</v>
      </c>
      <c r="G30" s="48">
        <v>1.36</v>
      </c>
      <c r="H30" s="48">
        <v>1.35</v>
      </c>
      <c r="I30" s="49">
        <v>0.3690036900369007</v>
      </c>
      <c r="J30" s="20">
        <v>0.1</v>
      </c>
      <c r="K30" s="20" t="str">
        <f t="shared" si="0"/>
        <v>PASS</v>
      </c>
      <c r="L30" s="23">
        <f t="shared" si="1"/>
        <v>1.0669999999999999</v>
      </c>
    </row>
    <row r="31" spans="2:12" x14ac:dyDescent="0.25">
      <c r="B31" s="20" t="s">
        <v>149</v>
      </c>
      <c r="C31" s="46">
        <v>44757.532638888886</v>
      </c>
      <c r="D31" s="47">
        <v>0.1527</v>
      </c>
      <c r="E31" s="47">
        <v>0.10630000000000001</v>
      </c>
      <c r="F31" s="47">
        <v>0.1295</v>
      </c>
      <c r="G31" s="48">
        <v>0.86</v>
      </c>
      <c r="H31" s="48">
        <v>0.95</v>
      </c>
      <c r="I31" s="49">
        <v>4.9723756906077341</v>
      </c>
      <c r="J31" s="20">
        <v>0.1</v>
      </c>
      <c r="K31" s="20" t="str">
        <f t="shared" si="0"/>
        <v>PASS</v>
      </c>
      <c r="L31" s="23">
        <f t="shared" si="1"/>
        <v>1.2949999999999999</v>
      </c>
    </row>
    <row r="32" spans="2:12" x14ac:dyDescent="0.25">
      <c r="B32" s="20" t="s">
        <v>150</v>
      </c>
      <c r="C32" s="46">
        <v>44763.484722222223</v>
      </c>
      <c r="D32" s="47">
        <v>0.1157</v>
      </c>
      <c r="E32" s="47">
        <v>0.12790000000000001</v>
      </c>
      <c r="F32" s="47">
        <v>0.12180000000000001</v>
      </c>
      <c r="G32" s="48">
        <v>1.232</v>
      </c>
      <c r="H32" s="48">
        <v>1.2030000000000001</v>
      </c>
      <c r="I32" s="49">
        <v>1.1909650924024606</v>
      </c>
      <c r="J32" s="20">
        <v>0.1</v>
      </c>
      <c r="K32" s="20" t="str">
        <f t="shared" si="0"/>
        <v>PASS</v>
      </c>
      <c r="L32" s="23">
        <f t="shared" si="1"/>
        <v>1.218</v>
      </c>
    </row>
    <row r="33" spans="2:12" x14ac:dyDescent="0.25">
      <c r="B33" s="20" t="s">
        <v>151</v>
      </c>
      <c r="C33" s="46">
        <v>44761.78601851852</v>
      </c>
      <c r="D33" s="47">
        <v>0.1003</v>
      </c>
      <c r="E33" s="47">
        <v>0.128</v>
      </c>
      <c r="F33" s="47">
        <v>0.1142</v>
      </c>
      <c r="G33" s="48">
        <v>1.335</v>
      </c>
      <c r="H33" s="48">
        <v>1.2709999999999999</v>
      </c>
      <c r="I33" s="49">
        <v>2.4558710667689971</v>
      </c>
      <c r="J33" s="20">
        <v>0.1</v>
      </c>
      <c r="K33" s="20" t="str">
        <f t="shared" si="0"/>
        <v>PASS</v>
      </c>
      <c r="L33" s="23">
        <f t="shared" si="1"/>
        <v>1.1419999999999999</v>
      </c>
    </row>
    <row r="34" spans="2:12" x14ac:dyDescent="0.25">
      <c r="B34" s="20" t="s">
        <v>152</v>
      </c>
      <c r="C34" s="46">
        <v>44770.659317129626</v>
      </c>
      <c r="D34" s="47">
        <v>0.1191</v>
      </c>
      <c r="E34" s="47">
        <v>0.1186</v>
      </c>
      <c r="F34" s="47">
        <v>0.11890000000000001</v>
      </c>
      <c r="G34" s="48">
        <v>1.0940000000000001</v>
      </c>
      <c r="H34" s="48">
        <v>1.095</v>
      </c>
      <c r="I34" s="49">
        <v>4.5682960255819548E-2</v>
      </c>
      <c r="J34" s="20">
        <v>0.1</v>
      </c>
      <c r="K34" s="20" t="str">
        <f t="shared" si="0"/>
        <v>PASS</v>
      </c>
      <c r="L34" s="23">
        <f t="shared" si="1"/>
        <v>1.1890000000000001</v>
      </c>
    </row>
    <row r="35" spans="2:12" x14ac:dyDescent="0.25">
      <c r="B35" s="20" t="s">
        <v>153</v>
      </c>
      <c r="C35" s="46">
        <v>44771.435416666667</v>
      </c>
      <c r="D35" s="47">
        <v>9.7600000000000006E-2</v>
      </c>
      <c r="E35" s="47">
        <v>0.1115</v>
      </c>
      <c r="F35" s="47">
        <v>0.1046</v>
      </c>
      <c r="G35" s="48">
        <v>1.35</v>
      </c>
      <c r="H35" s="48">
        <v>1.3120000000000001</v>
      </c>
      <c r="I35" s="49">
        <v>1.4274981217129989</v>
      </c>
      <c r="J35" s="20">
        <v>0.1</v>
      </c>
      <c r="K35" s="20" t="str">
        <f t="shared" si="0"/>
        <v>PASS</v>
      </c>
      <c r="L35" s="23">
        <f t="shared" si="1"/>
        <v>1.0459999999999998</v>
      </c>
    </row>
    <row r="36" spans="2:12" x14ac:dyDescent="0.25">
      <c r="B36" s="20" t="s">
        <v>154</v>
      </c>
      <c r="C36" s="46">
        <v>44774.578206018516</v>
      </c>
      <c r="D36" s="47">
        <v>9.0899999999999995E-2</v>
      </c>
      <c r="E36" s="47">
        <v>0.10979999999999999</v>
      </c>
      <c r="F36" s="47">
        <v>0.1004</v>
      </c>
      <c r="G36" s="48">
        <v>1.1679999999999999</v>
      </c>
      <c r="H36" s="48">
        <v>1.1200000000000001</v>
      </c>
      <c r="I36" s="49">
        <v>2.0979020979020895</v>
      </c>
      <c r="J36" s="20">
        <v>0.1</v>
      </c>
      <c r="K36" s="20" t="str">
        <f t="shared" si="0"/>
        <v>PASS</v>
      </c>
      <c r="L36" s="23">
        <f t="shared" si="1"/>
        <v>1.004</v>
      </c>
    </row>
    <row r="37" spans="2:12" x14ac:dyDescent="0.25">
      <c r="B37" s="20" t="s">
        <v>155</v>
      </c>
      <c r="C37" s="46">
        <v>44776.510196759256</v>
      </c>
      <c r="D37" s="47">
        <v>0.1195</v>
      </c>
      <c r="E37" s="47">
        <v>0.12759999999999999</v>
      </c>
      <c r="F37" s="47">
        <v>0.1236</v>
      </c>
      <c r="G37" s="48">
        <v>1.1890000000000001</v>
      </c>
      <c r="H37" s="48">
        <v>1.17</v>
      </c>
      <c r="I37" s="49">
        <v>0.80542602797796214</v>
      </c>
      <c r="J37" s="20">
        <v>0.1</v>
      </c>
      <c r="K37" s="20" t="str">
        <f t="shared" si="0"/>
        <v>PASS</v>
      </c>
      <c r="L37" s="23">
        <f t="shared" si="1"/>
        <v>1.236</v>
      </c>
    </row>
    <row r="38" spans="2:12" x14ac:dyDescent="0.25">
      <c r="B38" s="20" t="s">
        <v>156</v>
      </c>
      <c r="C38" s="46">
        <v>44777.470833333333</v>
      </c>
      <c r="D38" s="47">
        <v>0.10059999999999999</v>
      </c>
      <c r="E38" s="47">
        <v>0.1012</v>
      </c>
      <c r="F38" s="47">
        <v>0.1009</v>
      </c>
      <c r="G38" s="48">
        <v>0.80900000000000005</v>
      </c>
      <c r="H38" s="48">
        <v>0.80800000000000005</v>
      </c>
      <c r="I38" s="49">
        <v>6.1842918985776187E-2</v>
      </c>
      <c r="J38" s="20">
        <v>0.1</v>
      </c>
      <c r="K38" s="20" t="str">
        <f t="shared" si="0"/>
        <v>PASS</v>
      </c>
      <c r="L38" s="23">
        <f t="shared" si="1"/>
        <v>1.0089999999999999</v>
      </c>
    </row>
    <row r="39" spans="2:12" x14ac:dyDescent="0.25">
      <c r="B39" s="20" t="s">
        <v>157</v>
      </c>
      <c r="C39" s="46">
        <v>44778.477777777778</v>
      </c>
      <c r="D39" s="47">
        <v>0.1203</v>
      </c>
      <c r="E39" s="47">
        <v>0.11</v>
      </c>
      <c r="F39" s="47">
        <v>0.1152</v>
      </c>
      <c r="G39" s="48">
        <v>1.123</v>
      </c>
      <c r="H39" s="48">
        <v>1.147</v>
      </c>
      <c r="I39" s="49">
        <v>1.0572687224669615</v>
      </c>
      <c r="J39" s="20">
        <v>0.1</v>
      </c>
      <c r="K39" s="20" t="str">
        <f t="shared" si="0"/>
        <v>PASS</v>
      </c>
      <c r="L39" s="23">
        <f t="shared" si="1"/>
        <v>1.1519999999999999</v>
      </c>
    </row>
    <row r="40" spans="2:12" x14ac:dyDescent="0.25">
      <c r="B40" s="20" t="s">
        <v>158</v>
      </c>
      <c r="C40" s="46">
        <v>44783.539340277777</v>
      </c>
      <c r="D40" s="47">
        <v>0.1047</v>
      </c>
      <c r="E40" s="47">
        <v>0.1163</v>
      </c>
      <c r="F40" s="47">
        <v>0.1105</v>
      </c>
      <c r="G40" s="48">
        <v>1.5</v>
      </c>
      <c r="H40" s="48">
        <v>1.468</v>
      </c>
      <c r="I40" s="49">
        <v>1.078167115902966</v>
      </c>
      <c r="J40" s="20">
        <v>0.1</v>
      </c>
      <c r="K40" s="20" t="str">
        <f t="shared" si="0"/>
        <v>PASS</v>
      </c>
      <c r="L40" s="23">
        <f t="shared" si="1"/>
        <v>1.105</v>
      </c>
    </row>
    <row r="41" spans="2:12" x14ac:dyDescent="0.25">
      <c r="B41" s="20" t="s">
        <v>159</v>
      </c>
      <c r="C41" s="46">
        <v>44784.779398148145</v>
      </c>
      <c r="D41" s="47">
        <v>8.72E-2</v>
      </c>
      <c r="E41" s="47">
        <v>0.1072</v>
      </c>
      <c r="F41" s="47">
        <v>9.7199999999999995E-2</v>
      </c>
      <c r="G41" s="48">
        <v>1.274</v>
      </c>
      <c r="H41" s="48">
        <v>1.22</v>
      </c>
      <c r="I41" s="49">
        <v>2.165196471531678</v>
      </c>
      <c r="J41" s="20">
        <v>0.1</v>
      </c>
      <c r="K41" s="20" t="str">
        <f t="shared" si="0"/>
        <v>PASS</v>
      </c>
      <c r="L41" s="23">
        <f t="shared" si="1"/>
        <v>0.97199999999999986</v>
      </c>
    </row>
    <row r="42" spans="2:12" x14ac:dyDescent="0.25">
      <c r="B42" s="20" t="s">
        <v>160</v>
      </c>
      <c r="C42" s="46">
        <v>44785.619444444441</v>
      </c>
      <c r="D42" s="47">
        <v>9.6100000000000005E-2</v>
      </c>
      <c r="E42" s="47">
        <v>0.1066</v>
      </c>
      <c r="F42" s="47">
        <v>0.1014</v>
      </c>
      <c r="G42" s="48">
        <v>1.2969999999999999</v>
      </c>
      <c r="H42" s="48">
        <v>1.27</v>
      </c>
      <c r="I42" s="49">
        <v>1.0518114530580409</v>
      </c>
      <c r="J42" s="20">
        <v>0.1</v>
      </c>
      <c r="K42" s="20" t="str">
        <f t="shared" si="0"/>
        <v>PASS</v>
      </c>
      <c r="L42" s="23">
        <f t="shared" si="1"/>
        <v>1.014</v>
      </c>
    </row>
    <row r="43" spans="2:12" x14ac:dyDescent="0.25">
      <c r="B43" s="20" t="s">
        <v>161</v>
      </c>
      <c r="C43" s="46">
        <v>44789.70107638889</v>
      </c>
      <c r="D43" s="47">
        <v>9.2600000000000002E-2</v>
      </c>
      <c r="E43" s="47">
        <v>0.1168</v>
      </c>
      <c r="F43" s="47">
        <v>0.1047</v>
      </c>
      <c r="G43" s="48">
        <v>1.298</v>
      </c>
      <c r="H43" s="48">
        <v>1.24</v>
      </c>
      <c r="I43" s="49">
        <v>2.2852639873916489</v>
      </c>
      <c r="J43" s="20">
        <v>0.1</v>
      </c>
      <c r="K43" s="20" t="str">
        <f t="shared" si="0"/>
        <v>PASS</v>
      </c>
      <c r="L43" s="23">
        <f t="shared" si="1"/>
        <v>1.0469999999999999</v>
      </c>
    </row>
    <row r="44" spans="2:12" x14ac:dyDescent="0.25">
      <c r="B44" s="20" t="s">
        <v>162</v>
      </c>
      <c r="C44" s="46">
        <v>44791.468969907408</v>
      </c>
      <c r="D44" s="47">
        <v>9.74E-2</v>
      </c>
      <c r="E44" s="47">
        <v>0.1128</v>
      </c>
      <c r="F44" s="47">
        <v>0.1051</v>
      </c>
      <c r="G44" s="48">
        <v>1.2230000000000001</v>
      </c>
      <c r="H44" s="48">
        <v>1.1850000000000001</v>
      </c>
      <c r="I44" s="49">
        <v>1.578073089700998</v>
      </c>
      <c r="J44" s="20">
        <v>0.1</v>
      </c>
      <c r="K44" s="20" t="str">
        <f t="shared" si="0"/>
        <v>PASS</v>
      </c>
      <c r="L44" s="23">
        <f t="shared" si="1"/>
        <v>1.0509999999999999</v>
      </c>
    </row>
    <row r="45" spans="2:12" x14ac:dyDescent="0.25">
      <c r="B45" s="20" t="s">
        <v>163</v>
      </c>
      <c r="C45" s="46">
        <v>44791.743750000001</v>
      </c>
      <c r="D45" s="47">
        <v>8.0699999999999994E-2</v>
      </c>
      <c r="E45" s="47">
        <v>8.4400000000000003E-2</v>
      </c>
      <c r="F45" s="47">
        <v>8.2600000000000007E-2</v>
      </c>
      <c r="G45" s="48">
        <v>1.179</v>
      </c>
      <c r="H45" s="48">
        <v>1.1679999999999999</v>
      </c>
      <c r="I45" s="49">
        <v>0.46868342564977084</v>
      </c>
      <c r="J45" s="20">
        <v>0.1</v>
      </c>
      <c r="K45" s="20" t="str">
        <f t="shared" si="0"/>
        <v>PASS</v>
      </c>
      <c r="L45" s="23">
        <f t="shared" si="1"/>
        <v>0.82600000000000007</v>
      </c>
    </row>
    <row r="46" spans="2:12" x14ac:dyDescent="0.25">
      <c r="B46" s="20" t="s">
        <v>164</v>
      </c>
      <c r="C46" s="46">
        <v>44796.48101851852</v>
      </c>
      <c r="D46" s="47">
        <v>8.6999999999999994E-2</v>
      </c>
      <c r="E46" s="47">
        <v>0.1086</v>
      </c>
      <c r="F46" s="47">
        <v>9.7799999999999998E-2</v>
      </c>
      <c r="G46" s="48">
        <v>1.1659999999999999</v>
      </c>
      <c r="H46" s="48">
        <v>1.107</v>
      </c>
      <c r="I46" s="49">
        <v>2.5956885173779125</v>
      </c>
      <c r="J46" s="20">
        <v>0.1</v>
      </c>
      <c r="K46" s="20" t="str">
        <f t="shared" si="0"/>
        <v>PASS</v>
      </c>
      <c r="L46" s="23">
        <f t="shared" si="1"/>
        <v>0.97799999999999998</v>
      </c>
    </row>
    <row r="47" spans="2:12" x14ac:dyDescent="0.25">
      <c r="B47" s="20" t="s">
        <v>165</v>
      </c>
      <c r="C47" s="46">
        <v>44797.76666666667</v>
      </c>
      <c r="D47" s="47">
        <v>8.8499999999999995E-2</v>
      </c>
      <c r="E47" s="47">
        <v>9.0300000000000005E-2</v>
      </c>
      <c r="F47" s="47">
        <v>8.9399999999999993E-2</v>
      </c>
      <c r="G47" s="48">
        <v>1.238</v>
      </c>
      <c r="H47" s="48">
        <v>1.2330000000000001</v>
      </c>
      <c r="I47" s="49">
        <v>0.20234722784297424</v>
      </c>
      <c r="J47" s="20">
        <v>0.1</v>
      </c>
      <c r="K47" s="20" t="str">
        <f t="shared" si="0"/>
        <v>PASS</v>
      </c>
      <c r="L47" s="23">
        <f t="shared" si="1"/>
        <v>0.89399999999999991</v>
      </c>
    </row>
    <row r="48" spans="2:12" x14ac:dyDescent="0.25">
      <c r="B48" s="20" t="s">
        <v>166</v>
      </c>
      <c r="C48" s="46">
        <v>44798.584374999999</v>
      </c>
      <c r="D48" s="47">
        <v>0.12659999999999999</v>
      </c>
      <c r="E48" s="47">
        <v>0.1152</v>
      </c>
      <c r="F48" s="47">
        <v>0.12089999999999999</v>
      </c>
      <c r="G48" s="48">
        <v>1.1519999999999999</v>
      </c>
      <c r="H48" s="48">
        <v>1.173</v>
      </c>
      <c r="I48" s="49">
        <v>0.90322580645161832</v>
      </c>
      <c r="J48" s="20">
        <v>0.1</v>
      </c>
      <c r="K48" s="20" t="str">
        <f t="shared" si="0"/>
        <v>PASS</v>
      </c>
      <c r="L48" s="23">
        <f t="shared" si="1"/>
        <v>1.2089999999999999</v>
      </c>
    </row>
    <row r="49" spans="2:12" x14ac:dyDescent="0.25">
      <c r="B49" s="20" t="s">
        <v>167</v>
      </c>
      <c r="C49" s="46">
        <v>44799.56181712963</v>
      </c>
      <c r="D49" s="47">
        <v>7.0000000000000007E-2</v>
      </c>
      <c r="E49" s="47">
        <v>8.2000000000000003E-2</v>
      </c>
      <c r="F49" s="47">
        <v>7.5999999999999998E-2</v>
      </c>
      <c r="G49" s="48">
        <v>1.1890000000000001</v>
      </c>
      <c r="H49" s="48">
        <v>1.161</v>
      </c>
      <c r="I49" s="49">
        <v>1.1914893617021287</v>
      </c>
      <c r="J49" s="20">
        <v>0.1</v>
      </c>
      <c r="K49" s="20" t="str">
        <f t="shared" si="0"/>
        <v>PASS</v>
      </c>
      <c r="L49" s="23">
        <f t="shared" si="1"/>
        <v>0.7599999999999999</v>
      </c>
    </row>
    <row r="50" spans="2:12" x14ac:dyDescent="0.25">
      <c r="B50" s="20" t="s">
        <v>168</v>
      </c>
      <c r="C50" s="46">
        <v>44804.474305555559</v>
      </c>
      <c r="D50" s="47">
        <v>9.8500000000000004E-2</v>
      </c>
      <c r="E50" s="47">
        <v>0.11</v>
      </c>
      <c r="F50" s="47">
        <v>0.1043</v>
      </c>
      <c r="G50" s="48">
        <v>1.024</v>
      </c>
      <c r="H50" s="48">
        <v>0.996</v>
      </c>
      <c r="I50" s="49">
        <v>1.3861386138613874</v>
      </c>
      <c r="J50" s="20">
        <v>0.1</v>
      </c>
      <c r="K50" s="20" t="str">
        <f t="shared" si="0"/>
        <v>PASS</v>
      </c>
      <c r="L50" s="23">
        <f t="shared" si="1"/>
        <v>1.0429999999999999</v>
      </c>
    </row>
    <row r="51" spans="2:12" x14ac:dyDescent="0.25">
      <c r="B51" s="20" t="s">
        <v>169</v>
      </c>
      <c r="C51" s="46">
        <v>44805.571840277778</v>
      </c>
      <c r="D51" s="47">
        <v>9.9500000000000005E-2</v>
      </c>
      <c r="E51" s="47">
        <v>9.6500000000000002E-2</v>
      </c>
      <c r="F51" s="47">
        <v>9.8000000000000004E-2</v>
      </c>
      <c r="G51" s="48">
        <v>1.198</v>
      </c>
      <c r="H51" s="48">
        <v>1.206</v>
      </c>
      <c r="I51" s="49">
        <v>0.33277870216306188</v>
      </c>
      <c r="J51" s="20">
        <v>0.1</v>
      </c>
      <c r="K51" s="20" t="str">
        <f t="shared" si="0"/>
        <v>PASS</v>
      </c>
      <c r="L51" s="23">
        <f t="shared" si="1"/>
        <v>0.98</v>
      </c>
    </row>
    <row r="52" spans="2:12" x14ac:dyDescent="0.25">
      <c r="B52" s="20" t="s">
        <v>170</v>
      </c>
      <c r="C52" s="46">
        <v>44810.527777777781</v>
      </c>
      <c r="D52" s="47">
        <v>0.1014</v>
      </c>
      <c r="E52" s="47">
        <v>0.1024</v>
      </c>
      <c r="F52" s="47">
        <v>0.1019</v>
      </c>
      <c r="G52" s="48">
        <v>1.1910000000000001</v>
      </c>
      <c r="H52" s="48">
        <v>1.1890000000000001</v>
      </c>
      <c r="I52" s="49">
        <v>8.4033613445378227E-2</v>
      </c>
      <c r="J52" s="20">
        <v>0.1</v>
      </c>
      <c r="K52" s="20" t="str">
        <f t="shared" si="0"/>
        <v>PASS</v>
      </c>
      <c r="L52" s="23">
        <f t="shared" si="1"/>
        <v>1.0189999999999999</v>
      </c>
    </row>
    <row r="53" spans="2:12" x14ac:dyDescent="0.25">
      <c r="B53" s="20" t="s">
        <v>171</v>
      </c>
      <c r="C53" s="46">
        <v>44812.484722222223</v>
      </c>
      <c r="D53" s="47">
        <v>9.2999999999999999E-2</v>
      </c>
      <c r="E53" s="47">
        <v>9.01E-2</v>
      </c>
      <c r="F53" s="47">
        <v>9.1600000000000001E-2</v>
      </c>
      <c r="G53" s="48">
        <v>1.194</v>
      </c>
      <c r="H53" s="48">
        <v>1.2010000000000001</v>
      </c>
      <c r="I53" s="49">
        <v>0.29227557411273974</v>
      </c>
      <c r="J53" s="20">
        <v>0.1</v>
      </c>
      <c r="K53" s="20" t="str">
        <f t="shared" si="0"/>
        <v>PASS</v>
      </c>
      <c r="L53" s="23">
        <f t="shared" si="1"/>
        <v>0.91599999999999993</v>
      </c>
    </row>
    <row r="54" spans="2:12" x14ac:dyDescent="0.25">
      <c r="B54" s="20" t="s">
        <v>172</v>
      </c>
      <c r="C54" s="46">
        <v>44813.57403935185</v>
      </c>
      <c r="D54" s="47">
        <v>0.1242</v>
      </c>
      <c r="E54" s="47">
        <v>8.3000000000000004E-2</v>
      </c>
      <c r="F54" s="47">
        <v>0.1036</v>
      </c>
      <c r="G54" s="48">
        <v>1.2849999999999999</v>
      </c>
      <c r="H54" s="48">
        <v>1.3779999999999999</v>
      </c>
      <c r="I54" s="49">
        <v>3.4923019151333077</v>
      </c>
      <c r="J54" s="20">
        <v>0.1</v>
      </c>
      <c r="K54" s="20" t="str">
        <f t="shared" si="0"/>
        <v>PASS</v>
      </c>
      <c r="L54" s="23">
        <f t="shared" si="1"/>
        <v>1.0359999999999998</v>
      </c>
    </row>
    <row r="55" spans="2:12" x14ac:dyDescent="0.25">
      <c r="B55" s="20" t="s">
        <v>173</v>
      </c>
      <c r="C55" s="46">
        <v>44817.851574074077</v>
      </c>
      <c r="D55" s="47">
        <v>0.13150000000000001</v>
      </c>
      <c r="E55" s="47">
        <v>9.5799999999999996E-2</v>
      </c>
      <c r="F55" s="47">
        <v>0.1137</v>
      </c>
      <c r="G55" s="48">
        <v>1.1719999999999999</v>
      </c>
      <c r="H55" s="48">
        <v>1.24</v>
      </c>
      <c r="I55" s="49">
        <v>2.8192371475953588</v>
      </c>
      <c r="J55" s="20">
        <v>0.1</v>
      </c>
      <c r="K55" s="20" t="str">
        <f t="shared" si="0"/>
        <v>PASS</v>
      </c>
      <c r="L55" s="23">
        <f t="shared" si="1"/>
        <v>1.1369999999999998</v>
      </c>
    </row>
    <row r="56" spans="2:12" x14ac:dyDescent="0.25">
      <c r="B56" s="20" t="s">
        <v>174</v>
      </c>
      <c r="C56" s="46">
        <v>44819.438888888886</v>
      </c>
      <c r="D56" s="47">
        <v>9.8199999999999996E-2</v>
      </c>
      <c r="E56" s="47">
        <v>8.1000000000000003E-2</v>
      </c>
      <c r="F56" s="47">
        <v>8.9599999999999999E-2</v>
      </c>
      <c r="G56" s="48">
        <v>1.1759999999999999</v>
      </c>
      <c r="H56" s="48">
        <v>1.216</v>
      </c>
      <c r="I56" s="49">
        <v>1.6722408026755868</v>
      </c>
      <c r="J56" s="20">
        <v>0.1</v>
      </c>
      <c r="K56" s="20" t="str">
        <f t="shared" si="0"/>
        <v>PASS</v>
      </c>
      <c r="L56" s="23">
        <f t="shared" si="1"/>
        <v>0.89599999999999991</v>
      </c>
    </row>
    <row r="57" spans="2:12" x14ac:dyDescent="0.25">
      <c r="B57" s="20" t="s">
        <v>175</v>
      </c>
      <c r="C57" s="46">
        <v>44820.534722222219</v>
      </c>
      <c r="D57" s="47">
        <v>0.10390000000000001</v>
      </c>
      <c r="E57" s="47">
        <v>8.8599999999999998E-2</v>
      </c>
      <c r="F57" s="47">
        <v>9.6299999999999997E-2</v>
      </c>
      <c r="G57" s="48">
        <v>1.306</v>
      </c>
      <c r="H57" s="48">
        <v>1.343</v>
      </c>
      <c r="I57" s="49">
        <v>1.3967534918837268</v>
      </c>
      <c r="J57" s="20">
        <v>0.1</v>
      </c>
      <c r="K57" s="20" t="str">
        <f t="shared" si="0"/>
        <v>PASS</v>
      </c>
      <c r="L57" s="23">
        <f t="shared" si="1"/>
        <v>0.96299999999999997</v>
      </c>
    </row>
    <row r="58" spans="2:12" x14ac:dyDescent="0.25">
      <c r="B58" s="20" t="s">
        <v>176</v>
      </c>
      <c r="C58" s="46">
        <v>44824.566018518519</v>
      </c>
      <c r="D58" s="47">
        <v>0.11310000000000001</v>
      </c>
      <c r="E58" s="47">
        <v>0.1147</v>
      </c>
      <c r="F58" s="47">
        <v>0.1139</v>
      </c>
      <c r="G58" s="48">
        <v>1.1970000000000001</v>
      </c>
      <c r="H58" s="48">
        <v>1.194</v>
      </c>
      <c r="I58" s="49">
        <v>0.12547051442911392</v>
      </c>
      <c r="J58" s="20">
        <v>0.1</v>
      </c>
      <c r="K58" s="20" t="str">
        <f t="shared" si="0"/>
        <v>PASS</v>
      </c>
      <c r="L58" s="23">
        <f t="shared" si="1"/>
        <v>1.139</v>
      </c>
    </row>
    <row r="59" spans="2:12" x14ac:dyDescent="0.25">
      <c r="B59" s="20" t="s">
        <v>177</v>
      </c>
      <c r="C59" s="46">
        <v>44825.797222222223</v>
      </c>
      <c r="D59" s="47">
        <v>0.1023</v>
      </c>
      <c r="E59" s="47">
        <v>0.112</v>
      </c>
      <c r="F59" s="47">
        <v>0.1072</v>
      </c>
      <c r="G59" s="48">
        <v>1.226</v>
      </c>
      <c r="H59" s="48">
        <v>1.2050000000000001</v>
      </c>
      <c r="I59" s="49">
        <v>0.86384204031262468</v>
      </c>
      <c r="J59" s="20">
        <v>0.1</v>
      </c>
      <c r="K59" s="20" t="str">
        <f t="shared" si="0"/>
        <v>PASS</v>
      </c>
      <c r="L59" s="23">
        <f t="shared" si="1"/>
        <v>1.0720000000000001</v>
      </c>
    </row>
    <row r="60" spans="2:12" x14ac:dyDescent="0.25">
      <c r="B60" s="20" t="s">
        <v>178</v>
      </c>
      <c r="C60" s="46">
        <v>44826.583333333336</v>
      </c>
      <c r="D60" s="47">
        <v>0.1004</v>
      </c>
      <c r="E60" s="47">
        <v>9.0399999999999994E-2</v>
      </c>
      <c r="F60" s="47">
        <v>9.5399999999999999E-2</v>
      </c>
      <c r="G60" s="48">
        <v>1.1759999999999999</v>
      </c>
      <c r="H60" s="48">
        <v>1.1970000000000001</v>
      </c>
      <c r="I60" s="49">
        <v>0.88495575221239475</v>
      </c>
      <c r="J60" s="20">
        <v>0.1</v>
      </c>
      <c r="K60" s="20" t="str">
        <f t="shared" si="0"/>
        <v>PASS</v>
      </c>
      <c r="L60" s="23">
        <f t="shared" si="1"/>
        <v>0.95399999999999996</v>
      </c>
    </row>
    <row r="61" spans="2:12" x14ac:dyDescent="0.25">
      <c r="B61" s="20" t="s">
        <v>179</v>
      </c>
      <c r="C61" s="46">
        <v>44826.789583333331</v>
      </c>
      <c r="D61" s="47">
        <v>6.8199999999999997E-2</v>
      </c>
      <c r="E61" s="47">
        <v>0.06</v>
      </c>
      <c r="F61" s="47">
        <v>6.4100000000000004E-2</v>
      </c>
      <c r="G61" s="48">
        <v>1.2490000000000001</v>
      </c>
      <c r="H61" s="48">
        <v>1.27</v>
      </c>
      <c r="I61" s="49">
        <v>0.83366415244144132</v>
      </c>
      <c r="J61" s="20">
        <v>0.1</v>
      </c>
      <c r="K61" s="20" t="str">
        <f t="shared" si="0"/>
        <v>PASS</v>
      </c>
      <c r="L61" s="23">
        <f t="shared" si="1"/>
        <v>0.64100000000000001</v>
      </c>
    </row>
    <row r="62" spans="2:12" x14ac:dyDescent="0.25">
      <c r="B62" s="20" t="s">
        <v>180</v>
      </c>
      <c r="C62" s="46">
        <v>44831.82303240741</v>
      </c>
      <c r="D62" s="47">
        <v>7.6300000000000007E-2</v>
      </c>
      <c r="E62" s="47">
        <v>7.7600000000000002E-2</v>
      </c>
      <c r="F62" s="47">
        <v>7.6999999999999999E-2</v>
      </c>
      <c r="G62" s="48">
        <v>1.256</v>
      </c>
      <c r="H62" s="48">
        <v>1.2529999999999999</v>
      </c>
      <c r="I62" s="49">
        <v>0.11956954962136764</v>
      </c>
      <c r="J62" s="20">
        <v>0.1</v>
      </c>
      <c r="K62" s="20" t="str">
        <f t="shared" si="0"/>
        <v>PASS</v>
      </c>
      <c r="L62" s="23">
        <f t="shared" si="1"/>
        <v>0.76999999999999991</v>
      </c>
    </row>
    <row r="63" spans="2:12" x14ac:dyDescent="0.25">
      <c r="B63" s="20" t="s">
        <v>181</v>
      </c>
      <c r="C63" s="46">
        <v>44832.750694444447</v>
      </c>
      <c r="D63" s="47">
        <v>9.6699999999999994E-2</v>
      </c>
      <c r="E63" s="47">
        <v>0.1116</v>
      </c>
      <c r="F63" s="47">
        <v>0.1042</v>
      </c>
      <c r="G63" s="48">
        <v>1.276</v>
      </c>
      <c r="H63" s="48">
        <v>1.244</v>
      </c>
      <c r="I63" s="49">
        <v>1.2698412698412709</v>
      </c>
      <c r="J63" s="20">
        <v>0.1</v>
      </c>
      <c r="K63" s="20" t="str">
        <f t="shared" si="0"/>
        <v>PASS</v>
      </c>
      <c r="L63" s="23">
        <f t="shared" si="1"/>
        <v>1.042</v>
      </c>
    </row>
    <row r="64" spans="2:12" x14ac:dyDescent="0.25">
      <c r="B64" s="50" t="s">
        <v>182</v>
      </c>
      <c r="C64" s="51">
        <v>44833.818877314814</v>
      </c>
      <c r="D64" s="52">
        <v>9.9900000000000003E-2</v>
      </c>
      <c r="E64" s="52">
        <v>9.2700000000000005E-2</v>
      </c>
      <c r="F64" s="52">
        <v>9.6299999999999997E-2</v>
      </c>
      <c r="G64" s="53">
        <v>1.2649999999999999</v>
      </c>
      <c r="H64" s="53">
        <v>1.2829999999999999</v>
      </c>
      <c r="I64" s="54">
        <v>0.70643642072213564</v>
      </c>
      <c r="J64" s="50">
        <v>0.1</v>
      </c>
      <c r="K64" s="50" t="str">
        <f t="shared" si="0"/>
        <v>PASS</v>
      </c>
      <c r="L64" s="39">
        <f t="shared" si="1"/>
        <v>0.96299999999999997</v>
      </c>
    </row>
    <row r="68" spans="2:12" ht="18.75" x14ac:dyDescent="0.3">
      <c r="B68" s="40" t="s">
        <v>183</v>
      </c>
      <c r="C68" s="40"/>
      <c r="D68" s="40"/>
      <c r="E68" s="40"/>
      <c r="F68" s="40"/>
      <c r="G68" s="40"/>
      <c r="H68" s="40"/>
      <c r="I68" s="40"/>
      <c r="J68" s="40"/>
      <c r="K68" s="40"/>
      <c r="L68" s="40"/>
    </row>
    <row r="69" spans="2:12" ht="54" customHeight="1" x14ac:dyDescent="0.25">
      <c r="B69" s="85" t="s">
        <v>184</v>
      </c>
      <c r="C69" s="85"/>
      <c r="D69" s="85"/>
      <c r="E69" s="85"/>
      <c r="F69" s="85"/>
      <c r="G69" s="85"/>
      <c r="H69" s="85"/>
      <c r="I69" s="85"/>
      <c r="J69" s="85"/>
      <c r="K69" s="85"/>
      <c r="L69" s="85"/>
    </row>
    <row r="70" spans="2:12" x14ac:dyDescent="0.25">
      <c r="B70" s="41" t="s">
        <v>112</v>
      </c>
      <c r="D70" s="20"/>
      <c r="E70" s="20"/>
      <c r="F70" s="20"/>
      <c r="G70" s="20"/>
      <c r="H70" s="20"/>
      <c r="I70" s="20"/>
      <c r="J70" s="20"/>
      <c r="K70" s="20"/>
    </row>
    <row r="71" spans="2:12" x14ac:dyDescent="0.25">
      <c r="B71" s="36" t="s">
        <v>113</v>
      </c>
      <c r="C71" s="31">
        <f>COUNT(F77:F83)</f>
        <v>7</v>
      </c>
      <c r="I71" s="20"/>
      <c r="J71" s="20"/>
      <c r="K71" s="20"/>
    </row>
    <row r="72" spans="2:12" x14ac:dyDescent="0.25">
      <c r="B72" s="33" t="s">
        <v>114</v>
      </c>
      <c r="C72" s="43">
        <f>AVERAGE(F77:F83)</f>
        <v>0.78998571428571418</v>
      </c>
      <c r="D72" s="37">
        <f>C72/J77</f>
        <v>1.0533142857142856</v>
      </c>
      <c r="E72" s="25" t="s">
        <v>115</v>
      </c>
      <c r="F72" s="20"/>
      <c r="I72" s="20"/>
      <c r="J72" s="20"/>
      <c r="K72" s="20"/>
    </row>
    <row r="73" spans="2:12" x14ac:dyDescent="0.25">
      <c r="B73" s="33" t="s">
        <v>116</v>
      </c>
      <c r="C73" s="43">
        <f>STDEV(F77:F83)</f>
        <v>6.9235646612888377E-2</v>
      </c>
      <c r="D73" s="57">
        <f>C73/C72</f>
        <v>8.7641643843508685E-2</v>
      </c>
      <c r="E73" s="25" t="s">
        <v>117</v>
      </c>
      <c r="F73" s="20"/>
      <c r="G73" s="42"/>
      <c r="H73" s="34"/>
      <c r="I73" s="20"/>
      <c r="J73" s="20"/>
      <c r="K73" s="20"/>
    </row>
    <row r="75" spans="2:12" ht="18.75" x14ac:dyDescent="0.3">
      <c r="B75" s="20" t="s">
        <v>121</v>
      </c>
      <c r="C75" s="20"/>
      <c r="D75" s="19"/>
      <c r="E75" s="19"/>
      <c r="F75" s="19"/>
      <c r="G75" s="19"/>
      <c r="H75" s="19"/>
      <c r="I75" s="21"/>
      <c r="J75" s="19"/>
      <c r="K75" s="19"/>
      <c r="L75" s="19"/>
    </row>
    <row r="76" spans="2:12" ht="15.75" thickBot="1" x14ac:dyDescent="0.3">
      <c r="B76" s="32" t="s">
        <v>122</v>
      </c>
      <c r="C76" s="32" t="s">
        <v>123</v>
      </c>
      <c r="D76" s="32" t="s">
        <v>124</v>
      </c>
      <c r="E76" s="32" t="s">
        <v>125</v>
      </c>
      <c r="F76" s="32" t="s">
        <v>126</v>
      </c>
      <c r="G76" s="32" t="s">
        <v>127</v>
      </c>
      <c r="H76" s="32" t="s">
        <v>128</v>
      </c>
      <c r="I76" s="32" t="s">
        <v>129</v>
      </c>
      <c r="J76" s="32" t="s">
        <v>130</v>
      </c>
      <c r="K76" s="32" t="s">
        <v>131</v>
      </c>
      <c r="L76" s="45"/>
    </row>
    <row r="77" spans="2:12" ht="15.75" thickTop="1" x14ac:dyDescent="0.25">
      <c r="B77" s="20" t="s">
        <v>185</v>
      </c>
      <c r="C77" s="46">
        <v>44719.8440625</v>
      </c>
      <c r="D77" s="47">
        <v>0.85829999999999995</v>
      </c>
      <c r="E77" s="47">
        <v>0.93269999999999997</v>
      </c>
      <c r="F77" s="47">
        <v>0.89549999999999996</v>
      </c>
      <c r="G77" s="48">
        <v>0.83699999999999997</v>
      </c>
      <c r="H77" s="48">
        <v>0.81100000000000005</v>
      </c>
      <c r="I77" s="49">
        <v>2.2000000000000002</v>
      </c>
      <c r="J77" s="56">
        <v>0.75</v>
      </c>
      <c r="K77" s="20" t="str">
        <f t="shared" ref="K77:K83" si="2">IF(AND(F77&gt;(J77*0.5),F77&lt;(J77*1.5),I77&lt;15),"PASS","FAIL")</f>
        <v>PASS</v>
      </c>
      <c r="L77" s="23">
        <f t="shared" ref="L77:L83" si="3">F77/J77</f>
        <v>1.194</v>
      </c>
    </row>
    <row r="78" spans="2:12" x14ac:dyDescent="0.25">
      <c r="B78" s="20" t="s">
        <v>186</v>
      </c>
      <c r="C78" s="46">
        <v>44757.532638888886</v>
      </c>
      <c r="D78" s="47">
        <v>0.83440000000000003</v>
      </c>
      <c r="E78" s="47">
        <v>0.82979999999999998</v>
      </c>
      <c r="F78" s="47">
        <v>0.83209999999999995</v>
      </c>
      <c r="G78" s="48">
        <v>0.47399999999999998</v>
      </c>
      <c r="H78" s="48">
        <v>0.47499999999999998</v>
      </c>
      <c r="I78" s="49">
        <v>0.1</v>
      </c>
      <c r="J78" s="56">
        <v>0.75</v>
      </c>
      <c r="K78" s="20" t="str">
        <f t="shared" si="2"/>
        <v>PASS</v>
      </c>
      <c r="L78" s="23">
        <f t="shared" si="3"/>
        <v>1.1094666666666666</v>
      </c>
    </row>
    <row r="79" spans="2:12" x14ac:dyDescent="0.25">
      <c r="B79" s="20" t="s">
        <v>187</v>
      </c>
      <c r="C79" s="46">
        <v>44761.78601851852</v>
      </c>
      <c r="D79" s="47">
        <v>0.88890000000000002</v>
      </c>
      <c r="E79" s="47">
        <v>0.73460000000000003</v>
      </c>
      <c r="F79" s="47">
        <v>0.81179999999999997</v>
      </c>
      <c r="G79" s="48">
        <v>0.69599999999999995</v>
      </c>
      <c r="H79" s="48">
        <v>0.75</v>
      </c>
      <c r="I79" s="49">
        <v>5.3</v>
      </c>
      <c r="J79" s="56">
        <v>0.75</v>
      </c>
      <c r="K79" s="20" t="str">
        <f t="shared" si="2"/>
        <v>PASS</v>
      </c>
      <c r="L79" s="23">
        <f t="shared" si="3"/>
        <v>1.0824</v>
      </c>
    </row>
    <row r="80" spans="2:12" x14ac:dyDescent="0.25">
      <c r="B80" s="20" t="s">
        <v>188</v>
      </c>
      <c r="C80" s="46">
        <v>44763.484722222223</v>
      </c>
      <c r="D80" s="47">
        <v>0.71779999999999999</v>
      </c>
      <c r="E80" s="47">
        <v>0.70430000000000004</v>
      </c>
      <c r="F80" s="47">
        <v>0.71109999999999995</v>
      </c>
      <c r="G80" s="48">
        <v>0.69099999999999995</v>
      </c>
      <c r="H80" s="48">
        <v>0.69599999999999995</v>
      </c>
      <c r="I80" s="49">
        <v>0.5</v>
      </c>
      <c r="J80" s="56">
        <v>0.75</v>
      </c>
      <c r="K80" s="20" t="str">
        <f t="shared" si="2"/>
        <v>PASS</v>
      </c>
      <c r="L80" s="23">
        <f t="shared" si="3"/>
        <v>0.94813333333333327</v>
      </c>
    </row>
    <row r="81" spans="2:12" x14ac:dyDescent="0.25">
      <c r="B81" s="20" t="s">
        <v>189</v>
      </c>
      <c r="C81" s="46">
        <v>44810.527777777781</v>
      </c>
      <c r="D81" s="47">
        <v>0.6915</v>
      </c>
      <c r="E81" s="47">
        <v>0.72789999999999999</v>
      </c>
      <c r="F81" s="47">
        <v>0.7097</v>
      </c>
      <c r="G81" s="48">
        <v>0.69799999999999995</v>
      </c>
      <c r="H81" s="48">
        <v>0.68500000000000005</v>
      </c>
      <c r="I81" s="49">
        <v>1.3</v>
      </c>
      <c r="J81" s="56">
        <v>0.75</v>
      </c>
      <c r="K81" s="20" t="str">
        <f t="shared" si="2"/>
        <v>PASS</v>
      </c>
      <c r="L81" s="23">
        <f t="shared" si="3"/>
        <v>0.9462666666666667</v>
      </c>
    </row>
    <row r="82" spans="2:12" x14ac:dyDescent="0.25">
      <c r="B82" s="20" t="s">
        <v>190</v>
      </c>
      <c r="C82" s="46">
        <v>44824.566018518519</v>
      </c>
      <c r="D82" s="47">
        <v>0.77580000000000005</v>
      </c>
      <c r="E82" s="47">
        <v>0.86670000000000003</v>
      </c>
      <c r="F82" s="47">
        <v>0.82130000000000003</v>
      </c>
      <c r="G82" s="48">
        <v>0.71799999999999997</v>
      </c>
      <c r="H82" s="48">
        <v>0.69</v>
      </c>
      <c r="I82" s="49">
        <v>2.8</v>
      </c>
      <c r="J82" s="56">
        <v>0.75</v>
      </c>
      <c r="K82" s="20" t="str">
        <f t="shared" si="2"/>
        <v>PASS</v>
      </c>
      <c r="L82" s="23">
        <f t="shared" si="3"/>
        <v>1.0950666666666666</v>
      </c>
    </row>
    <row r="83" spans="2:12" x14ac:dyDescent="0.25">
      <c r="B83" s="50" t="s">
        <v>191</v>
      </c>
      <c r="C83" s="51">
        <v>44825.797222222223</v>
      </c>
      <c r="D83" s="52">
        <v>0.80610000000000004</v>
      </c>
      <c r="E83" s="52">
        <v>0.69069999999999998</v>
      </c>
      <c r="F83" s="52">
        <v>0.74839999999999995</v>
      </c>
      <c r="G83" s="53">
        <v>0.68100000000000005</v>
      </c>
      <c r="H83" s="53">
        <v>0.72</v>
      </c>
      <c r="I83" s="54">
        <v>3.9</v>
      </c>
      <c r="J83" s="58">
        <v>0.75</v>
      </c>
      <c r="K83" s="50" t="str">
        <f t="shared" si="2"/>
        <v>PASS</v>
      </c>
      <c r="L83" s="39">
        <f t="shared" si="3"/>
        <v>0.99786666666666657</v>
      </c>
    </row>
    <row r="84" spans="2:12" x14ac:dyDescent="0.25">
      <c r="B84" s="20"/>
      <c r="C84" s="46"/>
      <c r="D84" s="47"/>
      <c r="E84" s="47"/>
      <c r="F84" s="47"/>
      <c r="G84" s="48"/>
      <c r="H84" s="48"/>
      <c r="I84" s="49"/>
      <c r="J84" s="20"/>
      <c r="K84" s="20"/>
      <c r="L84" s="23"/>
    </row>
    <row r="85" spans="2:12" x14ac:dyDescent="0.25">
      <c r="B85" s="20"/>
      <c r="C85" s="46"/>
      <c r="D85" s="47"/>
      <c r="E85" s="47"/>
      <c r="F85" s="47"/>
      <c r="G85" s="48"/>
      <c r="H85" s="48"/>
      <c r="I85" s="49"/>
      <c r="J85" s="20"/>
      <c r="K85" s="20"/>
      <c r="L85" s="23"/>
    </row>
    <row r="86" spans="2:12" x14ac:dyDescent="0.25">
      <c r="B86" s="20"/>
      <c r="C86" s="46"/>
      <c r="D86" s="47"/>
      <c r="E86" s="47"/>
      <c r="F86" s="47"/>
      <c r="G86" s="48"/>
      <c r="H86" s="48"/>
      <c r="I86" s="49"/>
      <c r="J86" s="20"/>
      <c r="K86" s="20"/>
      <c r="L86" s="23"/>
    </row>
    <row r="87" spans="2:12" x14ac:dyDescent="0.25">
      <c r="B87" s="20"/>
      <c r="C87" s="46"/>
      <c r="D87" s="47"/>
      <c r="E87" s="47"/>
      <c r="F87" s="47"/>
      <c r="G87" s="48"/>
      <c r="H87" s="48"/>
      <c r="I87" s="49"/>
      <c r="J87" s="20"/>
      <c r="K87" s="20"/>
      <c r="L87" s="23"/>
    </row>
    <row r="88" spans="2:12" x14ac:dyDescent="0.25">
      <c r="B88" s="20"/>
      <c r="C88" s="46"/>
      <c r="D88" s="47"/>
      <c r="E88" s="47"/>
      <c r="F88" s="47"/>
      <c r="G88" s="48"/>
      <c r="H88" s="48"/>
      <c r="I88" s="49"/>
      <c r="J88" s="20"/>
      <c r="K88" s="20"/>
      <c r="L88" s="23"/>
    </row>
    <row r="89" spans="2:12" x14ac:dyDescent="0.25">
      <c r="B89" s="20"/>
      <c r="C89" s="46"/>
      <c r="D89" s="47"/>
      <c r="E89" s="47"/>
      <c r="F89" s="47"/>
      <c r="G89" s="48"/>
      <c r="H89" s="48"/>
      <c r="I89" s="49"/>
      <c r="J89" s="20"/>
      <c r="K89" s="20"/>
      <c r="L89" s="23"/>
    </row>
  </sheetData>
  <sortState xmlns:xlrd2="http://schemas.microsoft.com/office/spreadsheetml/2017/richdata2" ref="B77:L83">
    <sortCondition ref="C77:C83"/>
  </sortState>
  <mergeCells count="2">
    <mergeCell ref="B3:L3"/>
    <mergeCell ref="B69:L69"/>
  </mergeCells>
  <conditionalFormatting sqref="F9:F10">
    <cfRule type="containsText" dxfId="6" priority="5" operator="containsText" text="FAIL">
      <formula>NOT(ISERROR(SEARCH("FAIL",F9)))</formula>
    </cfRule>
    <cfRule type="containsText" dxfId="5" priority="6" operator="containsText" text="PASS">
      <formula>NOT(ISERROR(SEARCH("PASS",F9)))</formula>
    </cfRule>
  </conditionalFormatting>
  <conditionalFormatting sqref="K14:K64">
    <cfRule type="containsText" dxfId="4" priority="9" operator="containsText" text="FAIL">
      <formula>NOT(ISERROR(SEARCH("FAIL",K14)))</formula>
    </cfRule>
    <cfRule type="containsText" dxfId="3" priority="10" operator="containsText" text="PASS">
      <formula>NOT(ISERROR(SEARCH("PASS",K14)))</formula>
    </cfRule>
  </conditionalFormatting>
  <conditionalFormatting sqref="K77:K89">
    <cfRule type="containsText" dxfId="2" priority="3" operator="containsText" text="FAIL">
      <formula>NOT(ISERROR(SEARCH("FAIL",K77)))</formula>
    </cfRule>
    <cfRule type="containsText" dxfId="1" priority="4" operator="containsText" text="PASS">
      <formula>NOT(ISERROR(SEARCH("PASS",K77)))</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3F1D-33CF-4D8A-9669-34A069731C4E}">
  <dimension ref="A1:P696"/>
  <sheetViews>
    <sheetView workbookViewId="0">
      <selection activeCell="D11" sqref="D11"/>
    </sheetView>
  </sheetViews>
  <sheetFormatPr defaultRowHeight="15" x14ac:dyDescent="0.25"/>
  <cols>
    <col min="1" max="1" width="12.7109375" customWidth="1"/>
    <col min="2" max="2" width="9.140625" bestFit="1" customWidth="1"/>
    <col min="5" max="5" width="15.140625" bestFit="1" customWidth="1"/>
    <col min="6" max="7" width="9" bestFit="1" customWidth="1"/>
    <col min="8" max="8" width="12" bestFit="1" customWidth="1"/>
    <col min="9" max="9" width="7" bestFit="1" customWidth="1"/>
    <col min="10" max="10" width="6" bestFit="1" customWidth="1"/>
    <col min="11" max="11" width="7" bestFit="1" customWidth="1"/>
    <col min="12" max="12" width="5.5703125" bestFit="1" customWidth="1"/>
    <col min="13" max="13" width="6.5703125" bestFit="1" customWidth="1"/>
    <col min="15" max="15" width="18.42578125" customWidth="1"/>
  </cols>
  <sheetData>
    <row r="1" spans="1:16" x14ac:dyDescent="0.25">
      <c r="A1" t="s">
        <v>192</v>
      </c>
      <c r="B1" t="s">
        <v>193</v>
      </c>
      <c r="E1" s="36" t="s">
        <v>194</v>
      </c>
    </row>
    <row r="2" spans="1:16" x14ac:dyDescent="0.25">
      <c r="A2" t="s">
        <v>195</v>
      </c>
      <c r="B2">
        <v>133</v>
      </c>
      <c r="E2" s="82"/>
      <c r="F2" s="82" t="s">
        <v>196</v>
      </c>
      <c r="G2" s="82" t="s">
        <v>197</v>
      </c>
      <c r="H2" s="83">
        <v>0</v>
      </c>
      <c r="I2" s="83">
        <v>0.25</v>
      </c>
      <c r="J2" s="83">
        <v>0.5</v>
      </c>
      <c r="K2" s="83">
        <v>0.75</v>
      </c>
      <c r="L2" s="83">
        <v>1</v>
      </c>
      <c r="M2" s="82" t="s">
        <v>198</v>
      </c>
    </row>
    <row r="3" spans="1:16" x14ac:dyDescent="0.25">
      <c r="A3" t="s">
        <v>195</v>
      </c>
      <c r="B3">
        <v>89.8</v>
      </c>
      <c r="E3" s="82" t="s">
        <v>199</v>
      </c>
      <c r="F3" s="82">
        <v>91.954409999999996</v>
      </c>
      <c r="G3" s="82">
        <v>15.94256</v>
      </c>
      <c r="H3" s="82">
        <v>64.3</v>
      </c>
      <c r="I3" s="82">
        <v>79.424999999999997</v>
      </c>
      <c r="J3" s="82">
        <v>90.45</v>
      </c>
      <c r="K3" s="82">
        <v>103.25</v>
      </c>
      <c r="L3" s="82">
        <v>137</v>
      </c>
      <c r="M3" s="82">
        <v>68</v>
      </c>
      <c r="P3" s="14" t="s">
        <v>200</v>
      </c>
    </row>
    <row r="4" spans="1:16" x14ac:dyDescent="0.25">
      <c r="A4" t="s">
        <v>195</v>
      </c>
      <c r="B4">
        <v>70.3</v>
      </c>
      <c r="E4" s="82" t="s">
        <v>195</v>
      </c>
      <c r="F4" s="82">
        <v>88.973650000000006</v>
      </c>
      <c r="G4" s="82">
        <v>14.03378</v>
      </c>
      <c r="H4" s="82">
        <v>60</v>
      </c>
      <c r="I4" s="82">
        <v>79.349999999999994</v>
      </c>
      <c r="J4" s="82">
        <v>86.8</v>
      </c>
      <c r="K4" s="82">
        <v>96.85</v>
      </c>
      <c r="L4" s="82">
        <v>135</v>
      </c>
      <c r="M4" s="82">
        <v>315</v>
      </c>
      <c r="P4" s="15"/>
    </row>
    <row r="5" spans="1:16" x14ac:dyDescent="0.25">
      <c r="A5" t="s">
        <v>195</v>
      </c>
      <c r="B5">
        <v>83</v>
      </c>
      <c r="E5" s="82" t="s">
        <v>201</v>
      </c>
      <c r="F5" s="82">
        <v>93.752520000000004</v>
      </c>
      <c r="G5" s="82">
        <v>15.95514</v>
      </c>
      <c r="H5" s="82">
        <v>58.8</v>
      </c>
      <c r="I5" s="82">
        <v>82.65</v>
      </c>
      <c r="J5" s="82">
        <v>92.4</v>
      </c>
      <c r="K5" s="82">
        <v>103</v>
      </c>
      <c r="L5" s="82">
        <v>144</v>
      </c>
      <c r="M5" s="82">
        <v>238</v>
      </c>
      <c r="P5" s="14" t="s">
        <v>202</v>
      </c>
    </row>
    <row r="6" spans="1:16" x14ac:dyDescent="0.25">
      <c r="A6" t="s">
        <v>195</v>
      </c>
      <c r="B6">
        <v>115</v>
      </c>
      <c r="E6" s="82" t="s">
        <v>203</v>
      </c>
      <c r="F6" s="82">
        <v>99.363510000000005</v>
      </c>
      <c r="G6" s="82">
        <v>18.96266</v>
      </c>
      <c r="H6" s="82">
        <v>54.3</v>
      </c>
      <c r="I6" s="82">
        <v>87</v>
      </c>
      <c r="J6" s="82">
        <v>96.95</v>
      </c>
      <c r="K6" s="82">
        <v>113.75</v>
      </c>
      <c r="L6" s="82">
        <v>138</v>
      </c>
      <c r="M6" s="82">
        <v>74</v>
      </c>
      <c r="P6" s="15"/>
    </row>
    <row r="7" spans="1:16" x14ac:dyDescent="0.25">
      <c r="A7" t="s">
        <v>195</v>
      </c>
      <c r="B7">
        <v>113</v>
      </c>
      <c r="E7" s="82"/>
      <c r="F7" s="82"/>
      <c r="G7" s="82"/>
      <c r="H7" s="82"/>
      <c r="I7" s="82"/>
      <c r="J7" s="82"/>
      <c r="K7" s="82"/>
      <c r="L7" s="82"/>
      <c r="M7" s="82"/>
      <c r="P7" s="14" t="s">
        <v>204</v>
      </c>
    </row>
    <row r="8" spans="1:16" x14ac:dyDescent="0.25">
      <c r="A8" t="s">
        <v>195</v>
      </c>
      <c r="B8">
        <v>87.7</v>
      </c>
      <c r="E8" t="s">
        <v>205</v>
      </c>
      <c r="P8" s="16" t="s">
        <v>206</v>
      </c>
    </row>
    <row r="9" spans="1:16" x14ac:dyDescent="0.25">
      <c r="A9" t="s">
        <v>195</v>
      </c>
      <c r="B9">
        <v>93.6</v>
      </c>
      <c r="F9" t="s">
        <v>196</v>
      </c>
      <c r="G9" t="s">
        <v>207</v>
      </c>
      <c r="H9" t="s">
        <v>208</v>
      </c>
      <c r="K9" s="14" t="s">
        <v>209</v>
      </c>
    </row>
    <row r="10" spans="1:16" x14ac:dyDescent="0.25">
      <c r="A10" t="s">
        <v>195</v>
      </c>
      <c r="B10">
        <v>114</v>
      </c>
      <c r="E10" t="s">
        <v>210</v>
      </c>
      <c r="F10" s="17">
        <v>91.954409999999996</v>
      </c>
      <c r="G10" s="17">
        <v>15.94256</v>
      </c>
      <c r="H10" s="18">
        <v>7.8299999999999996E-7</v>
      </c>
      <c r="K10" s="14" t="s">
        <v>211</v>
      </c>
    </row>
    <row r="11" spans="1:16" x14ac:dyDescent="0.25">
      <c r="A11" t="s">
        <v>195</v>
      </c>
      <c r="B11">
        <v>115</v>
      </c>
      <c r="E11" t="s">
        <v>212</v>
      </c>
      <c r="F11" s="17">
        <v>88.973650000000006</v>
      </c>
      <c r="G11" s="17">
        <v>14.03378</v>
      </c>
      <c r="K11" s="14" t="s">
        <v>213</v>
      </c>
    </row>
    <row r="12" spans="1:16" x14ac:dyDescent="0.25">
      <c r="A12" t="s">
        <v>195</v>
      </c>
      <c r="B12">
        <v>103</v>
      </c>
      <c r="E12" t="s">
        <v>214</v>
      </c>
      <c r="F12" s="17">
        <v>93.752520000000004</v>
      </c>
      <c r="G12" s="17">
        <v>15.95514</v>
      </c>
      <c r="K12" s="14" t="s">
        <v>215</v>
      </c>
    </row>
    <row r="13" spans="1:16" x14ac:dyDescent="0.25">
      <c r="A13" t="s">
        <v>195</v>
      </c>
      <c r="B13">
        <v>109</v>
      </c>
      <c r="E13" t="s">
        <v>216</v>
      </c>
      <c r="F13" s="17">
        <v>99.363510000000005</v>
      </c>
      <c r="G13" s="17">
        <v>18.96266</v>
      </c>
      <c r="K13" s="14" t="s">
        <v>217</v>
      </c>
    </row>
    <row r="14" spans="1:16" x14ac:dyDescent="0.25">
      <c r="A14" t="s">
        <v>195</v>
      </c>
      <c r="B14">
        <v>99.1</v>
      </c>
      <c r="K14" s="16" t="s">
        <v>218</v>
      </c>
    </row>
    <row r="15" spans="1:16" x14ac:dyDescent="0.25">
      <c r="A15" t="s">
        <v>195</v>
      </c>
      <c r="B15">
        <v>106</v>
      </c>
    </row>
    <row r="16" spans="1:16" x14ac:dyDescent="0.25">
      <c r="A16" t="s">
        <v>195</v>
      </c>
      <c r="B16">
        <v>88.2</v>
      </c>
    </row>
    <row r="17" spans="1:5" ht="18.75" x14ac:dyDescent="0.3">
      <c r="A17" t="s">
        <v>195</v>
      </c>
      <c r="B17">
        <v>135</v>
      </c>
      <c r="E17" s="81" t="s">
        <v>219</v>
      </c>
    </row>
    <row r="18" spans="1:5" x14ac:dyDescent="0.25">
      <c r="A18" t="s">
        <v>195</v>
      </c>
      <c r="B18">
        <v>89.8</v>
      </c>
    </row>
    <row r="19" spans="1:5" x14ac:dyDescent="0.25">
      <c r="A19" t="s">
        <v>195</v>
      </c>
      <c r="B19">
        <v>99.3</v>
      </c>
    </row>
    <row r="20" spans="1:5" x14ac:dyDescent="0.25">
      <c r="A20" t="s">
        <v>195</v>
      </c>
      <c r="B20">
        <v>86.7</v>
      </c>
    </row>
    <row r="21" spans="1:5" x14ac:dyDescent="0.25">
      <c r="A21" t="s">
        <v>195</v>
      </c>
      <c r="B21">
        <v>108</v>
      </c>
    </row>
    <row r="22" spans="1:5" x14ac:dyDescent="0.25">
      <c r="A22" t="s">
        <v>195</v>
      </c>
      <c r="B22">
        <v>112</v>
      </c>
    </row>
    <row r="23" spans="1:5" x14ac:dyDescent="0.25">
      <c r="A23" t="s">
        <v>195</v>
      </c>
      <c r="B23">
        <v>123</v>
      </c>
    </row>
    <row r="24" spans="1:5" x14ac:dyDescent="0.25">
      <c r="A24" t="s">
        <v>195</v>
      </c>
      <c r="B24">
        <v>102</v>
      </c>
    </row>
    <row r="25" spans="1:5" x14ac:dyDescent="0.25">
      <c r="A25" t="s">
        <v>195</v>
      </c>
      <c r="B25">
        <v>103</v>
      </c>
    </row>
    <row r="26" spans="1:5" x14ac:dyDescent="0.25">
      <c r="A26" t="s">
        <v>195</v>
      </c>
      <c r="B26">
        <v>91.4</v>
      </c>
    </row>
    <row r="27" spans="1:5" x14ac:dyDescent="0.25">
      <c r="A27" t="s">
        <v>195</v>
      </c>
      <c r="B27">
        <v>83</v>
      </c>
    </row>
    <row r="28" spans="1:5" x14ac:dyDescent="0.25">
      <c r="A28" t="s">
        <v>195</v>
      </c>
      <c r="B28">
        <v>95.8</v>
      </c>
    </row>
    <row r="29" spans="1:5" x14ac:dyDescent="0.25">
      <c r="A29" t="s">
        <v>195</v>
      </c>
      <c r="B29">
        <v>99.3</v>
      </c>
    </row>
    <row r="30" spans="1:5" x14ac:dyDescent="0.25">
      <c r="A30" t="s">
        <v>195</v>
      </c>
      <c r="B30">
        <v>106</v>
      </c>
    </row>
    <row r="31" spans="1:5" x14ac:dyDescent="0.25">
      <c r="A31" t="s">
        <v>195</v>
      </c>
      <c r="B31">
        <v>119</v>
      </c>
    </row>
    <row r="32" spans="1:5" x14ac:dyDescent="0.25">
      <c r="A32" t="s">
        <v>195</v>
      </c>
      <c r="B32">
        <v>83.2</v>
      </c>
    </row>
    <row r="33" spans="1:2" x14ac:dyDescent="0.25">
      <c r="A33" t="s">
        <v>195</v>
      </c>
      <c r="B33">
        <v>117</v>
      </c>
    </row>
    <row r="34" spans="1:2" x14ac:dyDescent="0.25">
      <c r="A34" t="s">
        <v>195</v>
      </c>
      <c r="B34">
        <v>92.9</v>
      </c>
    </row>
    <row r="35" spans="1:2" x14ac:dyDescent="0.25">
      <c r="A35" t="s">
        <v>195</v>
      </c>
      <c r="B35">
        <v>93.9</v>
      </c>
    </row>
    <row r="36" spans="1:2" x14ac:dyDescent="0.25">
      <c r="A36" t="s">
        <v>195</v>
      </c>
      <c r="B36">
        <v>83.1</v>
      </c>
    </row>
    <row r="37" spans="1:2" x14ac:dyDescent="0.25">
      <c r="A37" t="s">
        <v>195</v>
      </c>
      <c r="B37">
        <v>84.5</v>
      </c>
    </row>
    <row r="38" spans="1:2" x14ac:dyDescent="0.25">
      <c r="A38" t="s">
        <v>195</v>
      </c>
      <c r="B38">
        <v>103</v>
      </c>
    </row>
    <row r="39" spans="1:2" x14ac:dyDescent="0.25">
      <c r="A39" t="s">
        <v>195</v>
      </c>
      <c r="B39">
        <v>116</v>
      </c>
    </row>
    <row r="40" spans="1:2" x14ac:dyDescent="0.25">
      <c r="A40" t="s">
        <v>195</v>
      </c>
      <c r="B40">
        <v>105</v>
      </c>
    </row>
    <row r="41" spans="1:2" x14ac:dyDescent="0.25">
      <c r="A41" t="s">
        <v>195</v>
      </c>
      <c r="B41">
        <v>84</v>
      </c>
    </row>
    <row r="42" spans="1:2" x14ac:dyDescent="0.25">
      <c r="A42" t="s">
        <v>195</v>
      </c>
      <c r="B42">
        <v>109</v>
      </c>
    </row>
    <row r="43" spans="1:2" x14ac:dyDescent="0.25">
      <c r="A43" t="s">
        <v>195</v>
      </c>
      <c r="B43">
        <v>103</v>
      </c>
    </row>
    <row r="44" spans="1:2" x14ac:dyDescent="0.25">
      <c r="A44" t="s">
        <v>195</v>
      </c>
      <c r="B44">
        <v>81</v>
      </c>
    </row>
    <row r="45" spans="1:2" x14ac:dyDescent="0.25">
      <c r="A45" t="s">
        <v>195</v>
      </c>
      <c r="B45">
        <v>80.7</v>
      </c>
    </row>
    <row r="46" spans="1:2" x14ac:dyDescent="0.25">
      <c r="A46" t="s">
        <v>195</v>
      </c>
      <c r="B46">
        <v>89.9</v>
      </c>
    </row>
    <row r="47" spans="1:2" x14ac:dyDescent="0.25">
      <c r="A47" t="s">
        <v>195</v>
      </c>
      <c r="B47">
        <v>84</v>
      </c>
    </row>
    <row r="48" spans="1:2" x14ac:dyDescent="0.25">
      <c r="A48" t="s">
        <v>195</v>
      </c>
      <c r="B48">
        <v>84</v>
      </c>
    </row>
    <row r="49" spans="1:2" x14ac:dyDescent="0.25">
      <c r="A49" t="s">
        <v>195</v>
      </c>
      <c r="B49">
        <v>78.8</v>
      </c>
    </row>
    <row r="50" spans="1:2" x14ac:dyDescent="0.25">
      <c r="A50" t="s">
        <v>195</v>
      </c>
      <c r="B50">
        <v>93.1</v>
      </c>
    </row>
    <row r="51" spans="1:2" x14ac:dyDescent="0.25">
      <c r="A51" t="s">
        <v>195</v>
      </c>
      <c r="B51">
        <v>95.7</v>
      </c>
    </row>
    <row r="52" spans="1:2" x14ac:dyDescent="0.25">
      <c r="A52" t="s">
        <v>195</v>
      </c>
      <c r="B52">
        <v>83.4</v>
      </c>
    </row>
    <row r="53" spans="1:2" x14ac:dyDescent="0.25">
      <c r="A53" t="s">
        <v>195</v>
      </c>
      <c r="B53">
        <v>83.8</v>
      </c>
    </row>
    <row r="54" spans="1:2" x14ac:dyDescent="0.25">
      <c r="A54" t="s">
        <v>195</v>
      </c>
      <c r="B54">
        <v>97.2</v>
      </c>
    </row>
    <row r="55" spans="1:2" x14ac:dyDescent="0.25">
      <c r="A55" t="s">
        <v>195</v>
      </c>
      <c r="B55">
        <v>82.1</v>
      </c>
    </row>
    <row r="56" spans="1:2" x14ac:dyDescent="0.25">
      <c r="A56" t="s">
        <v>195</v>
      </c>
      <c r="B56">
        <v>98.8</v>
      </c>
    </row>
    <row r="57" spans="1:2" x14ac:dyDescent="0.25">
      <c r="A57" t="s">
        <v>195</v>
      </c>
      <c r="B57">
        <v>78.5</v>
      </c>
    </row>
    <row r="58" spans="1:2" x14ac:dyDescent="0.25">
      <c r="A58" t="s">
        <v>195</v>
      </c>
      <c r="B58">
        <v>86.9</v>
      </c>
    </row>
    <row r="59" spans="1:2" x14ac:dyDescent="0.25">
      <c r="A59" t="s">
        <v>195</v>
      </c>
      <c r="B59">
        <v>84.2</v>
      </c>
    </row>
    <row r="60" spans="1:2" x14ac:dyDescent="0.25">
      <c r="A60" t="s">
        <v>195</v>
      </c>
      <c r="B60">
        <v>83.4</v>
      </c>
    </row>
    <row r="61" spans="1:2" x14ac:dyDescent="0.25">
      <c r="A61" t="s">
        <v>195</v>
      </c>
      <c r="B61">
        <v>82.6</v>
      </c>
    </row>
    <row r="62" spans="1:2" x14ac:dyDescent="0.25">
      <c r="A62" t="s">
        <v>195</v>
      </c>
      <c r="B62">
        <v>71.8</v>
      </c>
    </row>
    <row r="63" spans="1:2" x14ac:dyDescent="0.25">
      <c r="A63" t="s">
        <v>195</v>
      </c>
      <c r="B63">
        <v>94.4</v>
      </c>
    </row>
    <row r="64" spans="1:2" x14ac:dyDescent="0.25">
      <c r="A64" t="s">
        <v>195</v>
      </c>
      <c r="B64">
        <v>94.4</v>
      </c>
    </row>
    <row r="65" spans="1:2" x14ac:dyDescent="0.25">
      <c r="A65" t="s">
        <v>195</v>
      </c>
      <c r="B65">
        <v>74.400000000000006</v>
      </c>
    </row>
    <row r="66" spans="1:2" x14ac:dyDescent="0.25">
      <c r="A66" t="s">
        <v>195</v>
      </c>
      <c r="B66">
        <v>71</v>
      </c>
    </row>
    <row r="67" spans="1:2" x14ac:dyDescent="0.25">
      <c r="A67" t="s">
        <v>195</v>
      </c>
      <c r="B67">
        <v>71.400000000000006</v>
      </c>
    </row>
    <row r="68" spans="1:2" x14ac:dyDescent="0.25">
      <c r="A68" t="s">
        <v>195</v>
      </c>
      <c r="B68">
        <v>79.2</v>
      </c>
    </row>
    <row r="69" spans="1:2" x14ac:dyDescent="0.25">
      <c r="A69" t="s">
        <v>195</v>
      </c>
      <c r="B69">
        <v>73.099999999999994</v>
      </c>
    </row>
    <row r="70" spans="1:2" x14ac:dyDescent="0.25">
      <c r="A70" t="s">
        <v>195</v>
      </c>
      <c r="B70">
        <v>73.8</v>
      </c>
    </row>
    <row r="71" spans="1:2" x14ac:dyDescent="0.25">
      <c r="A71" t="s">
        <v>195</v>
      </c>
      <c r="B71">
        <v>74.3</v>
      </c>
    </row>
    <row r="72" spans="1:2" x14ac:dyDescent="0.25">
      <c r="A72" t="s">
        <v>195</v>
      </c>
      <c r="B72">
        <v>75.400000000000006</v>
      </c>
    </row>
    <row r="73" spans="1:2" x14ac:dyDescent="0.25">
      <c r="A73" t="s">
        <v>195</v>
      </c>
      <c r="B73">
        <v>68.400000000000006</v>
      </c>
    </row>
    <row r="74" spans="1:2" x14ac:dyDescent="0.25">
      <c r="A74" t="s">
        <v>195</v>
      </c>
      <c r="B74">
        <v>82</v>
      </c>
    </row>
    <row r="75" spans="1:2" x14ac:dyDescent="0.25">
      <c r="A75" t="s">
        <v>195</v>
      </c>
      <c r="B75">
        <v>95.4</v>
      </c>
    </row>
    <row r="76" spans="1:2" x14ac:dyDescent="0.25">
      <c r="A76" t="s">
        <v>195</v>
      </c>
      <c r="B76">
        <v>70.900000000000006</v>
      </c>
    </row>
    <row r="77" spans="1:2" x14ac:dyDescent="0.25">
      <c r="A77" t="s">
        <v>195</v>
      </c>
      <c r="B77">
        <v>84.3</v>
      </c>
    </row>
    <row r="78" spans="1:2" x14ac:dyDescent="0.25">
      <c r="A78" t="s">
        <v>195</v>
      </c>
      <c r="B78">
        <v>91.9</v>
      </c>
    </row>
    <row r="79" spans="1:2" x14ac:dyDescent="0.25">
      <c r="A79" t="s">
        <v>195</v>
      </c>
      <c r="B79">
        <v>73.099999999999994</v>
      </c>
    </row>
    <row r="80" spans="1:2" x14ac:dyDescent="0.25">
      <c r="A80" t="s">
        <v>195</v>
      </c>
      <c r="B80">
        <v>99.3</v>
      </c>
    </row>
    <row r="81" spans="1:2" x14ac:dyDescent="0.25">
      <c r="A81" t="s">
        <v>195</v>
      </c>
      <c r="B81">
        <v>67.099999999999994</v>
      </c>
    </row>
    <row r="82" spans="1:2" x14ac:dyDescent="0.25">
      <c r="A82" t="s">
        <v>195</v>
      </c>
      <c r="B82">
        <v>80.099999999999994</v>
      </c>
    </row>
    <row r="83" spans="1:2" x14ac:dyDescent="0.25">
      <c r="A83" t="s">
        <v>195</v>
      </c>
      <c r="B83">
        <v>84.3</v>
      </c>
    </row>
    <row r="84" spans="1:2" x14ac:dyDescent="0.25">
      <c r="A84" t="s">
        <v>195</v>
      </c>
      <c r="B84">
        <v>98.3</v>
      </c>
    </row>
    <row r="85" spans="1:2" x14ac:dyDescent="0.25">
      <c r="A85" t="s">
        <v>195</v>
      </c>
      <c r="B85">
        <v>87.1</v>
      </c>
    </row>
    <row r="86" spans="1:2" x14ac:dyDescent="0.25">
      <c r="A86" t="s">
        <v>195</v>
      </c>
      <c r="B86">
        <v>117</v>
      </c>
    </row>
    <row r="87" spans="1:2" x14ac:dyDescent="0.25">
      <c r="A87" t="s">
        <v>195</v>
      </c>
      <c r="B87">
        <v>80.400000000000006</v>
      </c>
    </row>
    <row r="88" spans="1:2" x14ac:dyDescent="0.25">
      <c r="A88" t="s">
        <v>195</v>
      </c>
      <c r="B88">
        <v>95.9</v>
      </c>
    </row>
    <row r="89" spans="1:2" x14ac:dyDescent="0.25">
      <c r="A89" t="s">
        <v>195</v>
      </c>
      <c r="B89">
        <v>77.7</v>
      </c>
    </row>
    <row r="90" spans="1:2" x14ac:dyDescent="0.25">
      <c r="A90" t="s">
        <v>195</v>
      </c>
      <c r="B90">
        <v>95.2</v>
      </c>
    </row>
    <row r="91" spans="1:2" x14ac:dyDescent="0.25">
      <c r="A91" t="s">
        <v>195</v>
      </c>
      <c r="B91">
        <v>76</v>
      </c>
    </row>
    <row r="92" spans="1:2" x14ac:dyDescent="0.25">
      <c r="A92" t="s">
        <v>195</v>
      </c>
      <c r="B92">
        <v>73.7</v>
      </c>
    </row>
    <row r="93" spans="1:2" x14ac:dyDescent="0.25">
      <c r="A93" t="s">
        <v>195</v>
      </c>
      <c r="B93">
        <v>74.599999999999994</v>
      </c>
    </row>
    <row r="94" spans="1:2" x14ac:dyDescent="0.25">
      <c r="A94" t="s">
        <v>195</v>
      </c>
      <c r="B94">
        <v>102</v>
      </c>
    </row>
    <row r="95" spans="1:2" x14ac:dyDescent="0.25">
      <c r="A95" t="s">
        <v>195</v>
      </c>
      <c r="B95">
        <v>80.3</v>
      </c>
    </row>
    <row r="96" spans="1:2" x14ac:dyDescent="0.25">
      <c r="A96" t="s">
        <v>195</v>
      </c>
      <c r="B96">
        <v>87.8</v>
      </c>
    </row>
    <row r="97" spans="1:2" x14ac:dyDescent="0.25">
      <c r="A97" t="s">
        <v>195</v>
      </c>
      <c r="B97">
        <v>71.900000000000006</v>
      </c>
    </row>
    <row r="98" spans="1:2" x14ac:dyDescent="0.25">
      <c r="A98" t="s">
        <v>195</v>
      </c>
      <c r="B98">
        <v>61.5</v>
      </c>
    </row>
    <row r="99" spans="1:2" x14ac:dyDescent="0.25">
      <c r="A99" t="s">
        <v>195</v>
      </c>
      <c r="B99">
        <v>68.3</v>
      </c>
    </row>
    <row r="100" spans="1:2" x14ac:dyDescent="0.25">
      <c r="A100" t="s">
        <v>195</v>
      </c>
      <c r="B100">
        <v>79.2</v>
      </c>
    </row>
    <row r="101" spans="1:2" x14ac:dyDescent="0.25">
      <c r="A101" t="s">
        <v>195</v>
      </c>
      <c r="B101">
        <v>98.4</v>
      </c>
    </row>
    <row r="102" spans="1:2" x14ac:dyDescent="0.25">
      <c r="A102" t="s">
        <v>195</v>
      </c>
      <c r="B102">
        <v>83.9</v>
      </c>
    </row>
    <row r="103" spans="1:2" x14ac:dyDescent="0.25">
      <c r="A103" t="s">
        <v>195</v>
      </c>
      <c r="B103">
        <v>76</v>
      </c>
    </row>
    <row r="104" spans="1:2" x14ac:dyDescent="0.25">
      <c r="A104" t="s">
        <v>195</v>
      </c>
      <c r="B104">
        <v>74.599999999999994</v>
      </c>
    </row>
    <row r="105" spans="1:2" x14ac:dyDescent="0.25">
      <c r="A105" t="s">
        <v>195</v>
      </c>
      <c r="B105">
        <v>84</v>
      </c>
    </row>
    <row r="106" spans="1:2" x14ac:dyDescent="0.25">
      <c r="A106" t="s">
        <v>195</v>
      </c>
      <c r="B106">
        <v>85.6</v>
      </c>
    </row>
    <row r="107" spans="1:2" x14ac:dyDescent="0.25">
      <c r="A107" t="s">
        <v>195</v>
      </c>
      <c r="B107">
        <v>76.400000000000006</v>
      </c>
    </row>
    <row r="108" spans="1:2" x14ac:dyDescent="0.25">
      <c r="A108" t="s">
        <v>195</v>
      </c>
      <c r="B108">
        <v>79.5</v>
      </c>
    </row>
    <row r="109" spans="1:2" x14ac:dyDescent="0.25">
      <c r="A109" t="s">
        <v>195</v>
      </c>
      <c r="B109">
        <v>82.9</v>
      </c>
    </row>
    <row r="110" spans="1:2" x14ac:dyDescent="0.25">
      <c r="A110" t="s">
        <v>195</v>
      </c>
      <c r="B110">
        <v>75.400000000000006</v>
      </c>
    </row>
    <row r="111" spans="1:2" x14ac:dyDescent="0.25">
      <c r="A111" t="s">
        <v>195</v>
      </c>
      <c r="B111">
        <v>74.7</v>
      </c>
    </row>
    <row r="112" spans="1:2" x14ac:dyDescent="0.25">
      <c r="A112" t="s">
        <v>195</v>
      </c>
      <c r="B112">
        <v>78.599999999999994</v>
      </c>
    </row>
    <row r="113" spans="1:2" x14ac:dyDescent="0.25">
      <c r="A113" t="s">
        <v>195</v>
      </c>
      <c r="B113">
        <v>86.9</v>
      </c>
    </row>
    <row r="114" spans="1:2" x14ac:dyDescent="0.25">
      <c r="A114" t="s">
        <v>195</v>
      </c>
      <c r="B114">
        <v>84.2</v>
      </c>
    </row>
    <row r="115" spans="1:2" x14ac:dyDescent="0.25">
      <c r="A115" t="s">
        <v>195</v>
      </c>
      <c r="B115">
        <v>88.8</v>
      </c>
    </row>
    <row r="116" spans="1:2" x14ac:dyDescent="0.25">
      <c r="A116" t="s">
        <v>195</v>
      </c>
      <c r="B116">
        <v>94.9</v>
      </c>
    </row>
    <row r="117" spans="1:2" x14ac:dyDescent="0.25">
      <c r="A117" t="s">
        <v>195</v>
      </c>
      <c r="B117">
        <v>96.8</v>
      </c>
    </row>
    <row r="118" spans="1:2" x14ac:dyDescent="0.25">
      <c r="A118" t="s">
        <v>195</v>
      </c>
      <c r="B118">
        <v>91.3</v>
      </c>
    </row>
    <row r="119" spans="1:2" x14ac:dyDescent="0.25">
      <c r="A119" t="s">
        <v>195</v>
      </c>
      <c r="B119">
        <v>96.4</v>
      </c>
    </row>
    <row r="120" spans="1:2" x14ac:dyDescent="0.25">
      <c r="A120" t="s">
        <v>195</v>
      </c>
      <c r="B120">
        <v>89.4</v>
      </c>
    </row>
    <row r="121" spans="1:2" x14ac:dyDescent="0.25">
      <c r="A121" t="s">
        <v>195</v>
      </c>
      <c r="B121">
        <v>79.900000000000006</v>
      </c>
    </row>
    <row r="122" spans="1:2" x14ac:dyDescent="0.25">
      <c r="A122" t="s">
        <v>195</v>
      </c>
      <c r="B122">
        <v>72.400000000000006</v>
      </c>
    </row>
    <row r="123" spans="1:2" x14ac:dyDescent="0.25">
      <c r="A123" t="s">
        <v>195</v>
      </c>
      <c r="B123">
        <v>78.400000000000006</v>
      </c>
    </row>
    <row r="124" spans="1:2" x14ac:dyDescent="0.25">
      <c r="A124" t="s">
        <v>195</v>
      </c>
      <c r="B124">
        <v>70</v>
      </c>
    </row>
    <row r="125" spans="1:2" x14ac:dyDescent="0.25">
      <c r="A125" t="s">
        <v>195</v>
      </c>
      <c r="B125">
        <v>98.6</v>
      </c>
    </row>
    <row r="126" spans="1:2" x14ac:dyDescent="0.25">
      <c r="A126" t="s">
        <v>195</v>
      </c>
      <c r="B126">
        <v>107</v>
      </c>
    </row>
    <row r="127" spans="1:2" x14ac:dyDescent="0.25">
      <c r="A127" t="s">
        <v>195</v>
      </c>
      <c r="B127">
        <v>83.7</v>
      </c>
    </row>
    <row r="128" spans="1:2" x14ac:dyDescent="0.25">
      <c r="A128" t="s">
        <v>195</v>
      </c>
      <c r="B128">
        <v>82</v>
      </c>
    </row>
    <row r="129" spans="1:2" x14ac:dyDescent="0.25">
      <c r="A129" t="s">
        <v>195</v>
      </c>
      <c r="B129">
        <v>95.6</v>
      </c>
    </row>
    <row r="130" spans="1:2" x14ac:dyDescent="0.25">
      <c r="A130" t="s">
        <v>195</v>
      </c>
      <c r="B130">
        <v>105</v>
      </c>
    </row>
    <row r="131" spans="1:2" x14ac:dyDescent="0.25">
      <c r="A131" t="s">
        <v>195</v>
      </c>
      <c r="B131">
        <v>96.5</v>
      </c>
    </row>
    <row r="132" spans="1:2" x14ac:dyDescent="0.25">
      <c r="A132" t="s">
        <v>195</v>
      </c>
      <c r="B132">
        <v>91.7</v>
      </c>
    </row>
    <row r="133" spans="1:2" x14ac:dyDescent="0.25">
      <c r="A133" t="s">
        <v>195</v>
      </c>
      <c r="B133">
        <v>106</v>
      </c>
    </row>
    <row r="134" spans="1:2" x14ac:dyDescent="0.25">
      <c r="A134" t="s">
        <v>195</v>
      </c>
      <c r="B134">
        <v>126</v>
      </c>
    </row>
    <row r="135" spans="1:2" x14ac:dyDescent="0.25">
      <c r="A135" t="s">
        <v>195</v>
      </c>
      <c r="B135">
        <v>94</v>
      </c>
    </row>
    <row r="136" spans="1:2" x14ac:dyDescent="0.25">
      <c r="A136" t="s">
        <v>195</v>
      </c>
      <c r="B136">
        <v>104</v>
      </c>
    </row>
    <row r="137" spans="1:2" x14ac:dyDescent="0.25">
      <c r="A137" t="s">
        <v>195</v>
      </c>
      <c r="B137">
        <v>74.400000000000006</v>
      </c>
    </row>
    <row r="138" spans="1:2" x14ac:dyDescent="0.25">
      <c r="A138" t="s">
        <v>195</v>
      </c>
      <c r="B138">
        <v>98.7</v>
      </c>
    </row>
    <row r="139" spans="1:2" x14ac:dyDescent="0.25">
      <c r="A139" t="s">
        <v>195</v>
      </c>
      <c r="B139">
        <v>96.2</v>
      </c>
    </row>
    <row r="140" spans="1:2" x14ac:dyDescent="0.25">
      <c r="A140" t="s">
        <v>195</v>
      </c>
      <c r="B140">
        <v>113</v>
      </c>
    </row>
    <row r="141" spans="1:2" x14ac:dyDescent="0.25">
      <c r="A141" t="s">
        <v>195</v>
      </c>
      <c r="B141">
        <v>82.6</v>
      </c>
    </row>
    <row r="142" spans="1:2" x14ac:dyDescent="0.25">
      <c r="A142" t="s">
        <v>195</v>
      </c>
      <c r="B142">
        <v>90.3</v>
      </c>
    </row>
    <row r="143" spans="1:2" x14ac:dyDescent="0.25">
      <c r="A143" t="s">
        <v>195</v>
      </c>
      <c r="B143">
        <v>63</v>
      </c>
    </row>
    <row r="144" spans="1:2" x14ac:dyDescent="0.25">
      <c r="A144" t="s">
        <v>195</v>
      </c>
      <c r="B144">
        <v>78.7</v>
      </c>
    </row>
    <row r="145" spans="1:2" x14ac:dyDescent="0.25">
      <c r="A145" t="s">
        <v>195</v>
      </c>
      <c r="B145">
        <v>89.7</v>
      </c>
    </row>
    <row r="146" spans="1:2" x14ac:dyDescent="0.25">
      <c r="A146" t="s">
        <v>195</v>
      </c>
      <c r="B146">
        <v>103</v>
      </c>
    </row>
    <row r="147" spans="1:2" x14ac:dyDescent="0.25">
      <c r="A147" t="s">
        <v>195</v>
      </c>
      <c r="B147">
        <v>86</v>
      </c>
    </row>
    <row r="148" spans="1:2" x14ac:dyDescent="0.25">
      <c r="A148" t="s">
        <v>195</v>
      </c>
      <c r="B148">
        <v>104</v>
      </c>
    </row>
    <row r="149" spans="1:2" x14ac:dyDescent="0.25">
      <c r="A149" t="s">
        <v>195</v>
      </c>
      <c r="B149">
        <v>98.9</v>
      </c>
    </row>
    <row r="150" spans="1:2" x14ac:dyDescent="0.25">
      <c r="A150" t="s">
        <v>195</v>
      </c>
      <c r="B150">
        <v>94.4</v>
      </c>
    </row>
    <row r="151" spans="1:2" x14ac:dyDescent="0.25">
      <c r="A151" t="s">
        <v>195</v>
      </c>
      <c r="B151">
        <v>98</v>
      </c>
    </row>
    <row r="152" spans="1:2" x14ac:dyDescent="0.25">
      <c r="A152" t="s">
        <v>195</v>
      </c>
      <c r="B152">
        <v>93</v>
      </c>
    </row>
    <row r="153" spans="1:2" x14ac:dyDescent="0.25">
      <c r="A153" t="s">
        <v>195</v>
      </c>
      <c r="B153">
        <v>89.1</v>
      </c>
    </row>
    <row r="154" spans="1:2" x14ac:dyDescent="0.25">
      <c r="A154" t="s">
        <v>195</v>
      </c>
      <c r="B154">
        <v>110</v>
      </c>
    </row>
    <row r="155" spans="1:2" x14ac:dyDescent="0.25">
      <c r="A155" t="s">
        <v>195</v>
      </c>
      <c r="B155">
        <v>80.3</v>
      </c>
    </row>
    <row r="156" spans="1:2" x14ac:dyDescent="0.25">
      <c r="A156" t="s">
        <v>195</v>
      </c>
      <c r="B156">
        <v>93.8</v>
      </c>
    </row>
    <row r="157" spans="1:2" x14ac:dyDescent="0.25">
      <c r="A157" t="s">
        <v>195</v>
      </c>
      <c r="B157">
        <v>85.1</v>
      </c>
    </row>
    <row r="158" spans="1:2" x14ac:dyDescent="0.25">
      <c r="A158" t="s">
        <v>195</v>
      </c>
      <c r="B158">
        <v>111</v>
      </c>
    </row>
    <row r="159" spans="1:2" x14ac:dyDescent="0.25">
      <c r="A159" t="s">
        <v>195</v>
      </c>
      <c r="B159">
        <v>88</v>
      </c>
    </row>
    <row r="160" spans="1:2" x14ac:dyDescent="0.25">
      <c r="A160" t="s">
        <v>195</v>
      </c>
      <c r="B160">
        <v>96.8</v>
      </c>
    </row>
    <row r="161" spans="1:2" x14ac:dyDescent="0.25">
      <c r="A161" t="s">
        <v>195</v>
      </c>
      <c r="B161">
        <v>94.4</v>
      </c>
    </row>
    <row r="162" spans="1:2" x14ac:dyDescent="0.25">
      <c r="A162" t="s">
        <v>195</v>
      </c>
      <c r="B162">
        <v>95.4</v>
      </c>
    </row>
    <row r="163" spans="1:2" x14ac:dyDescent="0.25">
      <c r="A163" t="s">
        <v>195</v>
      </c>
      <c r="B163">
        <v>87.9</v>
      </c>
    </row>
    <row r="164" spans="1:2" x14ac:dyDescent="0.25">
      <c r="A164" t="s">
        <v>195</v>
      </c>
      <c r="B164">
        <v>101</v>
      </c>
    </row>
    <row r="165" spans="1:2" x14ac:dyDescent="0.25">
      <c r="A165" t="s">
        <v>195</v>
      </c>
      <c r="B165">
        <v>81.900000000000006</v>
      </c>
    </row>
    <row r="166" spans="1:2" x14ac:dyDescent="0.25">
      <c r="A166" t="s">
        <v>195</v>
      </c>
      <c r="B166">
        <v>83.7</v>
      </c>
    </row>
    <row r="167" spans="1:2" x14ac:dyDescent="0.25">
      <c r="A167" t="s">
        <v>195</v>
      </c>
      <c r="B167">
        <v>84.3</v>
      </c>
    </row>
    <row r="168" spans="1:2" x14ac:dyDescent="0.25">
      <c r="A168" t="s">
        <v>195</v>
      </c>
      <c r="B168">
        <v>102</v>
      </c>
    </row>
    <row r="169" spans="1:2" x14ac:dyDescent="0.25">
      <c r="A169" t="s">
        <v>195</v>
      </c>
      <c r="B169">
        <v>82.4</v>
      </c>
    </row>
    <row r="170" spans="1:2" x14ac:dyDescent="0.25">
      <c r="A170" t="s">
        <v>195</v>
      </c>
      <c r="B170">
        <v>110</v>
      </c>
    </row>
    <row r="171" spans="1:2" x14ac:dyDescent="0.25">
      <c r="A171" t="s">
        <v>195</v>
      </c>
      <c r="B171">
        <v>110</v>
      </c>
    </row>
    <row r="172" spans="1:2" x14ac:dyDescent="0.25">
      <c r="A172" t="s">
        <v>195</v>
      </c>
      <c r="B172">
        <v>104</v>
      </c>
    </row>
    <row r="173" spans="1:2" x14ac:dyDescent="0.25">
      <c r="A173" t="s">
        <v>195</v>
      </c>
      <c r="B173">
        <v>98.7</v>
      </c>
    </row>
    <row r="174" spans="1:2" x14ac:dyDescent="0.25">
      <c r="A174" t="s">
        <v>195</v>
      </c>
      <c r="B174">
        <v>85.5</v>
      </c>
    </row>
    <row r="175" spans="1:2" x14ac:dyDescent="0.25">
      <c r="A175" t="s">
        <v>195</v>
      </c>
      <c r="B175">
        <v>70.599999999999994</v>
      </c>
    </row>
    <row r="176" spans="1:2" x14ac:dyDescent="0.25">
      <c r="A176" t="s">
        <v>195</v>
      </c>
      <c r="B176">
        <v>87</v>
      </c>
    </row>
    <row r="177" spans="1:2" x14ac:dyDescent="0.25">
      <c r="A177" t="s">
        <v>195</v>
      </c>
      <c r="B177">
        <v>94.8</v>
      </c>
    </row>
    <row r="178" spans="1:2" x14ac:dyDescent="0.25">
      <c r="A178" t="s">
        <v>195</v>
      </c>
      <c r="B178">
        <v>110</v>
      </c>
    </row>
    <row r="179" spans="1:2" x14ac:dyDescent="0.25">
      <c r="A179" t="s">
        <v>195</v>
      </c>
      <c r="B179">
        <v>101</v>
      </c>
    </row>
    <row r="180" spans="1:2" x14ac:dyDescent="0.25">
      <c r="A180" t="s">
        <v>195</v>
      </c>
      <c r="B180">
        <v>118</v>
      </c>
    </row>
    <row r="181" spans="1:2" x14ac:dyDescent="0.25">
      <c r="A181" t="s">
        <v>195</v>
      </c>
      <c r="B181">
        <v>70.2</v>
      </c>
    </row>
    <row r="182" spans="1:2" x14ac:dyDescent="0.25">
      <c r="A182" t="s">
        <v>195</v>
      </c>
      <c r="B182">
        <v>112</v>
      </c>
    </row>
    <row r="183" spans="1:2" x14ac:dyDescent="0.25">
      <c r="A183" t="s">
        <v>195</v>
      </c>
      <c r="B183">
        <v>77.900000000000006</v>
      </c>
    </row>
    <row r="184" spans="1:2" x14ac:dyDescent="0.25">
      <c r="A184" t="s">
        <v>195</v>
      </c>
      <c r="B184">
        <v>91.3</v>
      </c>
    </row>
    <row r="185" spans="1:2" x14ac:dyDescent="0.25">
      <c r="A185" t="s">
        <v>195</v>
      </c>
      <c r="B185">
        <v>65.099999999999994</v>
      </c>
    </row>
    <row r="186" spans="1:2" x14ac:dyDescent="0.25">
      <c r="A186" t="s">
        <v>195</v>
      </c>
      <c r="B186">
        <v>80.099999999999994</v>
      </c>
    </row>
    <row r="187" spans="1:2" x14ac:dyDescent="0.25">
      <c r="A187" t="s">
        <v>195</v>
      </c>
      <c r="B187">
        <v>81.400000000000006</v>
      </c>
    </row>
    <row r="188" spans="1:2" x14ac:dyDescent="0.25">
      <c r="A188" t="s">
        <v>195</v>
      </c>
      <c r="B188">
        <v>90.3</v>
      </c>
    </row>
    <row r="189" spans="1:2" x14ac:dyDescent="0.25">
      <c r="A189" t="s">
        <v>195</v>
      </c>
      <c r="B189">
        <v>69.5</v>
      </c>
    </row>
    <row r="190" spans="1:2" x14ac:dyDescent="0.25">
      <c r="A190" t="s">
        <v>195</v>
      </c>
      <c r="B190">
        <v>81.7</v>
      </c>
    </row>
    <row r="191" spans="1:2" x14ac:dyDescent="0.25">
      <c r="A191" t="s">
        <v>195</v>
      </c>
      <c r="B191">
        <v>74.7</v>
      </c>
    </row>
    <row r="192" spans="1:2" x14ac:dyDescent="0.25">
      <c r="A192" t="s">
        <v>195</v>
      </c>
      <c r="B192">
        <v>77.8</v>
      </c>
    </row>
    <row r="193" spans="1:2" x14ac:dyDescent="0.25">
      <c r="A193" t="s">
        <v>195</v>
      </c>
      <c r="B193">
        <v>96.3</v>
      </c>
    </row>
    <row r="194" spans="1:2" x14ac:dyDescent="0.25">
      <c r="A194" t="s">
        <v>195</v>
      </c>
      <c r="B194">
        <v>95.2</v>
      </c>
    </row>
    <row r="195" spans="1:2" x14ac:dyDescent="0.25">
      <c r="A195" t="s">
        <v>195</v>
      </c>
      <c r="B195">
        <v>79.599999999999994</v>
      </c>
    </row>
    <row r="196" spans="1:2" x14ac:dyDescent="0.25">
      <c r="A196" t="s">
        <v>195</v>
      </c>
      <c r="B196">
        <v>80.599999999999994</v>
      </c>
    </row>
    <row r="197" spans="1:2" x14ac:dyDescent="0.25">
      <c r="A197" t="s">
        <v>195</v>
      </c>
      <c r="B197">
        <v>81</v>
      </c>
    </row>
    <row r="198" spans="1:2" x14ac:dyDescent="0.25">
      <c r="A198" t="s">
        <v>195</v>
      </c>
      <c r="B198">
        <v>110</v>
      </c>
    </row>
    <row r="199" spans="1:2" x14ac:dyDescent="0.25">
      <c r="A199" t="s">
        <v>195</v>
      </c>
      <c r="B199">
        <v>82.3</v>
      </c>
    </row>
    <row r="200" spans="1:2" x14ac:dyDescent="0.25">
      <c r="A200" t="s">
        <v>195</v>
      </c>
      <c r="B200">
        <v>90.4</v>
      </c>
    </row>
    <row r="201" spans="1:2" x14ac:dyDescent="0.25">
      <c r="A201" t="s">
        <v>195</v>
      </c>
      <c r="B201">
        <v>81.2</v>
      </c>
    </row>
    <row r="202" spans="1:2" x14ac:dyDescent="0.25">
      <c r="A202" t="s">
        <v>195</v>
      </c>
      <c r="B202">
        <v>94</v>
      </c>
    </row>
    <row r="203" spans="1:2" x14ac:dyDescent="0.25">
      <c r="A203" t="s">
        <v>195</v>
      </c>
      <c r="B203">
        <v>104</v>
      </c>
    </row>
    <row r="204" spans="1:2" x14ac:dyDescent="0.25">
      <c r="A204" t="s">
        <v>195</v>
      </c>
      <c r="B204">
        <v>112</v>
      </c>
    </row>
    <row r="205" spans="1:2" x14ac:dyDescent="0.25">
      <c r="A205" t="s">
        <v>195</v>
      </c>
      <c r="B205">
        <v>91.8</v>
      </c>
    </row>
    <row r="206" spans="1:2" x14ac:dyDescent="0.25">
      <c r="A206" t="s">
        <v>195</v>
      </c>
      <c r="B206">
        <v>87.6</v>
      </c>
    </row>
    <row r="207" spans="1:2" x14ac:dyDescent="0.25">
      <c r="A207" t="s">
        <v>195</v>
      </c>
      <c r="B207">
        <v>80.7</v>
      </c>
    </row>
    <row r="208" spans="1:2" x14ac:dyDescent="0.25">
      <c r="A208" t="s">
        <v>195</v>
      </c>
      <c r="B208">
        <v>78.599999999999994</v>
      </c>
    </row>
    <row r="209" spans="1:2" x14ac:dyDescent="0.25">
      <c r="A209" t="s">
        <v>195</v>
      </c>
      <c r="B209">
        <v>111</v>
      </c>
    </row>
    <row r="210" spans="1:2" x14ac:dyDescent="0.25">
      <c r="A210" t="s">
        <v>195</v>
      </c>
      <c r="B210">
        <v>124</v>
      </c>
    </row>
    <row r="211" spans="1:2" x14ac:dyDescent="0.25">
      <c r="A211" t="s">
        <v>195</v>
      </c>
      <c r="B211">
        <v>79.5</v>
      </c>
    </row>
    <row r="212" spans="1:2" x14ac:dyDescent="0.25">
      <c r="A212" t="s">
        <v>195</v>
      </c>
      <c r="B212">
        <v>81.099999999999994</v>
      </c>
    </row>
    <row r="213" spans="1:2" x14ac:dyDescent="0.25">
      <c r="A213" t="s">
        <v>195</v>
      </c>
      <c r="B213">
        <v>88.5</v>
      </c>
    </row>
    <row r="214" spans="1:2" x14ac:dyDescent="0.25">
      <c r="A214" t="s">
        <v>195</v>
      </c>
      <c r="B214">
        <v>82.7</v>
      </c>
    </row>
    <row r="215" spans="1:2" x14ac:dyDescent="0.25">
      <c r="A215" t="s">
        <v>195</v>
      </c>
      <c r="B215">
        <v>89.7</v>
      </c>
    </row>
    <row r="216" spans="1:2" x14ac:dyDescent="0.25">
      <c r="A216" t="s">
        <v>195</v>
      </c>
      <c r="B216">
        <v>81</v>
      </c>
    </row>
    <row r="217" spans="1:2" x14ac:dyDescent="0.25">
      <c r="A217" t="s">
        <v>195</v>
      </c>
      <c r="B217">
        <v>76.3</v>
      </c>
    </row>
    <row r="218" spans="1:2" x14ac:dyDescent="0.25">
      <c r="A218" t="s">
        <v>195</v>
      </c>
      <c r="B218">
        <v>74.900000000000006</v>
      </c>
    </row>
    <row r="219" spans="1:2" x14ac:dyDescent="0.25">
      <c r="A219" t="s">
        <v>195</v>
      </c>
      <c r="B219">
        <v>65.599999999999994</v>
      </c>
    </row>
    <row r="220" spans="1:2" x14ac:dyDescent="0.25">
      <c r="A220" t="s">
        <v>195</v>
      </c>
      <c r="B220">
        <v>73.8</v>
      </c>
    </row>
    <row r="221" spans="1:2" x14ac:dyDescent="0.25">
      <c r="A221" t="s">
        <v>195</v>
      </c>
      <c r="B221">
        <v>85.6</v>
      </c>
    </row>
    <row r="222" spans="1:2" x14ac:dyDescent="0.25">
      <c r="A222" t="s">
        <v>195</v>
      </c>
      <c r="B222">
        <v>89.6</v>
      </c>
    </row>
    <row r="223" spans="1:2" x14ac:dyDescent="0.25">
      <c r="A223" t="s">
        <v>195</v>
      </c>
      <c r="B223">
        <v>77.900000000000006</v>
      </c>
    </row>
    <row r="224" spans="1:2" x14ac:dyDescent="0.25">
      <c r="A224" t="s">
        <v>195</v>
      </c>
      <c r="B224">
        <v>84</v>
      </c>
    </row>
    <row r="225" spans="1:2" x14ac:dyDescent="0.25">
      <c r="A225" t="s">
        <v>195</v>
      </c>
      <c r="B225">
        <v>93.8</v>
      </c>
    </row>
    <row r="226" spans="1:2" x14ac:dyDescent="0.25">
      <c r="A226" t="s">
        <v>195</v>
      </c>
      <c r="B226">
        <v>71.599999999999994</v>
      </c>
    </row>
    <row r="227" spans="1:2" x14ac:dyDescent="0.25">
      <c r="A227" t="s">
        <v>195</v>
      </c>
      <c r="B227">
        <v>90</v>
      </c>
    </row>
    <row r="228" spans="1:2" x14ac:dyDescent="0.25">
      <c r="A228" t="s">
        <v>195</v>
      </c>
      <c r="B228">
        <v>89.4</v>
      </c>
    </row>
    <row r="229" spans="1:2" x14ac:dyDescent="0.25">
      <c r="A229" t="s">
        <v>195</v>
      </c>
      <c r="B229">
        <v>88.9</v>
      </c>
    </row>
    <row r="230" spans="1:2" x14ac:dyDescent="0.25">
      <c r="A230" t="s">
        <v>195</v>
      </c>
      <c r="B230">
        <v>95.5</v>
      </c>
    </row>
    <row r="231" spans="1:2" x14ac:dyDescent="0.25">
      <c r="A231" t="s">
        <v>195</v>
      </c>
      <c r="B231">
        <v>102</v>
      </c>
    </row>
    <row r="232" spans="1:2" x14ac:dyDescent="0.25">
      <c r="A232" t="s">
        <v>195</v>
      </c>
      <c r="B232">
        <v>98.5</v>
      </c>
    </row>
    <row r="233" spans="1:2" x14ac:dyDescent="0.25">
      <c r="A233" t="s">
        <v>195</v>
      </c>
      <c r="B233">
        <v>92</v>
      </c>
    </row>
    <row r="234" spans="1:2" x14ac:dyDescent="0.25">
      <c r="A234" t="s">
        <v>195</v>
      </c>
      <c r="B234">
        <v>81.8</v>
      </c>
    </row>
    <row r="235" spans="1:2" x14ac:dyDescent="0.25">
      <c r="A235" t="s">
        <v>195</v>
      </c>
      <c r="B235">
        <v>132</v>
      </c>
    </row>
    <row r="236" spans="1:2" x14ac:dyDescent="0.25">
      <c r="A236" t="s">
        <v>195</v>
      </c>
      <c r="B236">
        <v>95.6</v>
      </c>
    </row>
    <row r="237" spans="1:2" x14ac:dyDescent="0.25">
      <c r="A237" t="s">
        <v>195</v>
      </c>
      <c r="B237">
        <v>94.3</v>
      </c>
    </row>
    <row r="238" spans="1:2" x14ac:dyDescent="0.25">
      <c r="A238" t="s">
        <v>195</v>
      </c>
      <c r="B238">
        <v>84.6</v>
      </c>
    </row>
    <row r="239" spans="1:2" x14ac:dyDescent="0.25">
      <c r="A239" t="s">
        <v>195</v>
      </c>
      <c r="B239">
        <v>104</v>
      </c>
    </row>
    <row r="240" spans="1:2" x14ac:dyDescent="0.25">
      <c r="A240" t="s">
        <v>195</v>
      </c>
      <c r="B240">
        <v>97.6</v>
      </c>
    </row>
    <row r="241" spans="1:2" x14ac:dyDescent="0.25">
      <c r="A241" t="s">
        <v>195</v>
      </c>
      <c r="B241">
        <v>107</v>
      </c>
    </row>
    <row r="242" spans="1:2" x14ac:dyDescent="0.25">
      <c r="A242" t="s">
        <v>195</v>
      </c>
      <c r="B242">
        <v>71.900000000000006</v>
      </c>
    </row>
    <row r="243" spans="1:2" x14ac:dyDescent="0.25">
      <c r="A243" t="s">
        <v>195</v>
      </c>
      <c r="B243">
        <v>114</v>
      </c>
    </row>
    <row r="244" spans="1:2" x14ac:dyDescent="0.25">
      <c r="A244" t="s">
        <v>195</v>
      </c>
      <c r="B244">
        <v>123</v>
      </c>
    </row>
    <row r="245" spans="1:2" x14ac:dyDescent="0.25">
      <c r="A245" t="s">
        <v>195</v>
      </c>
      <c r="B245">
        <v>92.9</v>
      </c>
    </row>
    <row r="246" spans="1:2" x14ac:dyDescent="0.25">
      <c r="A246" t="s">
        <v>195</v>
      </c>
      <c r="B246">
        <v>83.4</v>
      </c>
    </row>
    <row r="247" spans="1:2" x14ac:dyDescent="0.25">
      <c r="A247" t="s">
        <v>195</v>
      </c>
      <c r="B247">
        <v>101</v>
      </c>
    </row>
    <row r="248" spans="1:2" x14ac:dyDescent="0.25">
      <c r="A248" t="s">
        <v>195</v>
      </c>
      <c r="B248">
        <v>85.2</v>
      </c>
    </row>
    <row r="249" spans="1:2" x14ac:dyDescent="0.25">
      <c r="A249" t="s">
        <v>195</v>
      </c>
      <c r="B249">
        <v>99.4</v>
      </c>
    </row>
    <row r="250" spans="1:2" x14ac:dyDescent="0.25">
      <c r="A250" t="s">
        <v>195</v>
      </c>
      <c r="B250">
        <v>101</v>
      </c>
    </row>
    <row r="251" spans="1:2" x14ac:dyDescent="0.25">
      <c r="A251" t="s">
        <v>195</v>
      </c>
      <c r="B251">
        <v>90.6</v>
      </c>
    </row>
    <row r="252" spans="1:2" x14ac:dyDescent="0.25">
      <c r="A252" t="s">
        <v>195</v>
      </c>
      <c r="B252">
        <v>66.599999999999994</v>
      </c>
    </row>
    <row r="253" spans="1:2" x14ac:dyDescent="0.25">
      <c r="A253" t="s">
        <v>195</v>
      </c>
      <c r="B253">
        <v>97</v>
      </c>
    </row>
    <row r="254" spans="1:2" x14ac:dyDescent="0.25">
      <c r="A254" t="s">
        <v>195</v>
      </c>
      <c r="B254">
        <v>95.4</v>
      </c>
    </row>
    <row r="255" spans="1:2" x14ac:dyDescent="0.25">
      <c r="A255" t="s">
        <v>195</v>
      </c>
      <c r="B255">
        <v>132</v>
      </c>
    </row>
    <row r="256" spans="1:2" x14ac:dyDescent="0.25">
      <c r="A256" t="s">
        <v>195</v>
      </c>
      <c r="B256">
        <v>111</v>
      </c>
    </row>
    <row r="257" spans="1:2" x14ac:dyDescent="0.25">
      <c r="A257" t="s">
        <v>195</v>
      </c>
      <c r="B257">
        <v>87.1</v>
      </c>
    </row>
    <row r="258" spans="1:2" x14ac:dyDescent="0.25">
      <c r="A258" t="s">
        <v>195</v>
      </c>
      <c r="B258">
        <v>69.3</v>
      </c>
    </row>
    <row r="259" spans="1:2" x14ac:dyDescent="0.25">
      <c r="A259" t="s">
        <v>195</v>
      </c>
      <c r="B259">
        <v>86.1</v>
      </c>
    </row>
    <row r="260" spans="1:2" x14ac:dyDescent="0.25">
      <c r="A260" t="s">
        <v>195</v>
      </c>
      <c r="B260">
        <v>85.4</v>
      </c>
    </row>
    <row r="261" spans="1:2" x14ac:dyDescent="0.25">
      <c r="A261" t="s">
        <v>195</v>
      </c>
      <c r="B261">
        <v>75.8</v>
      </c>
    </row>
    <row r="262" spans="1:2" x14ac:dyDescent="0.25">
      <c r="A262" t="s">
        <v>195</v>
      </c>
      <c r="B262">
        <v>78.900000000000006</v>
      </c>
    </row>
    <row r="263" spans="1:2" x14ac:dyDescent="0.25">
      <c r="A263" t="s">
        <v>195</v>
      </c>
      <c r="B263">
        <v>68.900000000000006</v>
      </c>
    </row>
    <row r="264" spans="1:2" x14ac:dyDescent="0.25">
      <c r="A264" t="s">
        <v>195</v>
      </c>
      <c r="B264">
        <v>61.7</v>
      </c>
    </row>
    <row r="265" spans="1:2" x14ac:dyDescent="0.25">
      <c r="A265" t="s">
        <v>195</v>
      </c>
      <c r="B265">
        <v>83.1</v>
      </c>
    </row>
    <row r="266" spans="1:2" x14ac:dyDescent="0.25">
      <c r="A266" t="s">
        <v>195</v>
      </c>
      <c r="B266">
        <v>65.099999999999994</v>
      </c>
    </row>
    <row r="267" spans="1:2" x14ac:dyDescent="0.25">
      <c r="A267" t="s">
        <v>195</v>
      </c>
      <c r="B267">
        <v>91.6</v>
      </c>
    </row>
    <row r="268" spans="1:2" x14ac:dyDescent="0.25">
      <c r="A268" t="s">
        <v>195</v>
      </c>
      <c r="B268">
        <v>81.400000000000006</v>
      </c>
    </row>
    <row r="269" spans="1:2" x14ac:dyDescent="0.25">
      <c r="A269" t="s">
        <v>195</v>
      </c>
      <c r="B269">
        <v>78.3</v>
      </c>
    </row>
    <row r="270" spans="1:2" x14ac:dyDescent="0.25">
      <c r="A270" t="s">
        <v>195</v>
      </c>
      <c r="B270">
        <v>84.6</v>
      </c>
    </row>
    <row r="271" spans="1:2" x14ac:dyDescent="0.25">
      <c r="A271" t="s">
        <v>195</v>
      </c>
      <c r="B271">
        <v>96.5</v>
      </c>
    </row>
    <row r="272" spans="1:2" x14ac:dyDescent="0.25">
      <c r="A272" t="s">
        <v>195</v>
      </c>
      <c r="B272">
        <v>95.6</v>
      </c>
    </row>
    <row r="273" spans="1:2" x14ac:dyDescent="0.25">
      <c r="A273" t="s">
        <v>195</v>
      </c>
      <c r="B273">
        <v>77.2</v>
      </c>
    </row>
    <row r="274" spans="1:2" x14ac:dyDescent="0.25">
      <c r="A274" t="s">
        <v>195</v>
      </c>
      <c r="B274">
        <v>86.8</v>
      </c>
    </row>
    <row r="275" spans="1:2" x14ac:dyDescent="0.25">
      <c r="A275" t="s">
        <v>195</v>
      </c>
      <c r="B275">
        <v>86.8</v>
      </c>
    </row>
    <row r="276" spans="1:2" x14ac:dyDescent="0.25">
      <c r="A276" t="s">
        <v>195</v>
      </c>
      <c r="B276">
        <v>79.5</v>
      </c>
    </row>
    <row r="277" spans="1:2" x14ac:dyDescent="0.25">
      <c r="A277" t="s">
        <v>195</v>
      </c>
      <c r="B277">
        <v>76.7</v>
      </c>
    </row>
    <row r="278" spans="1:2" x14ac:dyDescent="0.25">
      <c r="A278" t="s">
        <v>195</v>
      </c>
      <c r="B278">
        <v>76.8</v>
      </c>
    </row>
    <row r="279" spans="1:2" x14ac:dyDescent="0.25">
      <c r="A279" t="s">
        <v>195</v>
      </c>
      <c r="B279">
        <v>86</v>
      </c>
    </row>
    <row r="280" spans="1:2" x14ac:dyDescent="0.25">
      <c r="A280" t="s">
        <v>195</v>
      </c>
      <c r="B280">
        <v>96.9</v>
      </c>
    </row>
    <row r="281" spans="1:2" x14ac:dyDescent="0.25">
      <c r="A281" t="s">
        <v>195</v>
      </c>
      <c r="B281">
        <v>87</v>
      </c>
    </row>
    <row r="282" spans="1:2" x14ac:dyDescent="0.25">
      <c r="A282" t="s">
        <v>195</v>
      </c>
      <c r="B282">
        <v>85</v>
      </c>
    </row>
    <row r="283" spans="1:2" x14ac:dyDescent="0.25">
      <c r="A283" t="s">
        <v>195</v>
      </c>
      <c r="B283">
        <v>77.5</v>
      </c>
    </row>
    <row r="284" spans="1:2" x14ac:dyDescent="0.25">
      <c r="A284" t="s">
        <v>195</v>
      </c>
      <c r="B284">
        <v>64.900000000000006</v>
      </c>
    </row>
    <row r="285" spans="1:2" x14ac:dyDescent="0.25">
      <c r="A285" t="s">
        <v>195</v>
      </c>
      <c r="B285">
        <v>74.7</v>
      </c>
    </row>
    <row r="286" spans="1:2" x14ac:dyDescent="0.25">
      <c r="A286" t="s">
        <v>195</v>
      </c>
      <c r="B286">
        <v>67.900000000000006</v>
      </c>
    </row>
    <row r="287" spans="1:2" x14ac:dyDescent="0.25">
      <c r="A287" t="s">
        <v>195</v>
      </c>
      <c r="B287">
        <v>88.8</v>
      </c>
    </row>
    <row r="288" spans="1:2" x14ac:dyDescent="0.25">
      <c r="A288" t="s">
        <v>195</v>
      </c>
      <c r="B288">
        <v>60</v>
      </c>
    </row>
    <row r="289" spans="1:2" x14ac:dyDescent="0.25">
      <c r="A289" t="s">
        <v>195</v>
      </c>
      <c r="B289">
        <v>80.099999999999994</v>
      </c>
    </row>
    <row r="290" spans="1:2" x14ac:dyDescent="0.25">
      <c r="A290" t="s">
        <v>195</v>
      </c>
      <c r="B290">
        <v>86.3</v>
      </c>
    </row>
    <row r="291" spans="1:2" x14ac:dyDescent="0.25">
      <c r="A291" t="s">
        <v>195</v>
      </c>
      <c r="B291">
        <v>77.900000000000006</v>
      </c>
    </row>
    <row r="292" spans="1:2" x14ac:dyDescent="0.25">
      <c r="A292" t="s">
        <v>195</v>
      </c>
      <c r="B292">
        <v>86.5</v>
      </c>
    </row>
    <row r="293" spans="1:2" x14ac:dyDescent="0.25">
      <c r="A293" t="s">
        <v>195</v>
      </c>
      <c r="B293">
        <v>96.1</v>
      </c>
    </row>
    <row r="294" spans="1:2" x14ac:dyDescent="0.25">
      <c r="A294" t="s">
        <v>195</v>
      </c>
      <c r="B294">
        <v>96.1</v>
      </c>
    </row>
    <row r="295" spans="1:2" x14ac:dyDescent="0.25">
      <c r="A295" t="s">
        <v>195</v>
      </c>
      <c r="B295">
        <v>77.599999999999994</v>
      </c>
    </row>
    <row r="296" spans="1:2" x14ac:dyDescent="0.25">
      <c r="A296" t="s">
        <v>195</v>
      </c>
      <c r="B296">
        <v>66.7</v>
      </c>
    </row>
    <row r="297" spans="1:2" x14ac:dyDescent="0.25">
      <c r="A297" t="s">
        <v>195</v>
      </c>
      <c r="B297">
        <v>78.3</v>
      </c>
    </row>
    <row r="298" spans="1:2" x14ac:dyDescent="0.25">
      <c r="A298" t="s">
        <v>195</v>
      </c>
      <c r="B298">
        <v>68.3</v>
      </c>
    </row>
    <row r="299" spans="1:2" x14ac:dyDescent="0.25">
      <c r="A299" t="s">
        <v>195</v>
      </c>
      <c r="B299">
        <v>76.099999999999994</v>
      </c>
    </row>
    <row r="300" spans="1:2" x14ac:dyDescent="0.25">
      <c r="A300" t="s">
        <v>195</v>
      </c>
      <c r="B300">
        <v>70.900000000000006</v>
      </c>
    </row>
    <row r="301" spans="1:2" x14ac:dyDescent="0.25">
      <c r="A301" t="s">
        <v>195</v>
      </c>
      <c r="B301">
        <v>76.599999999999994</v>
      </c>
    </row>
    <row r="302" spans="1:2" x14ac:dyDescent="0.25">
      <c r="A302" t="s">
        <v>195</v>
      </c>
      <c r="B302">
        <v>71.5</v>
      </c>
    </row>
    <row r="303" spans="1:2" x14ac:dyDescent="0.25">
      <c r="A303" t="s">
        <v>195</v>
      </c>
      <c r="B303">
        <v>98.1</v>
      </c>
    </row>
    <row r="304" spans="1:2" x14ac:dyDescent="0.25">
      <c r="A304" t="s">
        <v>195</v>
      </c>
      <c r="B304">
        <v>107</v>
      </c>
    </row>
    <row r="305" spans="1:2" x14ac:dyDescent="0.25">
      <c r="A305" t="s">
        <v>195</v>
      </c>
      <c r="B305">
        <v>88.9</v>
      </c>
    </row>
    <row r="306" spans="1:2" x14ac:dyDescent="0.25">
      <c r="A306" t="s">
        <v>195</v>
      </c>
      <c r="B306">
        <v>85.4</v>
      </c>
    </row>
    <row r="307" spans="1:2" x14ac:dyDescent="0.25">
      <c r="A307" t="s">
        <v>195</v>
      </c>
      <c r="B307">
        <v>85.3</v>
      </c>
    </row>
    <row r="308" spans="1:2" x14ac:dyDescent="0.25">
      <c r="A308" t="s">
        <v>195</v>
      </c>
      <c r="B308">
        <v>60.3</v>
      </c>
    </row>
    <row r="309" spans="1:2" x14ac:dyDescent="0.25">
      <c r="A309" t="s">
        <v>195</v>
      </c>
      <c r="B309">
        <v>93.5</v>
      </c>
    </row>
    <row r="310" spans="1:2" x14ac:dyDescent="0.25">
      <c r="A310" t="s">
        <v>195</v>
      </c>
      <c r="B310">
        <v>72.3</v>
      </c>
    </row>
    <row r="311" spans="1:2" x14ac:dyDescent="0.25">
      <c r="A311" t="s">
        <v>195</v>
      </c>
      <c r="B311">
        <v>81.3</v>
      </c>
    </row>
    <row r="312" spans="1:2" x14ac:dyDescent="0.25">
      <c r="A312" t="s">
        <v>195</v>
      </c>
      <c r="B312">
        <v>110</v>
      </c>
    </row>
    <row r="313" spans="1:2" x14ac:dyDescent="0.25">
      <c r="A313" t="s">
        <v>195</v>
      </c>
      <c r="B313">
        <v>84.1</v>
      </c>
    </row>
    <row r="314" spans="1:2" x14ac:dyDescent="0.25">
      <c r="A314" t="s">
        <v>195</v>
      </c>
      <c r="B314">
        <v>83.2</v>
      </c>
    </row>
    <row r="315" spans="1:2" x14ac:dyDescent="0.25">
      <c r="A315" t="s">
        <v>195</v>
      </c>
      <c r="B315">
        <v>75.7</v>
      </c>
    </row>
    <row r="316" spans="1:2" x14ac:dyDescent="0.25">
      <c r="A316" t="s">
        <v>195</v>
      </c>
      <c r="B316">
        <v>82.5</v>
      </c>
    </row>
    <row r="317" spans="1:2" x14ac:dyDescent="0.25">
      <c r="A317" t="s">
        <v>201</v>
      </c>
      <c r="B317">
        <v>105</v>
      </c>
    </row>
    <row r="318" spans="1:2" x14ac:dyDescent="0.25">
      <c r="A318" t="s">
        <v>201</v>
      </c>
      <c r="B318">
        <v>95.3</v>
      </c>
    </row>
    <row r="319" spans="1:2" x14ac:dyDescent="0.25">
      <c r="A319" t="s">
        <v>201</v>
      </c>
      <c r="B319">
        <v>88</v>
      </c>
    </row>
    <row r="320" spans="1:2" x14ac:dyDescent="0.25">
      <c r="A320" t="s">
        <v>201</v>
      </c>
      <c r="B320">
        <v>88.6</v>
      </c>
    </row>
    <row r="321" spans="1:2" x14ac:dyDescent="0.25">
      <c r="A321" t="s">
        <v>201</v>
      </c>
      <c r="B321">
        <v>95.9</v>
      </c>
    </row>
    <row r="322" spans="1:2" x14ac:dyDescent="0.25">
      <c r="A322" t="s">
        <v>201</v>
      </c>
      <c r="B322">
        <v>99.8</v>
      </c>
    </row>
    <row r="323" spans="1:2" x14ac:dyDescent="0.25">
      <c r="A323" t="s">
        <v>201</v>
      </c>
      <c r="B323">
        <v>125</v>
      </c>
    </row>
    <row r="324" spans="1:2" x14ac:dyDescent="0.25">
      <c r="A324" t="s">
        <v>201</v>
      </c>
      <c r="B324">
        <v>92.7</v>
      </c>
    </row>
    <row r="325" spans="1:2" x14ac:dyDescent="0.25">
      <c r="A325" t="s">
        <v>201</v>
      </c>
      <c r="B325">
        <v>91.3</v>
      </c>
    </row>
    <row r="326" spans="1:2" x14ac:dyDescent="0.25">
      <c r="A326" t="s">
        <v>201</v>
      </c>
      <c r="B326">
        <v>74.7</v>
      </c>
    </row>
    <row r="327" spans="1:2" x14ac:dyDescent="0.25">
      <c r="A327" t="s">
        <v>201</v>
      </c>
      <c r="B327">
        <v>81.400000000000006</v>
      </c>
    </row>
    <row r="328" spans="1:2" x14ac:dyDescent="0.25">
      <c r="A328" t="s">
        <v>201</v>
      </c>
      <c r="B328">
        <v>81.8</v>
      </c>
    </row>
    <row r="329" spans="1:2" x14ac:dyDescent="0.25">
      <c r="A329" t="s">
        <v>201</v>
      </c>
      <c r="B329">
        <v>108</v>
      </c>
    </row>
    <row r="330" spans="1:2" x14ac:dyDescent="0.25">
      <c r="A330" t="s">
        <v>201</v>
      </c>
      <c r="B330">
        <v>124</v>
      </c>
    </row>
    <row r="331" spans="1:2" x14ac:dyDescent="0.25">
      <c r="A331" t="s">
        <v>201</v>
      </c>
      <c r="B331">
        <v>85.4</v>
      </c>
    </row>
    <row r="332" spans="1:2" x14ac:dyDescent="0.25">
      <c r="A332" t="s">
        <v>201</v>
      </c>
      <c r="B332">
        <v>88.3</v>
      </c>
    </row>
    <row r="333" spans="1:2" x14ac:dyDescent="0.25">
      <c r="A333" t="s">
        <v>201</v>
      </c>
      <c r="B333">
        <v>88.2</v>
      </c>
    </row>
    <row r="334" spans="1:2" x14ac:dyDescent="0.25">
      <c r="A334" t="s">
        <v>201</v>
      </c>
      <c r="B334">
        <v>94.2</v>
      </c>
    </row>
    <row r="335" spans="1:2" x14ac:dyDescent="0.25">
      <c r="A335" t="s">
        <v>201</v>
      </c>
      <c r="B335">
        <v>85.7</v>
      </c>
    </row>
    <row r="336" spans="1:2" x14ac:dyDescent="0.25">
      <c r="A336" t="s">
        <v>201</v>
      </c>
      <c r="B336">
        <v>75.900000000000006</v>
      </c>
    </row>
    <row r="337" spans="1:2" x14ac:dyDescent="0.25">
      <c r="A337" t="s">
        <v>201</v>
      </c>
      <c r="B337">
        <v>79.8</v>
      </c>
    </row>
    <row r="338" spans="1:2" x14ac:dyDescent="0.25">
      <c r="A338" t="s">
        <v>201</v>
      </c>
      <c r="B338">
        <v>68.8</v>
      </c>
    </row>
    <row r="339" spans="1:2" x14ac:dyDescent="0.25">
      <c r="A339" t="s">
        <v>201</v>
      </c>
      <c r="B339">
        <v>119</v>
      </c>
    </row>
    <row r="340" spans="1:2" x14ac:dyDescent="0.25">
      <c r="A340" t="s">
        <v>201</v>
      </c>
      <c r="B340">
        <v>97.1</v>
      </c>
    </row>
    <row r="341" spans="1:2" x14ac:dyDescent="0.25">
      <c r="A341" t="s">
        <v>201</v>
      </c>
      <c r="B341">
        <v>109</v>
      </c>
    </row>
    <row r="342" spans="1:2" x14ac:dyDescent="0.25">
      <c r="A342" t="s">
        <v>201</v>
      </c>
      <c r="B342">
        <v>96.3</v>
      </c>
    </row>
    <row r="343" spans="1:2" x14ac:dyDescent="0.25">
      <c r="A343" t="s">
        <v>201</v>
      </c>
      <c r="B343">
        <v>81.3</v>
      </c>
    </row>
    <row r="344" spans="1:2" x14ac:dyDescent="0.25">
      <c r="A344" t="s">
        <v>201</v>
      </c>
      <c r="B344">
        <v>81</v>
      </c>
    </row>
    <row r="345" spans="1:2" x14ac:dyDescent="0.25">
      <c r="A345" t="s">
        <v>201</v>
      </c>
      <c r="B345">
        <v>87.9</v>
      </c>
    </row>
    <row r="346" spans="1:2" x14ac:dyDescent="0.25">
      <c r="A346" t="s">
        <v>201</v>
      </c>
      <c r="B346">
        <v>89.8</v>
      </c>
    </row>
    <row r="347" spans="1:2" x14ac:dyDescent="0.25">
      <c r="A347" t="s">
        <v>201</v>
      </c>
      <c r="B347">
        <v>78</v>
      </c>
    </row>
    <row r="348" spans="1:2" x14ac:dyDescent="0.25">
      <c r="A348" t="s">
        <v>201</v>
      </c>
      <c r="B348">
        <v>93.5</v>
      </c>
    </row>
    <row r="349" spans="1:2" x14ac:dyDescent="0.25">
      <c r="A349" t="s">
        <v>201</v>
      </c>
      <c r="B349">
        <v>86.4</v>
      </c>
    </row>
    <row r="350" spans="1:2" x14ac:dyDescent="0.25">
      <c r="A350" t="s">
        <v>201</v>
      </c>
      <c r="B350">
        <v>87.9</v>
      </c>
    </row>
    <row r="351" spans="1:2" x14ac:dyDescent="0.25">
      <c r="A351" t="s">
        <v>201</v>
      </c>
      <c r="B351">
        <v>93.8</v>
      </c>
    </row>
    <row r="352" spans="1:2" x14ac:dyDescent="0.25">
      <c r="A352" t="s">
        <v>201</v>
      </c>
      <c r="B352">
        <v>99.8</v>
      </c>
    </row>
    <row r="353" spans="1:2" x14ac:dyDescent="0.25">
      <c r="A353" t="s">
        <v>201</v>
      </c>
      <c r="B353">
        <v>94.9</v>
      </c>
    </row>
    <row r="354" spans="1:2" x14ac:dyDescent="0.25">
      <c r="A354" t="s">
        <v>201</v>
      </c>
      <c r="B354">
        <v>122</v>
      </c>
    </row>
    <row r="355" spans="1:2" x14ac:dyDescent="0.25">
      <c r="A355" t="s">
        <v>201</v>
      </c>
      <c r="B355">
        <v>81.5</v>
      </c>
    </row>
    <row r="356" spans="1:2" x14ac:dyDescent="0.25">
      <c r="A356" t="s">
        <v>201</v>
      </c>
      <c r="B356">
        <v>70.599999999999994</v>
      </c>
    </row>
    <row r="357" spans="1:2" x14ac:dyDescent="0.25">
      <c r="A357" t="s">
        <v>201</v>
      </c>
      <c r="B357">
        <v>83.3</v>
      </c>
    </row>
    <row r="358" spans="1:2" x14ac:dyDescent="0.25">
      <c r="A358" t="s">
        <v>201</v>
      </c>
      <c r="B358">
        <v>85.3</v>
      </c>
    </row>
    <row r="359" spans="1:2" x14ac:dyDescent="0.25">
      <c r="A359" t="s">
        <v>201</v>
      </c>
      <c r="B359">
        <v>102</v>
      </c>
    </row>
    <row r="360" spans="1:2" x14ac:dyDescent="0.25">
      <c r="A360" t="s">
        <v>201</v>
      </c>
      <c r="B360">
        <v>98.7</v>
      </c>
    </row>
    <row r="361" spans="1:2" x14ac:dyDescent="0.25">
      <c r="A361" t="s">
        <v>201</v>
      </c>
      <c r="B361">
        <v>108</v>
      </c>
    </row>
    <row r="362" spans="1:2" x14ac:dyDescent="0.25">
      <c r="A362" t="s">
        <v>201</v>
      </c>
      <c r="B362">
        <v>133</v>
      </c>
    </row>
    <row r="363" spans="1:2" x14ac:dyDescent="0.25">
      <c r="A363" t="s">
        <v>201</v>
      </c>
      <c r="B363">
        <v>88.2</v>
      </c>
    </row>
    <row r="364" spans="1:2" x14ac:dyDescent="0.25">
      <c r="A364" t="s">
        <v>201</v>
      </c>
      <c r="B364">
        <v>71</v>
      </c>
    </row>
    <row r="365" spans="1:2" x14ac:dyDescent="0.25">
      <c r="A365" t="s">
        <v>201</v>
      </c>
      <c r="B365">
        <v>79.3</v>
      </c>
    </row>
    <row r="366" spans="1:2" x14ac:dyDescent="0.25">
      <c r="A366" t="s">
        <v>201</v>
      </c>
      <c r="B366">
        <v>87.9</v>
      </c>
    </row>
    <row r="367" spans="1:2" x14ac:dyDescent="0.25">
      <c r="A367" t="s">
        <v>201</v>
      </c>
      <c r="B367">
        <v>63.6</v>
      </c>
    </row>
    <row r="368" spans="1:2" x14ac:dyDescent="0.25">
      <c r="A368" t="s">
        <v>201</v>
      </c>
      <c r="B368">
        <v>69.599999999999994</v>
      </c>
    </row>
    <row r="369" spans="1:2" x14ac:dyDescent="0.25">
      <c r="A369" t="s">
        <v>201</v>
      </c>
      <c r="B369">
        <v>88.9</v>
      </c>
    </row>
    <row r="370" spans="1:2" x14ac:dyDescent="0.25">
      <c r="A370" t="s">
        <v>201</v>
      </c>
      <c r="B370">
        <v>97.5</v>
      </c>
    </row>
    <row r="371" spans="1:2" x14ac:dyDescent="0.25">
      <c r="A371" t="s">
        <v>201</v>
      </c>
      <c r="B371">
        <v>94.4</v>
      </c>
    </row>
    <row r="372" spans="1:2" x14ac:dyDescent="0.25">
      <c r="A372" t="s">
        <v>201</v>
      </c>
      <c r="B372">
        <v>103</v>
      </c>
    </row>
    <row r="373" spans="1:2" x14ac:dyDescent="0.25">
      <c r="A373" t="s">
        <v>201</v>
      </c>
      <c r="B373">
        <v>83.8</v>
      </c>
    </row>
    <row r="374" spans="1:2" x14ac:dyDescent="0.25">
      <c r="A374" t="s">
        <v>201</v>
      </c>
      <c r="B374">
        <v>94.7</v>
      </c>
    </row>
    <row r="375" spans="1:2" x14ac:dyDescent="0.25">
      <c r="A375" t="s">
        <v>201</v>
      </c>
      <c r="B375">
        <v>86.7</v>
      </c>
    </row>
    <row r="376" spans="1:2" x14ac:dyDescent="0.25">
      <c r="A376" t="s">
        <v>201</v>
      </c>
      <c r="B376">
        <v>79.8</v>
      </c>
    </row>
    <row r="377" spans="1:2" x14ac:dyDescent="0.25">
      <c r="A377" t="s">
        <v>201</v>
      </c>
      <c r="B377">
        <v>94</v>
      </c>
    </row>
    <row r="378" spans="1:2" x14ac:dyDescent="0.25">
      <c r="A378" t="s">
        <v>201</v>
      </c>
      <c r="B378">
        <v>95.8</v>
      </c>
    </row>
    <row r="379" spans="1:2" x14ac:dyDescent="0.25">
      <c r="A379" t="s">
        <v>201</v>
      </c>
      <c r="B379">
        <v>143</v>
      </c>
    </row>
    <row r="380" spans="1:2" x14ac:dyDescent="0.25">
      <c r="A380" t="s">
        <v>201</v>
      </c>
      <c r="B380">
        <v>135</v>
      </c>
    </row>
    <row r="381" spans="1:2" x14ac:dyDescent="0.25">
      <c r="A381" t="s">
        <v>201</v>
      </c>
      <c r="B381">
        <v>105</v>
      </c>
    </row>
    <row r="382" spans="1:2" x14ac:dyDescent="0.25">
      <c r="A382" t="s">
        <v>201</v>
      </c>
      <c r="B382">
        <v>105</v>
      </c>
    </row>
    <row r="383" spans="1:2" x14ac:dyDescent="0.25">
      <c r="A383" t="s">
        <v>201</v>
      </c>
      <c r="B383">
        <v>90.1</v>
      </c>
    </row>
    <row r="384" spans="1:2" x14ac:dyDescent="0.25">
      <c r="A384" t="s">
        <v>201</v>
      </c>
      <c r="B384">
        <v>104</v>
      </c>
    </row>
    <row r="385" spans="1:2" x14ac:dyDescent="0.25">
      <c r="A385" t="s">
        <v>201</v>
      </c>
      <c r="B385">
        <v>63.3</v>
      </c>
    </row>
    <row r="386" spans="1:2" x14ac:dyDescent="0.25">
      <c r="A386" t="s">
        <v>201</v>
      </c>
      <c r="B386">
        <v>82.6</v>
      </c>
    </row>
    <row r="387" spans="1:2" x14ac:dyDescent="0.25">
      <c r="A387" t="s">
        <v>201</v>
      </c>
      <c r="B387">
        <v>104</v>
      </c>
    </row>
    <row r="388" spans="1:2" x14ac:dyDescent="0.25">
      <c r="A388" t="s">
        <v>201</v>
      </c>
      <c r="B388">
        <v>112</v>
      </c>
    </row>
    <row r="389" spans="1:2" x14ac:dyDescent="0.25">
      <c r="A389" t="s">
        <v>201</v>
      </c>
      <c r="B389">
        <v>115</v>
      </c>
    </row>
    <row r="390" spans="1:2" x14ac:dyDescent="0.25">
      <c r="A390" t="s">
        <v>201</v>
      </c>
      <c r="B390">
        <v>116</v>
      </c>
    </row>
    <row r="391" spans="1:2" x14ac:dyDescent="0.25">
      <c r="A391" t="s">
        <v>201</v>
      </c>
      <c r="B391">
        <v>107</v>
      </c>
    </row>
    <row r="392" spans="1:2" x14ac:dyDescent="0.25">
      <c r="A392" t="s">
        <v>201</v>
      </c>
      <c r="B392">
        <v>118</v>
      </c>
    </row>
    <row r="393" spans="1:2" x14ac:dyDescent="0.25">
      <c r="A393" t="s">
        <v>201</v>
      </c>
      <c r="B393">
        <v>88.2</v>
      </c>
    </row>
    <row r="394" spans="1:2" x14ac:dyDescent="0.25">
      <c r="A394" t="s">
        <v>201</v>
      </c>
      <c r="B394">
        <v>79.8</v>
      </c>
    </row>
    <row r="395" spans="1:2" x14ac:dyDescent="0.25">
      <c r="A395" t="s">
        <v>201</v>
      </c>
      <c r="B395">
        <v>99.9</v>
      </c>
    </row>
    <row r="396" spans="1:2" x14ac:dyDescent="0.25">
      <c r="A396" t="s">
        <v>201</v>
      </c>
      <c r="B396">
        <v>108</v>
      </c>
    </row>
    <row r="397" spans="1:2" x14ac:dyDescent="0.25">
      <c r="A397" t="s">
        <v>201</v>
      </c>
      <c r="B397">
        <v>142</v>
      </c>
    </row>
    <row r="398" spans="1:2" x14ac:dyDescent="0.25">
      <c r="A398" t="s">
        <v>201</v>
      </c>
      <c r="B398">
        <v>106</v>
      </c>
    </row>
    <row r="399" spans="1:2" x14ac:dyDescent="0.25">
      <c r="A399" t="s">
        <v>201</v>
      </c>
      <c r="B399">
        <v>82.6</v>
      </c>
    </row>
    <row r="400" spans="1:2" x14ac:dyDescent="0.25">
      <c r="A400" t="s">
        <v>201</v>
      </c>
      <c r="B400">
        <v>101</v>
      </c>
    </row>
    <row r="401" spans="1:2" x14ac:dyDescent="0.25">
      <c r="A401" t="s">
        <v>201</v>
      </c>
      <c r="B401">
        <v>92.5</v>
      </c>
    </row>
    <row r="402" spans="1:2" x14ac:dyDescent="0.25">
      <c r="A402" t="s">
        <v>201</v>
      </c>
      <c r="B402">
        <v>95.7</v>
      </c>
    </row>
    <row r="403" spans="1:2" x14ac:dyDescent="0.25">
      <c r="A403" t="s">
        <v>201</v>
      </c>
      <c r="B403">
        <v>76.3</v>
      </c>
    </row>
    <row r="404" spans="1:2" x14ac:dyDescent="0.25">
      <c r="A404" t="s">
        <v>201</v>
      </c>
      <c r="B404">
        <v>80.8</v>
      </c>
    </row>
    <row r="405" spans="1:2" x14ac:dyDescent="0.25">
      <c r="A405" t="s">
        <v>201</v>
      </c>
      <c r="B405">
        <v>128</v>
      </c>
    </row>
    <row r="406" spans="1:2" x14ac:dyDescent="0.25">
      <c r="A406" t="s">
        <v>201</v>
      </c>
      <c r="B406">
        <v>99.3</v>
      </c>
    </row>
    <row r="407" spans="1:2" x14ac:dyDescent="0.25">
      <c r="A407" t="s">
        <v>201</v>
      </c>
      <c r="B407">
        <v>84.5</v>
      </c>
    </row>
    <row r="408" spans="1:2" x14ac:dyDescent="0.25">
      <c r="A408" t="s">
        <v>201</v>
      </c>
      <c r="B408">
        <v>92.8</v>
      </c>
    </row>
    <row r="409" spans="1:2" x14ac:dyDescent="0.25">
      <c r="A409" t="s">
        <v>201</v>
      </c>
      <c r="B409">
        <v>107</v>
      </c>
    </row>
    <row r="410" spans="1:2" x14ac:dyDescent="0.25">
      <c r="A410" t="s">
        <v>201</v>
      </c>
      <c r="B410">
        <v>99.7</v>
      </c>
    </row>
    <row r="411" spans="1:2" x14ac:dyDescent="0.25">
      <c r="A411" t="s">
        <v>201</v>
      </c>
      <c r="B411">
        <v>128</v>
      </c>
    </row>
    <row r="412" spans="1:2" x14ac:dyDescent="0.25">
      <c r="A412" t="s">
        <v>201</v>
      </c>
      <c r="B412">
        <v>127</v>
      </c>
    </row>
    <row r="413" spans="1:2" x14ac:dyDescent="0.25">
      <c r="A413" t="s">
        <v>201</v>
      </c>
      <c r="B413">
        <v>104</v>
      </c>
    </row>
    <row r="414" spans="1:2" x14ac:dyDescent="0.25">
      <c r="A414" t="s">
        <v>201</v>
      </c>
      <c r="B414">
        <v>83.6</v>
      </c>
    </row>
    <row r="415" spans="1:2" x14ac:dyDescent="0.25">
      <c r="A415" t="s">
        <v>201</v>
      </c>
      <c r="B415">
        <v>107</v>
      </c>
    </row>
    <row r="416" spans="1:2" x14ac:dyDescent="0.25">
      <c r="A416" t="s">
        <v>201</v>
      </c>
      <c r="B416">
        <v>99.2</v>
      </c>
    </row>
    <row r="417" spans="1:2" x14ac:dyDescent="0.25">
      <c r="A417" t="s">
        <v>201</v>
      </c>
      <c r="B417">
        <v>83.5</v>
      </c>
    </row>
    <row r="418" spans="1:2" x14ac:dyDescent="0.25">
      <c r="A418" t="s">
        <v>201</v>
      </c>
      <c r="B418">
        <v>82.2</v>
      </c>
    </row>
    <row r="419" spans="1:2" x14ac:dyDescent="0.25">
      <c r="A419" t="s">
        <v>201</v>
      </c>
      <c r="B419">
        <v>81.5</v>
      </c>
    </row>
    <row r="420" spans="1:2" x14ac:dyDescent="0.25">
      <c r="A420" t="s">
        <v>201</v>
      </c>
      <c r="B420">
        <v>95.4</v>
      </c>
    </row>
    <row r="421" spans="1:2" x14ac:dyDescent="0.25">
      <c r="A421" t="s">
        <v>201</v>
      </c>
      <c r="B421">
        <v>83.3</v>
      </c>
    </row>
    <row r="422" spans="1:2" x14ac:dyDescent="0.25">
      <c r="A422" t="s">
        <v>201</v>
      </c>
      <c r="B422">
        <v>83.7</v>
      </c>
    </row>
    <row r="423" spans="1:2" x14ac:dyDescent="0.25">
      <c r="A423" t="s">
        <v>201</v>
      </c>
      <c r="B423">
        <v>108</v>
      </c>
    </row>
    <row r="424" spans="1:2" x14ac:dyDescent="0.25">
      <c r="A424" t="s">
        <v>201</v>
      </c>
      <c r="B424">
        <v>76.900000000000006</v>
      </c>
    </row>
    <row r="425" spans="1:2" x14ac:dyDescent="0.25">
      <c r="A425" t="s">
        <v>201</v>
      </c>
      <c r="B425">
        <v>105</v>
      </c>
    </row>
    <row r="426" spans="1:2" x14ac:dyDescent="0.25">
      <c r="A426" t="s">
        <v>201</v>
      </c>
      <c r="B426">
        <v>124</v>
      </c>
    </row>
    <row r="427" spans="1:2" x14ac:dyDescent="0.25">
      <c r="A427" t="s">
        <v>201</v>
      </c>
      <c r="B427">
        <v>73.400000000000006</v>
      </c>
    </row>
    <row r="428" spans="1:2" x14ac:dyDescent="0.25">
      <c r="A428" t="s">
        <v>201</v>
      </c>
      <c r="B428">
        <v>68.400000000000006</v>
      </c>
    </row>
    <row r="429" spans="1:2" x14ac:dyDescent="0.25">
      <c r="A429" t="s">
        <v>201</v>
      </c>
      <c r="B429">
        <v>83.2</v>
      </c>
    </row>
    <row r="430" spans="1:2" x14ac:dyDescent="0.25">
      <c r="A430" t="s">
        <v>201</v>
      </c>
      <c r="B430">
        <v>86.4</v>
      </c>
    </row>
    <row r="431" spans="1:2" x14ac:dyDescent="0.25">
      <c r="A431" t="s">
        <v>201</v>
      </c>
      <c r="B431">
        <v>100</v>
      </c>
    </row>
    <row r="432" spans="1:2" x14ac:dyDescent="0.25">
      <c r="A432" t="s">
        <v>201</v>
      </c>
      <c r="B432">
        <v>90.6</v>
      </c>
    </row>
    <row r="433" spans="1:2" x14ac:dyDescent="0.25">
      <c r="A433" t="s">
        <v>201</v>
      </c>
      <c r="B433">
        <v>108</v>
      </c>
    </row>
    <row r="434" spans="1:2" x14ac:dyDescent="0.25">
      <c r="A434" t="s">
        <v>201</v>
      </c>
      <c r="B434">
        <v>77.900000000000006</v>
      </c>
    </row>
    <row r="435" spans="1:2" x14ac:dyDescent="0.25">
      <c r="A435" t="s">
        <v>201</v>
      </c>
      <c r="B435">
        <v>75.7</v>
      </c>
    </row>
    <row r="436" spans="1:2" x14ac:dyDescent="0.25">
      <c r="A436" t="s">
        <v>201</v>
      </c>
      <c r="B436">
        <v>83.8</v>
      </c>
    </row>
    <row r="437" spans="1:2" x14ac:dyDescent="0.25">
      <c r="A437" t="s">
        <v>201</v>
      </c>
      <c r="B437">
        <v>112</v>
      </c>
    </row>
    <row r="438" spans="1:2" x14ac:dyDescent="0.25">
      <c r="A438" t="s">
        <v>201</v>
      </c>
      <c r="B438">
        <v>125</v>
      </c>
    </row>
    <row r="439" spans="1:2" x14ac:dyDescent="0.25">
      <c r="A439" t="s">
        <v>201</v>
      </c>
      <c r="B439">
        <v>90.1</v>
      </c>
    </row>
    <row r="440" spans="1:2" x14ac:dyDescent="0.25">
      <c r="A440" t="s">
        <v>201</v>
      </c>
      <c r="B440">
        <v>81.2</v>
      </c>
    </row>
    <row r="441" spans="1:2" x14ac:dyDescent="0.25">
      <c r="A441" t="s">
        <v>201</v>
      </c>
      <c r="B441">
        <v>96.6</v>
      </c>
    </row>
    <row r="442" spans="1:2" x14ac:dyDescent="0.25">
      <c r="A442" t="s">
        <v>201</v>
      </c>
      <c r="B442">
        <v>99.7</v>
      </c>
    </row>
    <row r="443" spans="1:2" x14ac:dyDescent="0.25">
      <c r="A443" t="s">
        <v>201</v>
      </c>
      <c r="B443">
        <v>84.9</v>
      </c>
    </row>
    <row r="444" spans="1:2" x14ac:dyDescent="0.25">
      <c r="A444" t="s">
        <v>201</v>
      </c>
      <c r="B444">
        <v>74.2</v>
      </c>
    </row>
    <row r="445" spans="1:2" x14ac:dyDescent="0.25">
      <c r="A445" t="s">
        <v>201</v>
      </c>
      <c r="B445">
        <v>101</v>
      </c>
    </row>
    <row r="446" spans="1:2" x14ac:dyDescent="0.25">
      <c r="A446" t="s">
        <v>201</v>
      </c>
      <c r="B446">
        <v>77.099999999999994</v>
      </c>
    </row>
    <row r="447" spans="1:2" x14ac:dyDescent="0.25">
      <c r="A447" t="s">
        <v>201</v>
      </c>
      <c r="B447">
        <v>97.4</v>
      </c>
    </row>
    <row r="448" spans="1:2" x14ac:dyDescent="0.25">
      <c r="A448" t="s">
        <v>201</v>
      </c>
      <c r="B448">
        <v>91.4</v>
      </c>
    </row>
    <row r="449" spans="1:2" x14ac:dyDescent="0.25">
      <c r="A449" t="s">
        <v>201</v>
      </c>
      <c r="B449">
        <v>69.099999999999994</v>
      </c>
    </row>
    <row r="450" spans="1:2" x14ac:dyDescent="0.25">
      <c r="A450" t="s">
        <v>201</v>
      </c>
      <c r="B450">
        <v>80.900000000000006</v>
      </c>
    </row>
    <row r="451" spans="1:2" x14ac:dyDescent="0.25">
      <c r="A451" t="s">
        <v>201</v>
      </c>
      <c r="B451">
        <v>76.599999999999994</v>
      </c>
    </row>
    <row r="452" spans="1:2" x14ac:dyDescent="0.25">
      <c r="A452" t="s">
        <v>201</v>
      </c>
      <c r="B452">
        <v>77.8</v>
      </c>
    </row>
    <row r="453" spans="1:2" x14ac:dyDescent="0.25">
      <c r="A453" t="s">
        <v>201</v>
      </c>
      <c r="B453">
        <v>58.8</v>
      </c>
    </row>
    <row r="454" spans="1:2" x14ac:dyDescent="0.25">
      <c r="A454" t="s">
        <v>201</v>
      </c>
      <c r="B454">
        <v>78.900000000000006</v>
      </c>
    </row>
    <row r="455" spans="1:2" x14ac:dyDescent="0.25">
      <c r="A455" t="s">
        <v>201</v>
      </c>
      <c r="B455">
        <v>94.8</v>
      </c>
    </row>
    <row r="456" spans="1:2" x14ac:dyDescent="0.25">
      <c r="A456" t="s">
        <v>201</v>
      </c>
      <c r="B456">
        <v>86.7</v>
      </c>
    </row>
    <row r="457" spans="1:2" x14ac:dyDescent="0.25">
      <c r="A457" t="s">
        <v>201</v>
      </c>
      <c r="B457">
        <v>83</v>
      </c>
    </row>
    <row r="458" spans="1:2" x14ac:dyDescent="0.25">
      <c r="A458" t="s">
        <v>201</v>
      </c>
      <c r="B458">
        <v>91.4</v>
      </c>
    </row>
    <row r="459" spans="1:2" x14ac:dyDescent="0.25">
      <c r="A459" t="s">
        <v>201</v>
      </c>
      <c r="B459">
        <v>64.599999999999994</v>
      </c>
    </row>
    <row r="460" spans="1:2" x14ac:dyDescent="0.25">
      <c r="A460" t="s">
        <v>201</v>
      </c>
      <c r="B460">
        <v>73.8</v>
      </c>
    </row>
    <row r="461" spans="1:2" x14ac:dyDescent="0.25">
      <c r="A461" t="s">
        <v>201</v>
      </c>
      <c r="B461">
        <v>87.3</v>
      </c>
    </row>
    <row r="462" spans="1:2" x14ac:dyDescent="0.25">
      <c r="A462" t="s">
        <v>201</v>
      </c>
      <c r="B462">
        <v>77.099999999999994</v>
      </c>
    </row>
    <row r="463" spans="1:2" x14ac:dyDescent="0.25">
      <c r="A463" t="s">
        <v>201</v>
      </c>
      <c r="B463">
        <v>99.3</v>
      </c>
    </row>
    <row r="464" spans="1:2" x14ac:dyDescent="0.25">
      <c r="A464" t="s">
        <v>201</v>
      </c>
      <c r="B464">
        <v>105</v>
      </c>
    </row>
    <row r="465" spans="1:2" x14ac:dyDescent="0.25">
      <c r="A465" t="s">
        <v>201</v>
      </c>
      <c r="B465">
        <v>103</v>
      </c>
    </row>
    <row r="466" spans="1:2" x14ac:dyDescent="0.25">
      <c r="A466" t="s">
        <v>201</v>
      </c>
      <c r="B466">
        <v>108</v>
      </c>
    </row>
    <row r="467" spans="1:2" x14ac:dyDescent="0.25">
      <c r="A467" t="s">
        <v>201</v>
      </c>
      <c r="B467">
        <v>89.9</v>
      </c>
    </row>
    <row r="468" spans="1:2" x14ac:dyDescent="0.25">
      <c r="A468" t="s">
        <v>201</v>
      </c>
      <c r="B468">
        <v>91.5</v>
      </c>
    </row>
    <row r="469" spans="1:2" x14ac:dyDescent="0.25">
      <c r="A469" t="s">
        <v>201</v>
      </c>
      <c r="B469">
        <v>86.8</v>
      </c>
    </row>
    <row r="470" spans="1:2" x14ac:dyDescent="0.25">
      <c r="A470" t="s">
        <v>201</v>
      </c>
      <c r="B470">
        <v>94.6</v>
      </c>
    </row>
    <row r="471" spans="1:2" x14ac:dyDescent="0.25">
      <c r="A471" t="s">
        <v>201</v>
      </c>
      <c r="B471">
        <v>108</v>
      </c>
    </row>
    <row r="472" spans="1:2" x14ac:dyDescent="0.25">
      <c r="A472" t="s">
        <v>201</v>
      </c>
      <c r="B472">
        <v>88</v>
      </c>
    </row>
    <row r="473" spans="1:2" x14ac:dyDescent="0.25">
      <c r="A473" t="s">
        <v>201</v>
      </c>
      <c r="B473">
        <v>106</v>
      </c>
    </row>
    <row r="474" spans="1:2" x14ac:dyDescent="0.25">
      <c r="A474" t="s">
        <v>201</v>
      </c>
      <c r="B474">
        <v>138</v>
      </c>
    </row>
    <row r="475" spans="1:2" x14ac:dyDescent="0.25">
      <c r="A475" t="s">
        <v>201</v>
      </c>
      <c r="B475">
        <v>78.599999999999994</v>
      </c>
    </row>
    <row r="476" spans="1:2" x14ac:dyDescent="0.25">
      <c r="A476" t="s">
        <v>201</v>
      </c>
      <c r="B476">
        <v>82.2</v>
      </c>
    </row>
    <row r="477" spans="1:2" x14ac:dyDescent="0.25">
      <c r="A477" t="s">
        <v>201</v>
      </c>
      <c r="B477">
        <v>70.599999999999994</v>
      </c>
    </row>
    <row r="478" spans="1:2" x14ac:dyDescent="0.25">
      <c r="A478" t="s">
        <v>201</v>
      </c>
      <c r="B478">
        <v>71.8</v>
      </c>
    </row>
    <row r="479" spans="1:2" x14ac:dyDescent="0.25">
      <c r="A479" t="s">
        <v>201</v>
      </c>
      <c r="B479">
        <v>97.5</v>
      </c>
    </row>
    <row r="480" spans="1:2" x14ac:dyDescent="0.25">
      <c r="A480" t="s">
        <v>201</v>
      </c>
      <c r="B480">
        <v>106</v>
      </c>
    </row>
    <row r="481" spans="1:2" x14ac:dyDescent="0.25">
      <c r="A481" t="s">
        <v>201</v>
      </c>
      <c r="B481">
        <v>113</v>
      </c>
    </row>
    <row r="482" spans="1:2" x14ac:dyDescent="0.25">
      <c r="A482" t="s">
        <v>201</v>
      </c>
      <c r="B482">
        <v>108</v>
      </c>
    </row>
    <row r="483" spans="1:2" x14ac:dyDescent="0.25">
      <c r="A483" t="s">
        <v>201</v>
      </c>
      <c r="B483">
        <v>99.5</v>
      </c>
    </row>
    <row r="484" spans="1:2" x14ac:dyDescent="0.25">
      <c r="A484" t="s">
        <v>201</v>
      </c>
      <c r="B484">
        <v>103</v>
      </c>
    </row>
    <row r="485" spans="1:2" x14ac:dyDescent="0.25">
      <c r="A485" t="s">
        <v>201</v>
      </c>
      <c r="B485">
        <v>84.1</v>
      </c>
    </row>
    <row r="486" spans="1:2" x14ac:dyDescent="0.25">
      <c r="A486" t="s">
        <v>201</v>
      </c>
      <c r="B486">
        <v>66.599999999999994</v>
      </c>
    </row>
    <row r="487" spans="1:2" x14ac:dyDescent="0.25">
      <c r="A487" t="s">
        <v>201</v>
      </c>
      <c r="B487">
        <v>101</v>
      </c>
    </row>
    <row r="488" spans="1:2" x14ac:dyDescent="0.25">
      <c r="A488" t="s">
        <v>201</v>
      </c>
      <c r="B488">
        <v>107</v>
      </c>
    </row>
    <row r="489" spans="1:2" x14ac:dyDescent="0.25">
      <c r="A489" t="s">
        <v>201</v>
      </c>
      <c r="B489">
        <v>81.099999999999994</v>
      </c>
    </row>
    <row r="490" spans="1:2" x14ac:dyDescent="0.25">
      <c r="A490" t="s">
        <v>201</v>
      </c>
      <c r="B490">
        <v>65.3</v>
      </c>
    </row>
    <row r="491" spans="1:2" x14ac:dyDescent="0.25">
      <c r="A491" t="s">
        <v>201</v>
      </c>
      <c r="B491">
        <v>101</v>
      </c>
    </row>
    <row r="492" spans="1:2" x14ac:dyDescent="0.25">
      <c r="A492" t="s">
        <v>201</v>
      </c>
      <c r="B492">
        <v>92.4</v>
      </c>
    </row>
    <row r="493" spans="1:2" x14ac:dyDescent="0.25">
      <c r="A493" t="s">
        <v>201</v>
      </c>
      <c r="B493">
        <v>126</v>
      </c>
    </row>
    <row r="494" spans="1:2" x14ac:dyDescent="0.25">
      <c r="A494" t="s">
        <v>201</v>
      </c>
      <c r="B494">
        <v>107</v>
      </c>
    </row>
    <row r="495" spans="1:2" x14ac:dyDescent="0.25">
      <c r="A495" t="s">
        <v>201</v>
      </c>
      <c r="B495">
        <v>127</v>
      </c>
    </row>
    <row r="496" spans="1:2" x14ac:dyDescent="0.25">
      <c r="A496" t="s">
        <v>201</v>
      </c>
      <c r="B496">
        <v>132</v>
      </c>
    </row>
    <row r="497" spans="1:2" x14ac:dyDescent="0.25">
      <c r="A497" t="s">
        <v>201</v>
      </c>
      <c r="B497">
        <v>87</v>
      </c>
    </row>
    <row r="498" spans="1:2" x14ac:dyDescent="0.25">
      <c r="A498" t="s">
        <v>201</v>
      </c>
      <c r="B498">
        <v>98.5</v>
      </c>
    </row>
    <row r="499" spans="1:2" x14ac:dyDescent="0.25">
      <c r="A499" t="s">
        <v>201</v>
      </c>
      <c r="B499">
        <v>86.4</v>
      </c>
    </row>
    <row r="500" spans="1:2" x14ac:dyDescent="0.25">
      <c r="A500" t="s">
        <v>201</v>
      </c>
      <c r="B500">
        <v>79.2</v>
      </c>
    </row>
    <row r="501" spans="1:2" x14ac:dyDescent="0.25">
      <c r="A501" t="s">
        <v>201</v>
      </c>
      <c r="B501">
        <v>92.3</v>
      </c>
    </row>
    <row r="502" spans="1:2" x14ac:dyDescent="0.25">
      <c r="A502" t="s">
        <v>201</v>
      </c>
      <c r="B502">
        <v>88.2</v>
      </c>
    </row>
    <row r="503" spans="1:2" x14ac:dyDescent="0.25">
      <c r="A503" t="s">
        <v>201</v>
      </c>
      <c r="B503">
        <v>81.099999999999994</v>
      </c>
    </row>
    <row r="504" spans="1:2" x14ac:dyDescent="0.25">
      <c r="A504" t="s">
        <v>201</v>
      </c>
      <c r="B504">
        <v>89.9</v>
      </c>
    </row>
    <row r="505" spans="1:2" x14ac:dyDescent="0.25">
      <c r="A505" t="s">
        <v>201</v>
      </c>
      <c r="B505">
        <v>84.1</v>
      </c>
    </row>
    <row r="506" spans="1:2" x14ac:dyDescent="0.25">
      <c r="A506" t="s">
        <v>201</v>
      </c>
      <c r="B506">
        <v>87.5</v>
      </c>
    </row>
    <row r="507" spans="1:2" x14ac:dyDescent="0.25">
      <c r="A507" t="s">
        <v>201</v>
      </c>
      <c r="B507">
        <v>89.2</v>
      </c>
    </row>
    <row r="508" spans="1:2" x14ac:dyDescent="0.25">
      <c r="A508" t="s">
        <v>201</v>
      </c>
      <c r="B508">
        <v>92.4</v>
      </c>
    </row>
    <row r="509" spans="1:2" x14ac:dyDescent="0.25">
      <c r="A509" t="s">
        <v>201</v>
      </c>
      <c r="B509">
        <v>93.5</v>
      </c>
    </row>
    <row r="510" spans="1:2" x14ac:dyDescent="0.25">
      <c r="A510" t="s">
        <v>201</v>
      </c>
      <c r="B510">
        <v>91.6</v>
      </c>
    </row>
    <row r="511" spans="1:2" x14ac:dyDescent="0.25">
      <c r="A511" t="s">
        <v>201</v>
      </c>
      <c r="B511">
        <v>88.2</v>
      </c>
    </row>
    <row r="512" spans="1:2" x14ac:dyDescent="0.25">
      <c r="A512" t="s">
        <v>201</v>
      </c>
      <c r="B512">
        <v>73.7</v>
      </c>
    </row>
    <row r="513" spans="1:2" x14ac:dyDescent="0.25">
      <c r="A513" t="s">
        <v>201</v>
      </c>
      <c r="B513">
        <v>87.9</v>
      </c>
    </row>
    <row r="514" spans="1:2" x14ac:dyDescent="0.25">
      <c r="A514" t="s">
        <v>201</v>
      </c>
      <c r="B514">
        <v>82.8</v>
      </c>
    </row>
    <row r="515" spans="1:2" x14ac:dyDescent="0.25">
      <c r="A515" t="s">
        <v>201</v>
      </c>
      <c r="B515">
        <v>66.900000000000006</v>
      </c>
    </row>
    <row r="516" spans="1:2" x14ac:dyDescent="0.25">
      <c r="A516" t="s">
        <v>201</v>
      </c>
      <c r="B516">
        <v>72</v>
      </c>
    </row>
    <row r="517" spans="1:2" x14ac:dyDescent="0.25">
      <c r="A517" t="s">
        <v>201</v>
      </c>
      <c r="B517">
        <v>93.3</v>
      </c>
    </row>
    <row r="518" spans="1:2" x14ac:dyDescent="0.25">
      <c r="A518" t="s">
        <v>201</v>
      </c>
      <c r="B518">
        <v>105</v>
      </c>
    </row>
    <row r="519" spans="1:2" x14ac:dyDescent="0.25">
      <c r="A519" t="s">
        <v>201</v>
      </c>
      <c r="B519">
        <v>99.6</v>
      </c>
    </row>
    <row r="520" spans="1:2" x14ac:dyDescent="0.25">
      <c r="A520" t="s">
        <v>201</v>
      </c>
      <c r="B520">
        <v>113</v>
      </c>
    </row>
    <row r="521" spans="1:2" x14ac:dyDescent="0.25">
      <c r="A521" t="s">
        <v>201</v>
      </c>
      <c r="B521">
        <v>74.099999999999994</v>
      </c>
    </row>
    <row r="522" spans="1:2" x14ac:dyDescent="0.25">
      <c r="A522" t="s">
        <v>201</v>
      </c>
      <c r="B522">
        <v>92.1</v>
      </c>
    </row>
    <row r="523" spans="1:2" x14ac:dyDescent="0.25">
      <c r="A523" t="s">
        <v>201</v>
      </c>
      <c r="B523">
        <v>105</v>
      </c>
    </row>
    <row r="524" spans="1:2" x14ac:dyDescent="0.25">
      <c r="A524" t="s">
        <v>201</v>
      </c>
      <c r="B524">
        <v>86.2</v>
      </c>
    </row>
    <row r="525" spans="1:2" x14ac:dyDescent="0.25">
      <c r="A525" t="s">
        <v>201</v>
      </c>
      <c r="B525">
        <v>78.099999999999994</v>
      </c>
    </row>
    <row r="526" spans="1:2" x14ac:dyDescent="0.25">
      <c r="A526" t="s">
        <v>201</v>
      </c>
      <c r="B526">
        <v>85.1</v>
      </c>
    </row>
    <row r="527" spans="1:2" x14ac:dyDescent="0.25">
      <c r="A527" t="s">
        <v>201</v>
      </c>
      <c r="B527">
        <v>78.2</v>
      </c>
    </row>
    <row r="528" spans="1:2" x14ac:dyDescent="0.25">
      <c r="A528" t="s">
        <v>201</v>
      </c>
      <c r="B528">
        <v>99.5</v>
      </c>
    </row>
    <row r="529" spans="1:2" x14ac:dyDescent="0.25">
      <c r="A529" t="s">
        <v>201</v>
      </c>
      <c r="B529">
        <v>96.9</v>
      </c>
    </row>
    <row r="530" spans="1:2" x14ac:dyDescent="0.25">
      <c r="A530" t="s">
        <v>201</v>
      </c>
      <c r="B530">
        <v>100</v>
      </c>
    </row>
    <row r="531" spans="1:2" x14ac:dyDescent="0.25">
      <c r="A531" t="s">
        <v>201</v>
      </c>
      <c r="B531">
        <v>109</v>
      </c>
    </row>
    <row r="532" spans="1:2" x14ac:dyDescent="0.25">
      <c r="A532" t="s">
        <v>201</v>
      </c>
      <c r="B532">
        <v>112</v>
      </c>
    </row>
    <row r="533" spans="1:2" x14ac:dyDescent="0.25">
      <c r="A533" t="s">
        <v>201</v>
      </c>
      <c r="B533">
        <v>72.3</v>
      </c>
    </row>
    <row r="534" spans="1:2" x14ac:dyDescent="0.25">
      <c r="A534" t="s">
        <v>201</v>
      </c>
      <c r="B534">
        <v>70.599999999999994</v>
      </c>
    </row>
    <row r="535" spans="1:2" x14ac:dyDescent="0.25">
      <c r="A535" t="s">
        <v>201</v>
      </c>
      <c r="B535">
        <v>90.4</v>
      </c>
    </row>
    <row r="536" spans="1:2" x14ac:dyDescent="0.25">
      <c r="A536" t="s">
        <v>201</v>
      </c>
      <c r="B536">
        <v>109</v>
      </c>
    </row>
    <row r="537" spans="1:2" x14ac:dyDescent="0.25">
      <c r="A537" t="s">
        <v>201</v>
      </c>
      <c r="B537">
        <v>106</v>
      </c>
    </row>
    <row r="538" spans="1:2" x14ac:dyDescent="0.25">
      <c r="A538" t="s">
        <v>201</v>
      </c>
      <c r="B538">
        <v>93.7</v>
      </c>
    </row>
    <row r="539" spans="1:2" x14ac:dyDescent="0.25">
      <c r="A539" t="s">
        <v>201</v>
      </c>
      <c r="B539">
        <v>81.099999999999994</v>
      </c>
    </row>
    <row r="540" spans="1:2" x14ac:dyDescent="0.25">
      <c r="A540" t="s">
        <v>201</v>
      </c>
      <c r="B540">
        <v>98.3</v>
      </c>
    </row>
    <row r="541" spans="1:2" x14ac:dyDescent="0.25">
      <c r="A541" t="s">
        <v>201</v>
      </c>
      <c r="B541">
        <v>95.3</v>
      </c>
    </row>
    <row r="542" spans="1:2" x14ac:dyDescent="0.25">
      <c r="A542" t="s">
        <v>201</v>
      </c>
      <c r="B542">
        <v>76.599999999999994</v>
      </c>
    </row>
    <row r="543" spans="1:2" x14ac:dyDescent="0.25">
      <c r="A543" t="s">
        <v>201</v>
      </c>
      <c r="B543">
        <v>96.3</v>
      </c>
    </row>
    <row r="544" spans="1:2" x14ac:dyDescent="0.25">
      <c r="A544" t="s">
        <v>201</v>
      </c>
      <c r="B544">
        <v>85.4</v>
      </c>
    </row>
    <row r="545" spans="1:2" x14ac:dyDescent="0.25">
      <c r="A545" t="s">
        <v>201</v>
      </c>
      <c r="B545">
        <v>100</v>
      </c>
    </row>
    <row r="546" spans="1:2" x14ac:dyDescent="0.25">
      <c r="A546" t="s">
        <v>201</v>
      </c>
      <c r="B546">
        <v>101</v>
      </c>
    </row>
    <row r="547" spans="1:2" x14ac:dyDescent="0.25">
      <c r="A547" t="s">
        <v>201</v>
      </c>
      <c r="B547">
        <v>102</v>
      </c>
    </row>
    <row r="548" spans="1:2" x14ac:dyDescent="0.25">
      <c r="A548" t="s">
        <v>201</v>
      </c>
      <c r="B548">
        <v>98.3</v>
      </c>
    </row>
    <row r="549" spans="1:2" x14ac:dyDescent="0.25">
      <c r="A549" t="s">
        <v>201</v>
      </c>
      <c r="B549">
        <v>117</v>
      </c>
    </row>
    <row r="550" spans="1:2" x14ac:dyDescent="0.25">
      <c r="A550" t="s">
        <v>201</v>
      </c>
      <c r="B550">
        <v>93.7</v>
      </c>
    </row>
    <row r="551" spans="1:2" x14ac:dyDescent="0.25">
      <c r="A551" t="s">
        <v>201</v>
      </c>
      <c r="B551">
        <v>97.6</v>
      </c>
    </row>
    <row r="552" spans="1:2" x14ac:dyDescent="0.25">
      <c r="A552" t="s">
        <v>201</v>
      </c>
      <c r="B552">
        <v>97.9</v>
      </c>
    </row>
    <row r="553" spans="1:2" x14ac:dyDescent="0.25">
      <c r="A553" t="s">
        <v>201</v>
      </c>
      <c r="B553">
        <v>117</v>
      </c>
    </row>
    <row r="554" spans="1:2" x14ac:dyDescent="0.25">
      <c r="A554" t="s">
        <v>201</v>
      </c>
      <c r="B554">
        <v>144</v>
      </c>
    </row>
    <row r="555" spans="1:2" x14ac:dyDescent="0.25">
      <c r="A555" t="s">
        <v>199</v>
      </c>
      <c r="B555">
        <v>86</v>
      </c>
    </row>
    <row r="556" spans="1:2" x14ac:dyDescent="0.25">
      <c r="A556" t="s">
        <v>199</v>
      </c>
      <c r="B556">
        <v>89.5</v>
      </c>
    </row>
    <row r="557" spans="1:2" x14ac:dyDescent="0.25">
      <c r="A557" t="s">
        <v>199</v>
      </c>
      <c r="B557">
        <v>79.2</v>
      </c>
    </row>
    <row r="558" spans="1:2" x14ac:dyDescent="0.25">
      <c r="A558" t="s">
        <v>199</v>
      </c>
      <c r="B558">
        <v>74.3</v>
      </c>
    </row>
    <row r="559" spans="1:2" x14ac:dyDescent="0.25">
      <c r="A559" t="s">
        <v>199</v>
      </c>
      <c r="B559">
        <v>72.2</v>
      </c>
    </row>
    <row r="560" spans="1:2" x14ac:dyDescent="0.25">
      <c r="A560" t="s">
        <v>199</v>
      </c>
      <c r="B560">
        <v>96.7</v>
      </c>
    </row>
    <row r="561" spans="1:2" x14ac:dyDescent="0.25">
      <c r="A561" t="s">
        <v>199</v>
      </c>
      <c r="B561">
        <v>98.1</v>
      </c>
    </row>
    <row r="562" spans="1:2" x14ac:dyDescent="0.25">
      <c r="A562" t="s">
        <v>199</v>
      </c>
      <c r="B562">
        <v>109</v>
      </c>
    </row>
    <row r="563" spans="1:2" x14ac:dyDescent="0.25">
      <c r="A563" t="s">
        <v>199</v>
      </c>
      <c r="B563">
        <v>96.3</v>
      </c>
    </row>
    <row r="564" spans="1:2" x14ac:dyDescent="0.25">
      <c r="A564" t="s">
        <v>199</v>
      </c>
      <c r="B564">
        <v>105</v>
      </c>
    </row>
    <row r="565" spans="1:2" x14ac:dyDescent="0.25">
      <c r="A565" t="s">
        <v>199</v>
      </c>
      <c r="B565">
        <v>81.2</v>
      </c>
    </row>
    <row r="566" spans="1:2" x14ac:dyDescent="0.25">
      <c r="A566" t="s">
        <v>199</v>
      </c>
      <c r="B566">
        <v>81.3</v>
      </c>
    </row>
    <row r="567" spans="1:2" x14ac:dyDescent="0.25">
      <c r="A567" t="s">
        <v>199</v>
      </c>
      <c r="B567">
        <v>104</v>
      </c>
    </row>
    <row r="568" spans="1:2" x14ac:dyDescent="0.25">
      <c r="A568" t="s">
        <v>199</v>
      </c>
      <c r="B568">
        <v>122</v>
      </c>
    </row>
    <row r="569" spans="1:2" x14ac:dyDescent="0.25">
      <c r="A569" t="s">
        <v>199</v>
      </c>
      <c r="B569">
        <v>83.9</v>
      </c>
    </row>
    <row r="570" spans="1:2" x14ac:dyDescent="0.25">
      <c r="A570" t="s">
        <v>199</v>
      </c>
      <c r="B570">
        <v>105</v>
      </c>
    </row>
    <row r="571" spans="1:2" x14ac:dyDescent="0.25">
      <c r="A571" t="s">
        <v>199</v>
      </c>
      <c r="B571">
        <v>103</v>
      </c>
    </row>
    <row r="572" spans="1:2" x14ac:dyDescent="0.25">
      <c r="A572" t="s">
        <v>199</v>
      </c>
      <c r="B572">
        <v>69.7</v>
      </c>
    </row>
    <row r="573" spans="1:2" x14ac:dyDescent="0.25">
      <c r="A573" t="s">
        <v>199</v>
      </c>
      <c r="B573">
        <v>77.599999999999994</v>
      </c>
    </row>
    <row r="574" spans="1:2" x14ac:dyDescent="0.25">
      <c r="A574" t="s">
        <v>199</v>
      </c>
      <c r="B574">
        <v>93.8</v>
      </c>
    </row>
    <row r="575" spans="1:2" x14ac:dyDescent="0.25">
      <c r="A575" t="s">
        <v>199</v>
      </c>
      <c r="B575">
        <v>76.7</v>
      </c>
    </row>
    <row r="576" spans="1:2" x14ac:dyDescent="0.25">
      <c r="A576" t="s">
        <v>199</v>
      </c>
      <c r="B576">
        <v>78.099999999999994</v>
      </c>
    </row>
    <row r="577" spans="1:2" x14ac:dyDescent="0.25">
      <c r="A577" t="s">
        <v>199</v>
      </c>
      <c r="B577">
        <v>65.5</v>
      </c>
    </row>
    <row r="578" spans="1:2" x14ac:dyDescent="0.25">
      <c r="A578" t="s">
        <v>199</v>
      </c>
      <c r="B578">
        <v>101</v>
      </c>
    </row>
    <row r="579" spans="1:2" x14ac:dyDescent="0.25">
      <c r="A579" t="s">
        <v>199</v>
      </c>
      <c r="B579">
        <v>87.7</v>
      </c>
    </row>
    <row r="580" spans="1:2" x14ac:dyDescent="0.25">
      <c r="A580" t="s">
        <v>199</v>
      </c>
      <c r="B580">
        <v>80.3</v>
      </c>
    </row>
    <row r="581" spans="1:2" x14ac:dyDescent="0.25">
      <c r="A581" t="s">
        <v>199</v>
      </c>
      <c r="B581">
        <v>71.900000000000006</v>
      </c>
    </row>
    <row r="582" spans="1:2" x14ac:dyDescent="0.25">
      <c r="A582" t="s">
        <v>199</v>
      </c>
      <c r="B582">
        <v>112</v>
      </c>
    </row>
    <row r="583" spans="1:2" x14ac:dyDescent="0.25">
      <c r="A583" t="s">
        <v>199</v>
      </c>
      <c r="B583">
        <v>84.4</v>
      </c>
    </row>
    <row r="584" spans="1:2" x14ac:dyDescent="0.25">
      <c r="A584" t="s">
        <v>199</v>
      </c>
      <c r="B584">
        <v>89.2</v>
      </c>
    </row>
    <row r="585" spans="1:2" x14ac:dyDescent="0.25">
      <c r="A585" t="s">
        <v>199</v>
      </c>
      <c r="B585">
        <v>115</v>
      </c>
    </row>
    <row r="586" spans="1:2" x14ac:dyDescent="0.25">
      <c r="A586" t="s">
        <v>199</v>
      </c>
      <c r="B586">
        <v>111</v>
      </c>
    </row>
    <row r="587" spans="1:2" x14ac:dyDescent="0.25">
      <c r="A587" t="s">
        <v>199</v>
      </c>
      <c r="B587">
        <v>116</v>
      </c>
    </row>
    <row r="588" spans="1:2" x14ac:dyDescent="0.25">
      <c r="A588" t="s">
        <v>199</v>
      </c>
      <c r="B588">
        <v>64.3</v>
      </c>
    </row>
    <row r="589" spans="1:2" x14ac:dyDescent="0.25">
      <c r="A589" t="s">
        <v>199</v>
      </c>
      <c r="B589">
        <v>99.2</v>
      </c>
    </row>
    <row r="590" spans="1:2" x14ac:dyDescent="0.25">
      <c r="A590" t="s">
        <v>199</v>
      </c>
      <c r="B590">
        <v>124</v>
      </c>
    </row>
    <row r="591" spans="1:2" x14ac:dyDescent="0.25">
      <c r="A591" t="s">
        <v>199</v>
      </c>
      <c r="B591">
        <v>79.5</v>
      </c>
    </row>
    <row r="592" spans="1:2" x14ac:dyDescent="0.25">
      <c r="A592" t="s">
        <v>199</v>
      </c>
      <c r="B592">
        <v>73.2</v>
      </c>
    </row>
    <row r="593" spans="1:2" x14ac:dyDescent="0.25">
      <c r="A593" t="s">
        <v>199</v>
      </c>
      <c r="B593">
        <v>93.3</v>
      </c>
    </row>
    <row r="594" spans="1:2" x14ac:dyDescent="0.25">
      <c r="A594" t="s">
        <v>199</v>
      </c>
      <c r="B594">
        <v>103</v>
      </c>
    </row>
    <row r="595" spans="1:2" x14ac:dyDescent="0.25">
      <c r="A595" t="s">
        <v>199</v>
      </c>
      <c r="B595">
        <v>137</v>
      </c>
    </row>
    <row r="596" spans="1:2" x14ac:dyDescent="0.25">
      <c r="A596" t="s">
        <v>199</v>
      </c>
      <c r="B596">
        <v>82.6</v>
      </c>
    </row>
    <row r="597" spans="1:2" x14ac:dyDescent="0.25">
      <c r="A597" t="s">
        <v>199</v>
      </c>
      <c r="B597">
        <v>65.7</v>
      </c>
    </row>
    <row r="598" spans="1:2" x14ac:dyDescent="0.25">
      <c r="A598" t="s">
        <v>199</v>
      </c>
      <c r="B598">
        <v>107</v>
      </c>
    </row>
    <row r="599" spans="1:2" x14ac:dyDescent="0.25">
      <c r="A599" t="s">
        <v>199</v>
      </c>
      <c r="B599">
        <v>101</v>
      </c>
    </row>
    <row r="600" spans="1:2" x14ac:dyDescent="0.25">
      <c r="A600" t="s">
        <v>199</v>
      </c>
      <c r="B600">
        <v>81.5</v>
      </c>
    </row>
    <row r="601" spans="1:2" x14ac:dyDescent="0.25">
      <c r="A601" t="s">
        <v>199</v>
      </c>
      <c r="B601">
        <v>75.5</v>
      </c>
    </row>
    <row r="602" spans="1:2" x14ac:dyDescent="0.25">
      <c r="A602" t="s">
        <v>199</v>
      </c>
      <c r="B602">
        <v>78.5</v>
      </c>
    </row>
    <row r="603" spans="1:2" x14ac:dyDescent="0.25">
      <c r="A603" t="s">
        <v>199</v>
      </c>
      <c r="B603">
        <v>70.5</v>
      </c>
    </row>
    <row r="604" spans="1:2" x14ac:dyDescent="0.25">
      <c r="A604" t="s">
        <v>199</v>
      </c>
      <c r="B604">
        <v>89.8</v>
      </c>
    </row>
    <row r="605" spans="1:2" x14ac:dyDescent="0.25">
      <c r="A605" t="s">
        <v>199</v>
      </c>
      <c r="B605">
        <v>99.1</v>
      </c>
    </row>
    <row r="606" spans="1:2" x14ac:dyDescent="0.25">
      <c r="A606" t="s">
        <v>199</v>
      </c>
      <c r="B606">
        <v>77.599999999999994</v>
      </c>
    </row>
    <row r="607" spans="1:2" x14ac:dyDescent="0.25">
      <c r="A607" t="s">
        <v>199</v>
      </c>
      <c r="B607">
        <v>92.7</v>
      </c>
    </row>
    <row r="608" spans="1:2" x14ac:dyDescent="0.25">
      <c r="A608" t="s">
        <v>199</v>
      </c>
      <c r="B608">
        <v>99.1</v>
      </c>
    </row>
    <row r="609" spans="1:2" x14ac:dyDescent="0.25">
      <c r="A609" t="s">
        <v>199</v>
      </c>
      <c r="B609">
        <v>79.5</v>
      </c>
    </row>
    <row r="610" spans="1:2" x14ac:dyDescent="0.25">
      <c r="A610" t="s">
        <v>199</v>
      </c>
      <c r="B610">
        <v>85.3</v>
      </c>
    </row>
    <row r="611" spans="1:2" x14ac:dyDescent="0.25">
      <c r="A611" t="s">
        <v>199</v>
      </c>
      <c r="B611">
        <v>93.4</v>
      </c>
    </row>
    <row r="612" spans="1:2" x14ac:dyDescent="0.25">
      <c r="A612" t="s">
        <v>199</v>
      </c>
      <c r="B612">
        <v>104</v>
      </c>
    </row>
    <row r="613" spans="1:2" x14ac:dyDescent="0.25">
      <c r="A613" t="s">
        <v>199</v>
      </c>
      <c r="B613">
        <v>113</v>
      </c>
    </row>
    <row r="614" spans="1:2" x14ac:dyDescent="0.25">
      <c r="A614" t="s">
        <v>199</v>
      </c>
      <c r="B614">
        <v>90.3</v>
      </c>
    </row>
    <row r="615" spans="1:2" x14ac:dyDescent="0.25">
      <c r="A615" t="s">
        <v>199</v>
      </c>
      <c r="B615">
        <v>104</v>
      </c>
    </row>
    <row r="616" spans="1:2" x14ac:dyDescent="0.25">
      <c r="A616" t="s">
        <v>199</v>
      </c>
      <c r="B616">
        <v>102</v>
      </c>
    </row>
    <row r="617" spans="1:2" x14ac:dyDescent="0.25">
      <c r="A617" t="s">
        <v>199</v>
      </c>
      <c r="B617">
        <v>92</v>
      </c>
    </row>
    <row r="618" spans="1:2" x14ac:dyDescent="0.25">
      <c r="A618" t="s">
        <v>199</v>
      </c>
      <c r="B618">
        <v>90.6</v>
      </c>
    </row>
    <row r="619" spans="1:2" x14ac:dyDescent="0.25">
      <c r="A619" t="s">
        <v>199</v>
      </c>
      <c r="B619">
        <v>115</v>
      </c>
    </row>
    <row r="620" spans="1:2" x14ac:dyDescent="0.25">
      <c r="A620" t="s">
        <v>199</v>
      </c>
      <c r="B620">
        <v>116</v>
      </c>
    </row>
    <row r="621" spans="1:2" x14ac:dyDescent="0.25">
      <c r="A621" t="s">
        <v>199</v>
      </c>
      <c r="B621">
        <v>86</v>
      </c>
    </row>
    <row r="622" spans="1:2" x14ac:dyDescent="0.25">
      <c r="A622" t="s">
        <v>199</v>
      </c>
      <c r="B622">
        <v>71.099999999999994</v>
      </c>
    </row>
    <row r="623" spans="1:2" x14ac:dyDescent="0.25">
      <c r="A623" t="s">
        <v>203</v>
      </c>
      <c r="B623">
        <v>138</v>
      </c>
    </row>
    <row r="624" spans="1:2" x14ac:dyDescent="0.25">
      <c r="A624" t="s">
        <v>203</v>
      </c>
      <c r="B624">
        <v>137</v>
      </c>
    </row>
    <row r="625" spans="1:2" x14ac:dyDescent="0.25">
      <c r="A625" t="s">
        <v>203</v>
      </c>
      <c r="B625">
        <v>135</v>
      </c>
    </row>
    <row r="626" spans="1:2" x14ac:dyDescent="0.25">
      <c r="A626" t="s">
        <v>203</v>
      </c>
      <c r="B626">
        <v>132</v>
      </c>
    </row>
    <row r="627" spans="1:2" x14ac:dyDescent="0.25">
      <c r="A627" t="s">
        <v>203</v>
      </c>
      <c r="B627">
        <v>129</v>
      </c>
    </row>
    <row r="628" spans="1:2" x14ac:dyDescent="0.25">
      <c r="A628" t="s">
        <v>203</v>
      </c>
      <c r="B628">
        <v>126</v>
      </c>
    </row>
    <row r="629" spans="1:2" x14ac:dyDescent="0.25">
      <c r="A629" t="s">
        <v>203</v>
      </c>
      <c r="B629">
        <v>125</v>
      </c>
    </row>
    <row r="630" spans="1:2" x14ac:dyDescent="0.25">
      <c r="A630" t="s">
        <v>203</v>
      </c>
      <c r="B630">
        <v>125</v>
      </c>
    </row>
    <row r="631" spans="1:2" x14ac:dyDescent="0.25">
      <c r="A631" t="s">
        <v>203</v>
      </c>
      <c r="B631">
        <v>124</v>
      </c>
    </row>
    <row r="632" spans="1:2" x14ac:dyDescent="0.25">
      <c r="A632" t="s">
        <v>203</v>
      </c>
      <c r="B632">
        <v>123</v>
      </c>
    </row>
    <row r="633" spans="1:2" x14ac:dyDescent="0.25">
      <c r="A633" t="s">
        <v>203</v>
      </c>
      <c r="B633">
        <v>122</v>
      </c>
    </row>
    <row r="634" spans="1:2" x14ac:dyDescent="0.25">
      <c r="A634" t="s">
        <v>203</v>
      </c>
      <c r="B634">
        <v>122</v>
      </c>
    </row>
    <row r="635" spans="1:2" x14ac:dyDescent="0.25">
      <c r="A635" t="s">
        <v>203</v>
      </c>
      <c r="B635">
        <v>120</v>
      </c>
    </row>
    <row r="636" spans="1:2" x14ac:dyDescent="0.25">
      <c r="A636" t="s">
        <v>203</v>
      </c>
      <c r="B636">
        <v>120</v>
      </c>
    </row>
    <row r="637" spans="1:2" x14ac:dyDescent="0.25">
      <c r="A637" t="s">
        <v>203</v>
      </c>
      <c r="B637">
        <v>119</v>
      </c>
    </row>
    <row r="638" spans="1:2" x14ac:dyDescent="0.25">
      <c r="A638" t="s">
        <v>203</v>
      </c>
      <c r="B638">
        <v>117</v>
      </c>
    </row>
    <row r="639" spans="1:2" x14ac:dyDescent="0.25">
      <c r="A639" t="s">
        <v>203</v>
      </c>
      <c r="B639">
        <v>115</v>
      </c>
    </row>
    <row r="640" spans="1:2" x14ac:dyDescent="0.25">
      <c r="A640" t="s">
        <v>203</v>
      </c>
      <c r="B640">
        <v>114</v>
      </c>
    </row>
    <row r="641" spans="1:2" x14ac:dyDescent="0.25">
      <c r="A641" t="s">
        <v>203</v>
      </c>
      <c r="B641">
        <v>114</v>
      </c>
    </row>
    <row r="642" spans="1:2" x14ac:dyDescent="0.25">
      <c r="A642" t="s">
        <v>203</v>
      </c>
      <c r="B642">
        <v>113</v>
      </c>
    </row>
    <row r="643" spans="1:2" x14ac:dyDescent="0.25">
      <c r="A643" t="s">
        <v>203</v>
      </c>
      <c r="B643">
        <v>112</v>
      </c>
    </row>
    <row r="644" spans="1:2" x14ac:dyDescent="0.25">
      <c r="A644" t="s">
        <v>203</v>
      </c>
      <c r="B644">
        <v>109</v>
      </c>
    </row>
    <row r="645" spans="1:2" x14ac:dyDescent="0.25">
      <c r="A645" t="s">
        <v>203</v>
      </c>
      <c r="B645">
        <v>109</v>
      </c>
    </row>
    <row r="646" spans="1:2" x14ac:dyDescent="0.25">
      <c r="A646" t="s">
        <v>203</v>
      </c>
      <c r="B646">
        <v>108</v>
      </c>
    </row>
    <row r="647" spans="1:2" x14ac:dyDescent="0.25">
      <c r="A647" t="s">
        <v>203</v>
      </c>
      <c r="B647">
        <v>106</v>
      </c>
    </row>
    <row r="648" spans="1:2" x14ac:dyDescent="0.25">
      <c r="A648" t="s">
        <v>203</v>
      </c>
      <c r="B648">
        <v>105</v>
      </c>
    </row>
    <row r="649" spans="1:2" x14ac:dyDescent="0.25">
      <c r="A649" t="s">
        <v>203</v>
      </c>
      <c r="B649">
        <v>105</v>
      </c>
    </row>
    <row r="650" spans="1:2" x14ac:dyDescent="0.25">
      <c r="A650" t="s">
        <v>203</v>
      </c>
      <c r="B650">
        <v>105</v>
      </c>
    </row>
    <row r="651" spans="1:2" x14ac:dyDescent="0.25">
      <c r="A651" t="s">
        <v>203</v>
      </c>
      <c r="B651">
        <v>105</v>
      </c>
    </row>
    <row r="652" spans="1:2" x14ac:dyDescent="0.25">
      <c r="A652" t="s">
        <v>203</v>
      </c>
      <c r="B652">
        <v>105</v>
      </c>
    </row>
    <row r="653" spans="1:2" x14ac:dyDescent="0.25">
      <c r="A653" t="s">
        <v>203</v>
      </c>
      <c r="B653">
        <v>105</v>
      </c>
    </row>
    <row r="654" spans="1:2" x14ac:dyDescent="0.25">
      <c r="A654" t="s">
        <v>203</v>
      </c>
      <c r="B654">
        <v>103</v>
      </c>
    </row>
    <row r="655" spans="1:2" x14ac:dyDescent="0.25">
      <c r="A655" t="s">
        <v>203</v>
      </c>
      <c r="B655">
        <v>103</v>
      </c>
    </row>
    <row r="656" spans="1:2" x14ac:dyDescent="0.25">
      <c r="A656" t="s">
        <v>203</v>
      </c>
      <c r="B656">
        <v>100</v>
      </c>
    </row>
    <row r="657" spans="1:2" x14ac:dyDescent="0.25">
      <c r="A657" t="s">
        <v>203</v>
      </c>
      <c r="B657">
        <v>99</v>
      </c>
    </row>
    <row r="658" spans="1:2" x14ac:dyDescent="0.25">
      <c r="A658" t="s">
        <v>203</v>
      </c>
      <c r="B658">
        <v>97.8</v>
      </c>
    </row>
    <row r="659" spans="1:2" x14ac:dyDescent="0.25">
      <c r="A659" t="s">
        <v>203</v>
      </c>
      <c r="B659">
        <v>97.3</v>
      </c>
    </row>
    <row r="660" spans="1:2" x14ac:dyDescent="0.25">
      <c r="A660" t="s">
        <v>203</v>
      </c>
      <c r="B660">
        <v>96.6</v>
      </c>
    </row>
    <row r="661" spans="1:2" x14ac:dyDescent="0.25">
      <c r="A661" t="s">
        <v>203</v>
      </c>
      <c r="B661">
        <v>96.4</v>
      </c>
    </row>
    <row r="662" spans="1:2" x14ac:dyDescent="0.25">
      <c r="A662" t="s">
        <v>203</v>
      </c>
      <c r="B662">
        <v>95.6</v>
      </c>
    </row>
    <row r="663" spans="1:2" x14ac:dyDescent="0.25">
      <c r="A663" t="s">
        <v>203</v>
      </c>
      <c r="B663">
        <v>95.6</v>
      </c>
    </row>
    <row r="664" spans="1:2" x14ac:dyDescent="0.25">
      <c r="A664" t="s">
        <v>203</v>
      </c>
      <c r="B664">
        <v>94</v>
      </c>
    </row>
    <row r="665" spans="1:2" x14ac:dyDescent="0.25">
      <c r="A665" t="s">
        <v>203</v>
      </c>
      <c r="B665">
        <v>92.9</v>
      </c>
    </row>
    <row r="666" spans="1:2" x14ac:dyDescent="0.25">
      <c r="A666" t="s">
        <v>203</v>
      </c>
      <c r="B666">
        <v>92.8</v>
      </c>
    </row>
    <row r="667" spans="1:2" x14ac:dyDescent="0.25">
      <c r="A667" t="s">
        <v>203</v>
      </c>
      <c r="B667">
        <v>92.5</v>
      </c>
    </row>
    <row r="668" spans="1:2" x14ac:dyDescent="0.25">
      <c r="A668" t="s">
        <v>203</v>
      </c>
      <c r="B668">
        <v>92.3</v>
      </c>
    </row>
    <row r="669" spans="1:2" x14ac:dyDescent="0.25">
      <c r="A669" t="s">
        <v>203</v>
      </c>
      <c r="B669">
        <v>92.2</v>
      </c>
    </row>
    <row r="670" spans="1:2" x14ac:dyDescent="0.25">
      <c r="A670" t="s">
        <v>203</v>
      </c>
      <c r="B670">
        <v>91.4</v>
      </c>
    </row>
    <row r="671" spans="1:2" x14ac:dyDescent="0.25">
      <c r="A671" t="s">
        <v>203</v>
      </c>
      <c r="B671">
        <v>91.1</v>
      </c>
    </row>
    <row r="672" spans="1:2" x14ac:dyDescent="0.25">
      <c r="A672" t="s">
        <v>203</v>
      </c>
      <c r="B672">
        <v>90.2</v>
      </c>
    </row>
    <row r="673" spans="1:2" x14ac:dyDescent="0.25">
      <c r="A673" t="s">
        <v>203</v>
      </c>
      <c r="B673">
        <v>89.6</v>
      </c>
    </row>
    <row r="674" spans="1:2" x14ac:dyDescent="0.25">
      <c r="A674" t="s">
        <v>203</v>
      </c>
      <c r="B674">
        <v>89.1</v>
      </c>
    </row>
    <row r="675" spans="1:2" x14ac:dyDescent="0.25">
      <c r="A675" t="s">
        <v>203</v>
      </c>
      <c r="B675">
        <v>88.8</v>
      </c>
    </row>
    <row r="676" spans="1:2" x14ac:dyDescent="0.25">
      <c r="A676" t="s">
        <v>203</v>
      </c>
      <c r="B676">
        <v>88.3</v>
      </c>
    </row>
    <row r="677" spans="1:2" x14ac:dyDescent="0.25">
      <c r="A677" t="s">
        <v>203</v>
      </c>
      <c r="B677">
        <v>87.3</v>
      </c>
    </row>
    <row r="678" spans="1:2" x14ac:dyDescent="0.25">
      <c r="A678" t="s">
        <v>203</v>
      </c>
      <c r="B678">
        <v>86.9</v>
      </c>
    </row>
    <row r="679" spans="1:2" x14ac:dyDescent="0.25">
      <c r="A679" t="s">
        <v>203</v>
      </c>
      <c r="B679">
        <v>85</v>
      </c>
    </row>
    <row r="680" spans="1:2" x14ac:dyDescent="0.25">
      <c r="A680" t="s">
        <v>203</v>
      </c>
      <c r="B680">
        <v>84.5</v>
      </c>
    </row>
    <row r="681" spans="1:2" x14ac:dyDescent="0.25">
      <c r="A681" t="s">
        <v>203</v>
      </c>
      <c r="B681">
        <v>84.2</v>
      </c>
    </row>
    <row r="682" spans="1:2" x14ac:dyDescent="0.25">
      <c r="A682" t="s">
        <v>203</v>
      </c>
      <c r="B682">
        <v>84.1</v>
      </c>
    </row>
    <row r="683" spans="1:2" x14ac:dyDescent="0.25">
      <c r="A683" t="s">
        <v>203</v>
      </c>
      <c r="B683">
        <v>83.5</v>
      </c>
    </row>
    <row r="684" spans="1:2" x14ac:dyDescent="0.25">
      <c r="A684" t="s">
        <v>203</v>
      </c>
      <c r="B684">
        <v>83.1</v>
      </c>
    </row>
    <row r="685" spans="1:2" x14ac:dyDescent="0.25">
      <c r="A685" t="s">
        <v>203</v>
      </c>
      <c r="B685">
        <v>82.8</v>
      </c>
    </row>
    <row r="686" spans="1:2" x14ac:dyDescent="0.25">
      <c r="A686" t="s">
        <v>203</v>
      </c>
      <c r="B686">
        <v>82.2</v>
      </c>
    </row>
    <row r="687" spans="1:2" x14ac:dyDescent="0.25">
      <c r="A687" t="s">
        <v>203</v>
      </c>
      <c r="B687">
        <v>82</v>
      </c>
    </row>
    <row r="688" spans="1:2" x14ac:dyDescent="0.25">
      <c r="A688" t="s">
        <v>203</v>
      </c>
      <c r="B688">
        <v>81</v>
      </c>
    </row>
    <row r="689" spans="1:2" x14ac:dyDescent="0.25">
      <c r="A689" t="s">
        <v>203</v>
      </c>
      <c r="B689">
        <v>77.8</v>
      </c>
    </row>
    <row r="690" spans="1:2" x14ac:dyDescent="0.25">
      <c r="A690" t="s">
        <v>203</v>
      </c>
      <c r="B690">
        <v>70.3</v>
      </c>
    </row>
    <row r="691" spans="1:2" x14ac:dyDescent="0.25">
      <c r="A691" t="s">
        <v>203</v>
      </c>
      <c r="B691">
        <v>70</v>
      </c>
    </row>
    <row r="692" spans="1:2" x14ac:dyDescent="0.25">
      <c r="A692" t="s">
        <v>203</v>
      </c>
      <c r="B692">
        <v>68.7</v>
      </c>
    </row>
    <row r="693" spans="1:2" x14ac:dyDescent="0.25">
      <c r="A693" t="s">
        <v>203</v>
      </c>
      <c r="B693">
        <v>67.900000000000006</v>
      </c>
    </row>
    <row r="694" spans="1:2" x14ac:dyDescent="0.25">
      <c r="A694" t="s">
        <v>203</v>
      </c>
      <c r="B694">
        <v>63.5</v>
      </c>
    </row>
    <row r="695" spans="1:2" x14ac:dyDescent="0.25">
      <c r="A695" t="s">
        <v>203</v>
      </c>
      <c r="B695">
        <v>60.3</v>
      </c>
    </row>
    <row r="696" spans="1:2" x14ac:dyDescent="0.25">
      <c r="A696" t="s">
        <v>203</v>
      </c>
      <c r="B696">
        <v>54.3</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4D2ED-C8C3-4909-92D1-E1665779F7E2}">
  <dimension ref="A1:N153"/>
  <sheetViews>
    <sheetView tabSelected="1" workbookViewId="0">
      <selection activeCell="F1" sqref="F1"/>
    </sheetView>
  </sheetViews>
  <sheetFormatPr defaultRowHeight="15" x14ac:dyDescent="0.25"/>
  <cols>
    <col min="1" max="1" width="14.5703125" bestFit="1" customWidth="1"/>
    <col min="2" max="2" width="14" bestFit="1" customWidth="1"/>
    <col min="3" max="3" width="23" bestFit="1" customWidth="1"/>
    <col min="4" max="4" width="10" bestFit="1" customWidth="1"/>
    <col min="5" max="5" width="14.28515625" bestFit="1" customWidth="1"/>
    <col min="6" max="6" width="10.28515625" bestFit="1" customWidth="1"/>
    <col min="7" max="7" width="7.42578125" bestFit="1" customWidth="1"/>
    <col min="8" max="8" width="16.42578125" bestFit="1" customWidth="1"/>
    <col min="9" max="9" width="12.140625" bestFit="1" customWidth="1"/>
    <col min="10" max="10" width="24.5703125" bestFit="1" customWidth="1"/>
    <col min="11" max="11" width="27.140625" bestFit="1" customWidth="1"/>
    <col min="12" max="12" width="13.140625" bestFit="1" customWidth="1"/>
    <col min="13" max="13" width="14.7109375" bestFit="1" customWidth="1"/>
    <col min="14" max="14" width="15.42578125" bestFit="1" customWidth="1"/>
  </cols>
  <sheetData>
    <row r="1" spans="1:14" x14ac:dyDescent="0.25">
      <c r="A1" t="s">
        <v>220</v>
      </c>
      <c r="B1" t="s">
        <v>221</v>
      </c>
      <c r="C1" t="s">
        <v>222</v>
      </c>
      <c r="D1" t="s">
        <v>223</v>
      </c>
      <c r="E1" t="s">
        <v>224</v>
      </c>
      <c r="F1" t="s">
        <v>225</v>
      </c>
      <c r="G1" t="s">
        <v>226</v>
      </c>
      <c r="H1" t="s">
        <v>227</v>
      </c>
      <c r="I1" t="s">
        <v>228</v>
      </c>
      <c r="J1" t="s">
        <v>229</v>
      </c>
      <c r="K1" t="s">
        <v>230</v>
      </c>
      <c r="L1" t="s">
        <v>231</v>
      </c>
      <c r="M1" t="s">
        <v>232</v>
      </c>
      <c r="N1" t="s">
        <v>233</v>
      </c>
    </row>
    <row r="2" spans="1:14" x14ac:dyDescent="0.25">
      <c r="A2" s="55">
        <v>44266.78634259259</v>
      </c>
      <c r="B2" t="s">
        <v>234</v>
      </c>
      <c r="C2" t="s">
        <v>235</v>
      </c>
      <c r="D2">
        <v>1</v>
      </c>
      <c r="E2">
        <v>2.532</v>
      </c>
      <c r="F2">
        <v>2.5024999999999999</v>
      </c>
      <c r="G2">
        <v>1.7</v>
      </c>
      <c r="H2">
        <v>0</v>
      </c>
      <c r="I2">
        <v>0.8</v>
      </c>
      <c r="J2" t="s">
        <v>236</v>
      </c>
      <c r="K2" t="s">
        <v>237</v>
      </c>
      <c r="L2" t="s">
        <v>238</v>
      </c>
      <c r="M2" t="s">
        <v>239</v>
      </c>
      <c r="N2" t="s">
        <v>240</v>
      </c>
    </row>
    <row r="3" spans="1:14" x14ac:dyDescent="0.25">
      <c r="A3" s="55">
        <v>44266.78634259259</v>
      </c>
      <c r="B3" t="s">
        <v>234</v>
      </c>
      <c r="C3" t="s">
        <v>235</v>
      </c>
      <c r="D3">
        <v>2</v>
      </c>
      <c r="E3">
        <v>2.4729999999999999</v>
      </c>
      <c r="F3">
        <v>2.5024999999999999</v>
      </c>
      <c r="G3">
        <v>1.7</v>
      </c>
      <c r="H3">
        <v>1.6</v>
      </c>
      <c r="I3">
        <v>0.8</v>
      </c>
      <c r="J3" t="s">
        <v>241</v>
      </c>
      <c r="K3" t="s">
        <v>242</v>
      </c>
      <c r="L3" t="s">
        <v>238</v>
      </c>
      <c r="M3" t="s">
        <v>243</v>
      </c>
      <c r="N3" t="s">
        <v>244</v>
      </c>
    </row>
    <row r="4" spans="1:14" x14ac:dyDescent="0.25">
      <c r="A4" s="55">
        <v>44266.78634259259</v>
      </c>
      <c r="B4" t="s">
        <v>245</v>
      </c>
      <c r="C4" t="s">
        <v>235</v>
      </c>
      <c r="D4">
        <v>1</v>
      </c>
      <c r="E4">
        <v>2.1190000000000002</v>
      </c>
      <c r="F4">
        <v>2.1215000000000002</v>
      </c>
      <c r="G4">
        <v>0.2</v>
      </c>
      <c r="H4">
        <v>42.3</v>
      </c>
      <c r="I4">
        <v>41.8</v>
      </c>
      <c r="J4" t="s">
        <v>246</v>
      </c>
      <c r="K4" t="s">
        <v>247</v>
      </c>
      <c r="L4" t="s">
        <v>238</v>
      </c>
      <c r="M4" t="s">
        <v>248</v>
      </c>
      <c r="N4" t="s">
        <v>249</v>
      </c>
    </row>
    <row r="5" spans="1:14" x14ac:dyDescent="0.25">
      <c r="A5" s="55">
        <v>44266.78634259259</v>
      </c>
      <c r="B5" t="s">
        <v>245</v>
      </c>
      <c r="C5" t="s">
        <v>235</v>
      </c>
      <c r="D5">
        <v>2</v>
      </c>
      <c r="E5">
        <v>2.1240000000000001</v>
      </c>
      <c r="F5">
        <v>2.1215000000000002</v>
      </c>
      <c r="G5">
        <v>0.2</v>
      </c>
      <c r="H5">
        <v>41.4</v>
      </c>
      <c r="I5">
        <v>41.8</v>
      </c>
      <c r="J5" t="s">
        <v>250</v>
      </c>
      <c r="K5" t="s">
        <v>251</v>
      </c>
      <c r="L5" t="s">
        <v>238</v>
      </c>
      <c r="M5" t="s">
        <v>252</v>
      </c>
      <c r="N5" t="s">
        <v>253</v>
      </c>
    </row>
    <row r="6" spans="1:14" x14ac:dyDescent="0.25">
      <c r="A6" s="55">
        <v>44266.78634259259</v>
      </c>
      <c r="B6" t="s">
        <v>254</v>
      </c>
      <c r="C6" t="s">
        <v>235</v>
      </c>
      <c r="D6">
        <v>1</v>
      </c>
      <c r="E6">
        <v>1.724</v>
      </c>
      <c r="F6">
        <v>1.6795</v>
      </c>
      <c r="G6">
        <v>3.7</v>
      </c>
      <c r="H6">
        <v>148.5</v>
      </c>
      <c r="I6">
        <v>167.5</v>
      </c>
      <c r="J6" t="s">
        <v>255</v>
      </c>
      <c r="K6" t="s">
        <v>256</v>
      </c>
      <c r="L6" t="s">
        <v>238</v>
      </c>
      <c r="M6" t="s">
        <v>257</v>
      </c>
      <c r="N6" t="s">
        <v>258</v>
      </c>
    </row>
    <row r="7" spans="1:14" x14ac:dyDescent="0.25">
      <c r="A7" s="55">
        <v>44266.78634259259</v>
      </c>
      <c r="B7" t="s">
        <v>254</v>
      </c>
      <c r="C7" t="s">
        <v>235</v>
      </c>
      <c r="D7">
        <v>2</v>
      </c>
      <c r="E7">
        <v>1.635</v>
      </c>
      <c r="F7">
        <v>1.6795</v>
      </c>
      <c r="G7">
        <v>3.7</v>
      </c>
      <c r="H7">
        <v>186.5</v>
      </c>
      <c r="I7">
        <v>167.5</v>
      </c>
      <c r="J7" t="s">
        <v>259</v>
      </c>
      <c r="K7" t="s">
        <v>260</v>
      </c>
      <c r="L7" t="s">
        <v>238</v>
      </c>
      <c r="M7" t="s">
        <v>261</v>
      </c>
      <c r="N7" t="s">
        <v>262</v>
      </c>
    </row>
    <row r="8" spans="1:14" x14ac:dyDescent="0.25">
      <c r="A8" s="55">
        <v>44266.78634259259</v>
      </c>
      <c r="B8" t="s">
        <v>263</v>
      </c>
      <c r="C8" t="s">
        <v>235</v>
      </c>
      <c r="D8">
        <v>1</v>
      </c>
      <c r="E8">
        <v>1.3540000000000001</v>
      </c>
      <c r="F8">
        <v>1.302</v>
      </c>
      <c r="G8">
        <v>5.6</v>
      </c>
      <c r="H8">
        <v>367.6</v>
      </c>
      <c r="I8">
        <v>419.4</v>
      </c>
      <c r="J8" t="s">
        <v>264</v>
      </c>
      <c r="K8" t="s">
        <v>265</v>
      </c>
      <c r="L8" t="s">
        <v>238</v>
      </c>
      <c r="M8" t="s">
        <v>266</v>
      </c>
      <c r="N8" t="s">
        <v>267</v>
      </c>
    </row>
    <row r="9" spans="1:14" x14ac:dyDescent="0.25">
      <c r="A9" s="55">
        <v>44266.78634259259</v>
      </c>
      <c r="B9" t="s">
        <v>263</v>
      </c>
      <c r="C9" t="s">
        <v>235</v>
      </c>
      <c r="D9">
        <v>2</v>
      </c>
      <c r="E9">
        <v>1.25</v>
      </c>
      <c r="F9">
        <v>1.302</v>
      </c>
      <c r="G9">
        <v>5.6</v>
      </c>
      <c r="H9">
        <v>471.2</v>
      </c>
      <c r="I9">
        <v>419.4</v>
      </c>
      <c r="J9" t="s">
        <v>268</v>
      </c>
      <c r="K9" t="s">
        <v>269</v>
      </c>
      <c r="L9" t="s">
        <v>238</v>
      </c>
      <c r="M9" t="s">
        <v>270</v>
      </c>
      <c r="N9" t="s">
        <v>271</v>
      </c>
    </row>
    <row r="10" spans="1:14" x14ac:dyDescent="0.25">
      <c r="A10" s="55">
        <v>44266.78634259259</v>
      </c>
      <c r="B10" t="s">
        <v>272</v>
      </c>
      <c r="C10" t="s">
        <v>235</v>
      </c>
      <c r="D10">
        <v>1</v>
      </c>
      <c r="E10">
        <v>0.91400000000000003</v>
      </c>
      <c r="F10">
        <v>0.86299999999999999</v>
      </c>
      <c r="G10">
        <v>8.4</v>
      </c>
      <c r="H10">
        <v>1117.0999999999999</v>
      </c>
      <c r="I10">
        <v>1315.6</v>
      </c>
      <c r="J10" t="s">
        <v>273</v>
      </c>
      <c r="K10" t="s">
        <v>274</v>
      </c>
      <c r="L10" t="s">
        <v>238</v>
      </c>
      <c r="M10" t="s">
        <v>275</v>
      </c>
      <c r="N10" t="s">
        <v>276</v>
      </c>
    </row>
    <row r="11" spans="1:14" x14ac:dyDescent="0.25">
      <c r="A11" s="55">
        <v>44266.78634259259</v>
      </c>
      <c r="B11" t="s">
        <v>272</v>
      </c>
      <c r="C11" t="s">
        <v>235</v>
      </c>
      <c r="D11">
        <v>2</v>
      </c>
      <c r="E11">
        <v>0.81200000000000006</v>
      </c>
      <c r="F11">
        <v>0.86299999999999999</v>
      </c>
      <c r="G11">
        <v>8.4</v>
      </c>
      <c r="H11">
        <v>1514.1</v>
      </c>
      <c r="I11">
        <v>1315.6</v>
      </c>
      <c r="J11" t="s">
        <v>277</v>
      </c>
      <c r="K11" t="s">
        <v>278</v>
      </c>
      <c r="L11" t="s">
        <v>238</v>
      </c>
      <c r="M11" t="s">
        <v>279</v>
      </c>
      <c r="N11" t="s">
        <v>280</v>
      </c>
    </row>
    <row r="12" spans="1:14" x14ac:dyDescent="0.25">
      <c r="A12" s="55">
        <v>44266.78634259259</v>
      </c>
      <c r="B12" t="s">
        <v>281</v>
      </c>
      <c r="C12" t="s">
        <v>235</v>
      </c>
      <c r="D12">
        <v>1</v>
      </c>
      <c r="E12">
        <v>0.49299999999999999</v>
      </c>
      <c r="F12">
        <v>0.49099999999999999</v>
      </c>
      <c r="G12">
        <v>0.6</v>
      </c>
      <c r="H12" t="s">
        <v>282</v>
      </c>
      <c r="I12" t="s">
        <v>282</v>
      </c>
      <c r="J12" t="s">
        <v>283</v>
      </c>
      <c r="K12" t="s">
        <v>284</v>
      </c>
      <c r="M12" t="s">
        <v>285</v>
      </c>
      <c r="N12" t="s">
        <v>286</v>
      </c>
    </row>
    <row r="13" spans="1:14" x14ac:dyDescent="0.25">
      <c r="A13" s="55">
        <v>44266.78634259259</v>
      </c>
      <c r="B13" t="s">
        <v>281</v>
      </c>
      <c r="C13" t="s">
        <v>235</v>
      </c>
      <c r="D13">
        <v>2</v>
      </c>
      <c r="E13">
        <v>0.48899999999999999</v>
      </c>
      <c r="F13">
        <v>0.49099999999999999</v>
      </c>
      <c r="G13">
        <v>0.6</v>
      </c>
      <c r="H13" t="s">
        <v>282</v>
      </c>
      <c r="I13" t="s">
        <v>282</v>
      </c>
      <c r="J13" t="s">
        <v>287</v>
      </c>
      <c r="K13" t="s">
        <v>284</v>
      </c>
      <c r="M13" t="s">
        <v>288</v>
      </c>
      <c r="N13" t="s">
        <v>289</v>
      </c>
    </row>
    <row r="14" spans="1:14" x14ac:dyDescent="0.25">
      <c r="A14" s="55">
        <v>44266.787673611114</v>
      </c>
      <c r="B14" t="s">
        <v>17</v>
      </c>
      <c r="C14" t="s">
        <v>235</v>
      </c>
      <c r="D14">
        <v>1</v>
      </c>
      <c r="E14">
        <v>2.3769999999999998</v>
      </c>
      <c r="F14">
        <v>2.3370000000000002</v>
      </c>
      <c r="G14">
        <v>2.4</v>
      </c>
      <c r="H14">
        <v>8.5</v>
      </c>
      <c r="I14">
        <v>12.6</v>
      </c>
      <c r="J14" t="s">
        <v>290</v>
      </c>
      <c r="K14" t="s">
        <v>291</v>
      </c>
      <c r="M14" t="s">
        <v>292</v>
      </c>
      <c r="N14" t="s">
        <v>293</v>
      </c>
    </row>
    <row r="15" spans="1:14" x14ac:dyDescent="0.25">
      <c r="A15" s="55">
        <v>44266.787673611114</v>
      </c>
      <c r="B15" t="s">
        <v>17</v>
      </c>
      <c r="C15" t="s">
        <v>235</v>
      </c>
      <c r="D15">
        <v>2</v>
      </c>
      <c r="E15">
        <v>2.2970000000000002</v>
      </c>
      <c r="F15">
        <v>2.3370000000000002</v>
      </c>
      <c r="G15">
        <v>2.4</v>
      </c>
      <c r="H15">
        <v>16.600000000000001</v>
      </c>
      <c r="I15">
        <v>12.6</v>
      </c>
      <c r="J15" t="s">
        <v>294</v>
      </c>
      <c r="K15" t="s">
        <v>295</v>
      </c>
      <c r="M15" t="s">
        <v>296</v>
      </c>
      <c r="N15" t="s">
        <v>297</v>
      </c>
    </row>
    <row r="16" spans="1:14" x14ac:dyDescent="0.25">
      <c r="A16" s="55">
        <v>44266.787673611114</v>
      </c>
      <c r="B16" t="s">
        <v>298</v>
      </c>
      <c r="C16" t="s">
        <v>235</v>
      </c>
      <c r="D16">
        <v>1</v>
      </c>
      <c r="E16">
        <v>1.891</v>
      </c>
      <c r="F16">
        <v>1.8955</v>
      </c>
      <c r="G16">
        <v>0.3</v>
      </c>
      <c r="H16">
        <v>93.3</v>
      </c>
      <c r="I16">
        <v>92.1</v>
      </c>
      <c r="J16" t="s">
        <v>299</v>
      </c>
      <c r="K16" t="s">
        <v>300</v>
      </c>
      <c r="M16" t="s">
        <v>301</v>
      </c>
      <c r="N16" t="s">
        <v>302</v>
      </c>
    </row>
    <row r="17" spans="1:14" x14ac:dyDescent="0.25">
      <c r="A17" s="55">
        <v>44266.787673611114</v>
      </c>
      <c r="B17" t="s">
        <v>298</v>
      </c>
      <c r="C17" t="s">
        <v>235</v>
      </c>
      <c r="D17">
        <v>2</v>
      </c>
      <c r="E17">
        <v>1.9</v>
      </c>
      <c r="F17">
        <v>1.8955</v>
      </c>
      <c r="G17">
        <v>0.3</v>
      </c>
      <c r="H17">
        <v>90.8</v>
      </c>
      <c r="I17">
        <v>92.1</v>
      </c>
      <c r="J17" t="s">
        <v>303</v>
      </c>
      <c r="K17" t="s">
        <v>304</v>
      </c>
      <c r="M17" t="s">
        <v>305</v>
      </c>
      <c r="N17" t="s">
        <v>306</v>
      </c>
    </row>
    <row r="18" spans="1:14" x14ac:dyDescent="0.25">
      <c r="A18" s="55">
        <v>44266.787673611114</v>
      </c>
      <c r="B18" t="s">
        <v>6</v>
      </c>
      <c r="C18" t="s">
        <v>235</v>
      </c>
      <c r="D18">
        <v>1</v>
      </c>
      <c r="E18">
        <v>1.554</v>
      </c>
      <c r="F18">
        <v>1.4995000000000001</v>
      </c>
      <c r="G18">
        <v>5.0999999999999996</v>
      </c>
      <c r="H18">
        <v>227.8</v>
      </c>
      <c r="I18">
        <v>262</v>
      </c>
      <c r="J18" t="s">
        <v>307</v>
      </c>
      <c r="K18" t="s">
        <v>308</v>
      </c>
      <c r="M18" t="s">
        <v>309</v>
      </c>
      <c r="N18" t="s">
        <v>310</v>
      </c>
    </row>
    <row r="19" spans="1:14" x14ac:dyDescent="0.25">
      <c r="A19" s="55">
        <v>44266.787673611114</v>
      </c>
      <c r="B19" t="s">
        <v>6</v>
      </c>
      <c r="C19" t="s">
        <v>235</v>
      </c>
      <c r="D19">
        <v>2</v>
      </c>
      <c r="E19">
        <v>1.4450000000000001</v>
      </c>
      <c r="F19">
        <v>1.4995000000000001</v>
      </c>
      <c r="G19">
        <v>5.0999999999999996</v>
      </c>
      <c r="H19">
        <v>296.10000000000002</v>
      </c>
      <c r="I19">
        <v>262</v>
      </c>
      <c r="J19" t="s">
        <v>311</v>
      </c>
      <c r="K19" t="s">
        <v>312</v>
      </c>
      <c r="M19" t="s">
        <v>313</v>
      </c>
      <c r="N19" t="s">
        <v>314</v>
      </c>
    </row>
    <row r="20" spans="1:14" x14ac:dyDescent="0.25">
      <c r="A20" s="55">
        <v>44266.787673611114</v>
      </c>
      <c r="B20" t="s">
        <v>45</v>
      </c>
      <c r="C20" t="s">
        <v>235</v>
      </c>
      <c r="D20">
        <v>1</v>
      </c>
      <c r="E20">
        <v>1.9259999999999999</v>
      </c>
      <c r="F20">
        <v>1.9375</v>
      </c>
      <c r="G20">
        <v>0.8</v>
      </c>
      <c r="H20">
        <v>83.8</v>
      </c>
      <c r="I20">
        <v>80.900000000000006</v>
      </c>
      <c r="J20" t="s">
        <v>315</v>
      </c>
      <c r="K20" t="s">
        <v>316</v>
      </c>
      <c r="M20" t="s">
        <v>317</v>
      </c>
      <c r="N20" t="s">
        <v>318</v>
      </c>
    </row>
    <row r="21" spans="1:14" x14ac:dyDescent="0.25">
      <c r="A21" s="55">
        <v>44266.787673611114</v>
      </c>
      <c r="B21" t="s">
        <v>45</v>
      </c>
      <c r="C21" t="s">
        <v>235</v>
      </c>
      <c r="D21">
        <v>2</v>
      </c>
      <c r="E21">
        <v>1.9490000000000001</v>
      </c>
      <c r="F21">
        <v>1.9375</v>
      </c>
      <c r="G21">
        <v>0.8</v>
      </c>
      <c r="H21">
        <v>78</v>
      </c>
      <c r="I21">
        <v>80.900000000000006</v>
      </c>
      <c r="J21" t="s">
        <v>319</v>
      </c>
      <c r="K21" t="s">
        <v>320</v>
      </c>
      <c r="M21" t="s">
        <v>321</v>
      </c>
      <c r="N21" t="s">
        <v>322</v>
      </c>
    </row>
    <row r="22" spans="1:14" x14ac:dyDescent="0.25">
      <c r="A22" s="55">
        <v>44266.787673611114</v>
      </c>
      <c r="B22" t="s">
        <v>37</v>
      </c>
      <c r="C22" t="s">
        <v>235</v>
      </c>
      <c r="D22">
        <v>1</v>
      </c>
      <c r="E22">
        <v>1.8460000000000001</v>
      </c>
      <c r="F22">
        <v>1.8240000000000001</v>
      </c>
      <c r="G22">
        <v>1.7</v>
      </c>
      <c r="H22">
        <v>106.4</v>
      </c>
      <c r="I22">
        <v>113.4</v>
      </c>
      <c r="J22" t="s">
        <v>323</v>
      </c>
      <c r="K22" t="s">
        <v>324</v>
      </c>
      <c r="M22" t="s">
        <v>325</v>
      </c>
      <c r="N22" t="s">
        <v>326</v>
      </c>
    </row>
    <row r="23" spans="1:14" x14ac:dyDescent="0.25">
      <c r="A23" s="55">
        <v>44266.787673611114</v>
      </c>
      <c r="B23" t="s">
        <v>37</v>
      </c>
      <c r="C23" t="s">
        <v>235</v>
      </c>
      <c r="D23">
        <v>2</v>
      </c>
      <c r="E23">
        <v>1.802</v>
      </c>
      <c r="F23">
        <v>1.8240000000000001</v>
      </c>
      <c r="G23">
        <v>1.7</v>
      </c>
      <c r="H23">
        <v>120.4</v>
      </c>
      <c r="I23">
        <v>113.4</v>
      </c>
      <c r="J23" t="s">
        <v>327</v>
      </c>
      <c r="K23" t="s">
        <v>328</v>
      </c>
      <c r="M23" t="s">
        <v>329</v>
      </c>
      <c r="N23" t="s">
        <v>330</v>
      </c>
    </row>
    <row r="24" spans="1:14" x14ac:dyDescent="0.25">
      <c r="A24" s="55">
        <v>44266.787673611114</v>
      </c>
      <c r="B24" t="s">
        <v>19</v>
      </c>
      <c r="C24" t="s">
        <v>235</v>
      </c>
      <c r="D24">
        <v>1</v>
      </c>
      <c r="E24">
        <v>1.204</v>
      </c>
      <c r="F24">
        <v>1.1875</v>
      </c>
      <c r="G24">
        <v>2</v>
      </c>
      <c r="H24">
        <v>526.6</v>
      </c>
      <c r="I24">
        <v>548.70000000000005</v>
      </c>
      <c r="J24" t="s">
        <v>331</v>
      </c>
      <c r="K24" t="s">
        <v>332</v>
      </c>
      <c r="M24" t="s">
        <v>333</v>
      </c>
      <c r="N24" t="s">
        <v>334</v>
      </c>
    </row>
    <row r="25" spans="1:14" x14ac:dyDescent="0.25">
      <c r="A25" s="55">
        <v>44266.787673611114</v>
      </c>
      <c r="B25" t="s">
        <v>19</v>
      </c>
      <c r="C25" t="s">
        <v>235</v>
      </c>
      <c r="D25">
        <v>2</v>
      </c>
      <c r="E25">
        <v>1.171</v>
      </c>
      <c r="F25">
        <v>1.1875</v>
      </c>
      <c r="G25">
        <v>2</v>
      </c>
      <c r="H25">
        <v>570.79999999999995</v>
      </c>
      <c r="I25">
        <v>548.70000000000005</v>
      </c>
      <c r="J25" t="s">
        <v>335</v>
      </c>
      <c r="K25" t="s">
        <v>336</v>
      </c>
      <c r="M25" t="s">
        <v>337</v>
      </c>
      <c r="N25" t="s">
        <v>338</v>
      </c>
    </row>
    <row r="26" spans="1:14" x14ac:dyDescent="0.25">
      <c r="A26" s="55">
        <v>44266.787673611114</v>
      </c>
      <c r="B26" t="s">
        <v>58</v>
      </c>
      <c r="C26" t="s">
        <v>235</v>
      </c>
      <c r="D26">
        <v>1</v>
      </c>
      <c r="E26">
        <v>2.343</v>
      </c>
      <c r="F26">
        <v>2.3544999999999998</v>
      </c>
      <c r="G26">
        <v>0.7</v>
      </c>
      <c r="H26">
        <v>11.7</v>
      </c>
      <c r="I26">
        <v>10.6</v>
      </c>
      <c r="J26" t="s">
        <v>339</v>
      </c>
      <c r="K26" t="s">
        <v>340</v>
      </c>
      <c r="M26" t="s">
        <v>341</v>
      </c>
      <c r="N26" t="s">
        <v>342</v>
      </c>
    </row>
    <row r="27" spans="1:14" x14ac:dyDescent="0.25">
      <c r="A27" s="55">
        <v>44266.787673611114</v>
      </c>
      <c r="B27" t="s">
        <v>58</v>
      </c>
      <c r="C27" t="s">
        <v>235</v>
      </c>
      <c r="D27">
        <v>2</v>
      </c>
      <c r="E27">
        <v>2.3660000000000001</v>
      </c>
      <c r="F27">
        <v>2.3544999999999998</v>
      </c>
      <c r="G27">
        <v>0.7</v>
      </c>
      <c r="H27">
        <v>9.5</v>
      </c>
      <c r="I27">
        <v>10.6</v>
      </c>
      <c r="J27" t="s">
        <v>343</v>
      </c>
      <c r="K27" t="s">
        <v>344</v>
      </c>
      <c r="M27" t="s">
        <v>345</v>
      </c>
      <c r="N27" t="s">
        <v>346</v>
      </c>
    </row>
    <row r="28" spans="1:14" x14ac:dyDescent="0.25">
      <c r="A28" s="55">
        <v>44266.787673611114</v>
      </c>
      <c r="B28" t="s">
        <v>46</v>
      </c>
      <c r="C28" t="s">
        <v>235</v>
      </c>
      <c r="D28">
        <v>1</v>
      </c>
      <c r="E28">
        <v>2.008</v>
      </c>
      <c r="F28">
        <v>2.0095000000000001</v>
      </c>
      <c r="G28">
        <v>0.1</v>
      </c>
      <c r="H28">
        <v>64.2</v>
      </c>
      <c r="I28">
        <v>63.8</v>
      </c>
      <c r="J28" t="s">
        <v>347</v>
      </c>
      <c r="K28" t="s">
        <v>348</v>
      </c>
      <c r="M28" t="s">
        <v>349</v>
      </c>
      <c r="N28" t="s">
        <v>350</v>
      </c>
    </row>
    <row r="29" spans="1:14" x14ac:dyDescent="0.25">
      <c r="A29" s="55">
        <v>44266.787673611114</v>
      </c>
      <c r="B29" t="s">
        <v>46</v>
      </c>
      <c r="C29" t="s">
        <v>235</v>
      </c>
      <c r="D29">
        <v>2</v>
      </c>
      <c r="E29">
        <v>2.0110000000000001</v>
      </c>
      <c r="F29">
        <v>2.0095000000000001</v>
      </c>
      <c r="G29">
        <v>0.1</v>
      </c>
      <c r="H29">
        <v>63.5</v>
      </c>
      <c r="I29">
        <v>63.8</v>
      </c>
      <c r="J29" t="s">
        <v>351</v>
      </c>
      <c r="K29" t="s">
        <v>352</v>
      </c>
      <c r="M29" t="s">
        <v>353</v>
      </c>
      <c r="N29" t="s">
        <v>354</v>
      </c>
    </row>
    <row r="30" spans="1:14" x14ac:dyDescent="0.25">
      <c r="A30" s="55">
        <v>44266.787673611114</v>
      </c>
      <c r="B30" t="s">
        <v>38</v>
      </c>
      <c r="C30" t="s">
        <v>235</v>
      </c>
      <c r="D30">
        <v>1</v>
      </c>
      <c r="E30">
        <v>1.86</v>
      </c>
      <c r="F30">
        <v>1.8280000000000001</v>
      </c>
      <c r="G30">
        <v>2.5</v>
      </c>
      <c r="H30">
        <v>102.2</v>
      </c>
      <c r="I30">
        <v>112.3</v>
      </c>
      <c r="J30" t="s">
        <v>355</v>
      </c>
      <c r="K30" t="s">
        <v>356</v>
      </c>
      <c r="M30" t="s">
        <v>357</v>
      </c>
      <c r="N30" t="s">
        <v>358</v>
      </c>
    </row>
    <row r="31" spans="1:14" x14ac:dyDescent="0.25">
      <c r="A31" s="55">
        <v>44266.787673611114</v>
      </c>
      <c r="B31" t="s">
        <v>38</v>
      </c>
      <c r="C31" t="s">
        <v>235</v>
      </c>
      <c r="D31">
        <v>2</v>
      </c>
      <c r="E31">
        <v>1.796</v>
      </c>
      <c r="F31">
        <v>1.8280000000000001</v>
      </c>
      <c r="G31">
        <v>2.5</v>
      </c>
      <c r="H31">
        <v>122.4</v>
      </c>
      <c r="I31">
        <v>112.3</v>
      </c>
      <c r="J31" t="s">
        <v>359</v>
      </c>
      <c r="K31" t="s">
        <v>360</v>
      </c>
      <c r="M31" t="s">
        <v>361</v>
      </c>
      <c r="N31" t="s">
        <v>362</v>
      </c>
    </row>
    <row r="32" spans="1:14" x14ac:dyDescent="0.25">
      <c r="A32" s="55">
        <v>44266.787673611114</v>
      </c>
      <c r="B32" t="s">
        <v>20</v>
      </c>
      <c r="C32" t="s">
        <v>235</v>
      </c>
      <c r="D32">
        <v>1</v>
      </c>
      <c r="E32">
        <v>1.234</v>
      </c>
      <c r="F32">
        <v>1.216</v>
      </c>
      <c r="G32">
        <v>2.1</v>
      </c>
      <c r="H32">
        <v>489.7</v>
      </c>
      <c r="I32">
        <v>512</v>
      </c>
      <c r="J32" t="s">
        <v>363</v>
      </c>
      <c r="K32" t="s">
        <v>364</v>
      </c>
      <c r="M32" t="s">
        <v>365</v>
      </c>
      <c r="N32" t="s">
        <v>366</v>
      </c>
    </row>
    <row r="33" spans="1:14" x14ac:dyDescent="0.25">
      <c r="A33" s="55">
        <v>44266.787673611114</v>
      </c>
      <c r="B33" t="s">
        <v>20</v>
      </c>
      <c r="C33" t="s">
        <v>235</v>
      </c>
      <c r="D33">
        <v>2</v>
      </c>
      <c r="E33">
        <v>1.198</v>
      </c>
      <c r="F33">
        <v>1.216</v>
      </c>
      <c r="G33">
        <v>2.1</v>
      </c>
      <c r="H33">
        <v>534.29999999999995</v>
      </c>
      <c r="I33">
        <v>512</v>
      </c>
      <c r="J33" t="s">
        <v>367</v>
      </c>
      <c r="K33" t="s">
        <v>368</v>
      </c>
      <c r="M33" t="s">
        <v>369</v>
      </c>
      <c r="N33" t="s">
        <v>370</v>
      </c>
    </row>
    <row r="34" spans="1:14" x14ac:dyDescent="0.25">
      <c r="A34" s="55">
        <v>44266.787673611114</v>
      </c>
      <c r="B34" t="s">
        <v>7</v>
      </c>
      <c r="C34" t="s">
        <v>235</v>
      </c>
      <c r="D34">
        <v>1</v>
      </c>
      <c r="E34">
        <v>1.5469999999999999</v>
      </c>
      <c r="F34">
        <v>1.5149999999999999</v>
      </c>
      <c r="G34">
        <v>3</v>
      </c>
      <c r="H34">
        <v>231.7</v>
      </c>
      <c r="I34">
        <v>251</v>
      </c>
      <c r="J34" t="s">
        <v>371</v>
      </c>
      <c r="K34" t="s">
        <v>372</v>
      </c>
      <c r="M34" t="s">
        <v>373</v>
      </c>
      <c r="N34" t="s">
        <v>374</v>
      </c>
    </row>
    <row r="35" spans="1:14" x14ac:dyDescent="0.25">
      <c r="A35" s="55">
        <v>44266.787673611114</v>
      </c>
      <c r="B35" t="s">
        <v>7</v>
      </c>
      <c r="C35" t="s">
        <v>235</v>
      </c>
      <c r="D35">
        <v>2</v>
      </c>
      <c r="E35">
        <v>1.4830000000000001</v>
      </c>
      <c r="F35">
        <v>1.5149999999999999</v>
      </c>
      <c r="G35">
        <v>3</v>
      </c>
      <c r="H35">
        <v>270.39999999999998</v>
      </c>
      <c r="I35">
        <v>251</v>
      </c>
      <c r="J35" t="s">
        <v>375</v>
      </c>
      <c r="K35" t="s">
        <v>376</v>
      </c>
      <c r="M35" t="s">
        <v>377</v>
      </c>
      <c r="N35" t="s">
        <v>378</v>
      </c>
    </row>
    <row r="36" spans="1:14" x14ac:dyDescent="0.25">
      <c r="A36" s="55">
        <v>44266.787673611114</v>
      </c>
      <c r="B36" t="s">
        <v>47</v>
      </c>
      <c r="C36" t="s">
        <v>235</v>
      </c>
      <c r="D36">
        <v>1</v>
      </c>
      <c r="E36">
        <v>1.9379999999999999</v>
      </c>
      <c r="F36">
        <v>1.9635</v>
      </c>
      <c r="G36">
        <v>1.8</v>
      </c>
      <c r="H36">
        <v>80.8</v>
      </c>
      <c r="I36">
        <v>74.599999999999994</v>
      </c>
      <c r="J36" t="s">
        <v>379</v>
      </c>
      <c r="K36" t="s">
        <v>380</v>
      </c>
      <c r="M36" t="s">
        <v>381</v>
      </c>
      <c r="N36" t="s">
        <v>382</v>
      </c>
    </row>
    <row r="37" spans="1:14" x14ac:dyDescent="0.25">
      <c r="A37" s="55">
        <v>44266.787673611114</v>
      </c>
      <c r="B37" t="s">
        <v>47</v>
      </c>
      <c r="C37" t="s">
        <v>235</v>
      </c>
      <c r="D37">
        <v>2</v>
      </c>
      <c r="E37">
        <v>1.9890000000000001</v>
      </c>
      <c r="F37">
        <v>1.9635</v>
      </c>
      <c r="G37">
        <v>1.8</v>
      </c>
      <c r="H37">
        <v>68.400000000000006</v>
      </c>
      <c r="I37">
        <v>74.599999999999994</v>
      </c>
      <c r="J37" t="s">
        <v>383</v>
      </c>
      <c r="K37" t="s">
        <v>384</v>
      </c>
      <c r="M37" t="s">
        <v>385</v>
      </c>
      <c r="N37" t="s">
        <v>386</v>
      </c>
    </row>
    <row r="38" spans="1:14" x14ac:dyDescent="0.25">
      <c r="A38" s="55">
        <v>44266.787673611114</v>
      </c>
      <c r="B38" t="s">
        <v>39</v>
      </c>
      <c r="C38" t="s">
        <v>235</v>
      </c>
      <c r="D38">
        <v>1</v>
      </c>
      <c r="E38">
        <v>1.8560000000000001</v>
      </c>
      <c r="F38">
        <v>1.8225</v>
      </c>
      <c r="G38">
        <v>2.6</v>
      </c>
      <c r="H38">
        <v>103.4</v>
      </c>
      <c r="I38">
        <v>114.1</v>
      </c>
      <c r="J38" t="s">
        <v>387</v>
      </c>
      <c r="K38" t="s">
        <v>388</v>
      </c>
      <c r="M38" t="s">
        <v>389</v>
      </c>
      <c r="N38" t="s">
        <v>390</v>
      </c>
    </row>
    <row r="39" spans="1:14" x14ac:dyDescent="0.25">
      <c r="A39" s="55">
        <v>44266.787673611114</v>
      </c>
      <c r="B39" t="s">
        <v>39</v>
      </c>
      <c r="C39" t="s">
        <v>235</v>
      </c>
      <c r="D39">
        <v>2</v>
      </c>
      <c r="E39">
        <v>1.7889999999999999</v>
      </c>
      <c r="F39">
        <v>1.8225</v>
      </c>
      <c r="G39">
        <v>2.6</v>
      </c>
      <c r="H39">
        <v>124.8</v>
      </c>
      <c r="I39">
        <v>114.1</v>
      </c>
      <c r="J39" t="s">
        <v>391</v>
      </c>
      <c r="K39" t="s">
        <v>392</v>
      </c>
      <c r="M39" t="s">
        <v>393</v>
      </c>
      <c r="N39" t="s">
        <v>394</v>
      </c>
    </row>
    <row r="40" spans="1:14" x14ac:dyDescent="0.25">
      <c r="A40" s="55">
        <v>44266.787673611114</v>
      </c>
      <c r="B40" t="s">
        <v>21</v>
      </c>
      <c r="C40" t="s">
        <v>235</v>
      </c>
      <c r="D40">
        <v>1</v>
      </c>
      <c r="E40">
        <v>1.252</v>
      </c>
      <c r="F40">
        <v>1.2150000000000001</v>
      </c>
      <c r="G40">
        <v>4.3</v>
      </c>
      <c r="H40">
        <v>468.9</v>
      </c>
      <c r="I40">
        <v>515</v>
      </c>
      <c r="J40" t="s">
        <v>395</v>
      </c>
      <c r="K40" t="s">
        <v>396</v>
      </c>
      <c r="M40" t="s">
        <v>397</v>
      </c>
      <c r="N40" t="s">
        <v>398</v>
      </c>
    </row>
    <row r="41" spans="1:14" x14ac:dyDescent="0.25">
      <c r="A41" s="55">
        <v>44266.787673611114</v>
      </c>
      <c r="B41" t="s">
        <v>21</v>
      </c>
      <c r="C41" t="s">
        <v>235</v>
      </c>
      <c r="D41">
        <v>2</v>
      </c>
      <c r="E41">
        <v>1.1779999999999999</v>
      </c>
      <c r="F41">
        <v>1.2150000000000001</v>
      </c>
      <c r="G41">
        <v>4.3</v>
      </c>
      <c r="H41">
        <v>561.1</v>
      </c>
      <c r="I41">
        <v>515</v>
      </c>
      <c r="J41" t="s">
        <v>399</v>
      </c>
      <c r="K41" t="s">
        <v>400</v>
      </c>
      <c r="M41" t="s">
        <v>401</v>
      </c>
      <c r="N41" t="s">
        <v>402</v>
      </c>
    </row>
    <row r="42" spans="1:14" x14ac:dyDescent="0.25">
      <c r="A42" s="55">
        <v>44266.787673611114</v>
      </c>
      <c r="B42" t="s">
        <v>59</v>
      </c>
      <c r="C42" t="s">
        <v>235</v>
      </c>
      <c r="D42">
        <v>1</v>
      </c>
      <c r="E42">
        <v>2.3940000000000001</v>
      </c>
      <c r="F42">
        <v>2.3734999999999999</v>
      </c>
      <c r="G42">
        <v>1.2</v>
      </c>
      <c r="H42">
        <v>7</v>
      </c>
      <c r="I42">
        <v>8.9700000000000006</v>
      </c>
      <c r="J42" t="s">
        <v>403</v>
      </c>
      <c r="K42" t="s">
        <v>404</v>
      </c>
      <c r="M42" t="s">
        <v>405</v>
      </c>
      <c r="N42" t="s">
        <v>406</v>
      </c>
    </row>
    <row r="43" spans="1:14" x14ac:dyDescent="0.25">
      <c r="A43" s="55">
        <v>44266.787673611114</v>
      </c>
      <c r="B43" t="s">
        <v>59</v>
      </c>
      <c r="C43" t="s">
        <v>235</v>
      </c>
      <c r="D43">
        <v>2</v>
      </c>
      <c r="E43">
        <v>2.3530000000000002</v>
      </c>
      <c r="F43">
        <v>2.3734999999999999</v>
      </c>
      <c r="G43">
        <v>1.2</v>
      </c>
      <c r="H43">
        <v>10.7</v>
      </c>
      <c r="I43">
        <v>8.9700000000000006</v>
      </c>
      <c r="J43" t="s">
        <v>407</v>
      </c>
      <c r="K43" t="s">
        <v>408</v>
      </c>
      <c r="M43" t="s">
        <v>409</v>
      </c>
      <c r="N43" t="s">
        <v>410</v>
      </c>
    </row>
    <row r="44" spans="1:14" x14ac:dyDescent="0.25">
      <c r="A44" s="55">
        <v>44266.787673611114</v>
      </c>
      <c r="B44" t="s">
        <v>48</v>
      </c>
      <c r="C44" t="s">
        <v>235</v>
      </c>
      <c r="D44">
        <v>1</v>
      </c>
      <c r="E44">
        <v>2.0310000000000001</v>
      </c>
      <c r="F44">
        <v>2.0135000000000001</v>
      </c>
      <c r="G44">
        <v>1.2</v>
      </c>
      <c r="H44">
        <v>59.2</v>
      </c>
      <c r="I44">
        <v>63.1</v>
      </c>
      <c r="J44" t="s">
        <v>411</v>
      </c>
      <c r="K44" t="s">
        <v>412</v>
      </c>
      <c r="M44" t="s">
        <v>413</v>
      </c>
      <c r="N44" t="s">
        <v>414</v>
      </c>
    </row>
    <row r="45" spans="1:14" x14ac:dyDescent="0.25">
      <c r="A45" s="55">
        <v>44266.787673611114</v>
      </c>
      <c r="B45" t="s">
        <v>48</v>
      </c>
      <c r="C45" t="s">
        <v>235</v>
      </c>
      <c r="D45">
        <v>2</v>
      </c>
      <c r="E45">
        <v>1.996</v>
      </c>
      <c r="F45">
        <v>2.0135000000000001</v>
      </c>
      <c r="G45">
        <v>1.2</v>
      </c>
      <c r="H45">
        <v>66.900000000000006</v>
      </c>
      <c r="I45">
        <v>63.1</v>
      </c>
      <c r="J45" t="s">
        <v>415</v>
      </c>
      <c r="K45" t="s">
        <v>416</v>
      </c>
      <c r="M45" t="s">
        <v>417</v>
      </c>
      <c r="N45" t="s">
        <v>418</v>
      </c>
    </row>
    <row r="46" spans="1:14" x14ac:dyDescent="0.25">
      <c r="A46" s="55">
        <v>44266.787673611114</v>
      </c>
      <c r="B46" t="s">
        <v>40</v>
      </c>
      <c r="C46" t="s">
        <v>235</v>
      </c>
      <c r="D46">
        <v>1</v>
      </c>
      <c r="E46">
        <v>1.897</v>
      </c>
      <c r="F46">
        <v>1.8425</v>
      </c>
      <c r="G46">
        <v>4.2</v>
      </c>
      <c r="H46">
        <v>91.6</v>
      </c>
      <c r="I46">
        <v>108.3</v>
      </c>
      <c r="J46" t="s">
        <v>419</v>
      </c>
      <c r="K46" t="s">
        <v>420</v>
      </c>
      <c r="M46" t="s">
        <v>421</v>
      </c>
      <c r="N46" t="s">
        <v>422</v>
      </c>
    </row>
    <row r="47" spans="1:14" x14ac:dyDescent="0.25">
      <c r="A47" s="55">
        <v>44266.787673611114</v>
      </c>
      <c r="B47" t="s">
        <v>40</v>
      </c>
      <c r="C47" t="s">
        <v>235</v>
      </c>
      <c r="D47">
        <v>2</v>
      </c>
      <c r="E47">
        <v>1.788</v>
      </c>
      <c r="F47">
        <v>1.8425</v>
      </c>
      <c r="G47">
        <v>4.2</v>
      </c>
      <c r="H47">
        <v>125.1</v>
      </c>
      <c r="I47">
        <v>108.3</v>
      </c>
      <c r="J47" t="s">
        <v>423</v>
      </c>
      <c r="K47" t="s">
        <v>424</v>
      </c>
      <c r="M47" t="s">
        <v>425</v>
      </c>
      <c r="N47" t="s">
        <v>426</v>
      </c>
    </row>
    <row r="48" spans="1:14" x14ac:dyDescent="0.25">
      <c r="A48" s="55">
        <v>44266.787673611114</v>
      </c>
      <c r="B48" t="s">
        <v>22</v>
      </c>
      <c r="C48" t="s">
        <v>235</v>
      </c>
      <c r="D48">
        <v>1</v>
      </c>
      <c r="E48">
        <v>1.264</v>
      </c>
      <c r="F48">
        <v>1.2490000000000001</v>
      </c>
      <c r="G48">
        <v>1.7</v>
      </c>
      <c r="H48">
        <v>455.6</v>
      </c>
      <c r="I48">
        <v>472.7</v>
      </c>
      <c r="J48" t="s">
        <v>427</v>
      </c>
      <c r="K48" t="s">
        <v>428</v>
      </c>
      <c r="M48" t="s">
        <v>429</v>
      </c>
      <c r="N48" t="s">
        <v>430</v>
      </c>
    </row>
    <row r="49" spans="1:14" x14ac:dyDescent="0.25">
      <c r="A49" s="55">
        <v>44266.787673611114</v>
      </c>
      <c r="B49" t="s">
        <v>22</v>
      </c>
      <c r="C49" t="s">
        <v>235</v>
      </c>
      <c r="D49">
        <v>2</v>
      </c>
      <c r="E49">
        <v>1.234</v>
      </c>
      <c r="F49">
        <v>1.2490000000000001</v>
      </c>
      <c r="G49">
        <v>1.7</v>
      </c>
      <c r="H49">
        <v>489.7</v>
      </c>
      <c r="I49">
        <v>472.7</v>
      </c>
      <c r="J49" t="s">
        <v>431</v>
      </c>
      <c r="K49" t="s">
        <v>432</v>
      </c>
      <c r="M49" t="s">
        <v>433</v>
      </c>
      <c r="N49" t="s">
        <v>434</v>
      </c>
    </row>
    <row r="50" spans="1:14" x14ac:dyDescent="0.25">
      <c r="A50" s="55">
        <v>44266.787673611114</v>
      </c>
      <c r="B50" t="s">
        <v>60</v>
      </c>
      <c r="C50" t="s">
        <v>235</v>
      </c>
      <c r="D50">
        <v>1</v>
      </c>
      <c r="E50">
        <v>2.3839999999999999</v>
      </c>
      <c r="F50">
        <v>2.383</v>
      </c>
      <c r="G50">
        <v>0.1</v>
      </c>
      <c r="H50">
        <v>7.9</v>
      </c>
      <c r="I50">
        <v>7.9</v>
      </c>
      <c r="J50" t="s">
        <v>435</v>
      </c>
      <c r="K50" t="s">
        <v>436</v>
      </c>
      <c r="M50" t="s">
        <v>437</v>
      </c>
      <c r="N50" t="s">
        <v>438</v>
      </c>
    </row>
    <row r="51" spans="1:14" x14ac:dyDescent="0.25">
      <c r="A51" s="55">
        <v>44266.787673611114</v>
      </c>
      <c r="B51" t="s">
        <v>60</v>
      </c>
      <c r="C51" t="s">
        <v>235</v>
      </c>
      <c r="D51">
        <v>2</v>
      </c>
      <c r="E51">
        <v>2.3820000000000001</v>
      </c>
      <c r="F51">
        <v>2.383</v>
      </c>
      <c r="G51">
        <v>0.1</v>
      </c>
      <c r="H51">
        <v>8</v>
      </c>
      <c r="I51">
        <v>7.9</v>
      </c>
      <c r="J51" t="s">
        <v>439</v>
      </c>
      <c r="K51" t="s">
        <v>440</v>
      </c>
      <c r="M51" t="s">
        <v>441</v>
      </c>
      <c r="N51" t="s">
        <v>442</v>
      </c>
    </row>
    <row r="52" spans="1:14" x14ac:dyDescent="0.25">
      <c r="A52" s="55">
        <v>44266.787673611114</v>
      </c>
      <c r="B52" t="s">
        <v>49</v>
      </c>
      <c r="C52" t="s">
        <v>235</v>
      </c>
      <c r="D52">
        <v>1</v>
      </c>
      <c r="E52">
        <v>1.992</v>
      </c>
      <c r="F52">
        <v>1.9810000000000001</v>
      </c>
      <c r="G52">
        <v>0.8</v>
      </c>
      <c r="H52">
        <v>67.8</v>
      </c>
      <c r="I52">
        <v>70.400000000000006</v>
      </c>
      <c r="J52" t="s">
        <v>443</v>
      </c>
      <c r="K52" t="s">
        <v>444</v>
      </c>
      <c r="M52" t="s">
        <v>445</v>
      </c>
      <c r="N52" t="s">
        <v>446</v>
      </c>
    </row>
    <row r="53" spans="1:14" x14ac:dyDescent="0.25">
      <c r="A53" s="55">
        <v>44266.787673611114</v>
      </c>
      <c r="B53" t="s">
        <v>49</v>
      </c>
      <c r="C53" t="s">
        <v>235</v>
      </c>
      <c r="D53">
        <v>2</v>
      </c>
      <c r="E53">
        <v>1.97</v>
      </c>
      <c r="F53">
        <v>1.9810000000000001</v>
      </c>
      <c r="G53">
        <v>0.8</v>
      </c>
      <c r="H53">
        <v>72.900000000000006</v>
      </c>
      <c r="I53">
        <v>70.400000000000006</v>
      </c>
      <c r="J53" t="s">
        <v>447</v>
      </c>
      <c r="K53" t="s">
        <v>448</v>
      </c>
      <c r="M53" t="s">
        <v>449</v>
      </c>
      <c r="N53" t="s">
        <v>450</v>
      </c>
    </row>
    <row r="54" spans="1:14" x14ac:dyDescent="0.25">
      <c r="A54" s="55">
        <v>44266.787673611114</v>
      </c>
      <c r="B54" t="s">
        <v>41</v>
      </c>
      <c r="C54" t="s">
        <v>235</v>
      </c>
      <c r="D54">
        <v>1</v>
      </c>
      <c r="E54">
        <v>1.873</v>
      </c>
      <c r="F54">
        <v>1.8394999999999999</v>
      </c>
      <c r="G54">
        <v>2.6</v>
      </c>
      <c r="H54">
        <v>98.4</v>
      </c>
      <c r="I54">
        <v>108.8</v>
      </c>
      <c r="J54" t="s">
        <v>451</v>
      </c>
      <c r="K54" t="s">
        <v>452</v>
      </c>
      <c r="M54" t="s">
        <v>453</v>
      </c>
      <c r="N54" t="s">
        <v>454</v>
      </c>
    </row>
    <row r="55" spans="1:14" x14ac:dyDescent="0.25">
      <c r="A55" s="55">
        <v>44266.787673611114</v>
      </c>
      <c r="B55" t="s">
        <v>41</v>
      </c>
      <c r="C55" t="s">
        <v>235</v>
      </c>
      <c r="D55">
        <v>2</v>
      </c>
      <c r="E55">
        <v>1.806</v>
      </c>
      <c r="F55">
        <v>1.8394999999999999</v>
      </c>
      <c r="G55">
        <v>2.6</v>
      </c>
      <c r="H55">
        <v>119.1</v>
      </c>
      <c r="I55">
        <v>108.8</v>
      </c>
      <c r="J55" t="s">
        <v>455</v>
      </c>
      <c r="K55" t="s">
        <v>456</v>
      </c>
      <c r="M55" t="s">
        <v>457</v>
      </c>
      <c r="N55" t="s">
        <v>458</v>
      </c>
    </row>
    <row r="56" spans="1:14" x14ac:dyDescent="0.25">
      <c r="A56" s="55">
        <v>44266.787673611114</v>
      </c>
      <c r="B56" t="s">
        <v>23</v>
      </c>
      <c r="C56" t="s">
        <v>235</v>
      </c>
      <c r="D56">
        <v>1</v>
      </c>
      <c r="E56">
        <v>1.28</v>
      </c>
      <c r="F56">
        <v>1.246</v>
      </c>
      <c r="G56">
        <v>3.9</v>
      </c>
      <c r="H56">
        <v>438.5</v>
      </c>
      <c r="I56">
        <v>477.5</v>
      </c>
      <c r="J56" t="s">
        <v>459</v>
      </c>
      <c r="K56" t="s">
        <v>460</v>
      </c>
      <c r="M56" t="s">
        <v>461</v>
      </c>
      <c r="N56" t="s">
        <v>462</v>
      </c>
    </row>
    <row r="57" spans="1:14" x14ac:dyDescent="0.25">
      <c r="A57" s="55">
        <v>44266.787673611114</v>
      </c>
      <c r="B57" t="s">
        <v>23</v>
      </c>
      <c r="C57" t="s">
        <v>235</v>
      </c>
      <c r="D57">
        <v>2</v>
      </c>
      <c r="E57">
        <v>1.212</v>
      </c>
      <c r="F57">
        <v>1.246</v>
      </c>
      <c r="G57">
        <v>3.9</v>
      </c>
      <c r="H57">
        <v>516.5</v>
      </c>
      <c r="I57">
        <v>477.5</v>
      </c>
      <c r="J57" t="s">
        <v>463</v>
      </c>
      <c r="K57" t="s">
        <v>464</v>
      </c>
      <c r="M57" t="s">
        <v>465</v>
      </c>
      <c r="N57" t="s">
        <v>466</v>
      </c>
    </row>
    <row r="58" spans="1:14" x14ac:dyDescent="0.25">
      <c r="A58" s="55">
        <v>44266.787673611114</v>
      </c>
      <c r="B58" t="s">
        <v>8</v>
      </c>
      <c r="C58" t="s">
        <v>235</v>
      </c>
      <c r="D58">
        <v>1</v>
      </c>
      <c r="E58">
        <v>1.484</v>
      </c>
      <c r="F58">
        <v>1.5065</v>
      </c>
      <c r="G58">
        <v>2.1</v>
      </c>
      <c r="H58">
        <v>269.7</v>
      </c>
      <c r="I58">
        <v>255.9</v>
      </c>
      <c r="J58" t="s">
        <v>467</v>
      </c>
      <c r="K58" t="s">
        <v>468</v>
      </c>
      <c r="M58" t="s">
        <v>469</v>
      </c>
      <c r="N58" t="s">
        <v>470</v>
      </c>
    </row>
    <row r="59" spans="1:14" x14ac:dyDescent="0.25">
      <c r="A59" s="55">
        <v>44266.787673611114</v>
      </c>
      <c r="B59" t="s">
        <v>8</v>
      </c>
      <c r="C59" t="s">
        <v>235</v>
      </c>
      <c r="D59">
        <v>2</v>
      </c>
      <c r="E59">
        <v>1.5289999999999999</v>
      </c>
      <c r="F59">
        <v>1.5065</v>
      </c>
      <c r="G59">
        <v>2.1</v>
      </c>
      <c r="H59">
        <v>242</v>
      </c>
      <c r="I59">
        <v>255.9</v>
      </c>
      <c r="J59" t="s">
        <v>471</v>
      </c>
      <c r="K59" t="s">
        <v>472</v>
      </c>
      <c r="M59" t="s">
        <v>473</v>
      </c>
      <c r="N59" t="s">
        <v>474</v>
      </c>
    </row>
    <row r="60" spans="1:14" x14ac:dyDescent="0.25">
      <c r="A60" s="55">
        <v>44266.787673611114</v>
      </c>
      <c r="B60" t="s">
        <v>50</v>
      </c>
      <c r="C60" t="s">
        <v>235</v>
      </c>
      <c r="D60">
        <v>1</v>
      </c>
      <c r="E60">
        <v>2.0190000000000001</v>
      </c>
      <c r="F60">
        <v>2.0015000000000001</v>
      </c>
      <c r="G60">
        <v>1.2</v>
      </c>
      <c r="H60">
        <v>61.8</v>
      </c>
      <c r="I60">
        <v>65.7</v>
      </c>
      <c r="J60" t="s">
        <v>475</v>
      </c>
      <c r="K60" t="s">
        <v>476</v>
      </c>
      <c r="M60" t="s">
        <v>477</v>
      </c>
      <c r="N60" t="s">
        <v>478</v>
      </c>
    </row>
    <row r="61" spans="1:14" x14ac:dyDescent="0.25">
      <c r="A61" s="55">
        <v>44266.787673611114</v>
      </c>
      <c r="B61" t="s">
        <v>50</v>
      </c>
      <c r="C61" t="s">
        <v>235</v>
      </c>
      <c r="D61">
        <v>2</v>
      </c>
      <c r="E61">
        <v>1.984</v>
      </c>
      <c r="F61">
        <v>2.0015000000000001</v>
      </c>
      <c r="G61">
        <v>1.2</v>
      </c>
      <c r="H61">
        <v>69.599999999999994</v>
      </c>
      <c r="I61">
        <v>65.7</v>
      </c>
      <c r="J61" t="s">
        <v>479</v>
      </c>
      <c r="K61" t="s">
        <v>480</v>
      </c>
      <c r="M61" t="s">
        <v>481</v>
      </c>
      <c r="N61" t="s">
        <v>482</v>
      </c>
    </row>
    <row r="62" spans="1:14" x14ac:dyDescent="0.25">
      <c r="A62" s="55">
        <v>44266.787673611114</v>
      </c>
      <c r="B62" t="s">
        <v>42</v>
      </c>
      <c r="C62" t="s">
        <v>235</v>
      </c>
      <c r="D62">
        <v>1</v>
      </c>
      <c r="E62">
        <v>1.9</v>
      </c>
      <c r="F62">
        <v>1.8759999999999999</v>
      </c>
      <c r="G62">
        <v>1.8</v>
      </c>
      <c r="H62">
        <v>90.8</v>
      </c>
      <c r="I62">
        <v>97.76</v>
      </c>
      <c r="J62" t="s">
        <v>483</v>
      </c>
      <c r="K62" t="s">
        <v>484</v>
      </c>
      <c r="M62" t="s">
        <v>485</v>
      </c>
      <c r="N62" t="s">
        <v>486</v>
      </c>
    </row>
    <row r="63" spans="1:14" x14ac:dyDescent="0.25">
      <c r="A63" s="55">
        <v>44266.787673611114</v>
      </c>
      <c r="B63" t="s">
        <v>42</v>
      </c>
      <c r="C63" t="s">
        <v>235</v>
      </c>
      <c r="D63">
        <v>2</v>
      </c>
      <c r="E63">
        <v>1.8520000000000001</v>
      </c>
      <c r="F63">
        <v>1.8759999999999999</v>
      </c>
      <c r="G63">
        <v>1.8</v>
      </c>
      <c r="H63">
        <v>104.6</v>
      </c>
      <c r="I63">
        <v>97.76</v>
      </c>
      <c r="J63" t="s">
        <v>487</v>
      </c>
      <c r="K63" t="s">
        <v>488</v>
      </c>
      <c r="M63" t="s">
        <v>489</v>
      </c>
      <c r="N63" t="s">
        <v>490</v>
      </c>
    </row>
    <row r="64" spans="1:14" x14ac:dyDescent="0.25">
      <c r="A64" s="55">
        <v>44266.787673611114</v>
      </c>
      <c r="B64" t="s">
        <v>24</v>
      </c>
      <c r="C64" t="s">
        <v>235</v>
      </c>
      <c r="D64">
        <v>1</v>
      </c>
      <c r="E64">
        <v>1.2909999999999999</v>
      </c>
      <c r="F64">
        <v>1.2705</v>
      </c>
      <c r="G64">
        <v>2.2999999999999998</v>
      </c>
      <c r="H64">
        <v>427.1</v>
      </c>
      <c r="I64">
        <v>449.2</v>
      </c>
      <c r="J64" t="s">
        <v>491</v>
      </c>
      <c r="K64" t="s">
        <v>492</v>
      </c>
      <c r="M64" t="s">
        <v>493</v>
      </c>
      <c r="N64" t="s">
        <v>494</v>
      </c>
    </row>
    <row r="65" spans="1:14" x14ac:dyDescent="0.25">
      <c r="A65" s="55">
        <v>44266.787673611114</v>
      </c>
      <c r="B65" t="s">
        <v>24</v>
      </c>
      <c r="C65" t="s">
        <v>235</v>
      </c>
      <c r="D65">
        <v>2</v>
      </c>
      <c r="E65">
        <v>1.25</v>
      </c>
      <c r="F65">
        <v>1.2705</v>
      </c>
      <c r="G65">
        <v>2.2999999999999998</v>
      </c>
      <c r="H65">
        <v>471.2</v>
      </c>
      <c r="I65">
        <v>449.2</v>
      </c>
      <c r="J65" t="s">
        <v>495</v>
      </c>
      <c r="K65" t="s">
        <v>496</v>
      </c>
      <c r="M65" t="s">
        <v>497</v>
      </c>
      <c r="N65" t="s">
        <v>498</v>
      </c>
    </row>
    <row r="66" spans="1:14" x14ac:dyDescent="0.25">
      <c r="A66" s="55">
        <v>44266.787673611114</v>
      </c>
      <c r="B66" t="s">
        <v>61</v>
      </c>
      <c r="C66" t="s">
        <v>235</v>
      </c>
      <c r="D66">
        <v>1</v>
      </c>
      <c r="E66">
        <v>2.456</v>
      </c>
      <c r="F66">
        <v>2.4390000000000001</v>
      </c>
      <c r="G66">
        <v>1</v>
      </c>
      <c r="H66">
        <v>2.5</v>
      </c>
      <c r="I66">
        <v>3.7</v>
      </c>
      <c r="J66" t="s">
        <v>499</v>
      </c>
      <c r="K66" t="s">
        <v>500</v>
      </c>
      <c r="M66" t="s">
        <v>501</v>
      </c>
      <c r="N66" t="s">
        <v>502</v>
      </c>
    </row>
    <row r="67" spans="1:14" x14ac:dyDescent="0.25">
      <c r="A67" s="55">
        <v>44266.787673611114</v>
      </c>
      <c r="B67" t="s">
        <v>61</v>
      </c>
      <c r="C67" t="s">
        <v>235</v>
      </c>
      <c r="D67">
        <v>2</v>
      </c>
      <c r="E67">
        <v>2.4220000000000002</v>
      </c>
      <c r="F67">
        <v>2.4390000000000001</v>
      </c>
      <c r="G67">
        <v>1</v>
      </c>
      <c r="H67">
        <v>4.8</v>
      </c>
      <c r="I67">
        <v>3.7</v>
      </c>
      <c r="J67" t="s">
        <v>503</v>
      </c>
      <c r="K67" t="s">
        <v>504</v>
      </c>
      <c r="M67" t="s">
        <v>505</v>
      </c>
      <c r="N67" t="s">
        <v>506</v>
      </c>
    </row>
    <row r="68" spans="1:14" x14ac:dyDescent="0.25">
      <c r="A68" s="55">
        <v>44266.787673611114</v>
      </c>
      <c r="B68" t="s">
        <v>51</v>
      </c>
      <c r="C68" t="s">
        <v>235</v>
      </c>
      <c r="D68">
        <v>1</v>
      </c>
      <c r="E68">
        <v>2.0289999999999999</v>
      </c>
      <c r="F68">
        <v>2.0724999999999998</v>
      </c>
      <c r="G68">
        <v>3</v>
      </c>
      <c r="H68">
        <v>59.6</v>
      </c>
      <c r="I68">
        <v>51.2</v>
      </c>
      <c r="J68" t="s">
        <v>507</v>
      </c>
      <c r="K68" t="s">
        <v>508</v>
      </c>
      <c r="M68" t="s">
        <v>509</v>
      </c>
      <c r="N68" t="s">
        <v>510</v>
      </c>
    </row>
    <row r="69" spans="1:14" x14ac:dyDescent="0.25">
      <c r="A69" s="55">
        <v>44266.787673611114</v>
      </c>
      <c r="B69" t="s">
        <v>51</v>
      </c>
      <c r="C69" t="s">
        <v>235</v>
      </c>
      <c r="D69">
        <v>2</v>
      </c>
      <c r="E69">
        <v>2.1160000000000001</v>
      </c>
      <c r="F69">
        <v>2.0724999999999998</v>
      </c>
      <c r="G69">
        <v>3</v>
      </c>
      <c r="H69">
        <v>42.8</v>
      </c>
      <c r="I69">
        <v>51.2</v>
      </c>
      <c r="J69" t="s">
        <v>511</v>
      </c>
      <c r="K69" t="s">
        <v>512</v>
      </c>
      <c r="M69" t="s">
        <v>513</v>
      </c>
      <c r="N69" t="s">
        <v>514</v>
      </c>
    </row>
    <row r="70" spans="1:14" x14ac:dyDescent="0.25">
      <c r="A70" s="55">
        <v>44266.787673611114</v>
      </c>
      <c r="B70" t="s">
        <v>43</v>
      </c>
      <c r="C70" t="s">
        <v>235</v>
      </c>
      <c r="D70">
        <v>1</v>
      </c>
      <c r="E70">
        <v>1.8979999999999999</v>
      </c>
      <c r="F70">
        <v>1.8654999999999999</v>
      </c>
      <c r="G70">
        <v>2.5</v>
      </c>
      <c r="H70">
        <v>91.3</v>
      </c>
      <c r="I70">
        <v>100.9</v>
      </c>
      <c r="J70" t="s">
        <v>515</v>
      </c>
      <c r="K70" t="s">
        <v>516</v>
      </c>
      <c r="M70" t="s">
        <v>517</v>
      </c>
      <c r="N70" t="s">
        <v>518</v>
      </c>
    </row>
    <row r="71" spans="1:14" x14ac:dyDescent="0.25">
      <c r="A71" s="55">
        <v>44266.787673611114</v>
      </c>
      <c r="B71" t="s">
        <v>43</v>
      </c>
      <c r="C71" t="s">
        <v>235</v>
      </c>
      <c r="D71">
        <v>2</v>
      </c>
      <c r="E71">
        <v>1.833</v>
      </c>
      <c r="F71">
        <v>1.8654999999999999</v>
      </c>
      <c r="G71">
        <v>2.5</v>
      </c>
      <c r="H71">
        <v>110.4</v>
      </c>
      <c r="I71">
        <v>100.9</v>
      </c>
      <c r="J71" t="s">
        <v>519</v>
      </c>
      <c r="K71" t="s">
        <v>520</v>
      </c>
      <c r="M71" t="s">
        <v>521</v>
      </c>
      <c r="N71" t="s">
        <v>522</v>
      </c>
    </row>
    <row r="72" spans="1:14" x14ac:dyDescent="0.25">
      <c r="A72" s="55">
        <v>44266.787673611114</v>
      </c>
      <c r="B72" t="s">
        <v>25</v>
      </c>
      <c r="C72" t="s">
        <v>235</v>
      </c>
      <c r="D72">
        <v>1</v>
      </c>
      <c r="E72">
        <v>1.2250000000000001</v>
      </c>
      <c r="F72">
        <v>1.2595000000000001</v>
      </c>
      <c r="G72">
        <v>3.9</v>
      </c>
      <c r="H72">
        <v>500.5</v>
      </c>
      <c r="I72">
        <v>462.3</v>
      </c>
      <c r="J72" t="s">
        <v>523</v>
      </c>
      <c r="K72" t="s">
        <v>524</v>
      </c>
      <c r="M72" t="s">
        <v>525</v>
      </c>
      <c r="N72" t="s">
        <v>526</v>
      </c>
    </row>
    <row r="73" spans="1:14" x14ac:dyDescent="0.25">
      <c r="A73" s="55">
        <v>44266.787673611114</v>
      </c>
      <c r="B73" t="s">
        <v>25</v>
      </c>
      <c r="C73" t="s">
        <v>235</v>
      </c>
      <c r="D73">
        <v>2</v>
      </c>
      <c r="E73">
        <v>1.294</v>
      </c>
      <c r="F73">
        <v>1.2595000000000001</v>
      </c>
      <c r="G73">
        <v>3.9</v>
      </c>
      <c r="H73">
        <v>424.1</v>
      </c>
      <c r="I73">
        <v>462.3</v>
      </c>
      <c r="J73" t="s">
        <v>527</v>
      </c>
      <c r="K73" t="s">
        <v>528</v>
      </c>
      <c r="M73" t="s">
        <v>529</v>
      </c>
      <c r="N73" t="s">
        <v>530</v>
      </c>
    </row>
    <row r="74" spans="1:14" x14ac:dyDescent="0.25">
      <c r="A74" s="55">
        <v>44270.677986111114</v>
      </c>
      <c r="B74" t="s">
        <v>234</v>
      </c>
      <c r="C74" t="s">
        <v>235</v>
      </c>
      <c r="D74">
        <v>1</v>
      </c>
      <c r="E74">
        <v>2.2490000000000001</v>
      </c>
      <c r="F74">
        <v>2.3109999999999999</v>
      </c>
      <c r="G74">
        <v>3.8</v>
      </c>
      <c r="H74">
        <v>4.5999999999999996</v>
      </c>
      <c r="I74">
        <v>2.2999999999999998</v>
      </c>
      <c r="J74" t="s">
        <v>531</v>
      </c>
      <c r="K74" t="s">
        <v>532</v>
      </c>
      <c r="L74" t="s">
        <v>533</v>
      </c>
      <c r="M74" t="s">
        <v>239</v>
      </c>
      <c r="N74" t="s">
        <v>534</v>
      </c>
    </row>
    <row r="75" spans="1:14" x14ac:dyDescent="0.25">
      <c r="A75" s="55">
        <v>44270.677986111114</v>
      </c>
      <c r="B75" t="s">
        <v>234</v>
      </c>
      <c r="C75" t="s">
        <v>235</v>
      </c>
      <c r="D75">
        <v>2</v>
      </c>
      <c r="E75">
        <v>2.3730000000000002</v>
      </c>
      <c r="F75">
        <v>2.3109999999999999</v>
      </c>
      <c r="G75">
        <v>3.8</v>
      </c>
      <c r="H75">
        <v>0</v>
      </c>
      <c r="I75">
        <v>2.2999999999999998</v>
      </c>
      <c r="J75" t="s">
        <v>535</v>
      </c>
      <c r="K75" t="s">
        <v>536</v>
      </c>
      <c r="L75" t="s">
        <v>533</v>
      </c>
      <c r="M75" t="s">
        <v>243</v>
      </c>
      <c r="N75" t="s">
        <v>537</v>
      </c>
    </row>
    <row r="76" spans="1:14" x14ac:dyDescent="0.25">
      <c r="A76" s="55">
        <v>44270.677986111114</v>
      </c>
      <c r="B76" t="s">
        <v>245</v>
      </c>
      <c r="C76" t="s">
        <v>235</v>
      </c>
      <c r="D76">
        <v>1</v>
      </c>
      <c r="E76">
        <v>2.004</v>
      </c>
      <c r="F76">
        <v>2</v>
      </c>
      <c r="G76">
        <v>0.3</v>
      </c>
      <c r="H76">
        <v>36.9</v>
      </c>
      <c r="I76">
        <v>37.6</v>
      </c>
      <c r="J76" t="s">
        <v>538</v>
      </c>
      <c r="K76" t="s">
        <v>539</v>
      </c>
      <c r="L76" t="s">
        <v>533</v>
      </c>
      <c r="M76" t="s">
        <v>248</v>
      </c>
      <c r="N76" t="s">
        <v>540</v>
      </c>
    </row>
    <row r="77" spans="1:14" x14ac:dyDescent="0.25">
      <c r="A77" s="55">
        <v>44270.677986111114</v>
      </c>
      <c r="B77" t="s">
        <v>245</v>
      </c>
      <c r="C77" t="s">
        <v>235</v>
      </c>
      <c r="D77">
        <v>2</v>
      </c>
      <c r="E77">
        <v>1.996</v>
      </c>
      <c r="F77">
        <v>2</v>
      </c>
      <c r="G77">
        <v>0.3</v>
      </c>
      <c r="H77">
        <v>38.299999999999997</v>
      </c>
      <c r="I77">
        <v>37.6</v>
      </c>
      <c r="J77" t="s">
        <v>541</v>
      </c>
      <c r="K77" t="s">
        <v>542</v>
      </c>
      <c r="L77" t="s">
        <v>533</v>
      </c>
      <c r="M77" t="s">
        <v>252</v>
      </c>
      <c r="N77" t="s">
        <v>543</v>
      </c>
    </row>
    <row r="78" spans="1:14" x14ac:dyDescent="0.25">
      <c r="A78" s="55">
        <v>44270.677986111114</v>
      </c>
      <c r="B78" t="s">
        <v>254</v>
      </c>
      <c r="C78" t="s">
        <v>235</v>
      </c>
      <c r="D78">
        <v>1</v>
      </c>
      <c r="E78">
        <v>1.5549999999999999</v>
      </c>
      <c r="F78">
        <v>1.5289999999999999</v>
      </c>
      <c r="G78">
        <v>2.4</v>
      </c>
      <c r="H78">
        <v>172.1</v>
      </c>
      <c r="I78">
        <v>184.9</v>
      </c>
      <c r="J78" t="s">
        <v>544</v>
      </c>
      <c r="K78" t="s">
        <v>545</v>
      </c>
      <c r="L78" t="s">
        <v>533</v>
      </c>
      <c r="M78" t="s">
        <v>257</v>
      </c>
      <c r="N78" t="s">
        <v>546</v>
      </c>
    </row>
    <row r="79" spans="1:14" x14ac:dyDescent="0.25">
      <c r="A79" s="55">
        <v>44270.677986111114</v>
      </c>
      <c r="B79" t="s">
        <v>254</v>
      </c>
      <c r="C79" t="s">
        <v>235</v>
      </c>
      <c r="D79">
        <v>2</v>
      </c>
      <c r="E79">
        <v>1.5029999999999999</v>
      </c>
      <c r="F79">
        <v>1.5289999999999999</v>
      </c>
      <c r="G79">
        <v>2.4</v>
      </c>
      <c r="H79">
        <v>197.7</v>
      </c>
      <c r="I79">
        <v>184.9</v>
      </c>
      <c r="J79" t="s">
        <v>547</v>
      </c>
      <c r="K79" t="s">
        <v>548</v>
      </c>
      <c r="L79" t="s">
        <v>533</v>
      </c>
      <c r="M79" t="s">
        <v>261</v>
      </c>
      <c r="N79" t="s">
        <v>549</v>
      </c>
    </row>
    <row r="80" spans="1:14" x14ac:dyDescent="0.25">
      <c r="A80" s="55">
        <v>44270.677986111114</v>
      </c>
      <c r="B80" t="s">
        <v>263</v>
      </c>
      <c r="C80" t="s">
        <v>235</v>
      </c>
      <c r="D80">
        <v>1</v>
      </c>
      <c r="E80">
        <v>1.2350000000000001</v>
      </c>
      <c r="F80">
        <v>1.2384999999999999</v>
      </c>
      <c r="G80">
        <v>0.4</v>
      </c>
      <c r="H80">
        <v>389.7</v>
      </c>
      <c r="I80">
        <v>386.4</v>
      </c>
      <c r="J80" t="s">
        <v>550</v>
      </c>
      <c r="K80" t="s">
        <v>551</v>
      </c>
      <c r="L80" t="s">
        <v>533</v>
      </c>
      <c r="M80" t="s">
        <v>266</v>
      </c>
      <c r="N80" t="s">
        <v>552</v>
      </c>
    </row>
    <row r="81" spans="1:14" x14ac:dyDescent="0.25">
      <c r="A81" s="55">
        <v>44270.677986111114</v>
      </c>
      <c r="B81" t="s">
        <v>263</v>
      </c>
      <c r="C81" t="s">
        <v>235</v>
      </c>
      <c r="D81">
        <v>2</v>
      </c>
      <c r="E81">
        <v>1.242</v>
      </c>
      <c r="F81">
        <v>1.2384999999999999</v>
      </c>
      <c r="G81">
        <v>0.4</v>
      </c>
      <c r="H81">
        <v>383</v>
      </c>
      <c r="I81">
        <v>386.4</v>
      </c>
      <c r="J81" t="s">
        <v>553</v>
      </c>
      <c r="K81" t="s">
        <v>554</v>
      </c>
      <c r="L81" t="s">
        <v>533</v>
      </c>
      <c r="M81" t="s">
        <v>270</v>
      </c>
      <c r="N81" t="s">
        <v>555</v>
      </c>
    </row>
    <row r="82" spans="1:14" x14ac:dyDescent="0.25">
      <c r="A82" s="55">
        <v>44270.677986111114</v>
      </c>
      <c r="B82" t="s">
        <v>272</v>
      </c>
      <c r="C82" t="s">
        <v>235</v>
      </c>
      <c r="D82">
        <v>1</v>
      </c>
      <c r="E82">
        <v>0.80200000000000005</v>
      </c>
      <c r="F82">
        <v>0.77549999999999997</v>
      </c>
      <c r="G82">
        <v>4.8</v>
      </c>
      <c r="H82">
        <v>1240.3</v>
      </c>
      <c r="I82">
        <v>1352.6</v>
      </c>
      <c r="J82" t="s">
        <v>556</v>
      </c>
      <c r="K82" t="s">
        <v>557</v>
      </c>
      <c r="L82" t="s">
        <v>533</v>
      </c>
      <c r="M82" t="s">
        <v>275</v>
      </c>
      <c r="N82" t="s">
        <v>558</v>
      </c>
    </row>
    <row r="83" spans="1:14" x14ac:dyDescent="0.25">
      <c r="A83" s="55">
        <v>44270.677986111114</v>
      </c>
      <c r="B83" t="s">
        <v>272</v>
      </c>
      <c r="C83" t="s">
        <v>235</v>
      </c>
      <c r="D83">
        <v>2</v>
      </c>
      <c r="E83">
        <v>0.749</v>
      </c>
      <c r="F83">
        <v>0.77549999999999997</v>
      </c>
      <c r="G83">
        <v>4.8</v>
      </c>
      <c r="H83">
        <v>1464.9</v>
      </c>
      <c r="I83">
        <v>1352.6</v>
      </c>
      <c r="J83" t="s">
        <v>559</v>
      </c>
      <c r="K83" t="s">
        <v>560</v>
      </c>
      <c r="L83" t="s">
        <v>533</v>
      </c>
      <c r="M83" t="s">
        <v>279</v>
      </c>
      <c r="N83" t="s">
        <v>561</v>
      </c>
    </row>
    <row r="84" spans="1:14" x14ac:dyDescent="0.25">
      <c r="A84" s="55">
        <v>44270.677986111114</v>
      </c>
      <c r="B84" t="s">
        <v>281</v>
      </c>
      <c r="C84" t="s">
        <v>235</v>
      </c>
      <c r="D84">
        <v>1</v>
      </c>
      <c r="E84">
        <v>0.45400000000000001</v>
      </c>
      <c r="F84">
        <v>0.4355</v>
      </c>
      <c r="G84">
        <v>6</v>
      </c>
      <c r="H84" t="s">
        <v>282</v>
      </c>
      <c r="I84" t="s">
        <v>282</v>
      </c>
      <c r="J84" t="s">
        <v>562</v>
      </c>
      <c r="K84" t="s">
        <v>284</v>
      </c>
      <c r="M84" t="s">
        <v>285</v>
      </c>
      <c r="N84" t="s">
        <v>563</v>
      </c>
    </row>
    <row r="85" spans="1:14" x14ac:dyDescent="0.25">
      <c r="A85" s="55">
        <v>44270.677986111114</v>
      </c>
      <c r="B85" t="s">
        <v>281</v>
      </c>
      <c r="C85" t="s">
        <v>235</v>
      </c>
      <c r="D85">
        <v>2</v>
      </c>
      <c r="E85">
        <v>0.41699999999999998</v>
      </c>
      <c r="F85">
        <v>0.4355</v>
      </c>
      <c r="G85">
        <v>6</v>
      </c>
      <c r="H85" t="s">
        <v>282</v>
      </c>
      <c r="I85" t="s">
        <v>282</v>
      </c>
      <c r="J85" t="s">
        <v>564</v>
      </c>
      <c r="K85" t="s">
        <v>284</v>
      </c>
      <c r="M85" t="s">
        <v>288</v>
      </c>
      <c r="N85" t="s">
        <v>565</v>
      </c>
    </row>
    <row r="86" spans="1:14" x14ac:dyDescent="0.25">
      <c r="A86" s="55">
        <v>44270.679502314815</v>
      </c>
      <c r="B86" t="s">
        <v>566</v>
      </c>
      <c r="C86" t="s">
        <v>235</v>
      </c>
      <c r="D86">
        <v>1</v>
      </c>
      <c r="E86">
        <v>2.2410000000000001</v>
      </c>
      <c r="F86">
        <v>2.1909999999999998</v>
      </c>
      <c r="G86">
        <v>3.2</v>
      </c>
      <c r="H86">
        <v>5.3</v>
      </c>
      <c r="I86">
        <v>10.6</v>
      </c>
      <c r="J86" t="s">
        <v>567</v>
      </c>
      <c r="K86" t="s">
        <v>568</v>
      </c>
      <c r="M86" t="s">
        <v>292</v>
      </c>
      <c r="N86" t="s">
        <v>569</v>
      </c>
    </row>
    <row r="87" spans="1:14" x14ac:dyDescent="0.25">
      <c r="A87" s="55">
        <v>44270.679502314815</v>
      </c>
      <c r="B87" t="s">
        <v>566</v>
      </c>
      <c r="C87" t="s">
        <v>235</v>
      </c>
      <c r="D87">
        <v>2</v>
      </c>
      <c r="E87">
        <v>2.141</v>
      </c>
      <c r="F87">
        <v>2.1909999999999998</v>
      </c>
      <c r="G87">
        <v>3.2</v>
      </c>
      <c r="H87">
        <v>16</v>
      </c>
      <c r="I87">
        <v>10.6</v>
      </c>
      <c r="J87" t="s">
        <v>570</v>
      </c>
      <c r="K87" t="s">
        <v>571</v>
      </c>
      <c r="M87" t="s">
        <v>296</v>
      </c>
      <c r="N87" t="s">
        <v>572</v>
      </c>
    </row>
    <row r="88" spans="1:14" x14ac:dyDescent="0.25">
      <c r="A88" s="55">
        <v>44270.679502314815</v>
      </c>
      <c r="B88" t="s">
        <v>573</v>
      </c>
      <c r="C88" t="s">
        <v>235</v>
      </c>
      <c r="D88">
        <v>1</v>
      </c>
      <c r="E88">
        <v>1.6859999999999999</v>
      </c>
      <c r="F88">
        <v>1.744</v>
      </c>
      <c r="G88">
        <v>4.7</v>
      </c>
      <c r="H88">
        <v>118.9</v>
      </c>
      <c r="I88">
        <v>100.7</v>
      </c>
      <c r="J88" t="s">
        <v>574</v>
      </c>
      <c r="K88" t="s">
        <v>575</v>
      </c>
      <c r="M88" t="s">
        <v>301</v>
      </c>
      <c r="N88" t="s">
        <v>576</v>
      </c>
    </row>
    <row r="89" spans="1:14" x14ac:dyDescent="0.25">
      <c r="A89" s="55">
        <v>44270.679502314815</v>
      </c>
      <c r="B89" t="s">
        <v>573</v>
      </c>
      <c r="C89" t="s">
        <v>235</v>
      </c>
      <c r="D89">
        <v>2</v>
      </c>
      <c r="E89">
        <v>1.802</v>
      </c>
      <c r="F89">
        <v>1.744</v>
      </c>
      <c r="G89">
        <v>4.7</v>
      </c>
      <c r="H89">
        <v>82.5</v>
      </c>
      <c r="I89">
        <v>100.7</v>
      </c>
      <c r="J89" t="s">
        <v>577</v>
      </c>
      <c r="K89" t="s">
        <v>578</v>
      </c>
      <c r="M89" t="s">
        <v>305</v>
      </c>
      <c r="N89" t="s">
        <v>579</v>
      </c>
    </row>
    <row r="90" spans="1:14" x14ac:dyDescent="0.25">
      <c r="A90" s="55">
        <v>44270.679502314815</v>
      </c>
      <c r="B90" t="s">
        <v>65</v>
      </c>
      <c r="C90" t="s">
        <v>235</v>
      </c>
      <c r="D90">
        <v>1</v>
      </c>
      <c r="E90">
        <v>1.619</v>
      </c>
      <c r="F90">
        <v>1.6005</v>
      </c>
      <c r="G90">
        <v>1.6</v>
      </c>
      <c r="H90">
        <v>144.30000000000001</v>
      </c>
      <c r="I90">
        <v>152.1</v>
      </c>
      <c r="J90" t="s">
        <v>580</v>
      </c>
      <c r="K90" t="s">
        <v>581</v>
      </c>
      <c r="M90" t="s">
        <v>309</v>
      </c>
      <c r="N90" t="s">
        <v>582</v>
      </c>
    </row>
    <row r="91" spans="1:14" x14ac:dyDescent="0.25">
      <c r="A91" s="55">
        <v>44270.679502314815</v>
      </c>
      <c r="B91" t="s">
        <v>65</v>
      </c>
      <c r="C91" t="s">
        <v>235</v>
      </c>
      <c r="D91">
        <v>2</v>
      </c>
      <c r="E91">
        <v>1.5820000000000001</v>
      </c>
      <c r="F91">
        <v>1.6005</v>
      </c>
      <c r="G91">
        <v>1.6</v>
      </c>
      <c r="H91">
        <v>159.9</v>
      </c>
      <c r="I91">
        <v>152.1</v>
      </c>
      <c r="J91" t="s">
        <v>583</v>
      </c>
      <c r="K91" t="s">
        <v>584</v>
      </c>
      <c r="M91" t="s">
        <v>313</v>
      </c>
      <c r="N91" t="s">
        <v>585</v>
      </c>
    </row>
    <row r="92" spans="1:14" x14ac:dyDescent="0.25">
      <c r="A92" s="55">
        <v>44270.679502314815</v>
      </c>
      <c r="B92" t="s">
        <v>75</v>
      </c>
      <c r="C92" t="s">
        <v>235</v>
      </c>
      <c r="D92">
        <v>1</v>
      </c>
      <c r="E92">
        <v>1.2250000000000001</v>
      </c>
      <c r="F92">
        <v>1.2404999999999999</v>
      </c>
      <c r="G92">
        <v>1.8</v>
      </c>
      <c r="H92">
        <v>399.5</v>
      </c>
      <c r="I92">
        <v>384.6</v>
      </c>
      <c r="J92" t="s">
        <v>523</v>
      </c>
      <c r="K92" t="s">
        <v>586</v>
      </c>
      <c r="M92" t="s">
        <v>317</v>
      </c>
      <c r="N92" t="s">
        <v>587</v>
      </c>
    </row>
    <row r="93" spans="1:14" x14ac:dyDescent="0.25">
      <c r="A93" s="55">
        <v>44270.679502314815</v>
      </c>
      <c r="B93" t="s">
        <v>75</v>
      </c>
      <c r="C93" t="s">
        <v>235</v>
      </c>
      <c r="D93">
        <v>2</v>
      </c>
      <c r="E93">
        <v>1.256</v>
      </c>
      <c r="F93">
        <v>1.2404999999999999</v>
      </c>
      <c r="G93">
        <v>1.8</v>
      </c>
      <c r="H93">
        <v>369.8</v>
      </c>
      <c r="I93">
        <v>384.6</v>
      </c>
      <c r="J93" t="s">
        <v>588</v>
      </c>
      <c r="K93" t="s">
        <v>589</v>
      </c>
      <c r="M93" t="s">
        <v>321</v>
      </c>
      <c r="N93" t="s">
        <v>590</v>
      </c>
    </row>
    <row r="94" spans="1:14" x14ac:dyDescent="0.25">
      <c r="A94" s="55">
        <v>44270.679502314815</v>
      </c>
      <c r="B94" t="s">
        <v>93</v>
      </c>
      <c r="C94" t="s">
        <v>235</v>
      </c>
      <c r="D94">
        <v>1</v>
      </c>
      <c r="E94">
        <v>2.1680000000000001</v>
      </c>
      <c r="F94">
        <v>2.165</v>
      </c>
      <c r="G94">
        <v>0.2</v>
      </c>
      <c r="H94">
        <v>12.7</v>
      </c>
      <c r="I94">
        <v>13</v>
      </c>
      <c r="J94" t="s">
        <v>591</v>
      </c>
      <c r="K94" t="s">
        <v>592</v>
      </c>
      <c r="M94" t="s">
        <v>325</v>
      </c>
      <c r="N94" t="s">
        <v>593</v>
      </c>
    </row>
    <row r="95" spans="1:14" x14ac:dyDescent="0.25">
      <c r="A95" s="55">
        <v>44270.679502314815</v>
      </c>
      <c r="B95" t="s">
        <v>93</v>
      </c>
      <c r="C95" t="s">
        <v>235</v>
      </c>
      <c r="D95">
        <v>2</v>
      </c>
      <c r="E95">
        <v>2.1619999999999999</v>
      </c>
      <c r="F95">
        <v>2.165</v>
      </c>
      <c r="G95">
        <v>0.2</v>
      </c>
      <c r="H95">
        <v>13.4</v>
      </c>
      <c r="I95">
        <v>13</v>
      </c>
      <c r="J95" t="s">
        <v>594</v>
      </c>
      <c r="K95" t="s">
        <v>595</v>
      </c>
      <c r="M95" t="s">
        <v>329</v>
      </c>
      <c r="N95" t="s">
        <v>596</v>
      </c>
    </row>
    <row r="96" spans="1:14" x14ac:dyDescent="0.25">
      <c r="A96" s="55">
        <v>44270.679502314815</v>
      </c>
      <c r="B96" t="s">
        <v>84</v>
      </c>
      <c r="C96" t="s">
        <v>235</v>
      </c>
      <c r="D96">
        <v>1</v>
      </c>
      <c r="E96">
        <v>1.0640000000000001</v>
      </c>
      <c r="F96">
        <v>1.08</v>
      </c>
      <c r="G96">
        <v>2.1</v>
      </c>
      <c r="H96">
        <v>600</v>
      </c>
      <c r="I96">
        <v>576.4</v>
      </c>
      <c r="J96" t="s">
        <v>597</v>
      </c>
      <c r="K96" t="s">
        <v>598</v>
      </c>
      <c r="M96" t="s">
        <v>333</v>
      </c>
      <c r="N96" t="s">
        <v>599</v>
      </c>
    </row>
    <row r="97" spans="1:14" x14ac:dyDescent="0.25">
      <c r="A97" s="55">
        <v>44270.679502314815</v>
      </c>
      <c r="B97" t="s">
        <v>84</v>
      </c>
      <c r="C97" t="s">
        <v>235</v>
      </c>
      <c r="D97">
        <v>2</v>
      </c>
      <c r="E97">
        <v>1.0960000000000001</v>
      </c>
      <c r="F97">
        <v>1.08</v>
      </c>
      <c r="G97">
        <v>2.1</v>
      </c>
      <c r="H97">
        <v>552.79999999999995</v>
      </c>
      <c r="I97">
        <v>576.4</v>
      </c>
      <c r="J97" t="s">
        <v>600</v>
      </c>
      <c r="K97" t="s">
        <v>601</v>
      </c>
      <c r="M97" t="s">
        <v>337</v>
      </c>
      <c r="N97" t="s">
        <v>602</v>
      </c>
    </row>
    <row r="98" spans="1:14" x14ac:dyDescent="0.25">
      <c r="A98" s="55">
        <v>44270.679502314815</v>
      </c>
      <c r="B98" t="s">
        <v>603</v>
      </c>
      <c r="C98" t="s">
        <v>235</v>
      </c>
      <c r="D98">
        <v>1</v>
      </c>
      <c r="E98">
        <v>1.5549999999999999</v>
      </c>
      <c r="F98">
        <v>1.5825</v>
      </c>
      <c r="G98">
        <v>2.5</v>
      </c>
      <c r="H98">
        <v>172.1</v>
      </c>
      <c r="I98">
        <v>160.1</v>
      </c>
      <c r="J98" t="s">
        <v>544</v>
      </c>
      <c r="K98" t="s">
        <v>545</v>
      </c>
      <c r="M98" t="s">
        <v>341</v>
      </c>
      <c r="N98" t="s">
        <v>604</v>
      </c>
    </row>
    <row r="99" spans="1:14" x14ac:dyDescent="0.25">
      <c r="A99" s="55">
        <v>44270.679502314815</v>
      </c>
      <c r="B99" t="s">
        <v>603</v>
      </c>
      <c r="C99" t="s">
        <v>235</v>
      </c>
      <c r="D99">
        <v>2</v>
      </c>
      <c r="E99">
        <v>1.61</v>
      </c>
      <c r="F99">
        <v>1.5825</v>
      </c>
      <c r="G99">
        <v>2.5</v>
      </c>
      <c r="H99">
        <v>148</v>
      </c>
      <c r="I99">
        <v>160.1</v>
      </c>
      <c r="J99" t="s">
        <v>605</v>
      </c>
      <c r="K99" t="s">
        <v>606</v>
      </c>
      <c r="M99" t="s">
        <v>345</v>
      </c>
      <c r="N99" t="s">
        <v>607</v>
      </c>
    </row>
    <row r="100" spans="1:14" x14ac:dyDescent="0.25">
      <c r="A100" s="55">
        <v>44270.679502314815</v>
      </c>
      <c r="B100" t="s">
        <v>76</v>
      </c>
      <c r="C100" t="s">
        <v>235</v>
      </c>
      <c r="D100">
        <v>1</v>
      </c>
      <c r="E100">
        <v>1.292</v>
      </c>
      <c r="F100">
        <v>1.2905</v>
      </c>
      <c r="G100">
        <v>0.2</v>
      </c>
      <c r="H100">
        <v>338.1</v>
      </c>
      <c r="I100">
        <v>339.4</v>
      </c>
      <c r="J100" t="s">
        <v>608</v>
      </c>
      <c r="K100" t="s">
        <v>609</v>
      </c>
      <c r="M100" t="s">
        <v>349</v>
      </c>
      <c r="N100" t="s">
        <v>610</v>
      </c>
    </row>
    <row r="101" spans="1:14" x14ac:dyDescent="0.25">
      <c r="A101" s="55">
        <v>44270.679502314815</v>
      </c>
      <c r="B101" t="s">
        <v>76</v>
      </c>
      <c r="C101" t="s">
        <v>235</v>
      </c>
      <c r="D101">
        <v>2</v>
      </c>
      <c r="E101">
        <v>1.2889999999999999</v>
      </c>
      <c r="F101">
        <v>1.2905</v>
      </c>
      <c r="G101">
        <v>0.2</v>
      </c>
      <c r="H101">
        <v>340.6</v>
      </c>
      <c r="I101">
        <v>339.4</v>
      </c>
      <c r="J101" t="s">
        <v>611</v>
      </c>
      <c r="K101" t="s">
        <v>612</v>
      </c>
      <c r="M101" t="s">
        <v>353</v>
      </c>
      <c r="N101" t="s">
        <v>613</v>
      </c>
    </row>
    <row r="102" spans="1:14" x14ac:dyDescent="0.25">
      <c r="A102" s="55">
        <v>44270.679502314815</v>
      </c>
      <c r="B102" t="s">
        <v>614</v>
      </c>
      <c r="C102" t="s">
        <v>235</v>
      </c>
      <c r="D102">
        <v>1</v>
      </c>
      <c r="E102">
        <v>2.2090000000000001</v>
      </c>
      <c r="F102">
        <v>2.1960000000000002</v>
      </c>
      <c r="G102">
        <v>0.8</v>
      </c>
      <c r="H102">
        <v>8.3000000000000007</v>
      </c>
      <c r="I102">
        <v>9.6</v>
      </c>
      <c r="J102" t="s">
        <v>615</v>
      </c>
      <c r="K102" t="s">
        <v>616</v>
      </c>
      <c r="M102" t="s">
        <v>357</v>
      </c>
      <c r="N102" t="s">
        <v>617</v>
      </c>
    </row>
    <row r="103" spans="1:14" x14ac:dyDescent="0.25">
      <c r="A103" s="55">
        <v>44270.679502314815</v>
      </c>
      <c r="B103" t="s">
        <v>614</v>
      </c>
      <c r="C103" t="s">
        <v>235</v>
      </c>
      <c r="D103">
        <v>2</v>
      </c>
      <c r="E103">
        <v>2.1829999999999998</v>
      </c>
      <c r="F103">
        <v>2.1960000000000002</v>
      </c>
      <c r="G103">
        <v>0.8</v>
      </c>
      <c r="H103">
        <v>11</v>
      </c>
      <c r="I103">
        <v>9.6</v>
      </c>
      <c r="J103" t="s">
        <v>618</v>
      </c>
      <c r="K103" t="s">
        <v>619</v>
      </c>
      <c r="M103" t="s">
        <v>361</v>
      </c>
      <c r="N103" t="s">
        <v>620</v>
      </c>
    </row>
    <row r="104" spans="1:14" x14ac:dyDescent="0.25">
      <c r="A104" s="55">
        <v>44270.679502314815</v>
      </c>
      <c r="B104" t="s">
        <v>621</v>
      </c>
      <c r="C104" t="s">
        <v>235</v>
      </c>
      <c r="D104">
        <v>1</v>
      </c>
      <c r="E104">
        <v>1.0720000000000001</v>
      </c>
      <c r="F104">
        <v>1.0845</v>
      </c>
      <c r="G104">
        <v>1.6</v>
      </c>
      <c r="H104">
        <v>587.79999999999995</v>
      </c>
      <c r="I104">
        <v>569.6</v>
      </c>
      <c r="J104" t="s">
        <v>622</v>
      </c>
      <c r="K104" t="s">
        <v>623</v>
      </c>
      <c r="M104" t="s">
        <v>365</v>
      </c>
      <c r="N104" t="s">
        <v>624</v>
      </c>
    </row>
    <row r="105" spans="1:14" x14ac:dyDescent="0.25">
      <c r="A105" s="55">
        <v>44270.679502314815</v>
      </c>
      <c r="B105" t="s">
        <v>621</v>
      </c>
      <c r="C105" t="s">
        <v>235</v>
      </c>
      <c r="D105">
        <v>2</v>
      </c>
      <c r="E105">
        <v>1.097</v>
      </c>
      <c r="F105">
        <v>1.0845</v>
      </c>
      <c r="G105">
        <v>1.6</v>
      </c>
      <c r="H105">
        <v>551.4</v>
      </c>
      <c r="I105">
        <v>569.6</v>
      </c>
      <c r="J105" t="s">
        <v>625</v>
      </c>
      <c r="K105" t="s">
        <v>626</v>
      </c>
      <c r="M105" t="s">
        <v>369</v>
      </c>
      <c r="N105" t="s">
        <v>627</v>
      </c>
    </row>
    <row r="106" spans="1:14" x14ac:dyDescent="0.25">
      <c r="A106" s="55">
        <v>44270.679502314815</v>
      </c>
      <c r="B106" t="s">
        <v>66</v>
      </c>
      <c r="C106" t="s">
        <v>235</v>
      </c>
      <c r="D106">
        <v>1</v>
      </c>
      <c r="E106">
        <v>1.605</v>
      </c>
      <c r="F106">
        <v>1.6120000000000001</v>
      </c>
      <c r="G106">
        <v>0.6</v>
      </c>
      <c r="H106">
        <v>150.1</v>
      </c>
      <c r="I106">
        <v>147.19999999999999</v>
      </c>
      <c r="J106" t="s">
        <v>628</v>
      </c>
      <c r="K106" t="s">
        <v>629</v>
      </c>
      <c r="M106" t="s">
        <v>373</v>
      </c>
      <c r="N106" t="s">
        <v>630</v>
      </c>
    </row>
    <row r="107" spans="1:14" x14ac:dyDescent="0.25">
      <c r="A107" s="55">
        <v>44270.679502314815</v>
      </c>
      <c r="B107" t="s">
        <v>66</v>
      </c>
      <c r="C107" t="s">
        <v>235</v>
      </c>
      <c r="D107">
        <v>2</v>
      </c>
      <c r="E107">
        <v>1.619</v>
      </c>
      <c r="F107">
        <v>1.6120000000000001</v>
      </c>
      <c r="G107">
        <v>0.6</v>
      </c>
      <c r="H107">
        <v>144.30000000000001</v>
      </c>
      <c r="I107">
        <v>147.19999999999999</v>
      </c>
      <c r="J107" t="s">
        <v>631</v>
      </c>
      <c r="K107" t="s">
        <v>632</v>
      </c>
      <c r="M107" t="s">
        <v>377</v>
      </c>
      <c r="N107" t="s">
        <v>633</v>
      </c>
    </row>
    <row r="108" spans="1:14" x14ac:dyDescent="0.25">
      <c r="A108" s="55">
        <v>44270.679502314815</v>
      </c>
      <c r="B108" t="s">
        <v>77</v>
      </c>
      <c r="C108" t="s">
        <v>235</v>
      </c>
      <c r="D108">
        <v>1</v>
      </c>
      <c r="E108">
        <v>1.304</v>
      </c>
      <c r="F108">
        <v>1.2969999999999999</v>
      </c>
      <c r="G108">
        <v>0.8</v>
      </c>
      <c r="H108">
        <v>328.1</v>
      </c>
      <c r="I108">
        <v>334</v>
      </c>
      <c r="J108" t="s">
        <v>634</v>
      </c>
      <c r="K108" t="s">
        <v>635</v>
      </c>
      <c r="M108" t="s">
        <v>381</v>
      </c>
      <c r="N108" t="s">
        <v>636</v>
      </c>
    </row>
    <row r="109" spans="1:14" x14ac:dyDescent="0.25">
      <c r="A109" s="55">
        <v>44270.679502314815</v>
      </c>
      <c r="B109" t="s">
        <v>77</v>
      </c>
      <c r="C109" t="s">
        <v>235</v>
      </c>
      <c r="D109">
        <v>2</v>
      </c>
      <c r="E109">
        <v>1.29</v>
      </c>
      <c r="F109">
        <v>1.2969999999999999</v>
      </c>
      <c r="G109">
        <v>0.8</v>
      </c>
      <c r="H109">
        <v>339.8</v>
      </c>
      <c r="I109">
        <v>334</v>
      </c>
      <c r="J109" t="s">
        <v>637</v>
      </c>
      <c r="K109" t="s">
        <v>638</v>
      </c>
      <c r="M109" t="s">
        <v>385</v>
      </c>
      <c r="N109" t="s">
        <v>639</v>
      </c>
    </row>
    <row r="110" spans="1:14" x14ac:dyDescent="0.25">
      <c r="A110" s="55">
        <v>44270.679502314815</v>
      </c>
      <c r="B110" t="s">
        <v>95</v>
      </c>
      <c r="C110" t="s">
        <v>235</v>
      </c>
      <c r="D110">
        <v>1</v>
      </c>
      <c r="E110">
        <v>2.2010000000000001</v>
      </c>
      <c r="F110">
        <v>2.1684999999999999</v>
      </c>
      <c r="G110">
        <v>2.1</v>
      </c>
      <c r="H110">
        <v>9.1</v>
      </c>
      <c r="I110">
        <v>12.9</v>
      </c>
      <c r="J110" t="s">
        <v>640</v>
      </c>
      <c r="K110" t="s">
        <v>641</v>
      </c>
      <c r="M110" t="s">
        <v>389</v>
      </c>
      <c r="N110" t="s">
        <v>642</v>
      </c>
    </row>
    <row r="111" spans="1:14" x14ac:dyDescent="0.25">
      <c r="A111" s="55">
        <v>44270.679502314815</v>
      </c>
      <c r="B111" t="s">
        <v>95</v>
      </c>
      <c r="C111" t="s">
        <v>235</v>
      </c>
      <c r="D111">
        <v>2</v>
      </c>
      <c r="E111">
        <v>2.1360000000000001</v>
      </c>
      <c r="F111">
        <v>2.1684999999999999</v>
      </c>
      <c r="G111">
        <v>2.1</v>
      </c>
      <c r="H111">
        <v>16.600000000000001</v>
      </c>
      <c r="I111">
        <v>12.9</v>
      </c>
      <c r="J111" t="s">
        <v>643</v>
      </c>
      <c r="K111" t="s">
        <v>644</v>
      </c>
      <c r="M111" t="s">
        <v>393</v>
      </c>
      <c r="N111" t="s">
        <v>645</v>
      </c>
    </row>
    <row r="112" spans="1:14" x14ac:dyDescent="0.25">
      <c r="A112" s="55">
        <v>44270.679502314815</v>
      </c>
      <c r="B112" t="s">
        <v>85</v>
      </c>
      <c r="C112" t="s">
        <v>235</v>
      </c>
      <c r="D112">
        <v>1</v>
      </c>
      <c r="E112">
        <v>1.097</v>
      </c>
      <c r="F112">
        <v>1.0980000000000001</v>
      </c>
      <c r="G112">
        <v>0.1</v>
      </c>
      <c r="H112">
        <v>551.4</v>
      </c>
      <c r="I112">
        <v>550</v>
      </c>
      <c r="J112" t="s">
        <v>646</v>
      </c>
      <c r="K112" t="s">
        <v>647</v>
      </c>
      <c r="M112" t="s">
        <v>397</v>
      </c>
      <c r="N112" t="s">
        <v>648</v>
      </c>
    </row>
    <row r="113" spans="1:14" x14ac:dyDescent="0.25">
      <c r="A113" s="55">
        <v>44270.679502314815</v>
      </c>
      <c r="B113" t="s">
        <v>85</v>
      </c>
      <c r="C113" t="s">
        <v>235</v>
      </c>
      <c r="D113">
        <v>2</v>
      </c>
      <c r="E113">
        <v>1.099</v>
      </c>
      <c r="F113">
        <v>1.0980000000000001</v>
      </c>
      <c r="G113">
        <v>0.1</v>
      </c>
      <c r="H113">
        <v>548.6</v>
      </c>
      <c r="I113">
        <v>550</v>
      </c>
      <c r="J113" t="s">
        <v>649</v>
      </c>
      <c r="K113" t="s">
        <v>650</v>
      </c>
      <c r="M113" t="s">
        <v>401</v>
      </c>
      <c r="N113" t="s">
        <v>651</v>
      </c>
    </row>
    <row r="114" spans="1:14" x14ac:dyDescent="0.25">
      <c r="A114" s="55">
        <v>44270.679502314815</v>
      </c>
      <c r="B114" t="s">
        <v>652</v>
      </c>
      <c r="C114" t="s">
        <v>235</v>
      </c>
      <c r="D114">
        <v>1</v>
      </c>
      <c r="E114">
        <v>1.611</v>
      </c>
      <c r="F114">
        <v>1.5954999999999999</v>
      </c>
      <c r="G114">
        <v>1.4</v>
      </c>
      <c r="H114">
        <v>147.6</v>
      </c>
      <c r="I114">
        <v>154.19999999999999</v>
      </c>
      <c r="J114" t="s">
        <v>653</v>
      </c>
      <c r="K114" t="s">
        <v>654</v>
      </c>
      <c r="M114" t="s">
        <v>405</v>
      </c>
      <c r="N114" t="s">
        <v>655</v>
      </c>
    </row>
    <row r="115" spans="1:14" x14ac:dyDescent="0.25">
      <c r="A115" s="55">
        <v>44270.679502314815</v>
      </c>
      <c r="B115" t="s">
        <v>652</v>
      </c>
      <c r="C115" t="s">
        <v>235</v>
      </c>
      <c r="D115">
        <v>2</v>
      </c>
      <c r="E115">
        <v>1.58</v>
      </c>
      <c r="F115">
        <v>1.5954999999999999</v>
      </c>
      <c r="G115">
        <v>1.4</v>
      </c>
      <c r="H115">
        <v>160.80000000000001</v>
      </c>
      <c r="I115">
        <v>154.19999999999999</v>
      </c>
      <c r="J115" t="s">
        <v>656</v>
      </c>
      <c r="K115" t="s">
        <v>657</v>
      </c>
      <c r="M115" t="s">
        <v>409</v>
      </c>
      <c r="N115" t="s">
        <v>658</v>
      </c>
    </row>
    <row r="116" spans="1:14" x14ac:dyDescent="0.25">
      <c r="A116" s="55">
        <v>44270.679502314815</v>
      </c>
      <c r="B116" t="s">
        <v>78</v>
      </c>
      <c r="C116" t="s">
        <v>235</v>
      </c>
      <c r="D116">
        <v>1</v>
      </c>
      <c r="E116">
        <v>1.325</v>
      </c>
      <c r="F116">
        <v>1.2865</v>
      </c>
      <c r="G116">
        <v>4.2</v>
      </c>
      <c r="H116">
        <v>311.3</v>
      </c>
      <c r="I116">
        <v>344.3</v>
      </c>
      <c r="J116" t="s">
        <v>659</v>
      </c>
      <c r="K116" t="s">
        <v>660</v>
      </c>
      <c r="M116" t="s">
        <v>413</v>
      </c>
      <c r="N116" t="s">
        <v>661</v>
      </c>
    </row>
    <row r="117" spans="1:14" x14ac:dyDescent="0.25">
      <c r="A117" s="55">
        <v>44270.679502314815</v>
      </c>
      <c r="B117" t="s">
        <v>78</v>
      </c>
      <c r="C117" t="s">
        <v>235</v>
      </c>
      <c r="D117">
        <v>2</v>
      </c>
      <c r="E117">
        <v>1.248</v>
      </c>
      <c r="F117">
        <v>1.2865</v>
      </c>
      <c r="G117">
        <v>4.2</v>
      </c>
      <c r="H117">
        <v>377.3</v>
      </c>
      <c r="I117">
        <v>344.3</v>
      </c>
      <c r="J117" t="s">
        <v>662</v>
      </c>
      <c r="K117" t="s">
        <v>663</v>
      </c>
      <c r="M117" t="s">
        <v>417</v>
      </c>
      <c r="N117" t="s">
        <v>664</v>
      </c>
    </row>
    <row r="118" spans="1:14" x14ac:dyDescent="0.25">
      <c r="A118" s="55">
        <v>44270.679502314815</v>
      </c>
      <c r="B118" t="s">
        <v>665</v>
      </c>
      <c r="C118" t="s">
        <v>235</v>
      </c>
      <c r="D118">
        <v>1</v>
      </c>
      <c r="E118">
        <v>2.2480000000000002</v>
      </c>
      <c r="F118">
        <v>2.238</v>
      </c>
      <c r="G118">
        <v>0.6</v>
      </c>
      <c r="H118">
        <v>4.7</v>
      </c>
      <c r="I118">
        <v>5.6</v>
      </c>
      <c r="J118" t="s">
        <v>666</v>
      </c>
      <c r="K118" t="s">
        <v>667</v>
      </c>
      <c r="M118" t="s">
        <v>421</v>
      </c>
      <c r="N118" t="s">
        <v>668</v>
      </c>
    </row>
    <row r="119" spans="1:14" x14ac:dyDescent="0.25">
      <c r="A119" s="55">
        <v>44270.679502314815</v>
      </c>
      <c r="B119" t="s">
        <v>665</v>
      </c>
      <c r="C119" t="s">
        <v>235</v>
      </c>
      <c r="D119">
        <v>2</v>
      </c>
      <c r="E119">
        <v>2.2280000000000002</v>
      </c>
      <c r="F119">
        <v>2.238</v>
      </c>
      <c r="G119">
        <v>0.6</v>
      </c>
      <c r="H119">
        <v>6.5</v>
      </c>
      <c r="I119">
        <v>5.6</v>
      </c>
      <c r="J119" t="s">
        <v>669</v>
      </c>
      <c r="K119" t="s">
        <v>670</v>
      </c>
      <c r="M119" t="s">
        <v>425</v>
      </c>
      <c r="N119" t="s">
        <v>671</v>
      </c>
    </row>
    <row r="120" spans="1:14" x14ac:dyDescent="0.25">
      <c r="A120" s="55">
        <v>44270.679502314815</v>
      </c>
      <c r="B120" t="s">
        <v>672</v>
      </c>
      <c r="C120" t="s">
        <v>235</v>
      </c>
      <c r="D120">
        <v>1</v>
      </c>
      <c r="E120">
        <v>1.171</v>
      </c>
      <c r="F120">
        <v>1.135</v>
      </c>
      <c r="G120">
        <v>4.5</v>
      </c>
      <c r="H120">
        <v>457.3</v>
      </c>
      <c r="I120">
        <v>502.9</v>
      </c>
      <c r="J120" t="s">
        <v>673</v>
      </c>
      <c r="K120" t="s">
        <v>674</v>
      </c>
      <c r="M120" t="s">
        <v>429</v>
      </c>
      <c r="N120" t="s">
        <v>675</v>
      </c>
    </row>
    <row r="121" spans="1:14" x14ac:dyDescent="0.25">
      <c r="A121" s="55">
        <v>44270.679502314815</v>
      </c>
      <c r="B121" t="s">
        <v>672</v>
      </c>
      <c r="C121" t="s">
        <v>235</v>
      </c>
      <c r="D121">
        <v>2</v>
      </c>
      <c r="E121">
        <v>1.099</v>
      </c>
      <c r="F121">
        <v>1.135</v>
      </c>
      <c r="G121">
        <v>4.5</v>
      </c>
      <c r="H121">
        <v>548.6</v>
      </c>
      <c r="I121">
        <v>502.9</v>
      </c>
      <c r="J121" t="s">
        <v>676</v>
      </c>
      <c r="K121" t="s">
        <v>677</v>
      </c>
      <c r="M121" t="s">
        <v>433</v>
      </c>
      <c r="N121" t="s">
        <v>678</v>
      </c>
    </row>
    <row r="122" spans="1:14" x14ac:dyDescent="0.25">
      <c r="A122" s="55">
        <v>44270.679502314815</v>
      </c>
      <c r="B122" t="s">
        <v>67</v>
      </c>
      <c r="C122" t="s">
        <v>235</v>
      </c>
      <c r="D122">
        <v>1</v>
      </c>
      <c r="E122">
        <v>1.665</v>
      </c>
      <c r="F122">
        <v>1.6655</v>
      </c>
      <c r="G122">
        <v>0</v>
      </c>
      <c r="H122">
        <v>126.5</v>
      </c>
      <c r="I122">
        <v>126.3</v>
      </c>
      <c r="J122" t="s">
        <v>679</v>
      </c>
      <c r="K122" t="s">
        <v>680</v>
      </c>
      <c r="M122" t="s">
        <v>437</v>
      </c>
      <c r="N122" t="s">
        <v>681</v>
      </c>
    </row>
    <row r="123" spans="1:14" x14ac:dyDescent="0.25">
      <c r="A123" s="55">
        <v>44270.679502314815</v>
      </c>
      <c r="B123" t="s">
        <v>67</v>
      </c>
      <c r="C123" t="s">
        <v>235</v>
      </c>
      <c r="D123">
        <v>2</v>
      </c>
      <c r="E123">
        <v>1.6659999999999999</v>
      </c>
      <c r="F123">
        <v>1.6655</v>
      </c>
      <c r="G123">
        <v>0</v>
      </c>
      <c r="H123">
        <v>126.1</v>
      </c>
      <c r="I123">
        <v>126.3</v>
      </c>
      <c r="J123" t="s">
        <v>682</v>
      </c>
      <c r="K123" t="s">
        <v>683</v>
      </c>
      <c r="M123" t="s">
        <v>441</v>
      </c>
      <c r="N123" t="s">
        <v>684</v>
      </c>
    </row>
    <row r="124" spans="1:14" x14ac:dyDescent="0.25">
      <c r="A124" s="55">
        <v>44270.679502314815</v>
      </c>
      <c r="B124" t="s">
        <v>79</v>
      </c>
      <c r="C124" t="s">
        <v>235</v>
      </c>
      <c r="D124">
        <v>1</v>
      </c>
      <c r="E124">
        <v>1.248</v>
      </c>
      <c r="F124">
        <v>1.2450000000000001</v>
      </c>
      <c r="G124">
        <v>0.3</v>
      </c>
      <c r="H124">
        <v>377.3</v>
      </c>
      <c r="I124">
        <v>380.1</v>
      </c>
      <c r="J124" t="s">
        <v>685</v>
      </c>
      <c r="K124" t="s">
        <v>686</v>
      </c>
      <c r="M124" t="s">
        <v>445</v>
      </c>
      <c r="N124" t="s">
        <v>687</v>
      </c>
    </row>
    <row r="125" spans="1:14" x14ac:dyDescent="0.25">
      <c r="A125" s="55">
        <v>44270.679502314815</v>
      </c>
      <c r="B125" t="s">
        <v>79</v>
      </c>
      <c r="C125" t="s">
        <v>235</v>
      </c>
      <c r="D125">
        <v>2</v>
      </c>
      <c r="E125">
        <v>1.242</v>
      </c>
      <c r="F125">
        <v>1.2450000000000001</v>
      </c>
      <c r="G125">
        <v>0.3</v>
      </c>
      <c r="H125">
        <v>383</v>
      </c>
      <c r="I125">
        <v>380.1</v>
      </c>
      <c r="J125" t="s">
        <v>688</v>
      </c>
      <c r="K125" t="s">
        <v>689</v>
      </c>
      <c r="M125" t="s">
        <v>449</v>
      </c>
      <c r="N125" t="s">
        <v>690</v>
      </c>
    </row>
    <row r="126" spans="1:14" x14ac:dyDescent="0.25">
      <c r="A126" s="55">
        <v>44270.679502314815</v>
      </c>
      <c r="B126" t="s">
        <v>96</v>
      </c>
      <c r="C126" t="s">
        <v>235</v>
      </c>
      <c r="D126">
        <v>1</v>
      </c>
      <c r="E126">
        <v>2.258</v>
      </c>
      <c r="F126">
        <v>2.1985000000000001</v>
      </c>
      <c r="G126">
        <v>3.8</v>
      </c>
      <c r="H126">
        <v>3.9</v>
      </c>
      <c r="I126">
        <v>10.1</v>
      </c>
      <c r="J126" t="s">
        <v>691</v>
      </c>
      <c r="K126" t="s">
        <v>692</v>
      </c>
      <c r="M126" t="s">
        <v>453</v>
      </c>
      <c r="N126" t="s">
        <v>693</v>
      </c>
    </row>
    <row r="127" spans="1:14" x14ac:dyDescent="0.25">
      <c r="A127" s="55">
        <v>44270.679502314815</v>
      </c>
      <c r="B127" t="s">
        <v>96</v>
      </c>
      <c r="C127" t="s">
        <v>235</v>
      </c>
      <c r="D127">
        <v>2</v>
      </c>
      <c r="E127">
        <v>2.1389999999999998</v>
      </c>
      <c r="F127">
        <v>2.1985000000000001</v>
      </c>
      <c r="G127">
        <v>3.8</v>
      </c>
      <c r="H127">
        <v>16.3</v>
      </c>
      <c r="I127">
        <v>10.1</v>
      </c>
      <c r="J127" t="s">
        <v>694</v>
      </c>
      <c r="K127" t="s">
        <v>695</v>
      </c>
      <c r="M127" t="s">
        <v>457</v>
      </c>
      <c r="N127" t="s">
        <v>696</v>
      </c>
    </row>
    <row r="128" spans="1:14" x14ac:dyDescent="0.25">
      <c r="A128" s="55">
        <v>44270.679502314815</v>
      </c>
      <c r="B128" t="s">
        <v>86</v>
      </c>
      <c r="C128" t="s">
        <v>235</v>
      </c>
      <c r="D128">
        <v>1</v>
      </c>
      <c r="E128">
        <v>1.153</v>
      </c>
      <c r="F128">
        <v>1.1120000000000001</v>
      </c>
      <c r="G128">
        <v>5.2</v>
      </c>
      <c r="H128">
        <v>478.5</v>
      </c>
      <c r="I128">
        <v>533.9</v>
      </c>
      <c r="J128" t="s">
        <v>697</v>
      </c>
      <c r="K128" t="s">
        <v>698</v>
      </c>
      <c r="M128" t="s">
        <v>461</v>
      </c>
      <c r="N128" t="s">
        <v>699</v>
      </c>
    </row>
    <row r="129" spans="1:14" x14ac:dyDescent="0.25">
      <c r="A129" s="55">
        <v>44270.679502314815</v>
      </c>
      <c r="B129" t="s">
        <v>86</v>
      </c>
      <c r="C129" t="s">
        <v>235</v>
      </c>
      <c r="D129">
        <v>2</v>
      </c>
      <c r="E129">
        <v>1.071</v>
      </c>
      <c r="F129">
        <v>1.1120000000000001</v>
      </c>
      <c r="G129">
        <v>5.2</v>
      </c>
      <c r="H129">
        <v>589.29999999999995</v>
      </c>
      <c r="I129">
        <v>533.9</v>
      </c>
      <c r="J129" t="s">
        <v>700</v>
      </c>
      <c r="K129" t="s">
        <v>701</v>
      </c>
      <c r="M129" t="s">
        <v>465</v>
      </c>
      <c r="N129" t="s">
        <v>702</v>
      </c>
    </row>
    <row r="130" spans="1:14" x14ac:dyDescent="0.25">
      <c r="A130" s="55">
        <v>44270.679502314815</v>
      </c>
      <c r="B130" t="s">
        <v>703</v>
      </c>
      <c r="C130" t="s">
        <v>235</v>
      </c>
      <c r="D130">
        <v>1</v>
      </c>
      <c r="E130">
        <v>1.5980000000000001</v>
      </c>
      <c r="F130">
        <v>1.6465000000000001</v>
      </c>
      <c r="G130">
        <v>4.2</v>
      </c>
      <c r="H130">
        <v>153</v>
      </c>
      <c r="I130">
        <v>134.4</v>
      </c>
      <c r="J130" t="s">
        <v>704</v>
      </c>
      <c r="K130" t="s">
        <v>705</v>
      </c>
      <c r="M130" t="s">
        <v>469</v>
      </c>
      <c r="N130" t="s">
        <v>706</v>
      </c>
    </row>
    <row r="131" spans="1:14" x14ac:dyDescent="0.25">
      <c r="A131" s="55">
        <v>44270.679502314815</v>
      </c>
      <c r="B131" t="s">
        <v>703</v>
      </c>
      <c r="C131" t="s">
        <v>235</v>
      </c>
      <c r="D131">
        <v>2</v>
      </c>
      <c r="E131">
        <v>1.6950000000000001</v>
      </c>
      <c r="F131">
        <v>1.6465000000000001</v>
      </c>
      <c r="G131">
        <v>4.2</v>
      </c>
      <c r="H131">
        <v>115.8</v>
      </c>
      <c r="I131">
        <v>134.4</v>
      </c>
      <c r="J131" t="s">
        <v>707</v>
      </c>
      <c r="K131" t="s">
        <v>708</v>
      </c>
      <c r="M131" t="s">
        <v>473</v>
      </c>
      <c r="N131" t="s">
        <v>709</v>
      </c>
    </row>
    <row r="132" spans="1:14" x14ac:dyDescent="0.25">
      <c r="A132" s="55">
        <v>44270.679502314815</v>
      </c>
      <c r="B132" t="s">
        <v>80</v>
      </c>
      <c r="C132" t="s">
        <v>235</v>
      </c>
      <c r="D132">
        <v>1</v>
      </c>
      <c r="E132">
        <v>1.321</v>
      </c>
      <c r="F132">
        <v>1.2935000000000001</v>
      </c>
      <c r="G132">
        <v>3</v>
      </c>
      <c r="H132">
        <v>314.5</v>
      </c>
      <c r="I132">
        <v>337.6</v>
      </c>
      <c r="J132" t="s">
        <v>710</v>
      </c>
      <c r="K132" t="s">
        <v>711</v>
      </c>
      <c r="M132" t="s">
        <v>477</v>
      </c>
      <c r="N132" t="s">
        <v>712</v>
      </c>
    </row>
    <row r="133" spans="1:14" x14ac:dyDescent="0.25">
      <c r="A133" s="55">
        <v>44270.679502314815</v>
      </c>
      <c r="B133" t="s">
        <v>80</v>
      </c>
      <c r="C133" t="s">
        <v>235</v>
      </c>
      <c r="D133">
        <v>2</v>
      </c>
      <c r="E133">
        <v>1.266</v>
      </c>
      <c r="F133">
        <v>1.2935000000000001</v>
      </c>
      <c r="G133">
        <v>3</v>
      </c>
      <c r="H133">
        <v>360.7</v>
      </c>
      <c r="I133">
        <v>337.6</v>
      </c>
      <c r="J133" t="s">
        <v>713</v>
      </c>
      <c r="K133" t="s">
        <v>714</v>
      </c>
      <c r="M133" t="s">
        <v>481</v>
      </c>
      <c r="N133" t="s">
        <v>715</v>
      </c>
    </row>
    <row r="134" spans="1:14" x14ac:dyDescent="0.25">
      <c r="A134" s="55">
        <v>44270.679502314815</v>
      </c>
      <c r="B134" t="s">
        <v>716</v>
      </c>
      <c r="C134" t="s">
        <v>235</v>
      </c>
      <c r="D134">
        <v>1</v>
      </c>
      <c r="E134">
        <v>1.1040000000000001</v>
      </c>
      <c r="F134">
        <v>1.0940000000000001</v>
      </c>
      <c r="G134">
        <v>1.3</v>
      </c>
      <c r="H134">
        <v>541.6</v>
      </c>
      <c r="I134">
        <v>555.79999999999995</v>
      </c>
      <c r="J134" t="s">
        <v>717</v>
      </c>
      <c r="K134" t="s">
        <v>718</v>
      </c>
      <c r="M134" t="s">
        <v>485</v>
      </c>
      <c r="N134" t="s">
        <v>719</v>
      </c>
    </row>
    <row r="135" spans="1:14" x14ac:dyDescent="0.25">
      <c r="A135" s="55">
        <v>44270.679502314815</v>
      </c>
      <c r="B135" t="s">
        <v>716</v>
      </c>
      <c r="C135" t="s">
        <v>235</v>
      </c>
      <c r="D135">
        <v>2</v>
      </c>
      <c r="E135">
        <v>1.0840000000000001</v>
      </c>
      <c r="F135">
        <v>1.0940000000000001</v>
      </c>
      <c r="G135">
        <v>1.3</v>
      </c>
      <c r="H135">
        <v>570</v>
      </c>
      <c r="I135">
        <v>555.79999999999995</v>
      </c>
      <c r="J135" t="s">
        <v>720</v>
      </c>
      <c r="K135" t="s">
        <v>721</v>
      </c>
      <c r="M135" t="s">
        <v>489</v>
      </c>
      <c r="N135" t="s">
        <v>722</v>
      </c>
    </row>
    <row r="136" spans="1:14" x14ac:dyDescent="0.25">
      <c r="A136" s="55">
        <v>44270.679502314815</v>
      </c>
      <c r="B136" t="s">
        <v>87</v>
      </c>
      <c r="C136" t="s">
        <v>235</v>
      </c>
      <c r="D136">
        <v>1</v>
      </c>
      <c r="E136">
        <v>1.091</v>
      </c>
      <c r="F136">
        <v>1.083</v>
      </c>
      <c r="G136">
        <v>1</v>
      </c>
      <c r="H136">
        <v>559.9</v>
      </c>
      <c r="I136">
        <v>571.6</v>
      </c>
      <c r="J136" t="s">
        <v>723</v>
      </c>
      <c r="K136" t="s">
        <v>724</v>
      </c>
      <c r="M136" t="s">
        <v>493</v>
      </c>
      <c r="N136" t="s">
        <v>725</v>
      </c>
    </row>
    <row r="137" spans="1:14" x14ac:dyDescent="0.25">
      <c r="A137" s="55">
        <v>44270.679502314815</v>
      </c>
      <c r="B137" t="s">
        <v>87</v>
      </c>
      <c r="C137" t="s">
        <v>235</v>
      </c>
      <c r="D137">
        <v>2</v>
      </c>
      <c r="E137">
        <v>1.075</v>
      </c>
      <c r="F137">
        <v>1.083</v>
      </c>
      <c r="G137">
        <v>1</v>
      </c>
      <c r="H137">
        <v>583.29999999999995</v>
      </c>
      <c r="I137">
        <v>571.6</v>
      </c>
      <c r="J137" t="s">
        <v>726</v>
      </c>
      <c r="K137" t="s">
        <v>727</v>
      </c>
      <c r="M137" t="s">
        <v>497</v>
      </c>
      <c r="N137" t="s">
        <v>728</v>
      </c>
    </row>
    <row r="138" spans="1:14" x14ac:dyDescent="0.25">
      <c r="A138" s="55">
        <v>44270.679502314815</v>
      </c>
      <c r="B138" t="s">
        <v>68</v>
      </c>
      <c r="C138" t="s">
        <v>235</v>
      </c>
      <c r="D138">
        <v>1</v>
      </c>
      <c r="E138">
        <v>1.694</v>
      </c>
      <c r="F138">
        <v>1.6645000000000001</v>
      </c>
      <c r="G138">
        <v>2.5</v>
      </c>
      <c r="H138">
        <v>116.1</v>
      </c>
      <c r="I138">
        <v>127</v>
      </c>
      <c r="J138" t="s">
        <v>729</v>
      </c>
      <c r="K138" t="s">
        <v>730</v>
      </c>
      <c r="M138" t="s">
        <v>501</v>
      </c>
      <c r="N138" t="s">
        <v>731</v>
      </c>
    </row>
    <row r="139" spans="1:14" x14ac:dyDescent="0.25">
      <c r="A139" s="55">
        <v>44270.679502314815</v>
      </c>
      <c r="B139" t="s">
        <v>68</v>
      </c>
      <c r="C139" t="s">
        <v>235</v>
      </c>
      <c r="D139">
        <v>2</v>
      </c>
      <c r="E139">
        <v>1.635</v>
      </c>
      <c r="F139">
        <v>1.6645000000000001</v>
      </c>
      <c r="G139">
        <v>2.5</v>
      </c>
      <c r="H139">
        <v>137.9</v>
      </c>
      <c r="I139">
        <v>127</v>
      </c>
      <c r="J139" t="s">
        <v>732</v>
      </c>
      <c r="K139" t="s">
        <v>733</v>
      </c>
      <c r="M139" t="s">
        <v>505</v>
      </c>
      <c r="N139" t="s">
        <v>734</v>
      </c>
    </row>
    <row r="140" spans="1:14" x14ac:dyDescent="0.25">
      <c r="A140" s="55">
        <v>44270.679502314815</v>
      </c>
      <c r="B140" t="s">
        <v>81</v>
      </c>
      <c r="C140" t="s">
        <v>235</v>
      </c>
      <c r="D140">
        <v>1</v>
      </c>
      <c r="E140">
        <v>1.3140000000000001</v>
      </c>
      <c r="F140">
        <v>1.3005</v>
      </c>
      <c r="G140">
        <v>1.5</v>
      </c>
      <c r="H140">
        <v>320</v>
      </c>
      <c r="I140">
        <v>331.1</v>
      </c>
      <c r="J140" t="s">
        <v>735</v>
      </c>
      <c r="K140" t="s">
        <v>736</v>
      </c>
      <c r="M140" t="s">
        <v>509</v>
      </c>
      <c r="N140" t="s">
        <v>737</v>
      </c>
    </row>
    <row r="141" spans="1:14" x14ac:dyDescent="0.25">
      <c r="A141" s="55">
        <v>44270.679502314815</v>
      </c>
      <c r="B141" t="s">
        <v>81</v>
      </c>
      <c r="C141" t="s">
        <v>235</v>
      </c>
      <c r="D141">
        <v>2</v>
      </c>
      <c r="E141">
        <v>1.2869999999999999</v>
      </c>
      <c r="F141">
        <v>1.3005</v>
      </c>
      <c r="G141">
        <v>1.5</v>
      </c>
      <c r="H141">
        <v>342.3</v>
      </c>
      <c r="I141">
        <v>331.1</v>
      </c>
      <c r="J141" t="s">
        <v>738</v>
      </c>
      <c r="K141" t="s">
        <v>739</v>
      </c>
      <c r="M141" t="s">
        <v>513</v>
      </c>
      <c r="N141" t="s">
        <v>740</v>
      </c>
    </row>
    <row r="142" spans="1:14" x14ac:dyDescent="0.25">
      <c r="A142" s="55">
        <v>44270.679502314815</v>
      </c>
      <c r="B142" t="s">
        <v>88</v>
      </c>
      <c r="C142" t="s">
        <v>235</v>
      </c>
      <c r="D142">
        <v>1</v>
      </c>
      <c r="E142">
        <v>1.1419999999999999</v>
      </c>
      <c r="F142">
        <v>1.1279999999999999</v>
      </c>
      <c r="G142">
        <v>1.8</v>
      </c>
      <c r="H142">
        <v>491.9</v>
      </c>
      <c r="I142">
        <v>510</v>
      </c>
      <c r="J142" t="s">
        <v>741</v>
      </c>
      <c r="K142" t="s">
        <v>742</v>
      </c>
      <c r="M142" t="s">
        <v>517</v>
      </c>
      <c r="N142" t="s">
        <v>743</v>
      </c>
    </row>
    <row r="143" spans="1:14" x14ac:dyDescent="0.25">
      <c r="A143" s="55">
        <v>44270.679502314815</v>
      </c>
      <c r="B143" t="s">
        <v>88</v>
      </c>
      <c r="C143" t="s">
        <v>235</v>
      </c>
      <c r="D143">
        <v>2</v>
      </c>
      <c r="E143">
        <v>1.1140000000000001</v>
      </c>
      <c r="F143">
        <v>1.1279999999999999</v>
      </c>
      <c r="G143">
        <v>1.8</v>
      </c>
      <c r="H143">
        <v>528</v>
      </c>
      <c r="I143">
        <v>510</v>
      </c>
      <c r="J143" t="s">
        <v>744</v>
      </c>
      <c r="K143" t="s">
        <v>745</v>
      </c>
      <c r="M143" t="s">
        <v>521</v>
      </c>
      <c r="N143" t="s">
        <v>746</v>
      </c>
    </row>
    <row r="144" spans="1:14" x14ac:dyDescent="0.25">
      <c r="A144" s="55">
        <v>44270.679502314815</v>
      </c>
      <c r="B144" t="s">
        <v>89</v>
      </c>
      <c r="C144" t="s">
        <v>235</v>
      </c>
      <c r="D144">
        <v>1</v>
      </c>
      <c r="E144">
        <v>1.07</v>
      </c>
      <c r="F144">
        <v>1.087</v>
      </c>
      <c r="G144">
        <v>2.2000000000000002</v>
      </c>
      <c r="H144">
        <v>590.79999999999995</v>
      </c>
      <c r="I144">
        <v>566.20000000000005</v>
      </c>
      <c r="J144" t="s">
        <v>747</v>
      </c>
      <c r="K144" t="s">
        <v>748</v>
      </c>
      <c r="M144" t="s">
        <v>525</v>
      </c>
      <c r="N144" t="s">
        <v>749</v>
      </c>
    </row>
    <row r="145" spans="1:14" x14ac:dyDescent="0.25">
      <c r="A145" s="55">
        <v>44270.679502314815</v>
      </c>
      <c r="B145" t="s">
        <v>89</v>
      </c>
      <c r="C145" t="s">
        <v>235</v>
      </c>
      <c r="D145">
        <v>2</v>
      </c>
      <c r="E145">
        <v>1.1040000000000001</v>
      </c>
      <c r="F145">
        <v>1.087</v>
      </c>
      <c r="G145">
        <v>2.2000000000000002</v>
      </c>
      <c r="H145">
        <v>541.6</v>
      </c>
      <c r="I145">
        <v>566.20000000000005</v>
      </c>
      <c r="J145" t="s">
        <v>750</v>
      </c>
      <c r="K145" t="s">
        <v>751</v>
      </c>
      <c r="M145" t="s">
        <v>529</v>
      </c>
      <c r="N145" t="s">
        <v>752</v>
      </c>
    </row>
    <row r="146" spans="1:14" x14ac:dyDescent="0.25">
      <c r="A146" s="55">
        <v>44270.679502314815</v>
      </c>
      <c r="B146" t="s">
        <v>69</v>
      </c>
      <c r="C146" t="s">
        <v>235</v>
      </c>
      <c r="D146">
        <v>1</v>
      </c>
      <c r="E146">
        <v>1.6319999999999999</v>
      </c>
      <c r="F146">
        <v>1.6679999999999999</v>
      </c>
      <c r="G146">
        <v>3.1</v>
      </c>
      <c r="H146">
        <v>139.1</v>
      </c>
      <c r="I146">
        <v>125.9</v>
      </c>
      <c r="J146" t="s">
        <v>753</v>
      </c>
      <c r="K146" t="s">
        <v>754</v>
      </c>
      <c r="M146" t="s">
        <v>755</v>
      </c>
      <c r="N146" t="s">
        <v>756</v>
      </c>
    </row>
    <row r="147" spans="1:14" x14ac:dyDescent="0.25">
      <c r="A147" s="55">
        <v>44270.679502314815</v>
      </c>
      <c r="B147" t="s">
        <v>69</v>
      </c>
      <c r="C147" t="s">
        <v>235</v>
      </c>
      <c r="D147">
        <v>2</v>
      </c>
      <c r="E147">
        <v>1.704</v>
      </c>
      <c r="F147">
        <v>1.6679999999999999</v>
      </c>
      <c r="G147">
        <v>3.1</v>
      </c>
      <c r="H147">
        <v>112.7</v>
      </c>
      <c r="I147">
        <v>125.9</v>
      </c>
      <c r="J147" t="s">
        <v>757</v>
      </c>
      <c r="K147" t="s">
        <v>758</v>
      </c>
      <c r="M147" t="s">
        <v>759</v>
      </c>
      <c r="N147" t="s">
        <v>760</v>
      </c>
    </row>
    <row r="148" spans="1:14" x14ac:dyDescent="0.25">
      <c r="A148" s="55">
        <v>44270.679502314815</v>
      </c>
      <c r="B148" t="s">
        <v>70</v>
      </c>
      <c r="C148" t="s">
        <v>235</v>
      </c>
      <c r="D148">
        <v>1</v>
      </c>
      <c r="E148">
        <v>1.621</v>
      </c>
      <c r="F148">
        <v>1.613</v>
      </c>
      <c r="G148">
        <v>0.7</v>
      </c>
      <c r="H148">
        <v>143.5</v>
      </c>
      <c r="I148">
        <v>146.80000000000001</v>
      </c>
      <c r="J148" t="s">
        <v>761</v>
      </c>
      <c r="K148" t="s">
        <v>762</v>
      </c>
      <c r="M148" t="s">
        <v>763</v>
      </c>
      <c r="N148" t="s">
        <v>764</v>
      </c>
    </row>
    <row r="149" spans="1:14" x14ac:dyDescent="0.25">
      <c r="A149" s="55">
        <v>44270.679502314815</v>
      </c>
      <c r="B149" t="s">
        <v>70</v>
      </c>
      <c r="C149" t="s">
        <v>235</v>
      </c>
      <c r="D149">
        <v>2</v>
      </c>
      <c r="E149">
        <v>1.605</v>
      </c>
      <c r="F149">
        <v>1.613</v>
      </c>
      <c r="G149">
        <v>0.7</v>
      </c>
      <c r="H149">
        <v>150.1</v>
      </c>
      <c r="I149">
        <v>146.80000000000001</v>
      </c>
      <c r="J149" t="s">
        <v>765</v>
      </c>
      <c r="K149" t="s">
        <v>766</v>
      </c>
      <c r="M149" t="s">
        <v>767</v>
      </c>
      <c r="N149" t="s">
        <v>768</v>
      </c>
    </row>
    <row r="150" spans="1:14" x14ac:dyDescent="0.25">
      <c r="A150" s="55">
        <v>44270.679502314815</v>
      </c>
      <c r="B150" t="s">
        <v>90</v>
      </c>
      <c r="C150" t="s">
        <v>235</v>
      </c>
      <c r="D150">
        <v>1</v>
      </c>
      <c r="E150">
        <v>1.1140000000000001</v>
      </c>
      <c r="F150">
        <v>1.1245000000000001</v>
      </c>
      <c r="G150">
        <v>1.3</v>
      </c>
      <c r="H150">
        <v>528</v>
      </c>
      <c r="I150">
        <v>514.29999999999995</v>
      </c>
      <c r="J150" t="s">
        <v>769</v>
      </c>
      <c r="K150" t="s">
        <v>770</v>
      </c>
      <c r="M150" t="s">
        <v>771</v>
      </c>
      <c r="N150" t="s">
        <v>772</v>
      </c>
    </row>
    <row r="151" spans="1:14" x14ac:dyDescent="0.25">
      <c r="A151" s="55">
        <v>44270.679502314815</v>
      </c>
      <c r="B151" t="s">
        <v>90</v>
      </c>
      <c r="C151" t="s">
        <v>235</v>
      </c>
      <c r="D151">
        <v>2</v>
      </c>
      <c r="E151">
        <v>1.135</v>
      </c>
      <c r="F151">
        <v>1.1245000000000001</v>
      </c>
      <c r="G151">
        <v>1.3</v>
      </c>
      <c r="H151">
        <v>500.7</v>
      </c>
      <c r="I151">
        <v>514.29999999999995</v>
      </c>
      <c r="J151" t="s">
        <v>773</v>
      </c>
      <c r="K151" t="s">
        <v>774</v>
      </c>
      <c r="M151" t="s">
        <v>775</v>
      </c>
      <c r="N151" t="s">
        <v>776</v>
      </c>
    </row>
    <row r="152" spans="1:14" x14ac:dyDescent="0.25">
      <c r="A152" s="55">
        <v>44270.679502314815</v>
      </c>
      <c r="B152" t="s">
        <v>71</v>
      </c>
      <c r="C152" t="s">
        <v>235</v>
      </c>
      <c r="D152">
        <v>1</v>
      </c>
      <c r="E152">
        <v>1.7050000000000001</v>
      </c>
      <c r="F152">
        <v>1.6585000000000001</v>
      </c>
      <c r="G152">
        <v>4</v>
      </c>
      <c r="H152">
        <v>112.4</v>
      </c>
      <c r="I152">
        <v>129.80000000000001</v>
      </c>
      <c r="J152" t="s">
        <v>777</v>
      </c>
      <c r="K152" t="s">
        <v>778</v>
      </c>
      <c r="M152" t="s">
        <v>779</v>
      </c>
      <c r="N152" t="s">
        <v>780</v>
      </c>
    </row>
    <row r="153" spans="1:14" x14ac:dyDescent="0.25">
      <c r="A153" s="55">
        <v>44270.679502314815</v>
      </c>
      <c r="B153" t="s">
        <v>71</v>
      </c>
      <c r="C153" t="s">
        <v>235</v>
      </c>
      <c r="D153">
        <v>2</v>
      </c>
      <c r="E153">
        <v>1.6120000000000001</v>
      </c>
      <c r="F153">
        <v>1.6585000000000001</v>
      </c>
      <c r="G153">
        <v>4</v>
      </c>
      <c r="H153">
        <v>147.19999999999999</v>
      </c>
      <c r="I153">
        <v>129.80000000000001</v>
      </c>
      <c r="J153" t="s">
        <v>781</v>
      </c>
      <c r="K153" t="s">
        <v>782</v>
      </c>
      <c r="M153" t="s">
        <v>783</v>
      </c>
      <c r="N153" t="s">
        <v>784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366AD-FBB1-4D87-9B6C-6D2FB3DF9499}">
  <dimension ref="A1:X2142"/>
  <sheetViews>
    <sheetView zoomScale="85" zoomScaleNormal="85" workbookViewId="0">
      <pane ySplit="1" topLeftCell="A2" activePane="bottomLeft" state="frozen"/>
      <selection pane="bottomLeft" activeCell="K1" sqref="K1"/>
    </sheetView>
  </sheetViews>
  <sheetFormatPr defaultRowHeight="15" x14ac:dyDescent="0.25"/>
  <cols>
    <col min="1" max="1" width="23.42578125" bestFit="1" customWidth="1"/>
    <col min="2" max="2" width="8.85546875" style="4" bestFit="1" customWidth="1"/>
    <col min="3" max="4" width="5.5703125" style="4" bestFit="1" customWidth="1"/>
    <col min="5" max="6" width="5.5703125" style="5" customWidth="1"/>
    <col min="7" max="7" width="6.5703125" style="6" bestFit="1" customWidth="1"/>
    <col min="8" max="8" width="5.28515625" style="4" bestFit="1" customWidth="1"/>
    <col min="9" max="10" width="5.28515625" style="4" customWidth="1"/>
    <col min="11" max="11" width="8.5703125" bestFit="1" customWidth="1"/>
    <col min="12" max="12" width="13" style="7" bestFit="1" customWidth="1"/>
    <col min="13" max="13" width="40.5703125" bestFit="1" customWidth="1"/>
    <col min="14" max="14" width="9.7109375" bestFit="1" customWidth="1"/>
    <col min="15" max="15" width="17.85546875" bestFit="1" customWidth="1"/>
    <col min="16" max="16" width="14" bestFit="1" customWidth="1"/>
    <col min="17" max="17" width="14.42578125" bestFit="1" customWidth="1"/>
    <col min="18" max="19" width="14.42578125" customWidth="1"/>
    <col min="20" max="20" width="13" style="7" bestFit="1" customWidth="1"/>
    <col min="21" max="21" width="12.28515625" style="7" bestFit="1" customWidth="1"/>
    <col min="22" max="22" width="11.85546875" style="7" bestFit="1" customWidth="1"/>
    <col min="23" max="23" width="9.140625" bestFit="1" customWidth="1"/>
    <col min="24" max="24" width="11.140625" bestFit="1" customWidth="1"/>
  </cols>
  <sheetData>
    <row r="1" spans="1:24" x14ac:dyDescent="0.25">
      <c r="A1" t="s">
        <v>785</v>
      </c>
      <c r="B1" s="4" t="s">
        <v>786</v>
      </c>
      <c r="C1" s="4" t="s">
        <v>787</v>
      </c>
      <c r="D1" s="4" t="s">
        <v>788</v>
      </c>
      <c r="E1" s="5" t="s">
        <v>789</v>
      </c>
      <c r="F1" s="5" t="s">
        <v>790</v>
      </c>
      <c r="G1" s="6" t="s">
        <v>791</v>
      </c>
      <c r="H1" s="4" t="s">
        <v>792</v>
      </c>
      <c r="I1" s="4" t="s">
        <v>793</v>
      </c>
      <c r="J1" s="4" t="s">
        <v>794</v>
      </c>
      <c r="K1" t="s">
        <v>795</v>
      </c>
      <c r="L1" s="7" t="s">
        <v>796</v>
      </c>
      <c r="M1" t="s">
        <v>797</v>
      </c>
      <c r="N1" t="s">
        <v>798</v>
      </c>
      <c r="O1" t="s">
        <v>799</v>
      </c>
      <c r="P1" t="s">
        <v>800</v>
      </c>
      <c r="Q1" t="s">
        <v>801</v>
      </c>
      <c r="R1" t="s">
        <v>802</v>
      </c>
      <c r="S1" t="s">
        <v>803</v>
      </c>
      <c r="T1" s="7" t="s">
        <v>796</v>
      </c>
      <c r="U1" s="7" t="s">
        <v>804</v>
      </c>
      <c r="V1" s="7" t="s">
        <v>805</v>
      </c>
      <c r="W1" t="s">
        <v>806</v>
      </c>
      <c r="X1" t="s">
        <v>807</v>
      </c>
    </row>
    <row r="2" spans="1:24" x14ac:dyDescent="0.25">
      <c r="A2" t="s">
        <v>808</v>
      </c>
      <c r="B2" s="8">
        <v>0.02</v>
      </c>
      <c r="C2" s="8">
        <v>6.4000000000000001E-2</v>
      </c>
      <c r="D2" s="8">
        <v>0.115</v>
      </c>
      <c r="E2" s="9">
        <v>0.15</v>
      </c>
      <c r="F2" s="9">
        <v>0.3</v>
      </c>
      <c r="G2" s="10" t="str">
        <f>IF(B2&gt;=C2,1,"")</f>
        <v/>
      </c>
      <c r="H2" s="10" t="str">
        <f>IF(ROUNDUP(B2,3)&gt;=D2,1,"")</f>
        <v/>
      </c>
      <c r="I2" s="10" t="str">
        <f>IF(ROUNDUP(B2,3)&gt;=E2,1,"")</f>
        <v/>
      </c>
      <c r="J2" s="10" t="str">
        <f>IF(ROUNDUP(B2,3)&gt;=F2,1,"")</f>
        <v/>
      </c>
      <c r="K2" t="s">
        <v>809</v>
      </c>
      <c r="L2" s="11">
        <v>43955.21875</v>
      </c>
      <c r="M2" t="s">
        <v>810</v>
      </c>
      <c r="N2" t="s">
        <v>98</v>
      </c>
      <c r="O2" s="12" t="s">
        <v>811</v>
      </c>
      <c r="P2" t="s">
        <v>812</v>
      </c>
      <c r="Q2" t="s">
        <v>813</v>
      </c>
      <c r="R2">
        <v>123</v>
      </c>
      <c r="S2" s="6">
        <v>17</v>
      </c>
      <c r="T2" s="11">
        <v>43955.21875</v>
      </c>
      <c r="U2" s="11">
        <v>43956.482638888891</v>
      </c>
      <c r="V2" s="11">
        <v>43957.562245370369</v>
      </c>
      <c r="W2" t="s">
        <v>814</v>
      </c>
      <c r="X2" t="s">
        <v>815</v>
      </c>
    </row>
    <row r="3" spans="1:24" x14ac:dyDescent="0.25">
      <c r="A3" t="s">
        <v>808</v>
      </c>
      <c r="B3" s="8">
        <v>0.02</v>
      </c>
      <c r="C3" s="8">
        <v>6.4000000000000001E-2</v>
      </c>
      <c r="D3" s="8">
        <v>0.115</v>
      </c>
      <c r="E3" s="9">
        <v>0.15</v>
      </c>
      <c r="F3" s="9">
        <v>0.3</v>
      </c>
      <c r="G3" s="10" t="str">
        <f t="shared" ref="G3:G66" si="0">IF(B3&gt;=C3,1,"")</f>
        <v/>
      </c>
      <c r="H3" s="10" t="str">
        <f t="shared" ref="H3:H66" si="1">IF(ROUNDUP(B3,3)&gt;=D3,1,"")</f>
        <v/>
      </c>
      <c r="I3" s="10" t="str">
        <f t="shared" ref="I3:I66" si="2">IF(ROUNDUP(B3,3)&gt;=E3,1,"")</f>
        <v/>
      </c>
      <c r="J3" s="10" t="str">
        <f t="shared" ref="J3:J66" si="3">IF(ROUNDUP(B3,3)&gt;=F3,1,"")</f>
        <v/>
      </c>
      <c r="K3" t="s">
        <v>809</v>
      </c>
      <c r="L3" s="11">
        <v>43955.229166666664</v>
      </c>
      <c r="M3" t="s">
        <v>816</v>
      </c>
      <c r="N3" t="s">
        <v>98</v>
      </c>
      <c r="O3" s="12" t="s">
        <v>817</v>
      </c>
      <c r="P3" t="s">
        <v>818</v>
      </c>
      <c r="Q3" t="s">
        <v>813</v>
      </c>
      <c r="R3">
        <v>123</v>
      </c>
      <c r="S3" s="6">
        <v>17</v>
      </c>
      <c r="T3" s="11">
        <v>43955.229166666664</v>
      </c>
      <c r="U3" s="11">
        <v>43956.482638888891</v>
      </c>
      <c r="V3" s="11">
        <v>43957.562245370369</v>
      </c>
      <c r="W3" t="s">
        <v>814</v>
      </c>
      <c r="X3" t="s">
        <v>815</v>
      </c>
    </row>
    <row r="4" spans="1:24" x14ac:dyDescent="0.25">
      <c r="A4" t="s">
        <v>808</v>
      </c>
      <c r="B4" s="8">
        <v>2E-3</v>
      </c>
      <c r="C4" s="8">
        <v>6.4000000000000001E-2</v>
      </c>
      <c r="D4" s="8">
        <v>0.115</v>
      </c>
      <c r="E4" s="9">
        <v>0.15</v>
      </c>
      <c r="F4" s="9">
        <v>0.3</v>
      </c>
      <c r="G4" s="10" t="str">
        <f t="shared" si="0"/>
        <v/>
      </c>
      <c r="H4" s="10" t="str">
        <f t="shared" si="1"/>
        <v/>
      </c>
      <c r="I4" s="10" t="str">
        <f t="shared" si="2"/>
        <v/>
      </c>
      <c r="J4" s="10" t="str">
        <f t="shared" si="3"/>
        <v/>
      </c>
      <c r="K4" t="s">
        <v>809</v>
      </c>
      <c r="L4" s="11">
        <v>43955.263888888891</v>
      </c>
      <c r="M4" t="s">
        <v>819</v>
      </c>
      <c r="N4" t="s">
        <v>98</v>
      </c>
      <c r="O4" s="12" t="s">
        <v>820</v>
      </c>
      <c r="P4" t="s">
        <v>821</v>
      </c>
      <c r="Q4" t="s">
        <v>813</v>
      </c>
      <c r="R4">
        <v>123</v>
      </c>
      <c r="S4" s="6">
        <v>17</v>
      </c>
      <c r="T4" s="11">
        <v>43955.263888888891</v>
      </c>
      <c r="U4" s="11">
        <v>43956.482638888891</v>
      </c>
      <c r="V4" s="11">
        <v>43957.562245370369</v>
      </c>
      <c r="W4" t="s">
        <v>814</v>
      </c>
      <c r="X4" t="s">
        <v>815</v>
      </c>
    </row>
    <row r="5" spans="1:24" x14ac:dyDescent="0.25">
      <c r="A5" t="s">
        <v>808</v>
      </c>
      <c r="B5" s="8">
        <v>0.01</v>
      </c>
      <c r="C5" s="8">
        <v>6.4000000000000001E-2</v>
      </c>
      <c r="D5" s="8">
        <v>0.115</v>
      </c>
      <c r="E5" s="9">
        <v>0.15</v>
      </c>
      <c r="F5" s="9">
        <v>0.3</v>
      </c>
      <c r="G5" s="10" t="str">
        <f t="shared" si="0"/>
        <v/>
      </c>
      <c r="H5" s="10" t="str">
        <f t="shared" si="1"/>
        <v/>
      </c>
      <c r="I5" s="10" t="str">
        <f t="shared" si="2"/>
        <v/>
      </c>
      <c r="J5" s="10" t="str">
        <f t="shared" si="3"/>
        <v/>
      </c>
      <c r="K5" t="s">
        <v>809</v>
      </c>
      <c r="L5" s="11">
        <v>43955.333333333336</v>
      </c>
      <c r="M5" t="s">
        <v>822</v>
      </c>
      <c r="N5" t="s">
        <v>98</v>
      </c>
      <c r="O5" s="12" t="s">
        <v>823</v>
      </c>
      <c r="P5" t="s">
        <v>824</v>
      </c>
      <c r="Q5" t="s">
        <v>813</v>
      </c>
      <c r="R5">
        <v>123</v>
      </c>
      <c r="S5" s="6">
        <v>17</v>
      </c>
      <c r="T5" s="11">
        <v>43955.333333333336</v>
      </c>
      <c r="U5" s="11">
        <v>43956.482638888891</v>
      </c>
      <c r="V5" s="11">
        <v>43957.562245370369</v>
      </c>
      <c r="W5" t="s">
        <v>814</v>
      </c>
      <c r="X5" t="s">
        <v>815</v>
      </c>
    </row>
    <row r="6" spans="1:24" x14ac:dyDescent="0.25">
      <c r="A6" t="s">
        <v>808</v>
      </c>
      <c r="B6" s="8">
        <v>6.0000000000000001E-3</v>
      </c>
      <c r="C6" s="8">
        <v>6.4000000000000001E-2</v>
      </c>
      <c r="D6" s="8">
        <v>0.115</v>
      </c>
      <c r="E6" s="9">
        <v>0.15</v>
      </c>
      <c r="F6" s="9">
        <v>0.3</v>
      </c>
      <c r="G6" s="10" t="str">
        <f t="shared" si="0"/>
        <v/>
      </c>
      <c r="H6" s="10" t="str">
        <f t="shared" si="1"/>
        <v/>
      </c>
      <c r="I6" s="10" t="str">
        <f t="shared" si="2"/>
        <v/>
      </c>
      <c r="J6" s="10" t="str">
        <f t="shared" si="3"/>
        <v/>
      </c>
      <c r="K6" t="s">
        <v>809</v>
      </c>
      <c r="L6" s="11">
        <v>43955.333333333336</v>
      </c>
      <c r="M6" t="s">
        <v>825</v>
      </c>
      <c r="N6" t="s">
        <v>98</v>
      </c>
      <c r="O6" s="12" t="s">
        <v>826</v>
      </c>
      <c r="P6" t="s">
        <v>827</v>
      </c>
      <c r="Q6" t="s">
        <v>813</v>
      </c>
      <c r="R6">
        <v>123</v>
      </c>
      <c r="S6" s="6">
        <v>17</v>
      </c>
      <c r="T6" s="11">
        <v>43955.333333333336</v>
      </c>
      <c r="U6" s="11">
        <v>43956.482638888891</v>
      </c>
      <c r="V6" s="11">
        <v>43957.562245370369</v>
      </c>
      <c r="W6" t="s">
        <v>814</v>
      </c>
      <c r="X6" t="s">
        <v>815</v>
      </c>
    </row>
    <row r="7" spans="1:24" x14ac:dyDescent="0.25">
      <c r="A7" t="s">
        <v>808</v>
      </c>
      <c r="B7" s="8">
        <v>0.02</v>
      </c>
      <c r="C7" s="8">
        <v>6.4000000000000001E-2</v>
      </c>
      <c r="D7" s="8">
        <v>0.115</v>
      </c>
      <c r="E7" s="9">
        <v>0.15</v>
      </c>
      <c r="F7" s="9">
        <v>0.3</v>
      </c>
      <c r="G7" s="10" t="str">
        <f t="shared" si="0"/>
        <v/>
      </c>
      <c r="H7" s="10" t="str">
        <f t="shared" si="1"/>
        <v/>
      </c>
      <c r="I7" s="10" t="str">
        <f t="shared" si="2"/>
        <v/>
      </c>
      <c r="J7" s="10" t="str">
        <f t="shared" si="3"/>
        <v/>
      </c>
      <c r="K7" t="s">
        <v>809</v>
      </c>
      <c r="L7" s="11">
        <v>43955.335416666669</v>
      </c>
      <c r="M7" t="s">
        <v>828</v>
      </c>
      <c r="N7" t="s">
        <v>98</v>
      </c>
      <c r="O7" s="12" t="s">
        <v>829</v>
      </c>
      <c r="P7" t="s">
        <v>830</v>
      </c>
      <c r="Q7" t="s">
        <v>813</v>
      </c>
      <c r="R7">
        <v>123</v>
      </c>
      <c r="S7" s="6">
        <v>17</v>
      </c>
      <c r="T7" s="11">
        <v>43955.335416666669</v>
      </c>
      <c r="U7" s="11">
        <v>43956.482638888891</v>
      </c>
      <c r="V7" s="11">
        <v>43957.562245370369</v>
      </c>
      <c r="W7" t="s">
        <v>814</v>
      </c>
      <c r="X7" t="s">
        <v>815</v>
      </c>
    </row>
    <row r="8" spans="1:24" x14ac:dyDescent="0.25">
      <c r="A8" t="s">
        <v>808</v>
      </c>
      <c r="B8" s="8">
        <v>0.01</v>
      </c>
      <c r="C8" s="8">
        <v>6.4000000000000001E-2</v>
      </c>
      <c r="D8" s="8">
        <v>0.115</v>
      </c>
      <c r="E8" s="9">
        <v>0.15</v>
      </c>
      <c r="F8" s="9">
        <v>0.3</v>
      </c>
      <c r="G8" s="10" t="str">
        <f t="shared" si="0"/>
        <v/>
      </c>
      <c r="H8" s="10" t="str">
        <f t="shared" si="1"/>
        <v/>
      </c>
      <c r="I8" s="10" t="str">
        <f t="shared" si="2"/>
        <v/>
      </c>
      <c r="J8" s="10" t="str">
        <f t="shared" si="3"/>
        <v/>
      </c>
      <c r="K8" t="s">
        <v>809</v>
      </c>
      <c r="L8" s="11">
        <v>43955.375</v>
      </c>
      <c r="M8" t="s">
        <v>831</v>
      </c>
      <c r="N8" t="s">
        <v>98</v>
      </c>
      <c r="O8" s="12" t="s">
        <v>832</v>
      </c>
      <c r="P8" t="s">
        <v>833</v>
      </c>
      <c r="Q8" t="s">
        <v>813</v>
      </c>
      <c r="R8">
        <v>123</v>
      </c>
      <c r="S8" s="6">
        <v>17</v>
      </c>
      <c r="T8" s="11">
        <v>43955.375</v>
      </c>
      <c r="U8" s="11">
        <v>43956.482638888891</v>
      </c>
      <c r="V8" s="11">
        <v>43957.562245370369</v>
      </c>
      <c r="W8" t="s">
        <v>814</v>
      </c>
      <c r="X8" t="s">
        <v>815</v>
      </c>
    </row>
    <row r="9" spans="1:24" x14ac:dyDescent="0.25">
      <c r="A9" t="s">
        <v>808</v>
      </c>
      <c r="B9" s="8">
        <v>5.0000000000000001E-3</v>
      </c>
      <c r="C9" s="8">
        <v>6.4000000000000001E-2</v>
      </c>
      <c r="D9" s="8">
        <v>0.115</v>
      </c>
      <c r="E9" s="9">
        <v>0.15</v>
      </c>
      <c r="F9" s="9">
        <v>0.3</v>
      </c>
      <c r="G9" s="10" t="str">
        <f t="shared" si="0"/>
        <v/>
      </c>
      <c r="H9" s="10" t="str">
        <f t="shared" si="1"/>
        <v/>
      </c>
      <c r="I9" s="10" t="str">
        <f t="shared" si="2"/>
        <v/>
      </c>
      <c r="J9" s="10" t="str">
        <f t="shared" si="3"/>
        <v/>
      </c>
      <c r="K9" t="s">
        <v>809</v>
      </c>
      <c r="L9" s="11">
        <v>43955.378472222219</v>
      </c>
      <c r="M9" t="s">
        <v>834</v>
      </c>
      <c r="N9" t="s">
        <v>98</v>
      </c>
      <c r="O9" s="12" t="s">
        <v>835</v>
      </c>
      <c r="P9" t="s">
        <v>836</v>
      </c>
      <c r="Q9" t="s">
        <v>813</v>
      </c>
      <c r="R9">
        <v>123</v>
      </c>
      <c r="S9" s="6">
        <v>17</v>
      </c>
      <c r="T9" s="11">
        <v>43955.378472222219</v>
      </c>
      <c r="U9" s="11">
        <v>43956.482638888891</v>
      </c>
      <c r="V9" s="11">
        <v>43957.562245370369</v>
      </c>
      <c r="W9" t="s">
        <v>814</v>
      </c>
      <c r="X9" t="s">
        <v>815</v>
      </c>
    </row>
    <row r="10" spans="1:24" x14ac:dyDescent="0.25">
      <c r="A10" t="s">
        <v>808</v>
      </c>
      <c r="B10" s="8">
        <v>0.02</v>
      </c>
      <c r="C10" s="8">
        <v>6.4000000000000001E-2</v>
      </c>
      <c r="D10" s="8">
        <v>0.115</v>
      </c>
      <c r="E10" s="9">
        <v>0.15</v>
      </c>
      <c r="F10" s="9">
        <v>0.3</v>
      </c>
      <c r="G10" s="10" t="str">
        <f t="shared" si="0"/>
        <v/>
      </c>
      <c r="H10" s="10" t="str">
        <f t="shared" si="1"/>
        <v/>
      </c>
      <c r="I10" s="10" t="str">
        <f t="shared" si="2"/>
        <v/>
      </c>
      <c r="J10" s="10" t="str">
        <f t="shared" si="3"/>
        <v/>
      </c>
      <c r="K10" t="s">
        <v>809</v>
      </c>
      <c r="L10" s="11">
        <v>43955.392361111109</v>
      </c>
      <c r="M10" t="s">
        <v>837</v>
      </c>
      <c r="N10" t="s">
        <v>98</v>
      </c>
      <c r="O10" s="12" t="s">
        <v>838</v>
      </c>
      <c r="P10" t="s">
        <v>839</v>
      </c>
      <c r="Q10" t="s">
        <v>813</v>
      </c>
      <c r="R10">
        <v>123</v>
      </c>
      <c r="S10" s="6">
        <v>17</v>
      </c>
      <c r="T10" s="11">
        <v>43955.392361111109</v>
      </c>
      <c r="U10" s="11">
        <v>43956.482638888891</v>
      </c>
      <c r="V10" s="11">
        <v>43957.562245370369</v>
      </c>
      <c r="W10" t="s">
        <v>814</v>
      </c>
      <c r="X10" t="s">
        <v>815</v>
      </c>
    </row>
    <row r="11" spans="1:24" x14ac:dyDescent="0.25">
      <c r="A11" t="s">
        <v>808</v>
      </c>
      <c r="B11" s="4">
        <v>0</v>
      </c>
      <c r="C11" s="8">
        <v>6.4000000000000001E-2</v>
      </c>
      <c r="D11" s="8">
        <v>0.115</v>
      </c>
      <c r="E11" s="9">
        <v>0.15</v>
      </c>
      <c r="F11" s="9">
        <v>0.3</v>
      </c>
      <c r="G11" s="10" t="str">
        <f t="shared" si="0"/>
        <v/>
      </c>
      <c r="H11" s="10" t="str">
        <f t="shared" si="1"/>
        <v/>
      </c>
      <c r="I11" s="10" t="str">
        <f t="shared" si="2"/>
        <v/>
      </c>
      <c r="J11" s="10" t="str">
        <f t="shared" si="3"/>
        <v/>
      </c>
      <c r="K11" t="s">
        <v>809</v>
      </c>
      <c r="L11" s="11">
        <v>43955.395833333336</v>
      </c>
      <c r="M11" t="s">
        <v>840</v>
      </c>
      <c r="N11" t="s">
        <v>98</v>
      </c>
      <c r="O11" s="12" t="s">
        <v>841</v>
      </c>
      <c r="P11" t="s">
        <v>842</v>
      </c>
      <c r="Q11" t="s">
        <v>813</v>
      </c>
      <c r="R11">
        <v>123</v>
      </c>
      <c r="S11" s="6">
        <v>17</v>
      </c>
      <c r="T11" s="11">
        <v>43955.395833333336</v>
      </c>
      <c r="U11" s="11">
        <v>43956.482638888891</v>
      </c>
      <c r="V11" s="11">
        <v>43957.562245370369</v>
      </c>
      <c r="W11" t="s">
        <v>814</v>
      </c>
      <c r="X11" t="s">
        <v>815</v>
      </c>
    </row>
    <row r="12" spans="1:24" x14ac:dyDescent="0.25">
      <c r="A12" t="s">
        <v>808</v>
      </c>
      <c r="B12" s="8">
        <v>0.02</v>
      </c>
      <c r="C12" s="8">
        <v>6.4000000000000001E-2</v>
      </c>
      <c r="D12" s="8">
        <v>0.115</v>
      </c>
      <c r="E12" s="9">
        <v>0.15</v>
      </c>
      <c r="F12" s="9">
        <v>0.3</v>
      </c>
      <c r="G12" s="10" t="str">
        <f t="shared" si="0"/>
        <v/>
      </c>
      <c r="H12" s="10" t="str">
        <f t="shared" si="1"/>
        <v/>
      </c>
      <c r="I12" s="10" t="str">
        <f t="shared" si="2"/>
        <v/>
      </c>
      <c r="J12" s="10" t="str">
        <f t="shared" si="3"/>
        <v/>
      </c>
      <c r="K12" t="s">
        <v>809</v>
      </c>
      <c r="L12" s="11">
        <v>43955.402777777781</v>
      </c>
      <c r="M12" t="s">
        <v>843</v>
      </c>
      <c r="N12" t="s">
        <v>98</v>
      </c>
      <c r="O12" s="12" t="s">
        <v>844</v>
      </c>
      <c r="P12" t="s">
        <v>845</v>
      </c>
      <c r="Q12" t="s">
        <v>813</v>
      </c>
      <c r="R12">
        <v>123</v>
      </c>
      <c r="S12" s="6">
        <v>17</v>
      </c>
      <c r="T12" s="11">
        <v>43955.402777777781</v>
      </c>
      <c r="U12" s="11">
        <v>43956.482638888891</v>
      </c>
      <c r="V12" s="11">
        <v>43957.562245370369</v>
      </c>
      <c r="W12" t="s">
        <v>814</v>
      </c>
      <c r="X12" t="s">
        <v>815</v>
      </c>
    </row>
    <row r="13" spans="1:24" x14ac:dyDescent="0.25">
      <c r="A13" t="s">
        <v>808</v>
      </c>
      <c r="B13" s="8">
        <v>2E-3</v>
      </c>
      <c r="C13" s="8">
        <v>6.4000000000000001E-2</v>
      </c>
      <c r="D13" s="8">
        <v>0.115</v>
      </c>
      <c r="E13" s="9">
        <v>0.15</v>
      </c>
      <c r="F13" s="9">
        <v>0.3</v>
      </c>
      <c r="G13" s="10" t="str">
        <f t="shared" si="0"/>
        <v/>
      </c>
      <c r="H13" s="10" t="str">
        <f t="shared" si="1"/>
        <v/>
      </c>
      <c r="I13" s="10" t="str">
        <f t="shared" si="2"/>
        <v/>
      </c>
      <c r="J13" s="10" t="str">
        <f t="shared" si="3"/>
        <v/>
      </c>
      <c r="K13" t="s">
        <v>809</v>
      </c>
      <c r="L13" s="11">
        <v>43955.411805555559</v>
      </c>
      <c r="M13" t="s">
        <v>846</v>
      </c>
      <c r="N13" t="s">
        <v>98</v>
      </c>
      <c r="O13" s="12" t="s">
        <v>847</v>
      </c>
      <c r="P13" t="s">
        <v>848</v>
      </c>
      <c r="Q13" t="s">
        <v>813</v>
      </c>
      <c r="R13">
        <v>123</v>
      </c>
      <c r="S13" s="6">
        <v>17</v>
      </c>
      <c r="T13" s="11">
        <v>43955.411805555559</v>
      </c>
      <c r="U13" s="11">
        <v>43956.482638888891</v>
      </c>
      <c r="V13" s="11">
        <v>43957.562245370369</v>
      </c>
      <c r="W13" t="s">
        <v>814</v>
      </c>
      <c r="X13" t="s">
        <v>815</v>
      </c>
    </row>
    <row r="14" spans="1:24" x14ac:dyDescent="0.25">
      <c r="A14" t="s">
        <v>808</v>
      </c>
      <c r="B14" s="8">
        <v>5.0000000000000001E-3</v>
      </c>
      <c r="C14" s="8">
        <v>6.4000000000000001E-2</v>
      </c>
      <c r="D14" s="8">
        <v>0.115</v>
      </c>
      <c r="E14" s="9">
        <v>0.15</v>
      </c>
      <c r="F14" s="9">
        <v>0.3</v>
      </c>
      <c r="G14" s="10" t="str">
        <f t="shared" si="0"/>
        <v/>
      </c>
      <c r="H14" s="10" t="str">
        <f t="shared" si="1"/>
        <v/>
      </c>
      <c r="I14" s="10" t="str">
        <f t="shared" si="2"/>
        <v/>
      </c>
      <c r="J14" s="10" t="str">
        <f t="shared" si="3"/>
        <v/>
      </c>
      <c r="K14" t="s">
        <v>809</v>
      </c>
      <c r="L14" s="11">
        <v>43955.423611111109</v>
      </c>
      <c r="M14" t="s">
        <v>849</v>
      </c>
      <c r="N14" t="s">
        <v>98</v>
      </c>
      <c r="O14" s="12" t="s">
        <v>850</v>
      </c>
      <c r="P14" t="s">
        <v>851</v>
      </c>
      <c r="Q14" t="s">
        <v>813</v>
      </c>
      <c r="R14">
        <v>123</v>
      </c>
      <c r="S14" s="6">
        <v>17</v>
      </c>
      <c r="T14" s="11">
        <v>43955.423611111109</v>
      </c>
      <c r="U14" s="11">
        <v>43956.482638888891</v>
      </c>
      <c r="V14" s="11">
        <v>43957.562245370369</v>
      </c>
      <c r="W14" t="s">
        <v>814</v>
      </c>
      <c r="X14" t="s">
        <v>815</v>
      </c>
    </row>
    <row r="15" spans="1:24" x14ac:dyDescent="0.25">
      <c r="A15" t="s">
        <v>808</v>
      </c>
      <c r="B15" s="8">
        <v>2E-3</v>
      </c>
      <c r="C15" s="8">
        <v>6.4000000000000001E-2</v>
      </c>
      <c r="D15" s="8">
        <v>0.115</v>
      </c>
      <c r="E15" s="9">
        <v>0.15</v>
      </c>
      <c r="F15" s="9">
        <v>0.3</v>
      </c>
      <c r="G15" s="10" t="str">
        <f t="shared" si="0"/>
        <v/>
      </c>
      <c r="H15" s="10" t="str">
        <f t="shared" si="1"/>
        <v/>
      </c>
      <c r="I15" s="10" t="str">
        <f t="shared" si="2"/>
        <v/>
      </c>
      <c r="J15" s="10" t="str">
        <f t="shared" si="3"/>
        <v/>
      </c>
      <c r="K15" t="s">
        <v>809</v>
      </c>
      <c r="L15" s="11">
        <v>43955.431250000001</v>
      </c>
      <c r="M15" t="s">
        <v>852</v>
      </c>
      <c r="N15" t="s">
        <v>98</v>
      </c>
      <c r="O15" s="12" t="s">
        <v>853</v>
      </c>
      <c r="P15" t="s">
        <v>854</v>
      </c>
      <c r="Q15" t="s">
        <v>813</v>
      </c>
      <c r="R15">
        <v>123</v>
      </c>
      <c r="S15" s="6">
        <v>17</v>
      </c>
      <c r="T15" s="11">
        <v>43955.431250000001</v>
      </c>
      <c r="U15" s="11">
        <v>43956.482638888891</v>
      </c>
      <c r="V15" s="11">
        <v>43957.562245370369</v>
      </c>
      <c r="W15" t="s">
        <v>814</v>
      </c>
      <c r="X15" t="s">
        <v>815</v>
      </c>
    </row>
    <row r="16" spans="1:24" x14ac:dyDescent="0.25">
      <c r="A16" t="s">
        <v>808</v>
      </c>
      <c r="B16" s="4">
        <v>0</v>
      </c>
      <c r="C16" s="8">
        <v>6.4000000000000001E-2</v>
      </c>
      <c r="D16" s="8">
        <v>0.115</v>
      </c>
      <c r="E16" s="9">
        <v>0.15</v>
      </c>
      <c r="F16" s="9">
        <v>0.3</v>
      </c>
      <c r="G16" s="10" t="str">
        <f t="shared" si="0"/>
        <v/>
      </c>
      <c r="H16" s="10" t="str">
        <f t="shared" si="1"/>
        <v/>
      </c>
      <c r="I16" s="10" t="str">
        <f t="shared" si="2"/>
        <v/>
      </c>
      <c r="J16" s="10" t="str">
        <f t="shared" si="3"/>
        <v/>
      </c>
      <c r="K16" t="s">
        <v>809</v>
      </c>
      <c r="L16" s="11">
        <v>43955.432638888888</v>
      </c>
      <c r="M16" t="s">
        <v>855</v>
      </c>
      <c r="N16" t="s">
        <v>98</v>
      </c>
      <c r="O16" s="12" t="s">
        <v>856</v>
      </c>
      <c r="P16" t="s">
        <v>857</v>
      </c>
      <c r="Q16" t="s">
        <v>813</v>
      </c>
      <c r="R16">
        <v>123</v>
      </c>
      <c r="S16" s="6">
        <v>17</v>
      </c>
      <c r="T16" s="11">
        <v>43955.432638888888</v>
      </c>
      <c r="U16" s="11">
        <v>43956.482638888891</v>
      </c>
      <c r="V16" s="11">
        <v>43957.562245370369</v>
      </c>
      <c r="W16" t="s">
        <v>814</v>
      </c>
      <c r="X16" t="s">
        <v>815</v>
      </c>
    </row>
    <row r="17" spans="1:24" x14ac:dyDescent="0.25">
      <c r="A17" t="s">
        <v>808</v>
      </c>
      <c r="B17" s="8">
        <v>0.01</v>
      </c>
      <c r="C17" s="8">
        <v>6.4000000000000001E-2</v>
      </c>
      <c r="D17" s="8">
        <v>0.115</v>
      </c>
      <c r="E17" s="9">
        <v>0.15</v>
      </c>
      <c r="F17" s="9">
        <v>0.3</v>
      </c>
      <c r="G17" s="10" t="str">
        <f t="shared" si="0"/>
        <v/>
      </c>
      <c r="H17" s="10" t="str">
        <f t="shared" si="1"/>
        <v/>
      </c>
      <c r="I17" s="10" t="str">
        <f t="shared" si="2"/>
        <v/>
      </c>
      <c r="J17" s="10" t="str">
        <f t="shared" si="3"/>
        <v/>
      </c>
      <c r="K17" t="s">
        <v>809</v>
      </c>
      <c r="L17" s="11">
        <v>43955.4375</v>
      </c>
      <c r="M17" t="s">
        <v>858</v>
      </c>
      <c r="N17" t="s">
        <v>98</v>
      </c>
      <c r="O17" s="12" t="s">
        <v>859</v>
      </c>
      <c r="P17" t="s">
        <v>860</v>
      </c>
      <c r="Q17" t="s">
        <v>813</v>
      </c>
      <c r="R17">
        <v>123</v>
      </c>
      <c r="S17" s="6">
        <v>17</v>
      </c>
      <c r="T17" s="11">
        <v>43955.4375</v>
      </c>
      <c r="U17" s="11">
        <v>43956.482638888891</v>
      </c>
      <c r="V17" s="11">
        <v>43957.562245370369</v>
      </c>
      <c r="W17" t="s">
        <v>814</v>
      </c>
      <c r="X17" t="s">
        <v>815</v>
      </c>
    </row>
    <row r="18" spans="1:24" x14ac:dyDescent="0.25">
      <c r="A18" t="s">
        <v>808</v>
      </c>
      <c r="B18" s="8">
        <v>8.0000000000000002E-3</v>
      </c>
      <c r="C18" s="8">
        <v>6.4000000000000001E-2</v>
      </c>
      <c r="D18" s="8">
        <v>0.115</v>
      </c>
      <c r="E18" s="9">
        <v>0.15</v>
      </c>
      <c r="F18" s="9">
        <v>0.3</v>
      </c>
      <c r="G18" s="10" t="str">
        <f t="shared" si="0"/>
        <v/>
      </c>
      <c r="H18" s="10" t="str">
        <f t="shared" si="1"/>
        <v/>
      </c>
      <c r="I18" s="10" t="str">
        <f t="shared" si="2"/>
        <v/>
      </c>
      <c r="J18" s="10" t="str">
        <f t="shared" si="3"/>
        <v/>
      </c>
      <c r="K18" t="s">
        <v>809</v>
      </c>
      <c r="L18" s="11">
        <v>43955.447916666664</v>
      </c>
      <c r="M18" t="s">
        <v>849</v>
      </c>
      <c r="N18" t="s">
        <v>98</v>
      </c>
      <c r="O18" s="12" t="s">
        <v>861</v>
      </c>
      <c r="P18" t="s">
        <v>862</v>
      </c>
      <c r="Q18" t="s">
        <v>813</v>
      </c>
      <c r="R18">
        <v>123</v>
      </c>
      <c r="S18" s="6">
        <v>17</v>
      </c>
      <c r="T18" s="11">
        <v>43955.447916666664</v>
      </c>
      <c r="U18" s="11">
        <v>43956.482638888891</v>
      </c>
      <c r="V18" s="11">
        <v>43957.562245370369</v>
      </c>
      <c r="W18" t="s">
        <v>814</v>
      </c>
      <c r="X18" t="s">
        <v>815</v>
      </c>
    </row>
    <row r="19" spans="1:24" x14ac:dyDescent="0.25">
      <c r="A19" t="s">
        <v>808</v>
      </c>
      <c r="B19" s="8">
        <v>1E-3</v>
      </c>
      <c r="C19" s="8">
        <v>6.4000000000000001E-2</v>
      </c>
      <c r="D19" s="8">
        <v>0.115</v>
      </c>
      <c r="E19" s="9">
        <v>0.15</v>
      </c>
      <c r="F19" s="9">
        <v>0.3</v>
      </c>
      <c r="G19" s="10" t="str">
        <f t="shared" si="0"/>
        <v/>
      </c>
      <c r="H19" s="10" t="str">
        <f t="shared" si="1"/>
        <v/>
      </c>
      <c r="I19" s="10" t="str">
        <f t="shared" si="2"/>
        <v/>
      </c>
      <c r="J19" s="10" t="str">
        <f t="shared" si="3"/>
        <v/>
      </c>
      <c r="K19" t="s">
        <v>809</v>
      </c>
      <c r="L19" s="11">
        <v>43955.470138888886</v>
      </c>
      <c r="M19" t="s">
        <v>863</v>
      </c>
      <c r="N19" t="s">
        <v>98</v>
      </c>
      <c r="O19" s="12" t="s">
        <v>864</v>
      </c>
      <c r="P19" t="s">
        <v>865</v>
      </c>
      <c r="Q19" t="s">
        <v>813</v>
      </c>
      <c r="R19">
        <v>123</v>
      </c>
      <c r="S19" s="6">
        <v>17</v>
      </c>
      <c r="T19" s="11">
        <v>43955.470138888886</v>
      </c>
      <c r="U19" s="11">
        <v>43956.482638888891</v>
      </c>
      <c r="V19" s="11">
        <v>43957.562245370369</v>
      </c>
      <c r="W19" t="s">
        <v>814</v>
      </c>
      <c r="X19" t="s">
        <v>815</v>
      </c>
    </row>
    <row r="20" spans="1:24" x14ac:dyDescent="0.25">
      <c r="A20" t="s">
        <v>808</v>
      </c>
      <c r="B20" s="8">
        <v>0.01</v>
      </c>
      <c r="C20" s="8">
        <v>6.4000000000000001E-2</v>
      </c>
      <c r="D20" s="8">
        <v>0.115</v>
      </c>
      <c r="E20" s="9">
        <v>0.15</v>
      </c>
      <c r="F20" s="9">
        <v>0.3</v>
      </c>
      <c r="G20" s="10" t="str">
        <f t="shared" si="0"/>
        <v/>
      </c>
      <c r="H20" s="10" t="str">
        <f t="shared" si="1"/>
        <v/>
      </c>
      <c r="I20" s="10" t="str">
        <f t="shared" si="2"/>
        <v/>
      </c>
      <c r="J20" s="10" t="str">
        <f t="shared" si="3"/>
        <v/>
      </c>
      <c r="K20" t="s">
        <v>809</v>
      </c>
      <c r="L20" s="11">
        <v>43955.510416666664</v>
      </c>
      <c r="M20" t="s">
        <v>866</v>
      </c>
      <c r="N20" t="s">
        <v>98</v>
      </c>
      <c r="O20" s="12" t="s">
        <v>867</v>
      </c>
      <c r="P20" t="s">
        <v>868</v>
      </c>
      <c r="Q20" t="s">
        <v>813</v>
      </c>
      <c r="R20">
        <v>123</v>
      </c>
      <c r="S20" s="6">
        <v>17</v>
      </c>
      <c r="T20" s="11">
        <v>43955.510416666664</v>
      </c>
      <c r="U20" s="11">
        <v>43956.482638888891</v>
      </c>
      <c r="V20" s="11">
        <v>43957.562245370369</v>
      </c>
      <c r="W20" t="s">
        <v>814</v>
      </c>
      <c r="X20" t="s">
        <v>815</v>
      </c>
    </row>
    <row r="21" spans="1:24" x14ac:dyDescent="0.25">
      <c r="A21" t="s">
        <v>808</v>
      </c>
      <c r="B21" s="8">
        <v>2E-3</v>
      </c>
      <c r="C21" s="8">
        <v>6.4000000000000001E-2</v>
      </c>
      <c r="D21" s="8">
        <v>0.115</v>
      </c>
      <c r="E21" s="9">
        <v>0.15</v>
      </c>
      <c r="F21" s="9">
        <v>0.3</v>
      </c>
      <c r="G21" s="10" t="str">
        <f t="shared" si="0"/>
        <v/>
      </c>
      <c r="H21" s="10" t="str">
        <f t="shared" si="1"/>
        <v/>
      </c>
      <c r="I21" s="10" t="str">
        <f t="shared" si="2"/>
        <v/>
      </c>
      <c r="J21" s="10" t="str">
        <f t="shared" si="3"/>
        <v/>
      </c>
      <c r="K21" t="s">
        <v>809</v>
      </c>
      <c r="L21" s="11">
        <v>43955.510416666664</v>
      </c>
      <c r="M21" t="s">
        <v>869</v>
      </c>
      <c r="N21" t="s">
        <v>98</v>
      </c>
      <c r="O21" s="12" t="s">
        <v>870</v>
      </c>
      <c r="P21" t="s">
        <v>871</v>
      </c>
      <c r="Q21" t="s">
        <v>813</v>
      </c>
      <c r="R21">
        <v>123</v>
      </c>
      <c r="S21" s="6">
        <v>17</v>
      </c>
      <c r="T21" s="11">
        <v>43955.510416666664</v>
      </c>
      <c r="U21" s="11">
        <v>43956.482638888891</v>
      </c>
      <c r="V21" s="11">
        <v>43957.562245370369</v>
      </c>
      <c r="W21" t="s">
        <v>814</v>
      </c>
      <c r="X21" t="s">
        <v>815</v>
      </c>
    </row>
    <row r="22" spans="1:24" x14ac:dyDescent="0.25">
      <c r="A22" t="s">
        <v>808</v>
      </c>
      <c r="B22" s="8">
        <v>0.01</v>
      </c>
      <c r="C22" s="8">
        <v>6.4000000000000001E-2</v>
      </c>
      <c r="D22" s="8">
        <v>0.115</v>
      </c>
      <c r="E22" s="9">
        <v>0.15</v>
      </c>
      <c r="F22" s="9">
        <v>0.3</v>
      </c>
      <c r="G22" s="10" t="str">
        <f t="shared" si="0"/>
        <v/>
      </c>
      <c r="H22" s="10" t="str">
        <f t="shared" si="1"/>
        <v/>
      </c>
      <c r="I22" s="10" t="str">
        <f t="shared" si="2"/>
        <v/>
      </c>
      <c r="J22" s="10" t="str">
        <f t="shared" si="3"/>
        <v/>
      </c>
      <c r="K22" t="s">
        <v>809</v>
      </c>
      <c r="L22" s="11">
        <v>43955.540972222225</v>
      </c>
      <c r="M22" t="s">
        <v>872</v>
      </c>
      <c r="N22" t="s">
        <v>98</v>
      </c>
      <c r="O22" s="12" t="s">
        <v>873</v>
      </c>
      <c r="P22" t="s">
        <v>874</v>
      </c>
      <c r="Q22" t="s">
        <v>813</v>
      </c>
      <c r="R22">
        <v>123</v>
      </c>
      <c r="S22" s="6">
        <v>17</v>
      </c>
      <c r="T22" s="11">
        <v>43955.540972222225</v>
      </c>
      <c r="U22" s="11">
        <v>43956.482638888891</v>
      </c>
      <c r="V22" s="11">
        <v>43957.562245370369</v>
      </c>
      <c r="W22" t="s">
        <v>814</v>
      </c>
      <c r="X22" t="s">
        <v>815</v>
      </c>
    </row>
    <row r="23" spans="1:24" x14ac:dyDescent="0.25">
      <c r="A23" t="s">
        <v>808</v>
      </c>
      <c r="B23" s="8">
        <v>0.05</v>
      </c>
      <c r="C23" s="8">
        <v>6.4000000000000001E-2</v>
      </c>
      <c r="D23" s="8">
        <v>0.115</v>
      </c>
      <c r="E23" s="9">
        <v>0.15</v>
      </c>
      <c r="F23" s="9">
        <v>0.3</v>
      </c>
      <c r="G23" s="10" t="str">
        <f t="shared" si="0"/>
        <v/>
      </c>
      <c r="H23" s="10" t="str">
        <f t="shared" si="1"/>
        <v/>
      </c>
      <c r="I23" s="10" t="str">
        <f t="shared" si="2"/>
        <v/>
      </c>
      <c r="J23" s="10" t="str">
        <f t="shared" si="3"/>
        <v/>
      </c>
      <c r="K23" t="s">
        <v>809</v>
      </c>
      <c r="L23" s="11">
        <v>43955.5625</v>
      </c>
      <c r="M23" t="s">
        <v>875</v>
      </c>
      <c r="N23" t="s">
        <v>98</v>
      </c>
      <c r="O23" s="12" t="s">
        <v>876</v>
      </c>
      <c r="P23" t="s">
        <v>877</v>
      </c>
      <c r="Q23" t="s">
        <v>813</v>
      </c>
      <c r="R23">
        <v>123</v>
      </c>
      <c r="S23" s="6">
        <v>17</v>
      </c>
      <c r="T23" s="11">
        <v>43955.5625</v>
      </c>
      <c r="U23" s="11">
        <v>43956.482638888891</v>
      </c>
      <c r="V23" s="11">
        <v>43957.562245370369</v>
      </c>
      <c r="W23" t="s">
        <v>814</v>
      </c>
      <c r="X23" t="s">
        <v>815</v>
      </c>
    </row>
    <row r="24" spans="1:24" x14ac:dyDescent="0.25">
      <c r="A24" t="s">
        <v>808</v>
      </c>
      <c r="B24" s="8">
        <v>0.02</v>
      </c>
      <c r="C24" s="8">
        <v>6.4000000000000001E-2</v>
      </c>
      <c r="D24" s="8">
        <v>0.115</v>
      </c>
      <c r="E24" s="9">
        <v>0.15</v>
      </c>
      <c r="F24" s="9">
        <v>0.3</v>
      </c>
      <c r="G24" s="10" t="str">
        <f t="shared" si="0"/>
        <v/>
      </c>
      <c r="H24" s="10" t="str">
        <f t="shared" si="1"/>
        <v/>
      </c>
      <c r="I24" s="10" t="str">
        <f t="shared" si="2"/>
        <v/>
      </c>
      <c r="J24" s="10" t="str">
        <f t="shared" si="3"/>
        <v/>
      </c>
      <c r="K24" t="s">
        <v>809</v>
      </c>
      <c r="L24" s="11">
        <v>43955.5625</v>
      </c>
      <c r="M24" t="s">
        <v>878</v>
      </c>
      <c r="N24" t="s">
        <v>98</v>
      </c>
      <c r="O24" s="12" t="s">
        <v>879</v>
      </c>
      <c r="P24" t="s">
        <v>880</v>
      </c>
      <c r="Q24" t="s">
        <v>813</v>
      </c>
      <c r="R24">
        <v>123</v>
      </c>
      <c r="S24" s="6">
        <v>17</v>
      </c>
      <c r="T24" s="11">
        <v>43955.5625</v>
      </c>
      <c r="U24" s="11">
        <v>43956.482638888891</v>
      </c>
      <c r="V24" s="11">
        <v>43957.562245370369</v>
      </c>
      <c r="W24" t="s">
        <v>814</v>
      </c>
      <c r="X24" t="s">
        <v>815</v>
      </c>
    </row>
    <row r="25" spans="1:24" x14ac:dyDescent="0.25">
      <c r="A25" t="s">
        <v>808</v>
      </c>
      <c r="B25" s="4">
        <v>0</v>
      </c>
      <c r="C25" s="8">
        <v>6.4000000000000001E-2</v>
      </c>
      <c r="D25" s="8">
        <v>0.115</v>
      </c>
      <c r="E25" s="9">
        <v>0.15</v>
      </c>
      <c r="F25" s="9">
        <v>0.3</v>
      </c>
      <c r="G25" s="10" t="str">
        <f t="shared" si="0"/>
        <v/>
      </c>
      <c r="H25" s="10" t="str">
        <f t="shared" si="1"/>
        <v/>
      </c>
      <c r="I25" s="10" t="str">
        <f t="shared" si="2"/>
        <v/>
      </c>
      <c r="J25" s="10" t="str">
        <f t="shared" si="3"/>
        <v/>
      </c>
      <c r="K25" t="s">
        <v>809</v>
      </c>
      <c r="L25" s="11">
        <v>43955.569444444445</v>
      </c>
      <c r="M25" t="s">
        <v>881</v>
      </c>
      <c r="N25" t="s">
        <v>98</v>
      </c>
      <c r="O25" s="12" t="s">
        <v>882</v>
      </c>
      <c r="P25" t="s">
        <v>883</v>
      </c>
      <c r="Q25" t="s">
        <v>813</v>
      </c>
      <c r="R25">
        <v>123</v>
      </c>
      <c r="S25" s="6">
        <v>17</v>
      </c>
      <c r="T25" s="11">
        <v>43955.569444444445</v>
      </c>
      <c r="U25" s="11">
        <v>43956.482638888891</v>
      </c>
      <c r="V25" s="11">
        <v>43957.562245370369</v>
      </c>
      <c r="W25" t="s">
        <v>814</v>
      </c>
      <c r="X25" t="s">
        <v>815</v>
      </c>
    </row>
    <row r="26" spans="1:24" x14ac:dyDescent="0.25">
      <c r="A26" t="s">
        <v>808</v>
      </c>
      <c r="B26" s="8">
        <v>8.9999999999999993E-3</v>
      </c>
      <c r="C26" s="8">
        <v>6.4000000000000001E-2</v>
      </c>
      <c r="D26" s="8">
        <v>0.115</v>
      </c>
      <c r="E26" s="9">
        <v>0.15</v>
      </c>
      <c r="F26" s="9">
        <v>0.3</v>
      </c>
      <c r="G26" s="10" t="str">
        <f t="shared" si="0"/>
        <v/>
      </c>
      <c r="H26" s="10" t="str">
        <f t="shared" si="1"/>
        <v/>
      </c>
      <c r="I26" s="10" t="str">
        <f t="shared" si="2"/>
        <v/>
      </c>
      <c r="J26" s="10" t="str">
        <f t="shared" si="3"/>
        <v/>
      </c>
      <c r="K26" t="s">
        <v>809</v>
      </c>
      <c r="L26" s="11">
        <v>43955.586805555555</v>
      </c>
      <c r="M26" t="s">
        <v>884</v>
      </c>
      <c r="N26" t="s">
        <v>98</v>
      </c>
      <c r="O26" s="12" t="s">
        <v>885</v>
      </c>
      <c r="P26" t="s">
        <v>886</v>
      </c>
      <c r="Q26" t="s">
        <v>813</v>
      </c>
      <c r="R26">
        <v>123</v>
      </c>
      <c r="S26" s="6">
        <v>17</v>
      </c>
      <c r="T26" s="11">
        <v>43955.586805555555</v>
      </c>
      <c r="U26" s="11">
        <v>43956.482638888891</v>
      </c>
      <c r="V26" s="11">
        <v>43957.562245370369</v>
      </c>
      <c r="W26" t="s">
        <v>814</v>
      </c>
      <c r="X26" t="s">
        <v>815</v>
      </c>
    </row>
    <row r="27" spans="1:24" x14ac:dyDescent="0.25">
      <c r="A27" t="s">
        <v>808</v>
      </c>
      <c r="B27" s="8">
        <v>0.04</v>
      </c>
      <c r="C27" s="8">
        <v>6.4000000000000001E-2</v>
      </c>
      <c r="D27" s="8">
        <v>0.115</v>
      </c>
      <c r="E27" s="9">
        <v>0.15</v>
      </c>
      <c r="F27" s="9">
        <v>0.3</v>
      </c>
      <c r="G27" s="10" t="str">
        <f t="shared" si="0"/>
        <v/>
      </c>
      <c r="H27" s="10" t="str">
        <f t="shared" si="1"/>
        <v/>
      </c>
      <c r="I27" s="10" t="str">
        <f t="shared" si="2"/>
        <v/>
      </c>
      <c r="J27" s="10" t="str">
        <f t="shared" si="3"/>
        <v/>
      </c>
      <c r="K27" t="s">
        <v>809</v>
      </c>
      <c r="L27" s="11">
        <v>43955.659722222219</v>
      </c>
      <c r="M27" t="s">
        <v>887</v>
      </c>
      <c r="N27" t="s">
        <v>98</v>
      </c>
      <c r="O27" s="12" t="s">
        <v>888</v>
      </c>
      <c r="P27" t="s">
        <v>889</v>
      </c>
      <c r="Q27" t="s">
        <v>813</v>
      </c>
      <c r="R27">
        <v>123</v>
      </c>
      <c r="S27" s="6">
        <v>17</v>
      </c>
      <c r="T27" s="11">
        <v>43955.659722222219</v>
      </c>
      <c r="U27" s="11">
        <v>43956.482638888891</v>
      </c>
      <c r="V27" s="11">
        <v>43957.562245370369</v>
      </c>
      <c r="W27" t="s">
        <v>814</v>
      </c>
      <c r="X27" t="s">
        <v>815</v>
      </c>
    </row>
    <row r="28" spans="1:24" x14ac:dyDescent="0.25">
      <c r="A28" t="s">
        <v>808</v>
      </c>
      <c r="B28" s="8">
        <v>8.0000000000000002E-3</v>
      </c>
      <c r="C28" s="8">
        <v>6.4000000000000001E-2</v>
      </c>
      <c r="D28" s="8">
        <v>0.115</v>
      </c>
      <c r="E28" s="9">
        <v>0.15</v>
      </c>
      <c r="F28" s="9">
        <v>0.3</v>
      </c>
      <c r="G28" s="10" t="str">
        <f t="shared" si="0"/>
        <v/>
      </c>
      <c r="H28" s="10" t="str">
        <f t="shared" si="1"/>
        <v/>
      </c>
      <c r="I28" s="10" t="str">
        <f t="shared" si="2"/>
        <v/>
      </c>
      <c r="J28" s="10" t="str">
        <f t="shared" si="3"/>
        <v/>
      </c>
      <c r="K28" t="s">
        <v>809</v>
      </c>
      <c r="L28" s="11">
        <v>43962.333333333336</v>
      </c>
      <c r="M28" t="s">
        <v>890</v>
      </c>
      <c r="N28" t="s">
        <v>98</v>
      </c>
      <c r="O28" s="12" t="s">
        <v>891</v>
      </c>
      <c r="P28" t="s">
        <v>892</v>
      </c>
      <c r="Q28" t="s">
        <v>813</v>
      </c>
      <c r="R28">
        <v>130</v>
      </c>
      <c r="S28" s="6">
        <v>18</v>
      </c>
      <c r="T28" s="11">
        <v>43962.333333333336</v>
      </c>
      <c r="U28" s="11">
        <v>43963.510416666664</v>
      </c>
      <c r="V28" s="11">
        <v>43964.699907407405</v>
      </c>
      <c r="W28" t="s">
        <v>893</v>
      </c>
      <c r="X28" t="s">
        <v>815</v>
      </c>
    </row>
    <row r="29" spans="1:24" x14ac:dyDescent="0.25">
      <c r="A29" t="s">
        <v>808</v>
      </c>
      <c r="B29" s="8">
        <v>5.0000000000000001E-3</v>
      </c>
      <c r="C29" s="8">
        <v>6.4000000000000001E-2</v>
      </c>
      <c r="D29" s="8">
        <v>0.115</v>
      </c>
      <c r="E29" s="9">
        <v>0.15</v>
      </c>
      <c r="F29" s="9">
        <v>0.3</v>
      </c>
      <c r="G29" s="10" t="str">
        <f t="shared" si="0"/>
        <v/>
      </c>
      <c r="H29" s="10" t="str">
        <f t="shared" si="1"/>
        <v/>
      </c>
      <c r="I29" s="10" t="str">
        <f t="shared" si="2"/>
        <v/>
      </c>
      <c r="J29" s="10" t="str">
        <f t="shared" si="3"/>
        <v/>
      </c>
      <c r="K29" t="s">
        <v>809</v>
      </c>
      <c r="L29" s="11">
        <v>43962.357638888891</v>
      </c>
      <c r="M29" t="s">
        <v>894</v>
      </c>
      <c r="N29" t="s">
        <v>98</v>
      </c>
      <c r="O29" s="12" t="s">
        <v>895</v>
      </c>
      <c r="P29" t="s">
        <v>896</v>
      </c>
      <c r="Q29" t="s">
        <v>813</v>
      </c>
      <c r="R29">
        <v>130</v>
      </c>
      <c r="S29" s="6">
        <v>18</v>
      </c>
      <c r="T29" s="11">
        <v>43962.357638888891</v>
      </c>
      <c r="U29" s="11">
        <v>43963.510416666664</v>
      </c>
      <c r="V29" s="11">
        <v>43964.699907407405</v>
      </c>
      <c r="W29" t="s">
        <v>893</v>
      </c>
      <c r="X29" t="s">
        <v>815</v>
      </c>
    </row>
    <row r="30" spans="1:24" x14ac:dyDescent="0.25">
      <c r="A30" t="s">
        <v>808</v>
      </c>
      <c r="B30" s="8">
        <v>0.02</v>
      </c>
      <c r="C30" s="8">
        <v>6.4000000000000001E-2</v>
      </c>
      <c r="D30" s="8">
        <v>0.115</v>
      </c>
      <c r="E30" s="9">
        <v>0.15</v>
      </c>
      <c r="F30" s="9">
        <v>0.3</v>
      </c>
      <c r="G30" s="10" t="str">
        <f t="shared" si="0"/>
        <v/>
      </c>
      <c r="H30" s="10" t="str">
        <f t="shared" si="1"/>
        <v/>
      </c>
      <c r="I30" s="10" t="str">
        <f t="shared" si="2"/>
        <v/>
      </c>
      <c r="J30" s="10" t="str">
        <f t="shared" si="3"/>
        <v/>
      </c>
      <c r="K30" t="s">
        <v>809</v>
      </c>
      <c r="L30" s="11">
        <v>43962.365277777775</v>
      </c>
      <c r="M30" t="s">
        <v>897</v>
      </c>
      <c r="N30" t="s">
        <v>98</v>
      </c>
      <c r="O30" s="12" t="s">
        <v>898</v>
      </c>
      <c r="P30" t="s">
        <v>899</v>
      </c>
      <c r="Q30" t="s">
        <v>813</v>
      </c>
      <c r="R30">
        <v>130</v>
      </c>
      <c r="S30" s="6">
        <v>18</v>
      </c>
      <c r="T30" s="11">
        <v>43962.365277777775</v>
      </c>
      <c r="U30" s="11">
        <v>43963.510416666664</v>
      </c>
      <c r="V30" s="11">
        <v>43964.699907407405</v>
      </c>
      <c r="W30" t="s">
        <v>893</v>
      </c>
      <c r="X30" t="s">
        <v>815</v>
      </c>
    </row>
    <row r="31" spans="1:24" x14ac:dyDescent="0.25">
      <c r="A31" t="s">
        <v>808</v>
      </c>
      <c r="B31" s="8">
        <v>1E-3</v>
      </c>
      <c r="C31" s="8">
        <v>6.4000000000000001E-2</v>
      </c>
      <c r="D31" s="8">
        <v>0.115</v>
      </c>
      <c r="E31" s="9">
        <v>0.15</v>
      </c>
      <c r="F31" s="9">
        <v>0.3</v>
      </c>
      <c r="G31" s="10" t="str">
        <f t="shared" si="0"/>
        <v/>
      </c>
      <c r="H31" s="10" t="str">
        <f t="shared" si="1"/>
        <v/>
      </c>
      <c r="I31" s="10" t="str">
        <f t="shared" si="2"/>
        <v/>
      </c>
      <c r="J31" s="10" t="str">
        <f t="shared" si="3"/>
        <v/>
      </c>
      <c r="K31" t="s">
        <v>809</v>
      </c>
      <c r="L31" s="11">
        <v>43962.375</v>
      </c>
      <c r="M31" t="s">
        <v>900</v>
      </c>
      <c r="N31" t="s">
        <v>98</v>
      </c>
      <c r="O31" s="12" t="s">
        <v>901</v>
      </c>
      <c r="P31" t="s">
        <v>902</v>
      </c>
      <c r="Q31" t="s">
        <v>813</v>
      </c>
      <c r="R31">
        <v>130</v>
      </c>
      <c r="S31" s="6">
        <v>18</v>
      </c>
      <c r="T31" s="11">
        <v>43962.375</v>
      </c>
      <c r="U31" s="11">
        <v>43963.510416666664</v>
      </c>
      <c r="V31" s="11">
        <v>43964.699907407405</v>
      </c>
      <c r="W31" t="s">
        <v>893</v>
      </c>
      <c r="X31" t="s">
        <v>815</v>
      </c>
    </row>
    <row r="32" spans="1:24" x14ac:dyDescent="0.25">
      <c r="A32" t="s">
        <v>808</v>
      </c>
      <c r="B32" s="8">
        <v>0.02</v>
      </c>
      <c r="C32" s="8">
        <v>6.4000000000000001E-2</v>
      </c>
      <c r="D32" s="8">
        <v>0.115</v>
      </c>
      <c r="E32" s="9">
        <v>0.15</v>
      </c>
      <c r="F32" s="9">
        <v>0.3</v>
      </c>
      <c r="G32" s="10" t="str">
        <f t="shared" si="0"/>
        <v/>
      </c>
      <c r="H32" s="10" t="str">
        <f t="shared" si="1"/>
        <v/>
      </c>
      <c r="I32" s="10" t="str">
        <f t="shared" si="2"/>
        <v/>
      </c>
      <c r="J32" s="10" t="str">
        <f t="shared" si="3"/>
        <v/>
      </c>
      <c r="K32" t="s">
        <v>809</v>
      </c>
      <c r="L32" s="11">
        <v>43962.37777777778</v>
      </c>
      <c r="M32" t="s">
        <v>903</v>
      </c>
      <c r="N32" t="s">
        <v>98</v>
      </c>
      <c r="O32" s="12" t="s">
        <v>904</v>
      </c>
      <c r="P32" t="s">
        <v>905</v>
      </c>
      <c r="Q32" t="s">
        <v>813</v>
      </c>
      <c r="R32">
        <v>130</v>
      </c>
      <c r="S32" s="6">
        <v>18</v>
      </c>
      <c r="T32" s="11">
        <v>43962.37777777778</v>
      </c>
      <c r="U32" s="11">
        <v>43963.510416666664</v>
      </c>
      <c r="V32" s="11">
        <v>43964.699907407405</v>
      </c>
      <c r="W32" t="s">
        <v>893</v>
      </c>
      <c r="X32" t="s">
        <v>815</v>
      </c>
    </row>
    <row r="33" spans="1:24" x14ac:dyDescent="0.25">
      <c r="A33" t="s">
        <v>808</v>
      </c>
      <c r="B33" s="8">
        <v>6.0000000000000001E-3</v>
      </c>
      <c r="C33" s="8">
        <v>6.4000000000000001E-2</v>
      </c>
      <c r="D33" s="8">
        <v>0.115</v>
      </c>
      <c r="E33" s="9">
        <v>0.15</v>
      </c>
      <c r="F33" s="9">
        <v>0.3</v>
      </c>
      <c r="G33" s="10" t="str">
        <f t="shared" si="0"/>
        <v/>
      </c>
      <c r="H33" s="10" t="str">
        <f t="shared" si="1"/>
        <v/>
      </c>
      <c r="I33" s="10" t="str">
        <f t="shared" si="2"/>
        <v/>
      </c>
      <c r="J33" s="10" t="str">
        <f t="shared" si="3"/>
        <v/>
      </c>
      <c r="K33" t="s">
        <v>809</v>
      </c>
      <c r="L33" s="11">
        <v>43962.395833333336</v>
      </c>
      <c r="M33" t="s">
        <v>906</v>
      </c>
      <c r="N33" t="s">
        <v>98</v>
      </c>
      <c r="O33" s="12" t="s">
        <v>907</v>
      </c>
      <c r="P33" t="s">
        <v>908</v>
      </c>
      <c r="Q33" t="s">
        <v>813</v>
      </c>
      <c r="R33">
        <v>130</v>
      </c>
      <c r="S33" s="6">
        <v>18</v>
      </c>
      <c r="T33" s="11">
        <v>43962.395833333336</v>
      </c>
      <c r="U33" s="11">
        <v>43963.510416666664</v>
      </c>
      <c r="V33" s="11">
        <v>43964.699907407405</v>
      </c>
      <c r="W33" t="s">
        <v>893</v>
      </c>
      <c r="X33" t="s">
        <v>815</v>
      </c>
    </row>
    <row r="34" spans="1:24" x14ac:dyDescent="0.25">
      <c r="A34" t="s">
        <v>808</v>
      </c>
      <c r="B34" s="8">
        <v>4.0000000000000001E-3</v>
      </c>
      <c r="C34" s="8">
        <v>6.4000000000000001E-2</v>
      </c>
      <c r="D34" s="8">
        <v>0.115</v>
      </c>
      <c r="E34" s="9">
        <v>0.15</v>
      </c>
      <c r="F34" s="9">
        <v>0.3</v>
      </c>
      <c r="G34" s="10" t="str">
        <f t="shared" si="0"/>
        <v/>
      </c>
      <c r="H34" s="10" t="str">
        <f t="shared" si="1"/>
        <v/>
      </c>
      <c r="I34" s="10" t="str">
        <f t="shared" si="2"/>
        <v/>
      </c>
      <c r="J34" s="10" t="str">
        <f t="shared" si="3"/>
        <v/>
      </c>
      <c r="K34" t="s">
        <v>809</v>
      </c>
      <c r="L34" s="11">
        <v>43962.395833333336</v>
      </c>
      <c r="M34" t="s">
        <v>909</v>
      </c>
      <c r="N34" t="s">
        <v>98</v>
      </c>
      <c r="O34" s="12" t="s">
        <v>910</v>
      </c>
      <c r="P34" t="s">
        <v>911</v>
      </c>
      <c r="Q34" t="s">
        <v>813</v>
      </c>
      <c r="R34">
        <v>130</v>
      </c>
      <c r="S34" s="6">
        <v>18</v>
      </c>
      <c r="T34" s="11">
        <v>43962.395833333336</v>
      </c>
      <c r="U34" s="11">
        <v>43963.510416666664</v>
      </c>
      <c r="V34" s="11">
        <v>43964.699907407405</v>
      </c>
      <c r="W34" t="s">
        <v>893</v>
      </c>
      <c r="X34" t="s">
        <v>815</v>
      </c>
    </row>
    <row r="35" spans="1:24" x14ac:dyDescent="0.25">
      <c r="A35" t="s">
        <v>808</v>
      </c>
      <c r="B35" s="8">
        <v>5.0000000000000001E-3</v>
      </c>
      <c r="C35" s="8">
        <v>6.4000000000000001E-2</v>
      </c>
      <c r="D35" s="8">
        <v>0.115</v>
      </c>
      <c r="E35" s="9">
        <v>0.15</v>
      </c>
      <c r="F35" s="9">
        <v>0.3</v>
      </c>
      <c r="G35" s="10" t="str">
        <f t="shared" si="0"/>
        <v/>
      </c>
      <c r="H35" s="10" t="str">
        <f t="shared" si="1"/>
        <v/>
      </c>
      <c r="I35" s="10" t="str">
        <f t="shared" si="2"/>
        <v/>
      </c>
      <c r="J35" s="10" t="str">
        <f t="shared" si="3"/>
        <v/>
      </c>
      <c r="K35" t="s">
        <v>809</v>
      </c>
      <c r="L35" s="11">
        <v>43962.409722222219</v>
      </c>
      <c r="M35" t="s">
        <v>912</v>
      </c>
      <c r="N35" t="s">
        <v>98</v>
      </c>
      <c r="O35" s="12" t="s">
        <v>913</v>
      </c>
      <c r="P35" t="s">
        <v>914</v>
      </c>
      <c r="Q35" t="s">
        <v>813</v>
      </c>
      <c r="R35">
        <v>130</v>
      </c>
      <c r="S35" s="6">
        <v>18</v>
      </c>
      <c r="T35" s="11">
        <v>43962.409722222219</v>
      </c>
      <c r="U35" s="11">
        <v>43963.510416666664</v>
      </c>
      <c r="V35" s="11">
        <v>43964.699907407405</v>
      </c>
      <c r="W35" t="s">
        <v>893</v>
      </c>
      <c r="X35" t="s">
        <v>815</v>
      </c>
    </row>
    <row r="36" spans="1:24" x14ac:dyDescent="0.25">
      <c r="A36" t="s">
        <v>808</v>
      </c>
      <c r="B36" s="8">
        <v>4.0000000000000001E-3</v>
      </c>
      <c r="C36" s="8">
        <v>6.4000000000000001E-2</v>
      </c>
      <c r="D36" s="8">
        <v>0.115</v>
      </c>
      <c r="E36" s="9">
        <v>0.15</v>
      </c>
      <c r="F36" s="9">
        <v>0.3</v>
      </c>
      <c r="G36" s="10" t="str">
        <f t="shared" si="0"/>
        <v/>
      </c>
      <c r="H36" s="10" t="str">
        <f t="shared" si="1"/>
        <v/>
      </c>
      <c r="I36" s="10" t="str">
        <f t="shared" si="2"/>
        <v/>
      </c>
      <c r="J36" s="10" t="str">
        <f t="shared" si="3"/>
        <v/>
      </c>
      <c r="K36" t="s">
        <v>809</v>
      </c>
      <c r="L36" s="11">
        <v>43962.413194444445</v>
      </c>
      <c r="M36" t="s">
        <v>915</v>
      </c>
      <c r="N36" t="s">
        <v>98</v>
      </c>
      <c r="O36" s="12" t="s">
        <v>916</v>
      </c>
      <c r="P36" t="s">
        <v>917</v>
      </c>
      <c r="Q36" t="s">
        <v>813</v>
      </c>
      <c r="R36">
        <v>130</v>
      </c>
      <c r="S36" s="6">
        <v>18</v>
      </c>
      <c r="T36" s="11">
        <v>43962.413194444445</v>
      </c>
      <c r="U36" s="11">
        <v>43963.510416666664</v>
      </c>
      <c r="V36" s="11">
        <v>43964.699907407405</v>
      </c>
      <c r="W36" t="s">
        <v>893</v>
      </c>
      <c r="X36" t="s">
        <v>815</v>
      </c>
    </row>
    <row r="37" spans="1:24" x14ac:dyDescent="0.25">
      <c r="A37" t="s">
        <v>808</v>
      </c>
      <c r="B37" s="8">
        <v>7.0000000000000001E-3</v>
      </c>
      <c r="C37" s="8">
        <v>6.4000000000000001E-2</v>
      </c>
      <c r="D37" s="8">
        <v>0.115</v>
      </c>
      <c r="E37" s="9">
        <v>0.15</v>
      </c>
      <c r="F37" s="9">
        <v>0.3</v>
      </c>
      <c r="G37" s="10" t="str">
        <f t="shared" si="0"/>
        <v/>
      </c>
      <c r="H37" s="10" t="str">
        <f t="shared" si="1"/>
        <v/>
      </c>
      <c r="I37" s="10" t="str">
        <f t="shared" si="2"/>
        <v/>
      </c>
      <c r="J37" s="10" t="str">
        <f t="shared" si="3"/>
        <v/>
      </c>
      <c r="K37" t="s">
        <v>809</v>
      </c>
      <c r="L37" s="11">
        <v>43962.416666666664</v>
      </c>
      <c r="M37" t="s">
        <v>918</v>
      </c>
      <c r="N37" t="s">
        <v>98</v>
      </c>
      <c r="O37" s="12" t="s">
        <v>919</v>
      </c>
      <c r="P37" t="s">
        <v>920</v>
      </c>
      <c r="Q37" t="s">
        <v>813</v>
      </c>
      <c r="R37">
        <v>130</v>
      </c>
      <c r="S37" s="6">
        <v>18</v>
      </c>
      <c r="T37" s="11">
        <v>43962.416666666664</v>
      </c>
      <c r="U37" s="11">
        <v>43963.510416666664</v>
      </c>
      <c r="V37" s="11">
        <v>43964.699907407405</v>
      </c>
      <c r="W37" t="s">
        <v>893</v>
      </c>
      <c r="X37" t="s">
        <v>815</v>
      </c>
    </row>
    <row r="38" spans="1:24" x14ac:dyDescent="0.25">
      <c r="A38" t="s">
        <v>808</v>
      </c>
      <c r="B38" s="8">
        <v>0.01</v>
      </c>
      <c r="C38" s="8">
        <v>6.4000000000000001E-2</v>
      </c>
      <c r="D38" s="8">
        <v>0.115</v>
      </c>
      <c r="E38" s="9">
        <v>0.15</v>
      </c>
      <c r="F38" s="9">
        <v>0.3</v>
      </c>
      <c r="G38" s="10" t="str">
        <f t="shared" si="0"/>
        <v/>
      </c>
      <c r="H38" s="10" t="str">
        <f t="shared" si="1"/>
        <v/>
      </c>
      <c r="I38" s="10" t="str">
        <f t="shared" si="2"/>
        <v/>
      </c>
      <c r="J38" s="10" t="str">
        <f t="shared" si="3"/>
        <v/>
      </c>
      <c r="K38" t="s">
        <v>809</v>
      </c>
      <c r="L38" s="11">
        <v>43962.417361111111</v>
      </c>
      <c r="M38" t="s">
        <v>921</v>
      </c>
      <c r="N38" t="s">
        <v>98</v>
      </c>
      <c r="O38" s="12" t="s">
        <v>922</v>
      </c>
      <c r="P38" t="s">
        <v>923</v>
      </c>
      <c r="Q38" t="s">
        <v>813</v>
      </c>
      <c r="R38">
        <v>130</v>
      </c>
      <c r="S38" s="6">
        <v>18</v>
      </c>
      <c r="T38" s="11">
        <v>43962.417361111111</v>
      </c>
      <c r="U38" s="11">
        <v>43963.510416666664</v>
      </c>
      <c r="V38" s="11">
        <v>43964.699907407405</v>
      </c>
      <c r="W38" t="s">
        <v>893</v>
      </c>
      <c r="X38" t="s">
        <v>815</v>
      </c>
    </row>
    <row r="39" spans="1:24" x14ac:dyDescent="0.25">
      <c r="A39" t="s">
        <v>808</v>
      </c>
      <c r="B39" s="8">
        <v>3.0000000000000001E-3</v>
      </c>
      <c r="C39" s="8">
        <v>6.4000000000000001E-2</v>
      </c>
      <c r="D39" s="8">
        <v>0.115</v>
      </c>
      <c r="E39" s="9">
        <v>0.15</v>
      </c>
      <c r="F39" s="9">
        <v>0.3</v>
      </c>
      <c r="G39" s="10" t="str">
        <f t="shared" si="0"/>
        <v/>
      </c>
      <c r="H39" s="10" t="str">
        <f t="shared" si="1"/>
        <v/>
      </c>
      <c r="I39" s="10" t="str">
        <f t="shared" si="2"/>
        <v/>
      </c>
      <c r="J39" s="10" t="str">
        <f t="shared" si="3"/>
        <v/>
      </c>
      <c r="K39" t="s">
        <v>809</v>
      </c>
      <c r="L39" s="11">
        <v>43962.423611111109</v>
      </c>
      <c r="M39" t="s">
        <v>924</v>
      </c>
      <c r="N39" t="s">
        <v>98</v>
      </c>
      <c r="O39" s="12" t="s">
        <v>925</v>
      </c>
      <c r="P39" t="s">
        <v>926</v>
      </c>
      <c r="Q39" t="s">
        <v>813</v>
      </c>
      <c r="R39">
        <v>130</v>
      </c>
      <c r="S39" s="6">
        <v>18</v>
      </c>
      <c r="T39" s="11">
        <v>43962.423611111109</v>
      </c>
      <c r="U39" s="11">
        <v>43963.510416666664</v>
      </c>
      <c r="V39" s="11">
        <v>43964.699907407405</v>
      </c>
      <c r="W39" t="s">
        <v>893</v>
      </c>
      <c r="X39" t="s">
        <v>815</v>
      </c>
    </row>
    <row r="40" spans="1:24" x14ac:dyDescent="0.25">
      <c r="A40" t="s">
        <v>808</v>
      </c>
      <c r="B40" s="8">
        <v>1E-3</v>
      </c>
      <c r="C40" s="8">
        <v>6.4000000000000001E-2</v>
      </c>
      <c r="D40" s="8">
        <v>0.115</v>
      </c>
      <c r="E40" s="9">
        <v>0.15</v>
      </c>
      <c r="F40" s="9">
        <v>0.3</v>
      </c>
      <c r="G40" s="10" t="str">
        <f t="shared" si="0"/>
        <v/>
      </c>
      <c r="H40" s="10" t="str">
        <f t="shared" si="1"/>
        <v/>
      </c>
      <c r="I40" s="10" t="str">
        <f t="shared" si="2"/>
        <v/>
      </c>
      <c r="J40" s="10" t="str">
        <f t="shared" si="3"/>
        <v/>
      </c>
      <c r="K40" t="s">
        <v>809</v>
      </c>
      <c r="L40" s="11">
        <v>43962.430555555555</v>
      </c>
      <c r="M40" t="s">
        <v>927</v>
      </c>
      <c r="N40" t="s">
        <v>98</v>
      </c>
      <c r="O40" s="12" t="s">
        <v>928</v>
      </c>
      <c r="P40" t="s">
        <v>929</v>
      </c>
      <c r="Q40" t="s">
        <v>813</v>
      </c>
      <c r="R40">
        <v>130</v>
      </c>
      <c r="S40" s="6">
        <v>18</v>
      </c>
      <c r="T40" s="11">
        <v>43962.430555555555</v>
      </c>
      <c r="U40" s="11">
        <v>43963.510416666664</v>
      </c>
      <c r="V40" s="11">
        <v>43964.699907407405</v>
      </c>
      <c r="W40" t="s">
        <v>893</v>
      </c>
      <c r="X40" t="s">
        <v>815</v>
      </c>
    </row>
    <row r="41" spans="1:24" x14ac:dyDescent="0.25">
      <c r="A41" t="s">
        <v>808</v>
      </c>
      <c r="B41" s="8">
        <v>5.0000000000000001E-3</v>
      </c>
      <c r="C41" s="8">
        <v>6.4000000000000001E-2</v>
      </c>
      <c r="D41" s="8">
        <v>0.115</v>
      </c>
      <c r="E41" s="9">
        <v>0.15</v>
      </c>
      <c r="F41" s="9">
        <v>0.3</v>
      </c>
      <c r="G41" s="10" t="str">
        <f t="shared" si="0"/>
        <v/>
      </c>
      <c r="H41" s="10" t="str">
        <f t="shared" si="1"/>
        <v/>
      </c>
      <c r="I41" s="10" t="str">
        <f t="shared" si="2"/>
        <v/>
      </c>
      <c r="J41" s="10" t="str">
        <f t="shared" si="3"/>
        <v/>
      </c>
      <c r="K41" t="s">
        <v>809</v>
      </c>
      <c r="L41" s="11">
        <v>43962.4375</v>
      </c>
      <c r="M41" t="s">
        <v>930</v>
      </c>
      <c r="N41" t="s">
        <v>98</v>
      </c>
      <c r="O41" s="12" t="s">
        <v>931</v>
      </c>
      <c r="P41" t="s">
        <v>932</v>
      </c>
      <c r="Q41" t="s">
        <v>813</v>
      </c>
      <c r="R41">
        <v>130</v>
      </c>
      <c r="S41" s="6">
        <v>18</v>
      </c>
      <c r="T41" s="11">
        <v>43962.4375</v>
      </c>
      <c r="U41" s="11">
        <v>43963.510416666664</v>
      </c>
      <c r="V41" s="11">
        <v>43964.699907407405</v>
      </c>
      <c r="W41" t="s">
        <v>893</v>
      </c>
      <c r="X41" t="s">
        <v>815</v>
      </c>
    </row>
    <row r="42" spans="1:24" x14ac:dyDescent="0.25">
      <c r="A42" t="s">
        <v>808</v>
      </c>
      <c r="B42" s="8">
        <v>0.03</v>
      </c>
      <c r="C42" s="8">
        <v>6.4000000000000001E-2</v>
      </c>
      <c r="D42" s="8">
        <v>0.115</v>
      </c>
      <c r="E42" s="9">
        <v>0.15</v>
      </c>
      <c r="F42" s="9">
        <v>0.3</v>
      </c>
      <c r="G42" s="10" t="str">
        <f t="shared" si="0"/>
        <v/>
      </c>
      <c r="H42" s="10" t="str">
        <f t="shared" si="1"/>
        <v/>
      </c>
      <c r="I42" s="10" t="str">
        <f t="shared" si="2"/>
        <v/>
      </c>
      <c r="J42" s="10" t="str">
        <f t="shared" si="3"/>
        <v/>
      </c>
      <c r="K42" t="s">
        <v>809</v>
      </c>
      <c r="L42" s="11">
        <v>43962.444444444445</v>
      </c>
      <c r="M42" t="s">
        <v>933</v>
      </c>
      <c r="N42" t="s">
        <v>98</v>
      </c>
      <c r="O42" s="12" t="s">
        <v>934</v>
      </c>
      <c r="P42" t="s">
        <v>935</v>
      </c>
      <c r="Q42" t="s">
        <v>813</v>
      </c>
      <c r="R42">
        <v>130</v>
      </c>
      <c r="S42" s="6">
        <v>18</v>
      </c>
      <c r="T42" s="11">
        <v>43962.444444444445</v>
      </c>
      <c r="U42" s="11">
        <v>43963.510416666664</v>
      </c>
      <c r="V42" s="11">
        <v>43964.699907407405</v>
      </c>
      <c r="W42" t="s">
        <v>893</v>
      </c>
      <c r="X42" t="s">
        <v>815</v>
      </c>
    </row>
    <row r="43" spans="1:24" x14ac:dyDescent="0.25">
      <c r="A43" t="s">
        <v>808</v>
      </c>
      <c r="B43" s="8">
        <v>0.02</v>
      </c>
      <c r="C43" s="8">
        <v>6.4000000000000001E-2</v>
      </c>
      <c r="D43" s="8">
        <v>0.115</v>
      </c>
      <c r="E43" s="9">
        <v>0.15</v>
      </c>
      <c r="F43" s="9">
        <v>0.3</v>
      </c>
      <c r="G43" s="10" t="str">
        <f t="shared" si="0"/>
        <v/>
      </c>
      <c r="H43" s="10" t="str">
        <f t="shared" si="1"/>
        <v/>
      </c>
      <c r="I43" s="10" t="str">
        <f t="shared" si="2"/>
        <v/>
      </c>
      <c r="J43" s="10" t="str">
        <f t="shared" si="3"/>
        <v/>
      </c>
      <c r="K43" t="s">
        <v>809</v>
      </c>
      <c r="L43" s="11">
        <v>43962.449305555558</v>
      </c>
      <c r="M43" t="s">
        <v>936</v>
      </c>
      <c r="N43" t="s">
        <v>98</v>
      </c>
      <c r="O43" s="12" t="s">
        <v>937</v>
      </c>
      <c r="P43" t="s">
        <v>938</v>
      </c>
      <c r="Q43" t="s">
        <v>813</v>
      </c>
      <c r="R43">
        <v>130</v>
      </c>
      <c r="S43" s="6">
        <v>18</v>
      </c>
      <c r="T43" s="11">
        <v>43962.449305555558</v>
      </c>
      <c r="U43" s="11">
        <v>43963.510416666664</v>
      </c>
      <c r="V43" s="11">
        <v>43964.699907407405</v>
      </c>
      <c r="W43" t="s">
        <v>893</v>
      </c>
      <c r="X43" t="s">
        <v>815</v>
      </c>
    </row>
    <row r="44" spans="1:24" x14ac:dyDescent="0.25">
      <c r="A44" t="s">
        <v>808</v>
      </c>
      <c r="B44" s="8">
        <v>7.0000000000000001E-3</v>
      </c>
      <c r="C44" s="8">
        <v>6.4000000000000001E-2</v>
      </c>
      <c r="D44" s="8">
        <v>0.115</v>
      </c>
      <c r="E44" s="9">
        <v>0.15</v>
      </c>
      <c r="F44" s="9">
        <v>0.3</v>
      </c>
      <c r="G44" s="10" t="str">
        <f t="shared" si="0"/>
        <v/>
      </c>
      <c r="H44" s="10" t="str">
        <f t="shared" si="1"/>
        <v/>
      </c>
      <c r="I44" s="10" t="str">
        <f t="shared" si="2"/>
        <v/>
      </c>
      <c r="J44" s="10" t="str">
        <f t="shared" si="3"/>
        <v/>
      </c>
      <c r="K44" t="s">
        <v>809</v>
      </c>
      <c r="L44" s="11">
        <v>43962.451388888891</v>
      </c>
      <c r="M44" t="s">
        <v>939</v>
      </c>
      <c r="N44" t="s">
        <v>98</v>
      </c>
      <c r="O44" s="12" t="s">
        <v>940</v>
      </c>
      <c r="P44" t="s">
        <v>941</v>
      </c>
      <c r="Q44" t="s">
        <v>813</v>
      </c>
      <c r="R44">
        <v>130</v>
      </c>
      <c r="S44" s="6">
        <v>18</v>
      </c>
      <c r="T44" s="11">
        <v>43962.451388888891</v>
      </c>
      <c r="U44" s="11">
        <v>43963.510416666664</v>
      </c>
      <c r="V44" s="11">
        <v>43964.699907407405</v>
      </c>
      <c r="W44" t="s">
        <v>893</v>
      </c>
      <c r="X44" t="s">
        <v>815</v>
      </c>
    </row>
    <row r="45" spans="1:24" x14ac:dyDescent="0.25">
      <c r="A45" t="s">
        <v>808</v>
      </c>
      <c r="B45" s="8">
        <v>3.0000000000000001E-3</v>
      </c>
      <c r="C45" s="8">
        <v>6.4000000000000001E-2</v>
      </c>
      <c r="D45" s="8">
        <v>0.115</v>
      </c>
      <c r="E45" s="9">
        <v>0.15</v>
      </c>
      <c r="F45" s="9">
        <v>0.3</v>
      </c>
      <c r="G45" s="10" t="str">
        <f t="shared" si="0"/>
        <v/>
      </c>
      <c r="H45" s="10" t="str">
        <f t="shared" si="1"/>
        <v/>
      </c>
      <c r="I45" s="10" t="str">
        <f t="shared" si="2"/>
        <v/>
      </c>
      <c r="J45" s="10" t="str">
        <f t="shared" si="3"/>
        <v/>
      </c>
      <c r="K45" t="s">
        <v>809</v>
      </c>
      <c r="L45" s="11">
        <v>43962.458333333336</v>
      </c>
      <c r="M45" t="s">
        <v>942</v>
      </c>
      <c r="N45" t="s">
        <v>98</v>
      </c>
      <c r="O45" s="12" t="s">
        <v>943</v>
      </c>
      <c r="P45" t="s">
        <v>944</v>
      </c>
      <c r="Q45" t="s">
        <v>813</v>
      </c>
      <c r="R45">
        <v>130</v>
      </c>
      <c r="S45" s="6">
        <v>18</v>
      </c>
      <c r="T45" s="11">
        <v>43962.458333333336</v>
      </c>
      <c r="U45" s="11">
        <v>43963.510416666664</v>
      </c>
      <c r="V45" s="11">
        <v>43964.699907407405</v>
      </c>
      <c r="W45" t="s">
        <v>893</v>
      </c>
      <c r="X45" t="s">
        <v>815</v>
      </c>
    </row>
    <row r="46" spans="1:24" x14ac:dyDescent="0.25">
      <c r="A46" t="s">
        <v>808</v>
      </c>
      <c r="B46" s="8">
        <v>2E-3</v>
      </c>
      <c r="C46" s="8">
        <v>6.4000000000000001E-2</v>
      </c>
      <c r="D46" s="8">
        <v>0.115</v>
      </c>
      <c r="E46" s="9">
        <v>0.15</v>
      </c>
      <c r="F46" s="9">
        <v>0.3</v>
      </c>
      <c r="G46" s="10" t="str">
        <f t="shared" si="0"/>
        <v/>
      </c>
      <c r="H46" s="10" t="str">
        <f t="shared" si="1"/>
        <v/>
      </c>
      <c r="I46" s="10" t="str">
        <f t="shared" si="2"/>
        <v/>
      </c>
      <c r="J46" s="10" t="str">
        <f t="shared" si="3"/>
        <v/>
      </c>
      <c r="K46" t="s">
        <v>809</v>
      </c>
      <c r="L46" s="11">
        <v>43962.472222222219</v>
      </c>
      <c r="M46" t="s">
        <v>945</v>
      </c>
      <c r="N46" t="s">
        <v>98</v>
      </c>
      <c r="O46" s="12" t="s">
        <v>946</v>
      </c>
      <c r="P46" t="s">
        <v>947</v>
      </c>
      <c r="Q46" t="s">
        <v>813</v>
      </c>
      <c r="R46">
        <v>130</v>
      </c>
      <c r="S46" s="6">
        <v>18</v>
      </c>
      <c r="T46" s="11">
        <v>43962.472222222219</v>
      </c>
      <c r="U46" s="11">
        <v>43963.510416666664</v>
      </c>
      <c r="V46" s="11">
        <v>43964.699907407405</v>
      </c>
      <c r="W46" t="s">
        <v>893</v>
      </c>
      <c r="X46" t="s">
        <v>815</v>
      </c>
    </row>
    <row r="47" spans="1:24" x14ac:dyDescent="0.25">
      <c r="A47" t="s">
        <v>808</v>
      </c>
      <c r="B47" s="8">
        <v>8.0000000000000002E-3</v>
      </c>
      <c r="C47" s="8">
        <v>6.4000000000000001E-2</v>
      </c>
      <c r="D47" s="8">
        <v>0.115</v>
      </c>
      <c r="E47" s="9">
        <v>0.15</v>
      </c>
      <c r="F47" s="9">
        <v>0.3</v>
      </c>
      <c r="G47" s="10" t="str">
        <f t="shared" si="0"/>
        <v/>
      </c>
      <c r="H47" s="10" t="str">
        <f t="shared" si="1"/>
        <v/>
      </c>
      <c r="I47" s="10" t="str">
        <f t="shared" si="2"/>
        <v/>
      </c>
      <c r="J47" s="10" t="str">
        <f t="shared" si="3"/>
        <v/>
      </c>
      <c r="K47" t="s">
        <v>809</v>
      </c>
      <c r="L47" s="11">
        <v>43962.479166666664</v>
      </c>
      <c r="M47" t="s">
        <v>948</v>
      </c>
      <c r="N47" t="s">
        <v>98</v>
      </c>
      <c r="O47" s="12" t="s">
        <v>949</v>
      </c>
      <c r="P47" t="s">
        <v>950</v>
      </c>
      <c r="Q47" t="s">
        <v>813</v>
      </c>
      <c r="R47">
        <v>130</v>
      </c>
      <c r="S47" s="6">
        <v>18</v>
      </c>
      <c r="T47" s="11">
        <v>43962.479166666664</v>
      </c>
      <c r="U47" s="11">
        <v>43963.510416666664</v>
      </c>
      <c r="V47" s="11">
        <v>43964.699907407405</v>
      </c>
      <c r="W47" t="s">
        <v>893</v>
      </c>
      <c r="X47" t="s">
        <v>815</v>
      </c>
    </row>
    <row r="48" spans="1:24" x14ac:dyDescent="0.25">
      <c r="A48" t="s">
        <v>808</v>
      </c>
      <c r="B48" s="8">
        <v>4.0000000000000001E-3</v>
      </c>
      <c r="C48" s="8">
        <v>6.4000000000000001E-2</v>
      </c>
      <c r="D48" s="8">
        <v>0.115</v>
      </c>
      <c r="E48" s="9">
        <v>0.15</v>
      </c>
      <c r="F48" s="9">
        <v>0.3</v>
      </c>
      <c r="G48" s="10" t="str">
        <f t="shared" si="0"/>
        <v/>
      </c>
      <c r="H48" s="10" t="str">
        <f t="shared" si="1"/>
        <v/>
      </c>
      <c r="I48" s="10" t="str">
        <f t="shared" si="2"/>
        <v/>
      </c>
      <c r="J48" s="10" t="str">
        <f t="shared" si="3"/>
        <v/>
      </c>
      <c r="K48" t="s">
        <v>809</v>
      </c>
      <c r="L48" s="11">
        <v>43962.496527777781</v>
      </c>
      <c r="M48" t="s">
        <v>951</v>
      </c>
      <c r="N48" t="s">
        <v>98</v>
      </c>
      <c r="O48" s="12" t="s">
        <v>952</v>
      </c>
      <c r="P48" t="s">
        <v>953</v>
      </c>
      <c r="Q48" t="s">
        <v>813</v>
      </c>
      <c r="R48">
        <v>130</v>
      </c>
      <c r="S48" s="6">
        <v>18</v>
      </c>
      <c r="T48" s="11">
        <v>43962.496527777781</v>
      </c>
      <c r="U48" s="11">
        <v>43963.510416666664</v>
      </c>
      <c r="V48" s="11">
        <v>43964.699907407405</v>
      </c>
      <c r="W48" t="s">
        <v>893</v>
      </c>
      <c r="X48" t="s">
        <v>815</v>
      </c>
    </row>
    <row r="49" spans="1:24" x14ac:dyDescent="0.25">
      <c r="A49" t="s">
        <v>808</v>
      </c>
      <c r="B49" s="8">
        <v>0.01</v>
      </c>
      <c r="C49" s="8">
        <v>6.4000000000000001E-2</v>
      </c>
      <c r="D49" s="8">
        <v>0.115</v>
      </c>
      <c r="E49" s="9">
        <v>0.15</v>
      </c>
      <c r="F49" s="9">
        <v>0.3</v>
      </c>
      <c r="G49" s="10" t="str">
        <f t="shared" si="0"/>
        <v/>
      </c>
      <c r="H49" s="10" t="str">
        <f t="shared" si="1"/>
        <v/>
      </c>
      <c r="I49" s="10" t="str">
        <f t="shared" si="2"/>
        <v/>
      </c>
      <c r="J49" s="10" t="str">
        <f t="shared" si="3"/>
        <v/>
      </c>
      <c r="K49" t="s">
        <v>809</v>
      </c>
      <c r="L49" s="11">
        <v>43962.506944444445</v>
      </c>
      <c r="M49" t="s">
        <v>954</v>
      </c>
      <c r="N49" t="s">
        <v>98</v>
      </c>
      <c r="O49" s="12" t="s">
        <v>955</v>
      </c>
      <c r="P49" t="s">
        <v>956</v>
      </c>
      <c r="Q49" t="s">
        <v>813</v>
      </c>
      <c r="R49">
        <v>130</v>
      </c>
      <c r="S49" s="6">
        <v>18</v>
      </c>
      <c r="T49" s="11">
        <v>43962.506944444445</v>
      </c>
      <c r="U49" s="11">
        <v>43963.510416666664</v>
      </c>
      <c r="V49" s="11">
        <v>43964.699907407405</v>
      </c>
      <c r="W49" t="s">
        <v>893</v>
      </c>
      <c r="X49" t="s">
        <v>815</v>
      </c>
    </row>
    <row r="50" spans="1:24" x14ac:dyDescent="0.25">
      <c r="A50" t="s">
        <v>808</v>
      </c>
      <c r="B50" s="4">
        <v>0</v>
      </c>
      <c r="C50" s="8">
        <v>6.4000000000000001E-2</v>
      </c>
      <c r="D50" s="8">
        <v>0.115</v>
      </c>
      <c r="E50" s="9">
        <v>0.15</v>
      </c>
      <c r="F50" s="9">
        <v>0.3</v>
      </c>
      <c r="G50" s="10" t="str">
        <f t="shared" si="0"/>
        <v/>
      </c>
      <c r="H50" s="10" t="str">
        <f t="shared" si="1"/>
        <v/>
      </c>
      <c r="I50" s="10" t="str">
        <f t="shared" si="2"/>
        <v/>
      </c>
      <c r="J50" s="10" t="str">
        <f t="shared" si="3"/>
        <v/>
      </c>
      <c r="K50" t="s">
        <v>809</v>
      </c>
      <c r="L50" s="11">
        <v>43962.510416666664</v>
      </c>
      <c r="M50" t="s">
        <v>957</v>
      </c>
      <c r="N50" t="s">
        <v>98</v>
      </c>
      <c r="O50" s="12" t="s">
        <v>958</v>
      </c>
      <c r="P50" t="s">
        <v>959</v>
      </c>
      <c r="Q50" t="s">
        <v>813</v>
      </c>
      <c r="R50">
        <v>130</v>
      </c>
      <c r="S50" s="6">
        <v>18</v>
      </c>
      <c r="T50" s="11">
        <v>43962.510416666664</v>
      </c>
      <c r="U50" s="11">
        <v>43963.510416666664</v>
      </c>
      <c r="V50" s="11">
        <v>43964.699907407405</v>
      </c>
      <c r="W50" t="s">
        <v>893</v>
      </c>
      <c r="X50" t="s">
        <v>815</v>
      </c>
    </row>
    <row r="51" spans="1:24" x14ac:dyDescent="0.25">
      <c r="A51" t="s">
        <v>808</v>
      </c>
      <c r="B51" s="8">
        <v>0.01</v>
      </c>
      <c r="C51" s="8">
        <v>6.4000000000000001E-2</v>
      </c>
      <c r="D51" s="8">
        <v>0.115</v>
      </c>
      <c r="E51" s="9">
        <v>0.15</v>
      </c>
      <c r="F51" s="9">
        <v>0.3</v>
      </c>
      <c r="G51" s="10" t="str">
        <f t="shared" si="0"/>
        <v/>
      </c>
      <c r="H51" s="10" t="str">
        <f t="shared" si="1"/>
        <v/>
      </c>
      <c r="I51" s="10" t="str">
        <f t="shared" si="2"/>
        <v/>
      </c>
      <c r="J51" s="10" t="str">
        <f t="shared" si="3"/>
        <v/>
      </c>
      <c r="K51" t="s">
        <v>809</v>
      </c>
      <c r="L51" s="11">
        <v>43962.59375</v>
      </c>
      <c r="M51" t="s">
        <v>960</v>
      </c>
      <c r="N51" t="s">
        <v>98</v>
      </c>
      <c r="O51" s="12" t="s">
        <v>961</v>
      </c>
      <c r="P51" t="s">
        <v>962</v>
      </c>
      <c r="Q51" t="s">
        <v>813</v>
      </c>
      <c r="R51">
        <v>130</v>
      </c>
      <c r="S51" s="6">
        <v>18</v>
      </c>
      <c r="T51" s="11">
        <v>43962.59375</v>
      </c>
      <c r="U51" s="11">
        <v>43963.510416666664</v>
      </c>
      <c r="V51" s="11">
        <v>43964.699907407405</v>
      </c>
      <c r="W51" t="s">
        <v>893</v>
      </c>
      <c r="X51" t="s">
        <v>815</v>
      </c>
    </row>
    <row r="52" spans="1:24" x14ac:dyDescent="0.25">
      <c r="A52" t="s">
        <v>808</v>
      </c>
      <c r="B52" s="8">
        <v>0.01</v>
      </c>
      <c r="C52" s="8">
        <v>6.4000000000000001E-2</v>
      </c>
      <c r="D52" s="8">
        <v>0.115</v>
      </c>
      <c r="E52" s="9">
        <v>0.15</v>
      </c>
      <c r="F52" s="9">
        <v>0.3</v>
      </c>
      <c r="G52" s="10" t="str">
        <f t="shared" si="0"/>
        <v/>
      </c>
      <c r="H52" s="10" t="str">
        <f t="shared" si="1"/>
        <v/>
      </c>
      <c r="I52" s="10" t="str">
        <f t="shared" si="2"/>
        <v/>
      </c>
      <c r="J52" s="10" t="str">
        <f t="shared" si="3"/>
        <v/>
      </c>
      <c r="K52" t="s">
        <v>809</v>
      </c>
      <c r="L52" s="11">
        <v>43962.645833333336</v>
      </c>
      <c r="M52" t="s">
        <v>963</v>
      </c>
      <c r="N52" t="s">
        <v>98</v>
      </c>
      <c r="O52" s="12" t="s">
        <v>964</v>
      </c>
      <c r="P52" t="s">
        <v>965</v>
      </c>
      <c r="Q52" t="s">
        <v>813</v>
      </c>
      <c r="R52">
        <v>130</v>
      </c>
      <c r="S52" s="6">
        <v>18</v>
      </c>
      <c r="T52" s="11">
        <v>43962.645833333336</v>
      </c>
      <c r="U52" s="11">
        <v>43963.510416666664</v>
      </c>
      <c r="V52" s="11">
        <v>43964.699907407405</v>
      </c>
      <c r="W52" t="s">
        <v>893</v>
      </c>
      <c r="X52" t="s">
        <v>815</v>
      </c>
    </row>
    <row r="53" spans="1:24" x14ac:dyDescent="0.25">
      <c r="A53" t="s">
        <v>808</v>
      </c>
      <c r="B53" s="8">
        <v>6.0000000000000001E-3</v>
      </c>
      <c r="C53" s="8">
        <v>6.4000000000000001E-2</v>
      </c>
      <c r="D53" s="8">
        <v>0.115</v>
      </c>
      <c r="E53" s="9">
        <v>0.15</v>
      </c>
      <c r="F53" s="9">
        <v>0.3</v>
      </c>
      <c r="G53" s="10" t="str">
        <f t="shared" si="0"/>
        <v/>
      </c>
      <c r="H53" s="10" t="str">
        <f t="shared" si="1"/>
        <v/>
      </c>
      <c r="I53" s="10" t="str">
        <f t="shared" si="2"/>
        <v/>
      </c>
      <c r="J53" s="10" t="str">
        <f t="shared" si="3"/>
        <v/>
      </c>
      <c r="K53" t="s">
        <v>809</v>
      </c>
      <c r="L53" s="11">
        <v>43962.791666666664</v>
      </c>
      <c r="M53" t="s">
        <v>966</v>
      </c>
      <c r="N53" t="s">
        <v>98</v>
      </c>
      <c r="O53" s="12" t="s">
        <v>967</v>
      </c>
      <c r="P53" t="s">
        <v>968</v>
      </c>
      <c r="Q53" t="s">
        <v>813</v>
      </c>
      <c r="R53">
        <v>130</v>
      </c>
      <c r="S53" s="6">
        <v>18</v>
      </c>
      <c r="T53" s="11">
        <v>43962.791666666664</v>
      </c>
      <c r="U53" s="11">
        <v>43964.506944444445</v>
      </c>
      <c r="V53" s="11">
        <v>43965.710034722222</v>
      </c>
      <c r="W53" t="s">
        <v>969</v>
      </c>
      <c r="X53" t="s">
        <v>815</v>
      </c>
    </row>
    <row r="54" spans="1:24" x14ac:dyDescent="0.25">
      <c r="A54" t="s">
        <v>808</v>
      </c>
      <c r="B54" s="8">
        <v>0.02</v>
      </c>
      <c r="C54" s="8">
        <v>6.4000000000000001E-2</v>
      </c>
      <c r="D54" s="8">
        <v>0.115</v>
      </c>
      <c r="E54" s="9">
        <v>0.15</v>
      </c>
      <c r="F54" s="9">
        <v>0.3</v>
      </c>
      <c r="G54" s="10" t="str">
        <f t="shared" si="0"/>
        <v/>
      </c>
      <c r="H54" s="10" t="str">
        <f t="shared" si="1"/>
        <v/>
      </c>
      <c r="I54" s="10" t="str">
        <f t="shared" si="2"/>
        <v/>
      </c>
      <c r="J54" s="10" t="str">
        <f t="shared" si="3"/>
        <v/>
      </c>
      <c r="K54" t="s">
        <v>809</v>
      </c>
      <c r="L54" s="11">
        <v>43969</v>
      </c>
      <c r="M54" t="s">
        <v>863</v>
      </c>
      <c r="N54" t="s">
        <v>98</v>
      </c>
      <c r="O54" s="12" t="s">
        <v>864</v>
      </c>
      <c r="P54" t="s">
        <v>970</v>
      </c>
      <c r="Q54" t="s">
        <v>813</v>
      </c>
      <c r="R54">
        <v>137</v>
      </c>
      <c r="S54" s="6">
        <v>19</v>
      </c>
      <c r="T54" s="11">
        <v>43969</v>
      </c>
      <c r="U54" s="11">
        <v>43970.489583333336</v>
      </c>
      <c r="V54" s="11">
        <v>43971.660601851851</v>
      </c>
      <c r="W54" t="s">
        <v>971</v>
      </c>
      <c r="X54" t="s">
        <v>815</v>
      </c>
    </row>
    <row r="55" spans="1:24" x14ac:dyDescent="0.25">
      <c r="A55" t="s">
        <v>808</v>
      </c>
      <c r="B55" s="8">
        <v>2E-3</v>
      </c>
      <c r="C55" s="8">
        <v>6.4000000000000001E-2</v>
      </c>
      <c r="D55" s="8">
        <v>0.115</v>
      </c>
      <c r="E55" s="9">
        <v>0.15</v>
      </c>
      <c r="F55" s="9">
        <v>0.3</v>
      </c>
      <c r="G55" s="10" t="str">
        <f t="shared" si="0"/>
        <v/>
      </c>
      <c r="H55" s="10" t="str">
        <f t="shared" si="1"/>
        <v/>
      </c>
      <c r="I55" s="10" t="str">
        <f t="shared" si="2"/>
        <v/>
      </c>
      <c r="J55" s="10" t="str">
        <f t="shared" si="3"/>
        <v/>
      </c>
      <c r="K55" t="s">
        <v>809</v>
      </c>
      <c r="L55" s="11">
        <v>43969.21875</v>
      </c>
      <c r="M55" t="s">
        <v>810</v>
      </c>
      <c r="N55" t="s">
        <v>98</v>
      </c>
      <c r="O55" s="12" t="s">
        <v>811</v>
      </c>
      <c r="P55" t="s">
        <v>972</v>
      </c>
      <c r="Q55" t="s">
        <v>813</v>
      </c>
      <c r="R55">
        <v>137</v>
      </c>
      <c r="S55" s="6">
        <v>19</v>
      </c>
      <c r="T55" s="11">
        <v>43969.21875</v>
      </c>
      <c r="U55" s="11">
        <v>43970.489583333336</v>
      </c>
      <c r="V55" s="11">
        <v>43971.660601851851</v>
      </c>
      <c r="W55" t="s">
        <v>971</v>
      </c>
      <c r="X55" t="s">
        <v>815</v>
      </c>
    </row>
    <row r="56" spans="1:24" x14ac:dyDescent="0.25">
      <c r="A56" t="s">
        <v>808</v>
      </c>
      <c r="B56" s="4">
        <v>0</v>
      </c>
      <c r="C56" s="8">
        <v>6.4000000000000001E-2</v>
      </c>
      <c r="D56" s="8">
        <v>0.115</v>
      </c>
      <c r="E56" s="9">
        <v>0.15</v>
      </c>
      <c r="F56" s="9">
        <v>0.3</v>
      </c>
      <c r="G56" s="10" t="str">
        <f t="shared" si="0"/>
        <v/>
      </c>
      <c r="H56" s="10" t="str">
        <f t="shared" si="1"/>
        <v/>
      </c>
      <c r="I56" s="10" t="str">
        <f t="shared" si="2"/>
        <v/>
      </c>
      <c r="J56" s="10" t="str">
        <f t="shared" si="3"/>
        <v/>
      </c>
      <c r="K56" t="s">
        <v>809</v>
      </c>
      <c r="L56" s="11">
        <v>43969.229166666664</v>
      </c>
      <c r="M56" t="s">
        <v>816</v>
      </c>
      <c r="N56" t="s">
        <v>98</v>
      </c>
      <c r="O56" s="12" t="s">
        <v>817</v>
      </c>
      <c r="P56" t="s">
        <v>973</v>
      </c>
      <c r="Q56" t="s">
        <v>813</v>
      </c>
      <c r="R56">
        <v>137</v>
      </c>
      <c r="S56" s="6">
        <v>19</v>
      </c>
      <c r="T56" s="11">
        <v>43969.229166666664</v>
      </c>
      <c r="U56" s="11">
        <v>43970.489583333336</v>
      </c>
      <c r="V56" s="11">
        <v>43971.660601851851</v>
      </c>
      <c r="W56" t="s">
        <v>971</v>
      </c>
      <c r="X56" t="s">
        <v>815</v>
      </c>
    </row>
    <row r="57" spans="1:24" x14ac:dyDescent="0.25">
      <c r="A57" t="s">
        <v>808</v>
      </c>
      <c r="B57" s="4">
        <v>0</v>
      </c>
      <c r="C57" s="8">
        <v>6.4000000000000001E-2</v>
      </c>
      <c r="D57" s="8">
        <v>0.115</v>
      </c>
      <c r="E57" s="9">
        <v>0.15</v>
      </c>
      <c r="F57" s="9">
        <v>0.3</v>
      </c>
      <c r="G57" s="10" t="str">
        <f t="shared" si="0"/>
        <v/>
      </c>
      <c r="H57" s="10" t="str">
        <f t="shared" si="1"/>
        <v/>
      </c>
      <c r="I57" s="10" t="str">
        <f t="shared" si="2"/>
        <v/>
      </c>
      <c r="J57" s="10" t="str">
        <f t="shared" si="3"/>
        <v/>
      </c>
      <c r="K57" t="s">
        <v>809</v>
      </c>
      <c r="L57" s="11">
        <v>43969.263888888891</v>
      </c>
      <c r="M57" t="s">
        <v>846</v>
      </c>
      <c r="N57" t="s">
        <v>98</v>
      </c>
      <c r="O57" s="12" t="s">
        <v>847</v>
      </c>
      <c r="P57" t="s">
        <v>974</v>
      </c>
      <c r="Q57" t="s">
        <v>813</v>
      </c>
      <c r="R57">
        <v>137</v>
      </c>
      <c r="S57" s="6">
        <v>19</v>
      </c>
      <c r="T57" s="11">
        <v>43969.263888888891</v>
      </c>
      <c r="U57" s="11">
        <v>43970.489583333336</v>
      </c>
      <c r="V57" s="11">
        <v>43971.660601851851</v>
      </c>
      <c r="W57" t="s">
        <v>971</v>
      </c>
      <c r="X57" t="s">
        <v>815</v>
      </c>
    </row>
    <row r="58" spans="1:24" x14ac:dyDescent="0.25">
      <c r="A58" t="s">
        <v>808</v>
      </c>
      <c r="B58" s="8">
        <v>1E-3</v>
      </c>
      <c r="C58" s="8">
        <v>6.4000000000000001E-2</v>
      </c>
      <c r="D58" s="8">
        <v>0.115</v>
      </c>
      <c r="E58" s="9">
        <v>0.15</v>
      </c>
      <c r="F58" s="9">
        <v>0.3</v>
      </c>
      <c r="G58" s="10" t="str">
        <f t="shared" si="0"/>
        <v/>
      </c>
      <c r="H58" s="10" t="str">
        <f t="shared" si="1"/>
        <v/>
      </c>
      <c r="I58" s="10" t="str">
        <f t="shared" si="2"/>
        <v/>
      </c>
      <c r="J58" s="10" t="str">
        <f t="shared" si="3"/>
        <v/>
      </c>
      <c r="K58" t="s">
        <v>809</v>
      </c>
      <c r="L58" s="11">
        <v>43969.298611111109</v>
      </c>
      <c r="M58" t="s">
        <v>819</v>
      </c>
      <c r="N58" t="s">
        <v>98</v>
      </c>
      <c r="O58" s="12" t="s">
        <v>820</v>
      </c>
      <c r="P58" t="s">
        <v>975</v>
      </c>
      <c r="Q58" t="s">
        <v>813</v>
      </c>
      <c r="R58">
        <v>137</v>
      </c>
      <c r="S58" s="6">
        <v>19</v>
      </c>
      <c r="T58" s="11">
        <v>43969.298611111109</v>
      </c>
      <c r="U58" s="11">
        <v>43970.489583333336</v>
      </c>
      <c r="V58" s="11">
        <v>43971.660601851851</v>
      </c>
      <c r="W58" t="s">
        <v>971</v>
      </c>
      <c r="X58" t="s">
        <v>815</v>
      </c>
    </row>
    <row r="59" spans="1:24" x14ac:dyDescent="0.25">
      <c r="A59" t="s">
        <v>808</v>
      </c>
      <c r="B59" s="8">
        <v>0.01</v>
      </c>
      <c r="C59" s="8">
        <v>6.4000000000000001E-2</v>
      </c>
      <c r="D59" s="8">
        <v>0.115</v>
      </c>
      <c r="E59" s="9">
        <v>0.15</v>
      </c>
      <c r="F59" s="9">
        <v>0.3</v>
      </c>
      <c r="G59" s="10" t="str">
        <f t="shared" si="0"/>
        <v/>
      </c>
      <c r="H59" s="10" t="str">
        <f t="shared" si="1"/>
        <v/>
      </c>
      <c r="I59" s="10" t="str">
        <f t="shared" si="2"/>
        <v/>
      </c>
      <c r="J59" s="10" t="str">
        <f t="shared" si="3"/>
        <v/>
      </c>
      <c r="K59" t="s">
        <v>809</v>
      </c>
      <c r="L59" s="11">
        <v>43969.305555555555</v>
      </c>
      <c r="M59" t="s">
        <v>834</v>
      </c>
      <c r="N59" t="s">
        <v>98</v>
      </c>
      <c r="O59" s="12" t="s">
        <v>835</v>
      </c>
      <c r="P59" t="s">
        <v>976</v>
      </c>
      <c r="Q59" t="s">
        <v>813</v>
      </c>
      <c r="R59">
        <v>137</v>
      </c>
      <c r="S59" s="6">
        <v>19</v>
      </c>
      <c r="T59" s="11">
        <v>43969.305555555555</v>
      </c>
      <c r="U59" s="11">
        <v>43970.489583333336</v>
      </c>
      <c r="V59" s="11">
        <v>43971.660601851851</v>
      </c>
      <c r="W59" t="s">
        <v>971</v>
      </c>
      <c r="X59" t="s">
        <v>815</v>
      </c>
    </row>
    <row r="60" spans="1:24" x14ac:dyDescent="0.25">
      <c r="A60" t="s">
        <v>808</v>
      </c>
      <c r="B60" s="8">
        <v>0.02</v>
      </c>
      <c r="C60" s="8">
        <v>6.4000000000000001E-2</v>
      </c>
      <c r="D60" s="8">
        <v>0.115</v>
      </c>
      <c r="E60" s="9">
        <v>0.15</v>
      </c>
      <c r="F60" s="9">
        <v>0.3</v>
      </c>
      <c r="G60" s="10" t="str">
        <f t="shared" si="0"/>
        <v/>
      </c>
      <c r="H60" s="10" t="str">
        <f t="shared" si="1"/>
        <v/>
      </c>
      <c r="I60" s="10" t="str">
        <f t="shared" si="2"/>
        <v/>
      </c>
      <c r="J60" s="10" t="str">
        <f t="shared" si="3"/>
        <v/>
      </c>
      <c r="K60" t="s">
        <v>809</v>
      </c>
      <c r="L60" s="11">
        <v>43969.306944444441</v>
      </c>
      <c r="M60" t="s">
        <v>869</v>
      </c>
      <c r="N60" t="s">
        <v>98</v>
      </c>
      <c r="O60" s="12" t="s">
        <v>870</v>
      </c>
      <c r="P60" t="s">
        <v>977</v>
      </c>
      <c r="Q60" t="s">
        <v>813</v>
      </c>
      <c r="R60">
        <v>137</v>
      </c>
      <c r="S60" s="6">
        <v>19</v>
      </c>
      <c r="T60" s="11">
        <v>43969.306944444441</v>
      </c>
      <c r="U60" s="11">
        <v>43970.489583333336</v>
      </c>
      <c r="V60" s="11">
        <v>43971.660601851851</v>
      </c>
      <c r="W60" t="s">
        <v>971</v>
      </c>
      <c r="X60" t="s">
        <v>815</v>
      </c>
    </row>
    <row r="61" spans="1:24" x14ac:dyDescent="0.25">
      <c r="A61" t="s">
        <v>808</v>
      </c>
      <c r="B61" s="8">
        <v>0.02</v>
      </c>
      <c r="C61" s="8">
        <v>6.4000000000000001E-2</v>
      </c>
      <c r="D61" s="8">
        <v>0.115</v>
      </c>
      <c r="E61" s="9">
        <v>0.15</v>
      </c>
      <c r="F61" s="9">
        <v>0.3</v>
      </c>
      <c r="G61" s="10" t="str">
        <f t="shared" si="0"/>
        <v/>
      </c>
      <c r="H61" s="10" t="str">
        <f t="shared" si="1"/>
        <v/>
      </c>
      <c r="I61" s="10" t="str">
        <f t="shared" si="2"/>
        <v/>
      </c>
      <c r="J61" s="10" t="str">
        <f t="shared" si="3"/>
        <v/>
      </c>
      <c r="K61" t="s">
        <v>809</v>
      </c>
      <c r="L61" s="11">
        <v>43969.322916666664</v>
      </c>
      <c r="M61" t="s">
        <v>825</v>
      </c>
      <c r="N61" t="s">
        <v>98</v>
      </c>
      <c r="O61" s="12" t="s">
        <v>826</v>
      </c>
      <c r="P61" t="s">
        <v>978</v>
      </c>
      <c r="Q61" t="s">
        <v>813</v>
      </c>
      <c r="R61">
        <v>137</v>
      </c>
      <c r="S61" s="6">
        <v>19</v>
      </c>
      <c r="T61" s="11">
        <v>43969.322916666664</v>
      </c>
      <c r="U61" s="11">
        <v>43970.489583333336</v>
      </c>
      <c r="V61" s="11">
        <v>43971.660601851851</v>
      </c>
      <c r="W61" t="s">
        <v>971</v>
      </c>
      <c r="X61" t="s">
        <v>815</v>
      </c>
    </row>
    <row r="62" spans="1:24" x14ac:dyDescent="0.25">
      <c r="A62" t="s">
        <v>808</v>
      </c>
      <c r="B62" s="8">
        <v>0.01</v>
      </c>
      <c r="C62" s="8">
        <v>6.4000000000000001E-2</v>
      </c>
      <c r="D62" s="8">
        <v>0.115</v>
      </c>
      <c r="E62" s="9">
        <v>0.15</v>
      </c>
      <c r="F62" s="9">
        <v>0.3</v>
      </c>
      <c r="G62" s="10" t="str">
        <f t="shared" si="0"/>
        <v/>
      </c>
      <c r="H62" s="10" t="str">
        <f t="shared" si="1"/>
        <v/>
      </c>
      <c r="I62" s="10" t="str">
        <f t="shared" si="2"/>
        <v/>
      </c>
      <c r="J62" s="10" t="str">
        <f t="shared" si="3"/>
        <v/>
      </c>
      <c r="K62" t="s">
        <v>809</v>
      </c>
      <c r="L62" s="11">
        <v>43969.331944444442</v>
      </c>
      <c r="M62" t="s">
        <v>837</v>
      </c>
      <c r="N62" t="s">
        <v>98</v>
      </c>
      <c r="O62" s="12" t="s">
        <v>838</v>
      </c>
      <c r="P62" t="s">
        <v>979</v>
      </c>
      <c r="Q62" t="s">
        <v>813</v>
      </c>
      <c r="R62">
        <v>137</v>
      </c>
      <c r="S62" s="6">
        <v>19</v>
      </c>
      <c r="T62" s="11">
        <v>43969.331944444442</v>
      </c>
      <c r="U62" s="11">
        <v>43970.489583333336</v>
      </c>
      <c r="V62" s="11">
        <v>43971.660601851851</v>
      </c>
      <c r="W62" t="s">
        <v>971</v>
      </c>
      <c r="X62" t="s">
        <v>815</v>
      </c>
    </row>
    <row r="63" spans="1:24" x14ac:dyDescent="0.25">
      <c r="A63" t="s">
        <v>808</v>
      </c>
      <c r="B63" s="4">
        <v>0</v>
      </c>
      <c r="C63" s="8">
        <v>6.4000000000000001E-2</v>
      </c>
      <c r="D63" s="8">
        <v>0.115</v>
      </c>
      <c r="E63" s="9">
        <v>0.15</v>
      </c>
      <c r="F63" s="9">
        <v>0.3</v>
      </c>
      <c r="G63" s="10" t="str">
        <f t="shared" si="0"/>
        <v/>
      </c>
      <c r="H63" s="10" t="str">
        <f t="shared" si="1"/>
        <v/>
      </c>
      <c r="I63" s="10" t="str">
        <f t="shared" si="2"/>
        <v/>
      </c>
      <c r="J63" s="10" t="str">
        <f t="shared" si="3"/>
        <v/>
      </c>
      <c r="K63" t="s">
        <v>809</v>
      </c>
      <c r="L63" s="11">
        <v>43969.339583333334</v>
      </c>
      <c r="M63" t="s">
        <v>822</v>
      </c>
      <c r="N63" t="s">
        <v>98</v>
      </c>
      <c r="O63" s="12" t="s">
        <v>823</v>
      </c>
      <c r="P63" t="s">
        <v>980</v>
      </c>
      <c r="Q63" t="s">
        <v>813</v>
      </c>
      <c r="R63">
        <v>137</v>
      </c>
      <c r="S63" s="6">
        <v>19</v>
      </c>
      <c r="T63" s="11">
        <v>43969.339583333334</v>
      </c>
      <c r="U63" s="11">
        <v>43970.489583333336</v>
      </c>
      <c r="V63" s="11">
        <v>43971.660601851851</v>
      </c>
      <c r="W63" t="s">
        <v>971</v>
      </c>
      <c r="X63" t="s">
        <v>815</v>
      </c>
    </row>
    <row r="64" spans="1:24" x14ac:dyDescent="0.25">
      <c r="A64" t="s">
        <v>808</v>
      </c>
      <c r="B64" s="8">
        <v>0.02</v>
      </c>
      <c r="C64" s="8">
        <v>6.4000000000000001E-2</v>
      </c>
      <c r="D64" s="8">
        <v>0.115</v>
      </c>
      <c r="E64" s="9">
        <v>0.15</v>
      </c>
      <c r="F64" s="9">
        <v>0.3</v>
      </c>
      <c r="G64" s="10" t="str">
        <f t="shared" si="0"/>
        <v/>
      </c>
      <c r="H64" s="10" t="str">
        <f t="shared" si="1"/>
        <v/>
      </c>
      <c r="I64" s="10" t="str">
        <f t="shared" si="2"/>
        <v/>
      </c>
      <c r="J64" s="10" t="str">
        <f t="shared" si="3"/>
        <v/>
      </c>
      <c r="K64" t="s">
        <v>809</v>
      </c>
      <c r="L64" s="11">
        <v>43969.340277777781</v>
      </c>
      <c r="M64" t="s">
        <v>828</v>
      </c>
      <c r="N64" t="s">
        <v>98</v>
      </c>
      <c r="O64" s="12" t="s">
        <v>829</v>
      </c>
      <c r="P64" t="s">
        <v>981</v>
      </c>
      <c r="Q64" t="s">
        <v>813</v>
      </c>
      <c r="R64">
        <v>137</v>
      </c>
      <c r="S64" s="6">
        <v>19</v>
      </c>
      <c r="T64" s="11">
        <v>43969.340277777781</v>
      </c>
      <c r="U64" s="11">
        <v>43970.489583333336</v>
      </c>
      <c r="V64" s="11">
        <v>43971.660601851851</v>
      </c>
      <c r="W64" t="s">
        <v>971</v>
      </c>
      <c r="X64" t="s">
        <v>815</v>
      </c>
    </row>
    <row r="65" spans="1:24" x14ac:dyDescent="0.25">
      <c r="A65" t="s">
        <v>808</v>
      </c>
      <c r="B65" s="8">
        <v>0.02</v>
      </c>
      <c r="C65" s="8">
        <v>6.4000000000000001E-2</v>
      </c>
      <c r="D65" s="8">
        <v>0.115</v>
      </c>
      <c r="E65" s="9">
        <v>0.15</v>
      </c>
      <c r="F65" s="9">
        <v>0.3</v>
      </c>
      <c r="G65" s="10" t="str">
        <f t="shared" si="0"/>
        <v/>
      </c>
      <c r="H65" s="10" t="str">
        <f t="shared" si="1"/>
        <v/>
      </c>
      <c r="I65" s="10" t="str">
        <f t="shared" si="2"/>
        <v/>
      </c>
      <c r="J65" s="10" t="str">
        <f t="shared" si="3"/>
        <v/>
      </c>
      <c r="K65" t="s">
        <v>809</v>
      </c>
      <c r="L65" s="11">
        <v>43969.347222222219</v>
      </c>
      <c r="M65" t="s">
        <v>858</v>
      </c>
      <c r="N65" t="s">
        <v>98</v>
      </c>
      <c r="O65" s="12" t="s">
        <v>859</v>
      </c>
      <c r="P65" t="s">
        <v>982</v>
      </c>
      <c r="Q65" t="s">
        <v>813</v>
      </c>
      <c r="R65">
        <v>137</v>
      </c>
      <c r="S65" s="6">
        <v>19</v>
      </c>
      <c r="T65" s="11">
        <v>43969.347222222219</v>
      </c>
      <c r="U65" s="11">
        <v>43970.489583333336</v>
      </c>
      <c r="V65" s="11">
        <v>43971.660601851851</v>
      </c>
      <c r="W65" t="s">
        <v>971</v>
      </c>
      <c r="X65" t="s">
        <v>815</v>
      </c>
    </row>
    <row r="66" spans="1:24" x14ac:dyDescent="0.25">
      <c r="A66" t="s">
        <v>808</v>
      </c>
      <c r="B66" s="8">
        <v>3.0000000000000001E-3</v>
      </c>
      <c r="C66" s="8">
        <v>6.4000000000000001E-2</v>
      </c>
      <c r="D66" s="8">
        <v>0.115</v>
      </c>
      <c r="E66" s="9">
        <v>0.15</v>
      </c>
      <c r="F66" s="9">
        <v>0.3</v>
      </c>
      <c r="G66" s="10" t="str">
        <f t="shared" si="0"/>
        <v/>
      </c>
      <c r="H66" s="10" t="str">
        <f t="shared" si="1"/>
        <v/>
      </c>
      <c r="I66" s="10" t="str">
        <f t="shared" si="2"/>
        <v/>
      </c>
      <c r="J66" s="10" t="str">
        <f t="shared" si="3"/>
        <v/>
      </c>
      <c r="K66" t="s">
        <v>809</v>
      </c>
      <c r="L66" s="11">
        <v>43969.364583333336</v>
      </c>
      <c r="M66" t="s">
        <v>831</v>
      </c>
      <c r="N66" t="s">
        <v>98</v>
      </c>
      <c r="O66" s="12" t="s">
        <v>832</v>
      </c>
      <c r="P66" t="s">
        <v>983</v>
      </c>
      <c r="Q66" t="s">
        <v>813</v>
      </c>
      <c r="R66">
        <v>137</v>
      </c>
      <c r="S66" s="6">
        <v>19</v>
      </c>
      <c r="T66" s="11">
        <v>43969.364583333336</v>
      </c>
      <c r="U66" s="11">
        <v>43970.489583333336</v>
      </c>
      <c r="V66" s="11">
        <v>43971.660601851851</v>
      </c>
      <c r="W66" t="s">
        <v>971</v>
      </c>
      <c r="X66" t="s">
        <v>815</v>
      </c>
    </row>
    <row r="67" spans="1:24" x14ac:dyDescent="0.25">
      <c r="A67" t="s">
        <v>808</v>
      </c>
      <c r="B67" s="8">
        <v>0.02</v>
      </c>
      <c r="C67" s="8">
        <v>6.4000000000000001E-2</v>
      </c>
      <c r="D67" s="8">
        <v>0.115</v>
      </c>
      <c r="E67" s="9">
        <v>0.15</v>
      </c>
      <c r="F67" s="9">
        <v>0.3</v>
      </c>
      <c r="G67" s="10" t="str">
        <f t="shared" ref="G67:G130" si="4">IF(B67&gt;=C67,1,"")</f>
        <v/>
      </c>
      <c r="H67" s="10" t="str">
        <f t="shared" ref="H67:H130" si="5">IF(ROUNDUP(B67,3)&gt;=D67,1,"")</f>
        <v/>
      </c>
      <c r="I67" s="10" t="str">
        <f t="shared" ref="I67:I130" si="6">IF(ROUNDUP(B67,3)&gt;=E67,1,"")</f>
        <v/>
      </c>
      <c r="J67" s="10" t="str">
        <f t="shared" ref="J67:J130" si="7">IF(ROUNDUP(B67,3)&gt;=F67,1,"")</f>
        <v/>
      </c>
      <c r="K67" t="s">
        <v>809</v>
      </c>
      <c r="L67" s="11">
        <v>43969.392361111109</v>
      </c>
      <c r="M67" t="s">
        <v>855</v>
      </c>
      <c r="N67" t="s">
        <v>98</v>
      </c>
      <c r="O67" s="12" t="s">
        <v>856</v>
      </c>
      <c r="P67" t="s">
        <v>984</v>
      </c>
      <c r="Q67" t="s">
        <v>813</v>
      </c>
      <c r="R67">
        <v>137</v>
      </c>
      <c r="S67" s="6">
        <v>19</v>
      </c>
      <c r="T67" s="11">
        <v>43969.392361111109</v>
      </c>
      <c r="U67" s="11">
        <v>43970.489583333336</v>
      </c>
      <c r="V67" s="11">
        <v>43971.660601851851</v>
      </c>
      <c r="W67" t="s">
        <v>971</v>
      </c>
      <c r="X67" t="s">
        <v>815</v>
      </c>
    </row>
    <row r="68" spans="1:24" x14ac:dyDescent="0.25">
      <c r="A68" t="s">
        <v>808</v>
      </c>
      <c r="B68" s="8">
        <v>2E-3</v>
      </c>
      <c r="C68" s="8">
        <v>6.4000000000000001E-2</v>
      </c>
      <c r="D68" s="8">
        <v>0.115</v>
      </c>
      <c r="E68" s="9">
        <v>0.15</v>
      </c>
      <c r="F68" s="9">
        <v>0.3</v>
      </c>
      <c r="G68" s="10" t="str">
        <f t="shared" si="4"/>
        <v/>
      </c>
      <c r="H68" s="10" t="str">
        <f t="shared" si="5"/>
        <v/>
      </c>
      <c r="I68" s="10" t="str">
        <f t="shared" si="6"/>
        <v/>
      </c>
      <c r="J68" s="10" t="str">
        <f t="shared" si="7"/>
        <v/>
      </c>
      <c r="K68" t="s">
        <v>809</v>
      </c>
      <c r="L68" s="11">
        <v>43969.409722222219</v>
      </c>
      <c r="M68" t="s">
        <v>840</v>
      </c>
      <c r="N68" t="s">
        <v>98</v>
      </c>
      <c r="O68" s="12" t="s">
        <v>841</v>
      </c>
      <c r="P68" t="s">
        <v>985</v>
      </c>
      <c r="Q68" t="s">
        <v>813</v>
      </c>
      <c r="R68">
        <v>137</v>
      </c>
      <c r="S68" s="6">
        <v>19</v>
      </c>
      <c r="T68" s="11">
        <v>43969.409722222219</v>
      </c>
      <c r="U68" s="11">
        <v>43970.489583333336</v>
      </c>
      <c r="V68" s="11">
        <v>43971.660601851851</v>
      </c>
      <c r="W68" t="s">
        <v>971</v>
      </c>
      <c r="X68" t="s">
        <v>815</v>
      </c>
    </row>
    <row r="69" spans="1:24" x14ac:dyDescent="0.25">
      <c r="A69" t="s">
        <v>808</v>
      </c>
      <c r="B69" s="8">
        <v>6.0000000000000001E-3</v>
      </c>
      <c r="C69" s="8">
        <v>6.4000000000000001E-2</v>
      </c>
      <c r="D69" s="8">
        <v>0.115</v>
      </c>
      <c r="E69" s="9">
        <v>0.15</v>
      </c>
      <c r="F69" s="9">
        <v>0.3</v>
      </c>
      <c r="G69" s="10" t="str">
        <f t="shared" si="4"/>
        <v/>
      </c>
      <c r="H69" s="10" t="str">
        <f t="shared" si="5"/>
        <v/>
      </c>
      <c r="I69" s="10" t="str">
        <f t="shared" si="6"/>
        <v/>
      </c>
      <c r="J69" s="10" t="str">
        <f t="shared" si="7"/>
        <v/>
      </c>
      <c r="K69" t="s">
        <v>809</v>
      </c>
      <c r="L69" s="11">
        <v>43969.409722222219</v>
      </c>
      <c r="M69" t="s">
        <v>849</v>
      </c>
      <c r="N69" t="s">
        <v>98</v>
      </c>
      <c r="O69" s="12" t="s">
        <v>861</v>
      </c>
      <c r="P69" t="s">
        <v>986</v>
      </c>
      <c r="Q69" t="s">
        <v>813</v>
      </c>
      <c r="R69">
        <v>137</v>
      </c>
      <c r="S69" s="6">
        <v>19</v>
      </c>
      <c r="T69" s="11">
        <v>43969.409722222219</v>
      </c>
      <c r="U69" s="11">
        <v>43970.489583333336</v>
      </c>
      <c r="V69" s="11">
        <v>43971.660601851851</v>
      </c>
      <c r="W69" t="s">
        <v>971</v>
      </c>
      <c r="X69" t="s">
        <v>815</v>
      </c>
    </row>
    <row r="70" spans="1:24" x14ac:dyDescent="0.25">
      <c r="A70" t="s">
        <v>808</v>
      </c>
      <c r="B70" s="8">
        <v>0.03</v>
      </c>
      <c r="C70" s="8">
        <v>6.4000000000000001E-2</v>
      </c>
      <c r="D70" s="8">
        <v>0.115</v>
      </c>
      <c r="E70" s="9">
        <v>0.15</v>
      </c>
      <c r="F70" s="9">
        <v>0.3</v>
      </c>
      <c r="G70" s="10" t="str">
        <f t="shared" si="4"/>
        <v/>
      </c>
      <c r="H70" s="10" t="str">
        <f t="shared" si="5"/>
        <v/>
      </c>
      <c r="I70" s="10" t="str">
        <f t="shared" si="6"/>
        <v/>
      </c>
      <c r="J70" s="10" t="str">
        <f t="shared" si="7"/>
        <v/>
      </c>
      <c r="K70" t="s">
        <v>809</v>
      </c>
      <c r="L70" s="11">
        <v>43969.416666666664</v>
      </c>
      <c r="M70" t="s">
        <v>843</v>
      </c>
      <c r="N70" t="s">
        <v>98</v>
      </c>
      <c r="O70" s="12" t="s">
        <v>844</v>
      </c>
      <c r="P70" t="s">
        <v>987</v>
      </c>
      <c r="Q70" t="s">
        <v>813</v>
      </c>
      <c r="R70">
        <v>137</v>
      </c>
      <c r="S70" s="6">
        <v>19</v>
      </c>
      <c r="T70" s="11">
        <v>43969.416666666664</v>
      </c>
      <c r="U70" s="11">
        <v>43970.489583333336</v>
      </c>
      <c r="V70" s="11">
        <v>43971.660601851851</v>
      </c>
      <c r="W70" t="s">
        <v>971</v>
      </c>
      <c r="X70" t="s">
        <v>815</v>
      </c>
    </row>
    <row r="71" spans="1:24" x14ac:dyDescent="0.25">
      <c r="A71" t="s">
        <v>808</v>
      </c>
      <c r="B71" s="8">
        <v>3.0000000000000001E-3</v>
      </c>
      <c r="C71" s="8">
        <v>6.4000000000000001E-2</v>
      </c>
      <c r="D71" s="8">
        <v>0.115</v>
      </c>
      <c r="E71" s="9">
        <v>0.15</v>
      </c>
      <c r="F71" s="9">
        <v>0.3</v>
      </c>
      <c r="G71" s="10" t="str">
        <f t="shared" si="4"/>
        <v/>
      </c>
      <c r="H71" s="10" t="str">
        <f t="shared" si="5"/>
        <v/>
      </c>
      <c r="I71" s="10" t="str">
        <f t="shared" si="6"/>
        <v/>
      </c>
      <c r="J71" s="10" t="str">
        <f t="shared" si="7"/>
        <v/>
      </c>
      <c r="K71" t="s">
        <v>809</v>
      </c>
      <c r="L71" s="11">
        <v>43969.423611111109</v>
      </c>
      <c r="M71" t="s">
        <v>852</v>
      </c>
      <c r="N71" t="s">
        <v>98</v>
      </c>
      <c r="O71" s="12" t="s">
        <v>853</v>
      </c>
      <c r="P71" t="s">
        <v>988</v>
      </c>
      <c r="Q71" t="s">
        <v>813</v>
      </c>
      <c r="R71">
        <v>137</v>
      </c>
      <c r="S71" s="6">
        <v>19</v>
      </c>
      <c r="T71" s="11">
        <v>43969.423611111109</v>
      </c>
      <c r="U71" s="11">
        <v>43970.489583333336</v>
      </c>
      <c r="V71" s="11">
        <v>43971.660601851851</v>
      </c>
      <c r="W71" t="s">
        <v>971</v>
      </c>
      <c r="X71" t="s">
        <v>815</v>
      </c>
    </row>
    <row r="72" spans="1:24" x14ac:dyDescent="0.25">
      <c r="A72" t="s">
        <v>808</v>
      </c>
      <c r="B72" s="8">
        <v>2E-3</v>
      </c>
      <c r="C72" s="8">
        <v>6.4000000000000001E-2</v>
      </c>
      <c r="D72" s="8">
        <v>0.115</v>
      </c>
      <c r="E72" s="9">
        <v>0.15</v>
      </c>
      <c r="F72" s="9">
        <v>0.3</v>
      </c>
      <c r="G72" s="10" t="str">
        <f t="shared" si="4"/>
        <v/>
      </c>
      <c r="H72" s="10" t="str">
        <f t="shared" si="5"/>
        <v/>
      </c>
      <c r="I72" s="10" t="str">
        <f t="shared" si="6"/>
        <v/>
      </c>
      <c r="J72" s="10" t="str">
        <f t="shared" si="7"/>
        <v/>
      </c>
      <c r="K72" t="s">
        <v>809</v>
      </c>
      <c r="L72" s="11">
        <v>43969.4375</v>
      </c>
      <c r="M72" t="s">
        <v>875</v>
      </c>
      <c r="N72" t="s">
        <v>98</v>
      </c>
      <c r="O72" s="12" t="s">
        <v>876</v>
      </c>
      <c r="P72" t="s">
        <v>989</v>
      </c>
      <c r="Q72" t="s">
        <v>813</v>
      </c>
      <c r="R72">
        <v>137</v>
      </c>
      <c r="S72" s="6">
        <v>19</v>
      </c>
      <c r="T72" s="11">
        <v>43969.4375</v>
      </c>
      <c r="U72" s="11">
        <v>43970.489583333336</v>
      </c>
      <c r="V72" s="11">
        <v>43971.660601851851</v>
      </c>
      <c r="W72" t="s">
        <v>971</v>
      </c>
      <c r="X72" t="s">
        <v>815</v>
      </c>
    </row>
    <row r="73" spans="1:24" x14ac:dyDescent="0.25">
      <c r="A73" t="s">
        <v>808</v>
      </c>
      <c r="B73" s="8">
        <v>6.0000000000000001E-3</v>
      </c>
      <c r="C73" s="8">
        <v>6.4000000000000001E-2</v>
      </c>
      <c r="D73" s="8">
        <v>0.115</v>
      </c>
      <c r="E73" s="9">
        <v>0.15</v>
      </c>
      <c r="F73" s="9">
        <v>0.3</v>
      </c>
      <c r="G73" s="10" t="str">
        <f t="shared" si="4"/>
        <v/>
      </c>
      <c r="H73" s="10" t="str">
        <f t="shared" si="5"/>
        <v/>
      </c>
      <c r="I73" s="10" t="str">
        <f t="shared" si="6"/>
        <v/>
      </c>
      <c r="J73" s="10" t="str">
        <f t="shared" si="7"/>
        <v/>
      </c>
      <c r="K73" t="s">
        <v>809</v>
      </c>
      <c r="L73" s="11">
        <v>43969.4375</v>
      </c>
      <c r="M73" t="s">
        <v>849</v>
      </c>
      <c r="N73" t="s">
        <v>98</v>
      </c>
      <c r="O73" s="12" t="s">
        <v>850</v>
      </c>
      <c r="P73" t="s">
        <v>990</v>
      </c>
      <c r="Q73" t="s">
        <v>813</v>
      </c>
      <c r="R73">
        <v>137</v>
      </c>
      <c r="S73" s="6">
        <v>19</v>
      </c>
      <c r="T73" s="11">
        <v>43969.4375</v>
      </c>
      <c r="U73" s="11">
        <v>43970.489583333336</v>
      </c>
      <c r="V73" s="11">
        <v>43971.660601851851</v>
      </c>
      <c r="W73" t="s">
        <v>971</v>
      </c>
      <c r="X73" t="s">
        <v>815</v>
      </c>
    </row>
    <row r="74" spans="1:24" x14ac:dyDescent="0.25">
      <c r="A74" t="s">
        <v>808</v>
      </c>
      <c r="B74" s="8">
        <v>0.01</v>
      </c>
      <c r="C74" s="8">
        <v>6.4000000000000001E-2</v>
      </c>
      <c r="D74" s="8">
        <v>0.115</v>
      </c>
      <c r="E74" s="9">
        <v>0.15</v>
      </c>
      <c r="F74" s="9">
        <v>0.3</v>
      </c>
      <c r="G74" s="10" t="str">
        <f t="shared" si="4"/>
        <v/>
      </c>
      <c r="H74" s="10" t="str">
        <f t="shared" si="5"/>
        <v/>
      </c>
      <c r="I74" s="10" t="str">
        <f t="shared" si="6"/>
        <v/>
      </c>
      <c r="J74" s="10" t="str">
        <f t="shared" si="7"/>
        <v/>
      </c>
      <c r="K74" t="s">
        <v>809</v>
      </c>
      <c r="L74" s="11">
        <v>43969.438194444447</v>
      </c>
      <c r="M74" t="s">
        <v>884</v>
      </c>
      <c r="N74" t="s">
        <v>98</v>
      </c>
      <c r="O74" s="12" t="s">
        <v>885</v>
      </c>
      <c r="P74" t="s">
        <v>991</v>
      </c>
      <c r="Q74" t="s">
        <v>813</v>
      </c>
      <c r="R74">
        <v>137</v>
      </c>
      <c r="S74" s="6">
        <v>19</v>
      </c>
      <c r="T74" s="11">
        <v>43969.438194444447</v>
      </c>
      <c r="U74" s="11">
        <v>43970.489583333336</v>
      </c>
      <c r="V74" s="11">
        <v>43971.660601851851</v>
      </c>
      <c r="W74" t="s">
        <v>971</v>
      </c>
      <c r="X74" t="s">
        <v>815</v>
      </c>
    </row>
    <row r="75" spans="1:24" x14ac:dyDescent="0.25">
      <c r="A75" t="s">
        <v>808</v>
      </c>
      <c r="B75" s="8">
        <v>6.0000000000000001E-3</v>
      </c>
      <c r="C75" s="8">
        <v>6.4000000000000001E-2</v>
      </c>
      <c r="D75" s="8">
        <v>0.115</v>
      </c>
      <c r="E75" s="9">
        <v>0.15</v>
      </c>
      <c r="F75" s="9">
        <v>0.3</v>
      </c>
      <c r="G75" s="10" t="str">
        <f t="shared" si="4"/>
        <v/>
      </c>
      <c r="H75" s="10" t="str">
        <f t="shared" si="5"/>
        <v/>
      </c>
      <c r="I75" s="10" t="str">
        <f t="shared" si="6"/>
        <v/>
      </c>
      <c r="J75" s="10" t="str">
        <f t="shared" si="7"/>
        <v/>
      </c>
      <c r="K75" t="s">
        <v>809</v>
      </c>
      <c r="L75" s="11">
        <v>43969.454861111109</v>
      </c>
      <c r="M75" t="s">
        <v>872</v>
      </c>
      <c r="N75" t="s">
        <v>98</v>
      </c>
      <c r="O75" s="12" t="s">
        <v>873</v>
      </c>
      <c r="P75" t="s">
        <v>992</v>
      </c>
      <c r="Q75" t="s">
        <v>813</v>
      </c>
      <c r="R75">
        <v>137</v>
      </c>
      <c r="S75" s="6">
        <v>19</v>
      </c>
      <c r="T75" s="11">
        <v>43969.454861111109</v>
      </c>
      <c r="U75" s="11">
        <v>43970.489583333336</v>
      </c>
      <c r="V75" s="11">
        <v>43971.660601851851</v>
      </c>
      <c r="W75" t="s">
        <v>971</v>
      </c>
      <c r="X75" t="s">
        <v>815</v>
      </c>
    </row>
    <row r="76" spans="1:24" x14ac:dyDescent="0.25">
      <c r="A76" t="s">
        <v>808</v>
      </c>
      <c r="B76" s="4">
        <v>0</v>
      </c>
      <c r="C76" s="8">
        <v>6.4000000000000001E-2</v>
      </c>
      <c r="D76" s="8">
        <v>0.115</v>
      </c>
      <c r="E76" s="9">
        <v>0.15</v>
      </c>
      <c r="F76" s="9">
        <v>0.3</v>
      </c>
      <c r="G76" s="10" t="str">
        <f t="shared" si="4"/>
        <v/>
      </c>
      <c r="H76" s="10" t="str">
        <f t="shared" si="5"/>
        <v/>
      </c>
      <c r="I76" s="10" t="str">
        <f t="shared" si="6"/>
        <v/>
      </c>
      <c r="J76" s="10" t="str">
        <f t="shared" si="7"/>
        <v/>
      </c>
      <c r="K76" t="s">
        <v>809</v>
      </c>
      <c r="L76" s="11">
        <v>43969.524305555555</v>
      </c>
      <c r="M76" t="s">
        <v>866</v>
      </c>
      <c r="N76" t="s">
        <v>98</v>
      </c>
      <c r="O76" s="12" t="s">
        <v>867</v>
      </c>
      <c r="P76" t="s">
        <v>993</v>
      </c>
      <c r="Q76" t="s">
        <v>813</v>
      </c>
      <c r="R76">
        <v>137</v>
      </c>
      <c r="S76" s="6">
        <v>19</v>
      </c>
      <c r="T76" s="11">
        <v>43969.524305555555</v>
      </c>
      <c r="U76" s="11">
        <v>43970.489583333336</v>
      </c>
      <c r="V76" s="11">
        <v>43971.660601851851</v>
      </c>
      <c r="W76" t="s">
        <v>971</v>
      </c>
      <c r="X76" t="s">
        <v>815</v>
      </c>
    </row>
    <row r="77" spans="1:24" x14ac:dyDescent="0.25">
      <c r="A77" t="s">
        <v>808</v>
      </c>
      <c r="B77" s="8">
        <v>0.02</v>
      </c>
      <c r="C77" s="8">
        <v>6.4000000000000001E-2</v>
      </c>
      <c r="D77" s="8">
        <v>0.115</v>
      </c>
      <c r="E77" s="9">
        <v>0.15</v>
      </c>
      <c r="F77" s="9">
        <v>0.3</v>
      </c>
      <c r="G77" s="10" t="str">
        <f t="shared" si="4"/>
        <v/>
      </c>
      <c r="H77" s="10" t="str">
        <f t="shared" si="5"/>
        <v/>
      </c>
      <c r="I77" s="10" t="str">
        <f t="shared" si="6"/>
        <v/>
      </c>
      <c r="J77" s="10" t="str">
        <f t="shared" si="7"/>
        <v/>
      </c>
      <c r="K77" t="s">
        <v>809</v>
      </c>
      <c r="L77" s="11">
        <v>43969.5625</v>
      </c>
      <c r="M77" t="s">
        <v>878</v>
      </c>
      <c r="N77" t="s">
        <v>98</v>
      </c>
      <c r="O77" s="12" t="s">
        <v>879</v>
      </c>
      <c r="P77" t="s">
        <v>994</v>
      </c>
      <c r="Q77" t="s">
        <v>813</v>
      </c>
      <c r="R77">
        <v>137</v>
      </c>
      <c r="S77" s="6">
        <v>19</v>
      </c>
      <c r="T77" s="11">
        <v>43969.5625</v>
      </c>
      <c r="U77" s="11">
        <v>43970.489583333336</v>
      </c>
      <c r="V77" s="11">
        <v>43971.660601851851</v>
      </c>
      <c r="W77" t="s">
        <v>971</v>
      </c>
      <c r="X77" t="s">
        <v>815</v>
      </c>
    </row>
    <row r="78" spans="1:24" x14ac:dyDescent="0.25">
      <c r="A78" t="s">
        <v>808</v>
      </c>
      <c r="B78" s="8">
        <v>0.03</v>
      </c>
      <c r="C78" s="8">
        <v>6.4000000000000001E-2</v>
      </c>
      <c r="D78" s="8">
        <v>0.115</v>
      </c>
      <c r="E78" s="9">
        <v>0.15</v>
      </c>
      <c r="F78" s="9">
        <v>0.3</v>
      </c>
      <c r="G78" s="10" t="str">
        <f t="shared" si="4"/>
        <v/>
      </c>
      <c r="H78" s="10" t="str">
        <f t="shared" si="5"/>
        <v/>
      </c>
      <c r="I78" s="10" t="str">
        <f t="shared" si="6"/>
        <v/>
      </c>
      <c r="J78" s="10" t="str">
        <f t="shared" si="7"/>
        <v/>
      </c>
      <c r="K78" t="s">
        <v>809</v>
      </c>
      <c r="L78" s="11">
        <v>43969.569444444445</v>
      </c>
      <c r="M78" t="s">
        <v>881</v>
      </c>
      <c r="N78" t="s">
        <v>98</v>
      </c>
      <c r="O78" s="12" t="s">
        <v>882</v>
      </c>
      <c r="P78" t="s">
        <v>995</v>
      </c>
      <c r="Q78" t="s">
        <v>813</v>
      </c>
      <c r="R78">
        <v>137</v>
      </c>
      <c r="S78" s="6">
        <v>19</v>
      </c>
      <c r="T78" s="11">
        <v>43969.569444444445</v>
      </c>
      <c r="U78" s="11">
        <v>43970.489583333336</v>
      </c>
      <c r="V78" s="11">
        <v>43971.660601851851</v>
      </c>
      <c r="W78" t="s">
        <v>971</v>
      </c>
      <c r="X78" t="s">
        <v>815</v>
      </c>
    </row>
    <row r="79" spans="1:24" x14ac:dyDescent="0.25">
      <c r="A79" t="s">
        <v>808</v>
      </c>
      <c r="B79" s="8">
        <v>0.03</v>
      </c>
      <c r="C79" s="8">
        <v>6.4000000000000001E-2</v>
      </c>
      <c r="D79" s="8">
        <v>0.115</v>
      </c>
      <c r="E79" s="9">
        <v>0.15</v>
      </c>
      <c r="F79" s="9">
        <v>0.3</v>
      </c>
      <c r="G79" s="10" t="str">
        <f t="shared" si="4"/>
        <v/>
      </c>
      <c r="H79" s="10" t="str">
        <f t="shared" si="5"/>
        <v/>
      </c>
      <c r="I79" s="10" t="str">
        <f t="shared" si="6"/>
        <v/>
      </c>
      <c r="J79" s="10" t="str">
        <f t="shared" si="7"/>
        <v/>
      </c>
      <c r="K79" t="s">
        <v>809</v>
      </c>
      <c r="L79" s="11">
        <v>43969.611111111109</v>
      </c>
      <c r="M79" t="s">
        <v>887</v>
      </c>
      <c r="N79" t="s">
        <v>98</v>
      </c>
      <c r="O79" s="12" t="s">
        <v>888</v>
      </c>
      <c r="P79" t="s">
        <v>996</v>
      </c>
      <c r="Q79" t="s">
        <v>813</v>
      </c>
      <c r="R79">
        <v>137</v>
      </c>
      <c r="S79" s="6">
        <v>19</v>
      </c>
      <c r="T79" s="11">
        <v>43969.611111111109</v>
      </c>
      <c r="U79" s="11">
        <v>43970.489583333336</v>
      </c>
      <c r="V79" s="11">
        <v>43971.660601851851</v>
      </c>
      <c r="W79" t="s">
        <v>971</v>
      </c>
      <c r="X79" t="s">
        <v>815</v>
      </c>
    </row>
    <row r="80" spans="1:24" x14ac:dyDescent="0.25">
      <c r="A80" t="s">
        <v>808</v>
      </c>
      <c r="B80" s="8">
        <v>8.9999999999999998E-4</v>
      </c>
      <c r="C80" s="8">
        <v>6.4000000000000001E-2</v>
      </c>
      <c r="D80" s="8">
        <v>0.115</v>
      </c>
      <c r="E80" s="9">
        <v>0.15</v>
      </c>
      <c r="F80" s="9">
        <v>0.3</v>
      </c>
      <c r="G80" s="10" t="str">
        <f t="shared" si="4"/>
        <v/>
      </c>
      <c r="H80" s="10" t="str">
        <f t="shared" si="5"/>
        <v/>
      </c>
      <c r="I80" s="10" t="str">
        <f t="shared" si="6"/>
        <v/>
      </c>
      <c r="J80" s="10" t="str">
        <f t="shared" si="7"/>
        <v/>
      </c>
      <c r="K80" t="s">
        <v>809</v>
      </c>
      <c r="L80" s="11">
        <v>43977.354166666664</v>
      </c>
      <c r="M80" t="s">
        <v>894</v>
      </c>
      <c r="N80" t="s">
        <v>98</v>
      </c>
      <c r="O80" s="12" t="s">
        <v>895</v>
      </c>
      <c r="P80" t="s">
        <v>997</v>
      </c>
      <c r="Q80" t="s">
        <v>813</v>
      </c>
      <c r="R80">
        <v>145</v>
      </c>
      <c r="S80" s="6">
        <v>20</v>
      </c>
      <c r="T80" s="11">
        <v>43977.354166666664</v>
      </c>
      <c r="U80" s="11">
        <v>43978.520833333336</v>
      </c>
      <c r="V80" s="11">
        <v>43979.555289351854</v>
      </c>
      <c r="W80" t="s">
        <v>998</v>
      </c>
      <c r="X80" t="s">
        <v>815</v>
      </c>
    </row>
    <row r="81" spans="1:24" x14ac:dyDescent="0.25">
      <c r="A81" t="s">
        <v>808</v>
      </c>
      <c r="B81" s="8">
        <v>4.0000000000000002E-4</v>
      </c>
      <c r="C81" s="8">
        <v>6.4000000000000001E-2</v>
      </c>
      <c r="D81" s="8">
        <v>0.115</v>
      </c>
      <c r="E81" s="9">
        <v>0.15</v>
      </c>
      <c r="F81" s="9">
        <v>0.3</v>
      </c>
      <c r="G81" s="10" t="str">
        <f t="shared" si="4"/>
        <v/>
      </c>
      <c r="H81" s="10" t="str">
        <f t="shared" si="5"/>
        <v/>
      </c>
      <c r="I81" s="10" t="str">
        <f t="shared" si="6"/>
        <v/>
      </c>
      <c r="J81" s="10" t="str">
        <f t="shared" si="7"/>
        <v/>
      </c>
      <c r="K81" t="s">
        <v>809</v>
      </c>
      <c r="L81" s="11">
        <v>43977.355555555558</v>
      </c>
      <c r="M81" t="s">
        <v>957</v>
      </c>
      <c r="N81" t="s">
        <v>98</v>
      </c>
      <c r="O81" s="12" t="s">
        <v>958</v>
      </c>
      <c r="P81" t="s">
        <v>999</v>
      </c>
      <c r="Q81" t="s">
        <v>813</v>
      </c>
      <c r="R81">
        <v>145</v>
      </c>
      <c r="S81" s="6">
        <v>20</v>
      </c>
      <c r="T81" s="11">
        <v>43977.355555555558</v>
      </c>
      <c r="U81" s="11">
        <v>43978.520833333336</v>
      </c>
      <c r="V81" s="11">
        <v>43979.555289351854</v>
      </c>
      <c r="W81" t="s">
        <v>998</v>
      </c>
      <c r="X81" t="s">
        <v>815</v>
      </c>
    </row>
    <row r="82" spans="1:24" x14ac:dyDescent="0.25">
      <c r="A82" t="s">
        <v>808</v>
      </c>
      <c r="B82" s="4">
        <v>0</v>
      </c>
      <c r="C82" s="8">
        <v>6.4000000000000001E-2</v>
      </c>
      <c r="D82" s="8">
        <v>0.115</v>
      </c>
      <c r="E82" s="9">
        <v>0.15</v>
      </c>
      <c r="F82" s="9">
        <v>0.3</v>
      </c>
      <c r="G82" s="10" t="str">
        <f t="shared" si="4"/>
        <v/>
      </c>
      <c r="H82" s="10" t="str">
        <f t="shared" si="5"/>
        <v/>
      </c>
      <c r="I82" s="10" t="str">
        <f t="shared" si="6"/>
        <v/>
      </c>
      <c r="J82" s="10" t="str">
        <f t="shared" si="7"/>
        <v/>
      </c>
      <c r="K82" t="s">
        <v>809</v>
      </c>
      <c r="L82" s="11">
        <v>43977.375</v>
      </c>
      <c r="M82" t="s">
        <v>900</v>
      </c>
      <c r="N82" t="s">
        <v>98</v>
      </c>
      <c r="O82" s="12" t="s">
        <v>901</v>
      </c>
      <c r="P82" t="s">
        <v>1000</v>
      </c>
      <c r="Q82" t="s">
        <v>813</v>
      </c>
      <c r="R82">
        <v>145</v>
      </c>
      <c r="S82" s="6">
        <v>20</v>
      </c>
      <c r="T82" s="11">
        <v>43977.375</v>
      </c>
      <c r="U82" s="11">
        <v>43978.520833333336</v>
      </c>
      <c r="V82" s="11">
        <v>43979.555289351854</v>
      </c>
      <c r="W82" t="s">
        <v>998</v>
      </c>
      <c r="X82" t="s">
        <v>815</v>
      </c>
    </row>
    <row r="83" spans="1:24" x14ac:dyDescent="0.25">
      <c r="A83" t="s">
        <v>808</v>
      </c>
      <c r="B83" s="4">
        <v>0</v>
      </c>
      <c r="C83" s="8">
        <v>6.4000000000000001E-2</v>
      </c>
      <c r="D83" s="8">
        <v>0.115</v>
      </c>
      <c r="E83" s="9">
        <v>0.15</v>
      </c>
      <c r="F83" s="9">
        <v>0.3</v>
      </c>
      <c r="G83" s="10" t="str">
        <f t="shared" si="4"/>
        <v/>
      </c>
      <c r="H83" s="10" t="str">
        <f t="shared" si="5"/>
        <v/>
      </c>
      <c r="I83" s="10" t="str">
        <f t="shared" si="6"/>
        <v/>
      </c>
      <c r="J83" s="10" t="str">
        <f t="shared" si="7"/>
        <v/>
      </c>
      <c r="K83" t="s">
        <v>809</v>
      </c>
      <c r="L83" s="11">
        <v>43977.375</v>
      </c>
      <c r="M83" t="s">
        <v>909</v>
      </c>
      <c r="N83" t="s">
        <v>98</v>
      </c>
      <c r="O83" s="12" t="s">
        <v>910</v>
      </c>
      <c r="P83" t="s">
        <v>1001</v>
      </c>
      <c r="Q83" t="s">
        <v>813</v>
      </c>
      <c r="R83">
        <v>145</v>
      </c>
      <c r="S83" s="6">
        <v>20</v>
      </c>
      <c r="T83" s="11">
        <v>43977.375</v>
      </c>
      <c r="U83" s="11">
        <v>43978.520833333336</v>
      </c>
      <c r="V83" s="11">
        <v>43979.555289351854</v>
      </c>
      <c r="W83" t="s">
        <v>998</v>
      </c>
      <c r="X83" t="s">
        <v>815</v>
      </c>
    </row>
    <row r="84" spans="1:24" x14ac:dyDescent="0.25">
      <c r="A84" t="s">
        <v>808</v>
      </c>
      <c r="B84" s="8">
        <v>3.0000000000000001E-3</v>
      </c>
      <c r="C84" s="8">
        <v>6.4000000000000001E-2</v>
      </c>
      <c r="D84" s="8">
        <v>0.115</v>
      </c>
      <c r="E84" s="9">
        <v>0.15</v>
      </c>
      <c r="F84" s="9">
        <v>0.3</v>
      </c>
      <c r="G84" s="10" t="str">
        <f t="shared" si="4"/>
        <v/>
      </c>
      <c r="H84" s="10" t="str">
        <f t="shared" si="5"/>
        <v/>
      </c>
      <c r="I84" s="10" t="str">
        <f t="shared" si="6"/>
        <v/>
      </c>
      <c r="J84" s="10" t="str">
        <f t="shared" si="7"/>
        <v/>
      </c>
      <c r="K84" t="s">
        <v>809</v>
      </c>
      <c r="L84" s="11">
        <v>43977.416666666664</v>
      </c>
      <c r="M84" t="s">
        <v>918</v>
      </c>
      <c r="N84" t="s">
        <v>98</v>
      </c>
      <c r="O84" s="12" t="s">
        <v>919</v>
      </c>
      <c r="P84" t="s">
        <v>1002</v>
      </c>
      <c r="Q84" t="s">
        <v>813</v>
      </c>
      <c r="R84">
        <v>145</v>
      </c>
      <c r="S84" s="6">
        <v>20</v>
      </c>
      <c r="T84" s="11">
        <v>43977.416666666664</v>
      </c>
      <c r="U84" s="11">
        <v>43978.520833333336</v>
      </c>
      <c r="V84" s="11">
        <v>43979.555289351854</v>
      </c>
      <c r="W84" t="s">
        <v>998</v>
      </c>
      <c r="X84" t="s">
        <v>815</v>
      </c>
    </row>
    <row r="85" spans="1:24" x14ac:dyDescent="0.25">
      <c r="A85" t="s">
        <v>808</v>
      </c>
      <c r="B85" s="8">
        <v>1E-4</v>
      </c>
      <c r="C85" s="8">
        <v>6.4000000000000001E-2</v>
      </c>
      <c r="D85" s="8">
        <v>0.115</v>
      </c>
      <c r="E85" s="9">
        <v>0.15</v>
      </c>
      <c r="F85" s="9">
        <v>0.3</v>
      </c>
      <c r="G85" s="10" t="str">
        <f t="shared" si="4"/>
        <v/>
      </c>
      <c r="H85" s="10" t="str">
        <f t="shared" si="5"/>
        <v/>
      </c>
      <c r="I85" s="10" t="str">
        <f t="shared" si="6"/>
        <v/>
      </c>
      <c r="J85" s="10" t="str">
        <f t="shared" si="7"/>
        <v/>
      </c>
      <c r="K85" t="s">
        <v>809</v>
      </c>
      <c r="L85" s="11">
        <v>43977.423611111109</v>
      </c>
      <c r="M85" t="s">
        <v>927</v>
      </c>
      <c r="N85" t="s">
        <v>98</v>
      </c>
      <c r="O85" s="12" t="s">
        <v>928</v>
      </c>
      <c r="P85" t="s">
        <v>1003</v>
      </c>
      <c r="Q85" t="s">
        <v>813</v>
      </c>
      <c r="R85">
        <v>145</v>
      </c>
      <c r="S85" s="6">
        <v>20</v>
      </c>
      <c r="T85" s="11">
        <v>43977.423611111109</v>
      </c>
      <c r="U85" s="11">
        <v>43978.520833333336</v>
      </c>
      <c r="V85" s="11">
        <v>43979.555289351854</v>
      </c>
      <c r="W85" t="s">
        <v>998</v>
      </c>
      <c r="X85" t="s">
        <v>815</v>
      </c>
    </row>
    <row r="86" spans="1:24" x14ac:dyDescent="0.25">
      <c r="A86" t="s">
        <v>808</v>
      </c>
      <c r="B86" s="8">
        <v>8.9999999999999998E-4</v>
      </c>
      <c r="C86" s="8">
        <v>6.4000000000000001E-2</v>
      </c>
      <c r="D86" s="8">
        <v>0.115</v>
      </c>
      <c r="E86" s="9">
        <v>0.15</v>
      </c>
      <c r="F86" s="9">
        <v>0.3</v>
      </c>
      <c r="G86" s="10" t="str">
        <f t="shared" si="4"/>
        <v/>
      </c>
      <c r="H86" s="10" t="str">
        <f t="shared" si="5"/>
        <v/>
      </c>
      <c r="I86" s="10" t="str">
        <f t="shared" si="6"/>
        <v/>
      </c>
      <c r="J86" s="10" t="str">
        <f t="shared" si="7"/>
        <v/>
      </c>
      <c r="K86" t="s">
        <v>809</v>
      </c>
      <c r="L86" s="11">
        <v>43977.430555555555</v>
      </c>
      <c r="M86" t="s">
        <v>924</v>
      </c>
      <c r="N86" t="s">
        <v>98</v>
      </c>
      <c r="O86" s="12" t="s">
        <v>925</v>
      </c>
      <c r="P86" t="s">
        <v>1004</v>
      </c>
      <c r="Q86" t="s">
        <v>813</v>
      </c>
      <c r="R86">
        <v>145</v>
      </c>
      <c r="S86" s="6">
        <v>20</v>
      </c>
      <c r="T86" s="11">
        <v>43977.430555555555</v>
      </c>
      <c r="U86" s="11">
        <v>43978.520833333336</v>
      </c>
      <c r="V86" s="11">
        <v>43979.555289351854</v>
      </c>
      <c r="W86" t="s">
        <v>998</v>
      </c>
      <c r="X86" t="s">
        <v>815</v>
      </c>
    </row>
    <row r="87" spans="1:24" x14ac:dyDescent="0.25">
      <c r="A87" t="s">
        <v>808</v>
      </c>
      <c r="B87" s="8">
        <v>5.9999999999999995E-4</v>
      </c>
      <c r="C87" s="8">
        <v>6.4000000000000001E-2</v>
      </c>
      <c r="D87" s="8">
        <v>0.115</v>
      </c>
      <c r="E87" s="9">
        <v>0.15</v>
      </c>
      <c r="F87" s="9">
        <v>0.3</v>
      </c>
      <c r="G87" s="10" t="str">
        <f t="shared" si="4"/>
        <v/>
      </c>
      <c r="H87" s="10" t="str">
        <f t="shared" si="5"/>
        <v/>
      </c>
      <c r="I87" s="10" t="str">
        <f t="shared" si="6"/>
        <v/>
      </c>
      <c r="J87" s="10" t="str">
        <f t="shared" si="7"/>
        <v/>
      </c>
      <c r="K87" t="s">
        <v>809</v>
      </c>
      <c r="L87" s="11">
        <v>43977.4375</v>
      </c>
      <c r="M87" t="s">
        <v>906</v>
      </c>
      <c r="N87" t="s">
        <v>98</v>
      </c>
      <c r="O87" s="12" t="s">
        <v>907</v>
      </c>
      <c r="P87" t="s">
        <v>1005</v>
      </c>
      <c r="Q87" t="s">
        <v>813</v>
      </c>
      <c r="R87">
        <v>145</v>
      </c>
      <c r="S87" s="6">
        <v>20</v>
      </c>
      <c r="T87" s="11">
        <v>43977.4375</v>
      </c>
      <c r="U87" s="11">
        <v>43978.520833333336</v>
      </c>
      <c r="V87" s="11">
        <v>43979.555289351854</v>
      </c>
      <c r="W87" t="s">
        <v>998</v>
      </c>
      <c r="X87" t="s">
        <v>815</v>
      </c>
    </row>
    <row r="88" spans="1:24" x14ac:dyDescent="0.25">
      <c r="A88" t="s">
        <v>808</v>
      </c>
      <c r="B88" s="4">
        <v>0</v>
      </c>
      <c r="C88" s="8">
        <v>6.4000000000000001E-2</v>
      </c>
      <c r="D88" s="8">
        <v>0.115</v>
      </c>
      <c r="E88" s="9">
        <v>0.15</v>
      </c>
      <c r="F88" s="9">
        <v>0.3</v>
      </c>
      <c r="G88" s="10" t="str">
        <f t="shared" si="4"/>
        <v/>
      </c>
      <c r="H88" s="10" t="str">
        <f t="shared" si="5"/>
        <v/>
      </c>
      <c r="I88" s="10" t="str">
        <f t="shared" si="6"/>
        <v/>
      </c>
      <c r="J88" s="10" t="str">
        <f t="shared" si="7"/>
        <v/>
      </c>
      <c r="K88" t="s">
        <v>809</v>
      </c>
      <c r="L88" s="11">
        <v>43977.4375</v>
      </c>
      <c r="M88" t="s">
        <v>912</v>
      </c>
      <c r="N88" t="s">
        <v>98</v>
      </c>
      <c r="O88" s="12" t="s">
        <v>913</v>
      </c>
      <c r="P88" t="s">
        <v>1006</v>
      </c>
      <c r="Q88" t="s">
        <v>813</v>
      </c>
      <c r="R88">
        <v>145</v>
      </c>
      <c r="S88" s="6">
        <v>20</v>
      </c>
      <c r="T88" s="11">
        <v>43977.4375</v>
      </c>
      <c r="U88" s="11">
        <v>43978.520833333336</v>
      </c>
      <c r="V88" s="11">
        <v>43979.555289351854</v>
      </c>
      <c r="W88" t="s">
        <v>998</v>
      </c>
      <c r="X88" t="s">
        <v>815</v>
      </c>
    </row>
    <row r="89" spans="1:24" x14ac:dyDescent="0.25">
      <c r="A89" t="s">
        <v>808</v>
      </c>
      <c r="B89" s="8">
        <v>2E-3</v>
      </c>
      <c r="C89" s="8">
        <v>6.4000000000000001E-2</v>
      </c>
      <c r="D89" s="8">
        <v>0.115</v>
      </c>
      <c r="E89" s="9">
        <v>0.15</v>
      </c>
      <c r="F89" s="9">
        <v>0.3</v>
      </c>
      <c r="G89" s="10" t="str">
        <f t="shared" si="4"/>
        <v/>
      </c>
      <c r="H89" s="10" t="str">
        <f t="shared" si="5"/>
        <v/>
      </c>
      <c r="I89" s="10" t="str">
        <f t="shared" si="6"/>
        <v/>
      </c>
      <c r="J89" s="10" t="str">
        <f t="shared" si="7"/>
        <v/>
      </c>
      <c r="K89" t="s">
        <v>809</v>
      </c>
      <c r="L89" s="11">
        <v>43977.444444444445</v>
      </c>
      <c r="M89" t="s">
        <v>945</v>
      </c>
      <c r="N89" t="s">
        <v>98</v>
      </c>
      <c r="O89" s="12" t="s">
        <v>946</v>
      </c>
      <c r="P89" t="s">
        <v>1007</v>
      </c>
      <c r="Q89" t="s">
        <v>813</v>
      </c>
      <c r="R89">
        <v>145</v>
      </c>
      <c r="S89" s="6">
        <v>20</v>
      </c>
      <c r="T89" s="11">
        <v>43977.444444444445</v>
      </c>
      <c r="U89" s="11">
        <v>43978.520833333336</v>
      </c>
      <c r="V89" s="11">
        <v>43986.449328703704</v>
      </c>
      <c r="W89" t="s">
        <v>1008</v>
      </c>
      <c r="X89" t="s">
        <v>815</v>
      </c>
    </row>
    <row r="90" spans="1:24" x14ac:dyDescent="0.25">
      <c r="A90" t="s">
        <v>808</v>
      </c>
      <c r="B90" s="8">
        <v>8.9999999999999998E-4</v>
      </c>
      <c r="C90" s="8">
        <v>6.4000000000000001E-2</v>
      </c>
      <c r="D90" s="8">
        <v>0.115</v>
      </c>
      <c r="E90" s="9">
        <v>0.15</v>
      </c>
      <c r="F90" s="9">
        <v>0.3</v>
      </c>
      <c r="G90" s="10" t="str">
        <f t="shared" si="4"/>
        <v/>
      </c>
      <c r="H90" s="10" t="str">
        <f t="shared" si="5"/>
        <v/>
      </c>
      <c r="I90" s="10" t="str">
        <f t="shared" si="6"/>
        <v/>
      </c>
      <c r="J90" s="10" t="str">
        <f t="shared" si="7"/>
        <v/>
      </c>
      <c r="K90" t="s">
        <v>809</v>
      </c>
      <c r="L90" s="11">
        <v>43977.444444444445</v>
      </c>
      <c r="M90" t="s">
        <v>915</v>
      </c>
      <c r="N90" t="s">
        <v>98</v>
      </c>
      <c r="O90" s="12" t="s">
        <v>916</v>
      </c>
      <c r="P90" t="s">
        <v>1009</v>
      </c>
      <c r="Q90" t="s">
        <v>813</v>
      </c>
      <c r="R90">
        <v>145</v>
      </c>
      <c r="S90" s="6">
        <v>20</v>
      </c>
      <c r="T90" s="11">
        <v>43977.444444444445</v>
      </c>
      <c r="U90" s="11">
        <v>43978.520833333336</v>
      </c>
      <c r="V90" s="11">
        <v>43979.555289351854</v>
      </c>
      <c r="W90" t="s">
        <v>998</v>
      </c>
      <c r="X90" t="s">
        <v>815</v>
      </c>
    </row>
    <row r="91" spans="1:24" x14ac:dyDescent="0.25">
      <c r="A91" t="s">
        <v>808</v>
      </c>
      <c r="B91" s="4">
        <v>0</v>
      </c>
      <c r="C91" s="8">
        <v>6.4000000000000001E-2</v>
      </c>
      <c r="D91" s="8">
        <v>0.115</v>
      </c>
      <c r="E91" s="9">
        <v>0.15</v>
      </c>
      <c r="F91" s="9">
        <v>0.3</v>
      </c>
      <c r="G91" s="10" t="str">
        <f t="shared" si="4"/>
        <v/>
      </c>
      <c r="H91" s="10" t="str">
        <f t="shared" si="5"/>
        <v/>
      </c>
      <c r="I91" s="10" t="str">
        <f t="shared" si="6"/>
        <v/>
      </c>
      <c r="J91" s="10" t="str">
        <f t="shared" si="7"/>
        <v/>
      </c>
      <c r="K91" t="s">
        <v>809</v>
      </c>
      <c r="L91" s="11">
        <v>43977.464583333334</v>
      </c>
      <c r="M91" t="s">
        <v>942</v>
      </c>
      <c r="N91" t="s">
        <v>98</v>
      </c>
      <c r="O91" s="12" t="s">
        <v>943</v>
      </c>
      <c r="P91" t="s">
        <v>1010</v>
      </c>
      <c r="Q91" t="s">
        <v>813</v>
      </c>
      <c r="R91">
        <v>145</v>
      </c>
      <c r="S91" s="6">
        <v>20</v>
      </c>
      <c r="T91" s="11">
        <v>43977.464583333334</v>
      </c>
      <c r="U91" s="11">
        <v>43978.520833333336</v>
      </c>
      <c r="V91" s="11">
        <v>43979.555289351854</v>
      </c>
      <c r="W91" t="s">
        <v>998</v>
      </c>
      <c r="X91" t="s">
        <v>815</v>
      </c>
    </row>
    <row r="92" spans="1:24" x14ac:dyDescent="0.25">
      <c r="A92" t="s">
        <v>808</v>
      </c>
      <c r="B92" s="8">
        <v>2E-3</v>
      </c>
      <c r="C92" s="8">
        <v>6.4000000000000001E-2</v>
      </c>
      <c r="D92" s="8">
        <v>0.115</v>
      </c>
      <c r="E92" s="9">
        <v>0.15</v>
      </c>
      <c r="F92" s="9">
        <v>0.3</v>
      </c>
      <c r="G92" s="10" t="str">
        <f t="shared" si="4"/>
        <v/>
      </c>
      <c r="H92" s="10" t="str">
        <f t="shared" si="5"/>
        <v/>
      </c>
      <c r="I92" s="10" t="str">
        <f t="shared" si="6"/>
        <v/>
      </c>
      <c r="J92" s="10" t="str">
        <f t="shared" si="7"/>
        <v/>
      </c>
      <c r="K92" t="s">
        <v>809</v>
      </c>
      <c r="L92" s="11">
        <v>43977.46875</v>
      </c>
      <c r="M92" t="s">
        <v>936</v>
      </c>
      <c r="N92" t="s">
        <v>98</v>
      </c>
      <c r="O92" s="12" t="s">
        <v>937</v>
      </c>
      <c r="P92" t="s">
        <v>1011</v>
      </c>
      <c r="Q92" t="s">
        <v>813</v>
      </c>
      <c r="R92">
        <v>145</v>
      </c>
      <c r="S92" s="6">
        <v>20</v>
      </c>
      <c r="T92" s="11">
        <v>43977.46875</v>
      </c>
      <c r="U92" s="11">
        <v>43978.520833333336</v>
      </c>
      <c r="V92" s="11">
        <v>43979.555289351854</v>
      </c>
      <c r="W92" t="s">
        <v>998</v>
      </c>
      <c r="X92" t="s">
        <v>815</v>
      </c>
    </row>
    <row r="93" spans="1:24" x14ac:dyDescent="0.25">
      <c r="A93" t="s">
        <v>808</v>
      </c>
      <c r="B93" s="8">
        <v>3.0000000000000001E-3</v>
      </c>
      <c r="C93" s="8">
        <v>6.4000000000000001E-2</v>
      </c>
      <c r="D93" s="8">
        <v>0.115</v>
      </c>
      <c r="E93" s="9">
        <v>0.15</v>
      </c>
      <c r="F93" s="9">
        <v>0.3</v>
      </c>
      <c r="G93" s="10" t="str">
        <f t="shared" si="4"/>
        <v/>
      </c>
      <c r="H93" s="10" t="str">
        <f t="shared" si="5"/>
        <v/>
      </c>
      <c r="I93" s="10" t="str">
        <f t="shared" si="6"/>
        <v/>
      </c>
      <c r="J93" s="10" t="str">
        <f t="shared" si="7"/>
        <v/>
      </c>
      <c r="K93" t="s">
        <v>809</v>
      </c>
      <c r="L93" s="11">
        <v>43977.46875</v>
      </c>
      <c r="M93" t="s">
        <v>933</v>
      </c>
      <c r="N93" t="s">
        <v>98</v>
      </c>
      <c r="O93" s="12" t="s">
        <v>934</v>
      </c>
      <c r="P93" t="s">
        <v>1012</v>
      </c>
      <c r="Q93" t="s">
        <v>813</v>
      </c>
      <c r="R93">
        <v>145</v>
      </c>
      <c r="S93" s="6">
        <v>20</v>
      </c>
      <c r="T93" s="11">
        <v>43977.46875</v>
      </c>
      <c r="U93" s="11">
        <v>43978.520833333336</v>
      </c>
      <c r="V93" s="11">
        <v>43979.555289351854</v>
      </c>
      <c r="W93" t="s">
        <v>998</v>
      </c>
      <c r="X93" t="s">
        <v>815</v>
      </c>
    </row>
    <row r="94" spans="1:24" x14ac:dyDescent="0.25">
      <c r="A94" t="s">
        <v>808</v>
      </c>
      <c r="B94" s="8">
        <v>8.0000000000000004E-4</v>
      </c>
      <c r="C94" s="8">
        <v>6.4000000000000001E-2</v>
      </c>
      <c r="D94" s="8">
        <v>0.115</v>
      </c>
      <c r="E94" s="9">
        <v>0.15</v>
      </c>
      <c r="F94" s="9">
        <v>0.3</v>
      </c>
      <c r="G94" s="10" t="str">
        <f t="shared" si="4"/>
        <v/>
      </c>
      <c r="H94" s="10" t="str">
        <f t="shared" si="5"/>
        <v/>
      </c>
      <c r="I94" s="10" t="str">
        <f t="shared" si="6"/>
        <v/>
      </c>
      <c r="J94" s="10" t="str">
        <f t="shared" si="7"/>
        <v/>
      </c>
      <c r="K94" t="s">
        <v>809</v>
      </c>
      <c r="L94" s="11">
        <v>43977.479166666664</v>
      </c>
      <c r="M94" t="s">
        <v>930</v>
      </c>
      <c r="N94" t="s">
        <v>98</v>
      </c>
      <c r="O94" s="12" t="s">
        <v>931</v>
      </c>
      <c r="P94" t="s">
        <v>1013</v>
      </c>
      <c r="Q94" t="s">
        <v>813</v>
      </c>
      <c r="R94">
        <v>145</v>
      </c>
      <c r="S94" s="6">
        <v>20</v>
      </c>
      <c r="T94" s="11">
        <v>43977.479166666664</v>
      </c>
      <c r="U94" s="11">
        <v>43978.520833333336</v>
      </c>
      <c r="V94" s="11">
        <v>43979.555289351854</v>
      </c>
      <c r="W94" t="s">
        <v>998</v>
      </c>
      <c r="X94" t="s">
        <v>815</v>
      </c>
    </row>
    <row r="95" spans="1:24" x14ac:dyDescent="0.25">
      <c r="A95" t="s">
        <v>808</v>
      </c>
      <c r="B95" s="4">
        <v>0</v>
      </c>
      <c r="C95" s="8">
        <v>6.4000000000000001E-2</v>
      </c>
      <c r="D95" s="8">
        <v>0.115</v>
      </c>
      <c r="E95" s="9">
        <v>0.15</v>
      </c>
      <c r="F95" s="9">
        <v>0.3</v>
      </c>
      <c r="G95" s="10" t="str">
        <f t="shared" si="4"/>
        <v/>
      </c>
      <c r="H95" s="10" t="str">
        <f t="shared" si="5"/>
        <v/>
      </c>
      <c r="I95" s="10" t="str">
        <f t="shared" si="6"/>
        <v/>
      </c>
      <c r="J95" s="10" t="str">
        <f t="shared" si="7"/>
        <v/>
      </c>
      <c r="K95" t="s">
        <v>809</v>
      </c>
      <c r="L95" s="11">
        <v>43977.479166666664</v>
      </c>
      <c r="M95" t="s">
        <v>948</v>
      </c>
      <c r="N95" t="s">
        <v>98</v>
      </c>
      <c r="O95" s="12" t="s">
        <v>949</v>
      </c>
      <c r="P95" t="s">
        <v>1014</v>
      </c>
      <c r="Q95" t="s">
        <v>813</v>
      </c>
      <c r="R95">
        <v>145</v>
      </c>
      <c r="S95" s="6">
        <v>20</v>
      </c>
      <c r="T95" s="11">
        <v>43977.479166666664</v>
      </c>
      <c r="U95" s="11">
        <v>43978.520833333336</v>
      </c>
      <c r="V95" s="11">
        <v>43979.555289351854</v>
      </c>
      <c r="W95" t="s">
        <v>998</v>
      </c>
      <c r="X95" t="s">
        <v>815</v>
      </c>
    </row>
    <row r="96" spans="1:24" x14ac:dyDescent="0.25">
      <c r="A96" t="s">
        <v>808</v>
      </c>
      <c r="B96" s="8">
        <v>3.0000000000000001E-3</v>
      </c>
      <c r="C96" s="8">
        <v>6.4000000000000001E-2</v>
      </c>
      <c r="D96" s="8">
        <v>0.115</v>
      </c>
      <c r="E96" s="9">
        <v>0.15</v>
      </c>
      <c r="F96" s="9">
        <v>0.3</v>
      </c>
      <c r="G96" s="10" t="str">
        <f t="shared" si="4"/>
        <v/>
      </c>
      <c r="H96" s="10" t="str">
        <f t="shared" si="5"/>
        <v/>
      </c>
      <c r="I96" s="10" t="str">
        <f t="shared" si="6"/>
        <v/>
      </c>
      <c r="J96" s="10" t="str">
        <f t="shared" si="7"/>
        <v/>
      </c>
      <c r="K96" t="s">
        <v>809</v>
      </c>
      <c r="L96" s="11">
        <v>43977.48333333333</v>
      </c>
      <c r="M96" t="s">
        <v>897</v>
      </c>
      <c r="N96" t="s">
        <v>98</v>
      </c>
      <c r="O96" s="12" t="s">
        <v>898</v>
      </c>
      <c r="P96" t="s">
        <v>1015</v>
      </c>
      <c r="Q96" t="s">
        <v>813</v>
      </c>
      <c r="R96">
        <v>145</v>
      </c>
      <c r="S96" s="6">
        <v>20</v>
      </c>
      <c r="T96" s="11">
        <v>43977.48333333333</v>
      </c>
      <c r="U96" s="11">
        <v>43978.520833333336</v>
      </c>
      <c r="V96" s="11">
        <v>43979.555289351854</v>
      </c>
      <c r="W96" t="s">
        <v>998</v>
      </c>
      <c r="X96" t="s">
        <v>815</v>
      </c>
    </row>
    <row r="97" spans="1:24" x14ac:dyDescent="0.25">
      <c r="A97" t="s">
        <v>808</v>
      </c>
      <c r="B97" s="4">
        <v>0</v>
      </c>
      <c r="C97" s="8">
        <v>6.4000000000000001E-2</v>
      </c>
      <c r="D97" s="8">
        <v>0.115</v>
      </c>
      <c r="E97" s="9">
        <v>0.15</v>
      </c>
      <c r="F97" s="9">
        <v>0.3</v>
      </c>
      <c r="G97" s="10" t="str">
        <f t="shared" si="4"/>
        <v/>
      </c>
      <c r="H97" s="10" t="str">
        <f t="shared" si="5"/>
        <v/>
      </c>
      <c r="I97" s="10" t="str">
        <f t="shared" si="6"/>
        <v/>
      </c>
      <c r="J97" s="10" t="str">
        <f t="shared" si="7"/>
        <v/>
      </c>
      <c r="K97" t="s">
        <v>809</v>
      </c>
      <c r="L97" s="11">
        <v>43977.510416666664</v>
      </c>
      <c r="M97" t="s">
        <v>951</v>
      </c>
      <c r="N97" t="s">
        <v>98</v>
      </c>
      <c r="O97" s="12" t="s">
        <v>952</v>
      </c>
      <c r="P97" t="s">
        <v>1016</v>
      </c>
      <c r="Q97" t="s">
        <v>813</v>
      </c>
      <c r="R97">
        <v>145</v>
      </c>
      <c r="S97" s="6">
        <v>20</v>
      </c>
      <c r="T97" s="11">
        <v>43977.510416666664</v>
      </c>
      <c r="U97" s="11">
        <v>43978.520833333336</v>
      </c>
      <c r="V97" s="11">
        <v>43979.555289351854</v>
      </c>
      <c r="W97" t="s">
        <v>998</v>
      </c>
      <c r="X97" t="s">
        <v>815</v>
      </c>
    </row>
    <row r="98" spans="1:24" x14ac:dyDescent="0.25">
      <c r="A98" t="s">
        <v>808</v>
      </c>
      <c r="B98" s="8">
        <v>5.0000000000000001E-4</v>
      </c>
      <c r="C98" s="8">
        <v>6.4000000000000001E-2</v>
      </c>
      <c r="D98" s="8">
        <v>0.115</v>
      </c>
      <c r="E98" s="9">
        <v>0.15</v>
      </c>
      <c r="F98" s="9">
        <v>0.3</v>
      </c>
      <c r="G98" s="10" t="str">
        <f t="shared" si="4"/>
        <v/>
      </c>
      <c r="H98" s="10" t="str">
        <f t="shared" si="5"/>
        <v/>
      </c>
      <c r="I98" s="10" t="str">
        <f t="shared" si="6"/>
        <v/>
      </c>
      <c r="J98" s="10" t="str">
        <f t="shared" si="7"/>
        <v/>
      </c>
      <c r="K98" t="s">
        <v>809</v>
      </c>
      <c r="L98" s="11">
        <v>43977.548611111109</v>
      </c>
      <c r="M98" t="s">
        <v>954</v>
      </c>
      <c r="N98" t="s">
        <v>98</v>
      </c>
      <c r="O98" s="12" t="s">
        <v>955</v>
      </c>
      <c r="P98" t="s">
        <v>1017</v>
      </c>
      <c r="Q98" t="s">
        <v>813</v>
      </c>
      <c r="R98">
        <v>145</v>
      </c>
      <c r="S98" s="6">
        <v>20</v>
      </c>
      <c r="T98" s="11">
        <v>43977.548611111109</v>
      </c>
      <c r="U98" s="11">
        <v>43978.520833333336</v>
      </c>
      <c r="V98" s="11">
        <v>43979.555289351854</v>
      </c>
      <c r="W98" t="s">
        <v>998</v>
      </c>
      <c r="X98" t="s">
        <v>815</v>
      </c>
    </row>
    <row r="99" spans="1:24" x14ac:dyDescent="0.25">
      <c r="A99" t="s">
        <v>808</v>
      </c>
      <c r="B99" s="4">
        <v>0</v>
      </c>
      <c r="C99" s="8">
        <v>6.4000000000000001E-2</v>
      </c>
      <c r="D99" s="8">
        <v>0.115</v>
      </c>
      <c r="E99" s="9">
        <v>0.15</v>
      </c>
      <c r="F99" s="9">
        <v>0.3</v>
      </c>
      <c r="G99" s="10" t="str">
        <f t="shared" si="4"/>
        <v/>
      </c>
      <c r="H99" s="10" t="str">
        <f t="shared" si="5"/>
        <v/>
      </c>
      <c r="I99" s="10" t="str">
        <f t="shared" si="6"/>
        <v/>
      </c>
      <c r="J99" s="10" t="str">
        <f t="shared" si="7"/>
        <v/>
      </c>
      <c r="K99" t="s">
        <v>809</v>
      </c>
      <c r="L99" s="11">
        <v>43977.5625</v>
      </c>
      <c r="M99" t="s">
        <v>963</v>
      </c>
      <c r="N99" t="s">
        <v>98</v>
      </c>
      <c r="O99" s="12" t="s">
        <v>964</v>
      </c>
      <c r="P99" t="s">
        <v>1018</v>
      </c>
      <c r="Q99" t="s">
        <v>813</v>
      </c>
      <c r="R99">
        <v>145</v>
      </c>
      <c r="S99" s="6">
        <v>20</v>
      </c>
      <c r="T99" s="11">
        <v>43977.5625</v>
      </c>
      <c r="U99" s="11">
        <v>43978.520833333336</v>
      </c>
      <c r="V99" s="11">
        <v>43979.555289351854</v>
      </c>
      <c r="W99" t="s">
        <v>998</v>
      </c>
      <c r="X99" t="s">
        <v>815</v>
      </c>
    </row>
    <row r="100" spans="1:24" x14ac:dyDescent="0.25">
      <c r="A100" t="s">
        <v>808</v>
      </c>
      <c r="B100" s="4">
        <v>0</v>
      </c>
      <c r="C100" s="8">
        <v>6.4000000000000001E-2</v>
      </c>
      <c r="D100" s="8">
        <v>0.115</v>
      </c>
      <c r="E100" s="9">
        <v>0.15</v>
      </c>
      <c r="F100" s="9">
        <v>0.3</v>
      </c>
      <c r="G100" s="10" t="str">
        <f t="shared" si="4"/>
        <v/>
      </c>
      <c r="H100" s="10" t="str">
        <f t="shared" si="5"/>
        <v/>
      </c>
      <c r="I100" s="10" t="str">
        <f t="shared" si="6"/>
        <v/>
      </c>
      <c r="J100" s="10" t="str">
        <f t="shared" si="7"/>
        <v/>
      </c>
      <c r="K100" t="s">
        <v>809</v>
      </c>
      <c r="L100" s="11">
        <v>43977.590277777781</v>
      </c>
      <c r="M100" t="s">
        <v>960</v>
      </c>
      <c r="N100" t="s">
        <v>98</v>
      </c>
      <c r="O100" s="12" t="s">
        <v>961</v>
      </c>
      <c r="P100" t="s">
        <v>1019</v>
      </c>
      <c r="Q100" t="s">
        <v>813</v>
      </c>
      <c r="R100">
        <v>145</v>
      </c>
      <c r="S100" s="6">
        <v>20</v>
      </c>
      <c r="T100" s="11">
        <v>43977.590277777781</v>
      </c>
      <c r="U100" s="11">
        <v>43978.520833333336</v>
      </c>
      <c r="V100" s="11">
        <v>43979.555289351854</v>
      </c>
      <c r="W100" t="s">
        <v>998</v>
      </c>
      <c r="X100" t="s">
        <v>815</v>
      </c>
    </row>
    <row r="101" spans="1:24" x14ac:dyDescent="0.25">
      <c r="A101" t="s">
        <v>808</v>
      </c>
      <c r="B101" s="4">
        <v>0</v>
      </c>
      <c r="C101" s="8">
        <v>6.4000000000000001E-2</v>
      </c>
      <c r="D101" s="8">
        <v>0.115</v>
      </c>
      <c r="E101" s="9">
        <v>0.15</v>
      </c>
      <c r="F101" s="9">
        <v>0.3</v>
      </c>
      <c r="G101" s="10" t="str">
        <f t="shared" si="4"/>
        <v/>
      </c>
      <c r="H101" s="10" t="str">
        <f t="shared" si="5"/>
        <v/>
      </c>
      <c r="I101" s="10" t="str">
        <f t="shared" si="6"/>
        <v/>
      </c>
      <c r="J101" s="10" t="str">
        <f t="shared" si="7"/>
        <v/>
      </c>
      <c r="K101" t="s">
        <v>809</v>
      </c>
      <c r="L101" s="11">
        <v>43977.657638888886</v>
      </c>
      <c r="M101" t="s">
        <v>939</v>
      </c>
      <c r="N101" t="s">
        <v>98</v>
      </c>
      <c r="O101" s="12" t="s">
        <v>940</v>
      </c>
      <c r="P101" t="s">
        <v>1020</v>
      </c>
      <c r="Q101" t="s">
        <v>813</v>
      </c>
      <c r="R101">
        <v>145</v>
      </c>
      <c r="S101" s="6">
        <v>20</v>
      </c>
      <c r="T101" s="11">
        <v>43977.657638888886</v>
      </c>
      <c r="U101" s="11">
        <v>43978.520833333336</v>
      </c>
      <c r="V101" s="11">
        <v>43979.555289351854</v>
      </c>
      <c r="W101" t="s">
        <v>998</v>
      </c>
      <c r="X101" t="s">
        <v>815</v>
      </c>
    </row>
    <row r="102" spans="1:24" x14ac:dyDescent="0.25">
      <c r="A102" t="s">
        <v>808</v>
      </c>
      <c r="B102" s="8">
        <v>5.0000000000000001E-3</v>
      </c>
      <c r="C102" s="8">
        <v>6.4000000000000001E-2</v>
      </c>
      <c r="D102" s="8">
        <v>0.115</v>
      </c>
      <c r="E102" s="9">
        <v>0.15</v>
      </c>
      <c r="F102" s="9">
        <v>0.3</v>
      </c>
      <c r="G102" s="10" t="str">
        <f t="shared" si="4"/>
        <v/>
      </c>
      <c r="H102" s="10" t="str">
        <f t="shared" si="5"/>
        <v/>
      </c>
      <c r="I102" s="10" t="str">
        <f t="shared" si="6"/>
        <v/>
      </c>
      <c r="J102" s="10" t="str">
        <f t="shared" si="7"/>
        <v/>
      </c>
      <c r="K102" t="s">
        <v>809</v>
      </c>
      <c r="L102" s="11">
        <v>43978.428472222222</v>
      </c>
      <c r="M102" t="s">
        <v>903</v>
      </c>
      <c r="N102" t="s">
        <v>98</v>
      </c>
      <c r="O102" s="12" t="s">
        <v>904</v>
      </c>
      <c r="P102" t="s">
        <v>1021</v>
      </c>
      <c r="Q102" t="s">
        <v>813</v>
      </c>
      <c r="R102">
        <v>146</v>
      </c>
      <c r="S102" s="6">
        <v>20</v>
      </c>
      <c r="T102" s="11">
        <v>43978.428472222222</v>
      </c>
      <c r="U102" s="11">
        <v>43979.5</v>
      </c>
      <c r="V102" s="11">
        <v>43986.449328703704</v>
      </c>
      <c r="W102" t="s">
        <v>1008</v>
      </c>
      <c r="X102" t="s">
        <v>815</v>
      </c>
    </row>
    <row r="103" spans="1:24" x14ac:dyDescent="0.25">
      <c r="A103" t="s">
        <v>808</v>
      </c>
      <c r="B103" s="8">
        <v>2E-3</v>
      </c>
      <c r="C103" s="8">
        <v>6.4000000000000001E-2</v>
      </c>
      <c r="D103" s="8">
        <v>0.115</v>
      </c>
      <c r="E103" s="9">
        <v>0.15</v>
      </c>
      <c r="F103" s="9">
        <v>0.3</v>
      </c>
      <c r="G103" s="10" t="str">
        <f t="shared" si="4"/>
        <v/>
      </c>
      <c r="H103" s="10" t="str">
        <f t="shared" si="5"/>
        <v/>
      </c>
      <c r="I103" s="10" t="str">
        <f t="shared" si="6"/>
        <v/>
      </c>
      <c r="J103" s="10" t="str">
        <f t="shared" si="7"/>
        <v/>
      </c>
      <c r="K103" t="s">
        <v>809</v>
      </c>
      <c r="L103" s="11">
        <v>43978.454861111109</v>
      </c>
      <c r="M103" t="s">
        <v>921</v>
      </c>
      <c r="N103" t="s">
        <v>98</v>
      </c>
      <c r="O103" s="12" t="s">
        <v>922</v>
      </c>
      <c r="P103" t="s">
        <v>1022</v>
      </c>
      <c r="Q103" t="s">
        <v>813</v>
      </c>
      <c r="R103">
        <v>146</v>
      </c>
      <c r="S103" s="6">
        <v>20</v>
      </c>
      <c r="T103" s="11">
        <v>43978.454861111109</v>
      </c>
      <c r="U103" s="11">
        <v>43978.520833333336</v>
      </c>
      <c r="V103" s="11">
        <v>43979.555289351854</v>
      </c>
      <c r="W103" t="s">
        <v>998</v>
      </c>
      <c r="X103" t="s">
        <v>815</v>
      </c>
    </row>
    <row r="104" spans="1:24" x14ac:dyDescent="0.25">
      <c r="A104" t="s">
        <v>808</v>
      </c>
      <c r="B104" s="4">
        <v>0</v>
      </c>
      <c r="C104" s="8">
        <v>6.4000000000000001E-2</v>
      </c>
      <c r="D104" s="8">
        <v>0.115</v>
      </c>
      <c r="E104" s="9">
        <v>0.15</v>
      </c>
      <c r="F104" s="9">
        <v>0.3</v>
      </c>
      <c r="G104" s="10" t="str">
        <f t="shared" si="4"/>
        <v/>
      </c>
      <c r="H104" s="10" t="str">
        <f t="shared" si="5"/>
        <v/>
      </c>
      <c r="I104" s="10" t="str">
        <f t="shared" si="6"/>
        <v/>
      </c>
      <c r="J104" s="10" t="str">
        <f t="shared" si="7"/>
        <v/>
      </c>
      <c r="K104" t="s">
        <v>809</v>
      </c>
      <c r="L104" s="11">
        <v>43979.40625</v>
      </c>
      <c r="M104" t="s">
        <v>890</v>
      </c>
      <c r="N104" t="s">
        <v>98</v>
      </c>
      <c r="O104" s="12" t="s">
        <v>891</v>
      </c>
      <c r="P104" t="s">
        <v>1023</v>
      </c>
      <c r="Q104" t="s">
        <v>813</v>
      </c>
      <c r="R104">
        <v>147</v>
      </c>
      <c r="S104" s="6">
        <v>21</v>
      </c>
      <c r="T104" s="11">
        <v>43979.40625</v>
      </c>
      <c r="U104" s="11">
        <v>43984.555555555555</v>
      </c>
      <c r="V104" s="11">
        <v>43986.449328703704</v>
      </c>
      <c r="W104" t="s">
        <v>1008</v>
      </c>
      <c r="X104" t="s">
        <v>815</v>
      </c>
    </row>
    <row r="105" spans="1:24" x14ac:dyDescent="0.25">
      <c r="A105" t="s">
        <v>808</v>
      </c>
      <c r="B105" s="8">
        <v>1E-3</v>
      </c>
      <c r="C105" s="8">
        <v>6.4000000000000001E-2</v>
      </c>
      <c r="D105" s="8">
        <v>0.115</v>
      </c>
      <c r="E105" s="9">
        <v>0.15</v>
      </c>
      <c r="F105" s="9">
        <v>0.3</v>
      </c>
      <c r="G105" s="10" t="str">
        <f t="shared" si="4"/>
        <v/>
      </c>
      <c r="H105" s="10" t="str">
        <f t="shared" si="5"/>
        <v/>
      </c>
      <c r="I105" s="10" t="str">
        <f t="shared" si="6"/>
        <v/>
      </c>
      <c r="J105" s="10" t="str">
        <f t="shared" si="7"/>
        <v/>
      </c>
      <c r="K105" t="s">
        <v>809</v>
      </c>
      <c r="L105" s="11">
        <v>43980.791666666664</v>
      </c>
      <c r="M105" t="s">
        <v>966</v>
      </c>
      <c r="N105" t="s">
        <v>98</v>
      </c>
      <c r="O105" s="12" t="s">
        <v>967</v>
      </c>
      <c r="P105" t="s">
        <v>1024</v>
      </c>
      <c r="Q105" t="s">
        <v>813</v>
      </c>
      <c r="R105">
        <v>148</v>
      </c>
      <c r="S105" s="6">
        <v>21</v>
      </c>
      <c r="T105" s="11">
        <v>43980.791666666664</v>
      </c>
      <c r="U105" s="11">
        <v>43984.555555555555</v>
      </c>
      <c r="V105" s="11">
        <v>43986.449328703704</v>
      </c>
      <c r="W105" t="s">
        <v>1008</v>
      </c>
      <c r="X105" t="s">
        <v>815</v>
      </c>
    </row>
    <row r="106" spans="1:24" x14ac:dyDescent="0.25">
      <c r="A106" t="s">
        <v>808</v>
      </c>
      <c r="B106" s="4">
        <v>0</v>
      </c>
      <c r="C106" s="8">
        <v>6.4000000000000001E-2</v>
      </c>
      <c r="D106" s="8">
        <v>0.115</v>
      </c>
      <c r="E106" s="9">
        <v>0.15</v>
      </c>
      <c r="F106" s="9">
        <v>0.3</v>
      </c>
      <c r="G106" s="10" t="str">
        <f t="shared" si="4"/>
        <v/>
      </c>
      <c r="H106" s="10" t="str">
        <f t="shared" si="5"/>
        <v/>
      </c>
      <c r="I106" s="10" t="str">
        <f t="shared" si="6"/>
        <v/>
      </c>
      <c r="J106" s="10" t="str">
        <f t="shared" si="7"/>
        <v/>
      </c>
      <c r="K106" t="s">
        <v>809</v>
      </c>
      <c r="L106" s="11">
        <v>43983.21875</v>
      </c>
      <c r="M106" t="s">
        <v>810</v>
      </c>
      <c r="N106" t="s">
        <v>99</v>
      </c>
      <c r="O106" s="12" t="s">
        <v>811</v>
      </c>
      <c r="P106" t="s">
        <v>1025</v>
      </c>
      <c r="Q106" t="s">
        <v>813</v>
      </c>
      <c r="R106">
        <v>150</v>
      </c>
      <c r="S106" s="6">
        <v>21</v>
      </c>
      <c r="T106" s="11">
        <v>43983.21875</v>
      </c>
      <c r="U106" s="11">
        <v>43984.555555555555</v>
      </c>
      <c r="V106" s="11">
        <v>43986.449328703704</v>
      </c>
      <c r="W106" t="s">
        <v>1008</v>
      </c>
      <c r="X106" t="s">
        <v>815</v>
      </c>
    </row>
    <row r="107" spans="1:24" x14ac:dyDescent="0.25">
      <c r="A107" t="s">
        <v>808</v>
      </c>
      <c r="B107" s="4">
        <v>0</v>
      </c>
      <c r="C107" s="8">
        <v>6.4000000000000001E-2</v>
      </c>
      <c r="D107" s="8">
        <v>0.115</v>
      </c>
      <c r="E107" s="9">
        <v>0.15</v>
      </c>
      <c r="F107" s="9">
        <v>0.3</v>
      </c>
      <c r="G107" s="10" t="str">
        <f t="shared" si="4"/>
        <v/>
      </c>
      <c r="H107" s="10" t="str">
        <f t="shared" si="5"/>
        <v/>
      </c>
      <c r="I107" s="10" t="str">
        <f t="shared" si="6"/>
        <v/>
      </c>
      <c r="J107" s="10" t="str">
        <f t="shared" si="7"/>
        <v/>
      </c>
      <c r="K107" t="s">
        <v>809</v>
      </c>
      <c r="L107" s="11">
        <v>43983.229166666664</v>
      </c>
      <c r="M107" t="s">
        <v>816</v>
      </c>
      <c r="N107" t="s">
        <v>99</v>
      </c>
      <c r="O107" s="12" t="s">
        <v>817</v>
      </c>
      <c r="P107" t="s">
        <v>1026</v>
      </c>
      <c r="Q107" t="s">
        <v>813</v>
      </c>
      <c r="R107">
        <v>150</v>
      </c>
      <c r="S107" s="6">
        <v>21</v>
      </c>
      <c r="T107" s="11">
        <v>43983.229166666664</v>
      </c>
      <c r="U107" s="11">
        <v>43984.555555555555</v>
      </c>
      <c r="V107" s="11">
        <v>43986.449328703704</v>
      </c>
      <c r="W107" t="s">
        <v>1008</v>
      </c>
      <c r="X107" t="s">
        <v>815</v>
      </c>
    </row>
    <row r="108" spans="1:24" x14ac:dyDescent="0.25">
      <c r="A108" t="s">
        <v>808</v>
      </c>
      <c r="B108" s="8">
        <v>1E-4</v>
      </c>
      <c r="C108" s="8">
        <v>6.4000000000000001E-2</v>
      </c>
      <c r="D108" s="8">
        <v>0.115</v>
      </c>
      <c r="E108" s="9">
        <v>0.15</v>
      </c>
      <c r="F108" s="9">
        <v>0.3</v>
      </c>
      <c r="G108" s="10" t="str">
        <f t="shared" si="4"/>
        <v/>
      </c>
      <c r="H108" s="10" t="str">
        <f t="shared" si="5"/>
        <v/>
      </c>
      <c r="I108" s="10" t="str">
        <f t="shared" si="6"/>
        <v/>
      </c>
      <c r="J108" s="10" t="str">
        <f t="shared" si="7"/>
        <v/>
      </c>
      <c r="K108" t="s">
        <v>809</v>
      </c>
      <c r="L108" s="11">
        <v>43983.270833333336</v>
      </c>
      <c r="M108" t="s">
        <v>819</v>
      </c>
      <c r="N108" t="s">
        <v>99</v>
      </c>
      <c r="O108" s="12" t="s">
        <v>820</v>
      </c>
      <c r="P108" t="s">
        <v>1027</v>
      </c>
      <c r="Q108" t="s">
        <v>813</v>
      </c>
      <c r="R108">
        <v>150</v>
      </c>
      <c r="S108" s="6">
        <v>21</v>
      </c>
      <c r="T108" s="11">
        <v>43983.270833333336</v>
      </c>
      <c r="U108" s="11">
        <v>43984.555555555555</v>
      </c>
      <c r="V108" s="11">
        <v>43986.449328703704</v>
      </c>
      <c r="W108" t="s">
        <v>1008</v>
      </c>
      <c r="X108" t="s">
        <v>815</v>
      </c>
    </row>
    <row r="109" spans="1:24" x14ac:dyDescent="0.25">
      <c r="A109" t="s">
        <v>808</v>
      </c>
      <c r="B109" s="4">
        <v>0</v>
      </c>
      <c r="C109" s="8">
        <v>6.4000000000000001E-2</v>
      </c>
      <c r="D109" s="8">
        <v>0.115</v>
      </c>
      <c r="E109" s="9">
        <v>0.15</v>
      </c>
      <c r="F109" s="9">
        <v>0.3</v>
      </c>
      <c r="G109" s="10" t="str">
        <f t="shared" si="4"/>
        <v/>
      </c>
      <c r="H109" s="10" t="str">
        <f t="shared" si="5"/>
        <v/>
      </c>
      <c r="I109" s="10" t="str">
        <f t="shared" si="6"/>
        <v/>
      </c>
      <c r="J109" s="10" t="str">
        <f t="shared" si="7"/>
        <v/>
      </c>
      <c r="K109" t="s">
        <v>809</v>
      </c>
      <c r="L109" s="11">
        <v>43983.302083333336</v>
      </c>
      <c r="M109" t="s">
        <v>822</v>
      </c>
      <c r="N109" t="s">
        <v>99</v>
      </c>
      <c r="O109" s="12" t="s">
        <v>823</v>
      </c>
      <c r="P109" t="s">
        <v>1028</v>
      </c>
      <c r="Q109" t="s">
        <v>813</v>
      </c>
      <c r="R109">
        <v>150</v>
      </c>
      <c r="S109" s="6">
        <v>21</v>
      </c>
      <c r="T109" s="11">
        <v>43983.302083333336</v>
      </c>
      <c r="U109" s="11">
        <v>43984.555555555555</v>
      </c>
      <c r="V109" s="11">
        <v>43986.449328703704</v>
      </c>
      <c r="W109" t="s">
        <v>1008</v>
      </c>
      <c r="X109" t="s">
        <v>815</v>
      </c>
    </row>
    <row r="110" spans="1:24" x14ac:dyDescent="0.25">
      <c r="A110" t="s">
        <v>808</v>
      </c>
      <c r="B110" s="8">
        <v>1E-4</v>
      </c>
      <c r="C110" s="8">
        <v>6.4000000000000001E-2</v>
      </c>
      <c r="D110" s="8">
        <v>0.115</v>
      </c>
      <c r="E110" s="9">
        <v>0.15</v>
      </c>
      <c r="F110" s="9">
        <v>0.3</v>
      </c>
      <c r="G110" s="10" t="str">
        <f t="shared" si="4"/>
        <v/>
      </c>
      <c r="H110" s="10" t="str">
        <f t="shared" si="5"/>
        <v/>
      </c>
      <c r="I110" s="10" t="str">
        <f t="shared" si="6"/>
        <v/>
      </c>
      <c r="J110" s="10" t="str">
        <f t="shared" si="7"/>
        <v/>
      </c>
      <c r="K110" t="s">
        <v>809</v>
      </c>
      <c r="L110" s="11">
        <v>43983.3125</v>
      </c>
      <c r="M110" t="s">
        <v>834</v>
      </c>
      <c r="N110" t="s">
        <v>99</v>
      </c>
      <c r="O110" s="12" t="s">
        <v>835</v>
      </c>
      <c r="P110" t="s">
        <v>1029</v>
      </c>
      <c r="Q110" t="s">
        <v>813</v>
      </c>
      <c r="R110">
        <v>150</v>
      </c>
      <c r="S110" s="6">
        <v>21</v>
      </c>
      <c r="T110" s="11">
        <v>43983.3125</v>
      </c>
      <c r="U110" s="11">
        <v>43984.555555555555</v>
      </c>
      <c r="V110" s="11">
        <v>43986.449328703704</v>
      </c>
      <c r="W110" t="s">
        <v>1008</v>
      </c>
      <c r="X110" t="s">
        <v>815</v>
      </c>
    </row>
    <row r="111" spans="1:24" x14ac:dyDescent="0.25">
      <c r="A111" t="s">
        <v>808</v>
      </c>
      <c r="B111" s="8">
        <v>1E-3</v>
      </c>
      <c r="C111" s="8">
        <v>6.4000000000000001E-2</v>
      </c>
      <c r="D111" s="8">
        <v>0.115</v>
      </c>
      <c r="E111" s="9">
        <v>0.15</v>
      </c>
      <c r="F111" s="9">
        <v>0.3</v>
      </c>
      <c r="G111" s="10" t="str">
        <f t="shared" si="4"/>
        <v/>
      </c>
      <c r="H111" s="10" t="str">
        <f t="shared" si="5"/>
        <v/>
      </c>
      <c r="I111" s="10" t="str">
        <f t="shared" si="6"/>
        <v/>
      </c>
      <c r="J111" s="10" t="str">
        <f t="shared" si="7"/>
        <v/>
      </c>
      <c r="K111" t="s">
        <v>809</v>
      </c>
      <c r="L111" s="11">
        <v>43983.333333333336</v>
      </c>
      <c r="M111" t="s">
        <v>825</v>
      </c>
      <c r="N111" t="s">
        <v>99</v>
      </c>
      <c r="O111" s="12" t="s">
        <v>826</v>
      </c>
      <c r="P111" t="s">
        <v>1030</v>
      </c>
      <c r="Q111" t="s">
        <v>813</v>
      </c>
      <c r="R111">
        <v>150</v>
      </c>
      <c r="S111" s="6">
        <v>21</v>
      </c>
      <c r="T111" s="11">
        <v>43983.333333333336</v>
      </c>
      <c r="U111" s="11">
        <v>43984.555555555555</v>
      </c>
      <c r="V111" s="11">
        <v>43986.449328703704</v>
      </c>
      <c r="W111" t="s">
        <v>1008</v>
      </c>
      <c r="X111" t="s">
        <v>815</v>
      </c>
    </row>
    <row r="112" spans="1:24" x14ac:dyDescent="0.25">
      <c r="A112" t="s">
        <v>808</v>
      </c>
      <c r="B112" s="8">
        <v>1E-3</v>
      </c>
      <c r="C112" s="8">
        <v>6.4000000000000001E-2</v>
      </c>
      <c r="D112" s="8">
        <v>0.115</v>
      </c>
      <c r="E112" s="9">
        <v>0.15</v>
      </c>
      <c r="F112" s="9">
        <v>0.3</v>
      </c>
      <c r="G112" s="10" t="str">
        <f t="shared" si="4"/>
        <v/>
      </c>
      <c r="H112" s="10" t="str">
        <f t="shared" si="5"/>
        <v/>
      </c>
      <c r="I112" s="10" t="str">
        <f t="shared" si="6"/>
        <v/>
      </c>
      <c r="J112" s="10" t="str">
        <f t="shared" si="7"/>
        <v/>
      </c>
      <c r="K112" t="s">
        <v>809</v>
      </c>
      <c r="L112" s="11">
        <v>43983.34375</v>
      </c>
      <c r="M112" t="s">
        <v>828</v>
      </c>
      <c r="N112" t="s">
        <v>99</v>
      </c>
      <c r="O112" s="12" t="s">
        <v>829</v>
      </c>
      <c r="P112" t="s">
        <v>1031</v>
      </c>
      <c r="Q112" t="s">
        <v>813</v>
      </c>
      <c r="R112">
        <v>150</v>
      </c>
      <c r="S112" s="6">
        <v>21</v>
      </c>
      <c r="T112" s="11">
        <v>43983.34375</v>
      </c>
      <c r="U112" s="11">
        <v>43984.555555555555</v>
      </c>
      <c r="V112" s="11">
        <v>43986.449328703704</v>
      </c>
      <c r="W112" t="s">
        <v>1008</v>
      </c>
      <c r="X112" t="s">
        <v>815</v>
      </c>
    </row>
    <row r="113" spans="1:24" x14ac:dyDescent="0.25">
      <c r="A113" t="s">
        <v>808</v>
      </c>
      <c r="B113" s="8">
        <v>5.9999999999999995E-4</v>
      </c>
      <c r="C113" s="8">
        <v>6.4000000000000001E-2</v>
      </c>
      <c r="D113" s="8">
        <v>0.115</v>
      </c>
      <c r="E113" s="9">
        <v>0.15</v>
      </c>
      <c r="F113" s="9">
        <v>0.3</v>
      </c>
      <c r="G113" s="10" t="str">
        <f t="shared" si="4"/>
        <v/>
      </c>
      <c r="H113" s="10" t="str">
        <f t="shared" si="5"/>
        <v/>
      </c>
      <c r="I113" s="10" t="str">
        <f t="shared" si="6"/>
        <v/>
      </c>
      <c r="J113" s="10" t="str">
        <f t="shared" si="7"/>
        <v/>
      </c>
      <c r="K113" t="s">
        <v>809</v>
      </c>
      <c r="L113" s="11">
        <v>43983.344444444447</v>
      </c>
      <c r="M113" t="s">
        <v>869</v>
      </c>
      <c r="N113" t="s">
        <v>99</v>
      </c>
      <c r="O113" s="12" t="s">
        <v>870</v>
      </c>
      <c r="P113" t="s">
        <v>1032</v>
      </c>
      <c r="Q113" t="s">
        <v>813</v>
      </c>
      <c r="R113">
        <v>150</v>
      </c>
      <c r="S113" s="6">
        <v>21</v>
      </c>
      <c r="T113" s="11">
        <v>43983.344444444447</v>
      </c>
      <c r="U113" s="11">
        <v>43984.555555555555</v>
      </c>
      <c r="V113" s="11">
        <v>43986.449328703704</v>
      </c>
      <c r="W113" t="s">
        <v>1008</v>
      </c>
      <c r="X113" t="s">
        <v>815</v>
      </c>
    </row>
    <row r="114" spans="1:24" x14ac:dyDescent="0.25">
      <c r="A114" t="s">
        <v>808</v>
      </c>
      <c r="B114" s="8">
        <v>8.0000000000000004E-4</v>
      </c>
      <c r="C114" s="8">
        <v>6.4000000000000001E-2</v>
      </c>
      <c r="D114" s="8">
        <v>0.115</v>
      </c>
      <c r="E114" s="9">
        <v>0.15</v>
      </c>
      <c r="F114" s="9">
        <v>0.3</v>
      </c>
      <c r="G114" s="10" t="str">
        <f t="shared" si="4"/>
        <v/>
      </c>
      <c r="H114" s="10" t="str">
        <f t="shared" si="5"/>
        <v/>
      </c>
      <c r="I114" s="10" t="str">
        <f t="shared" si="6"/>
        <v/>
      </c>
      <c r="J114" s="10" t="str">
        <f t="shared" si="7"/>
        <v/>
      </c>
      <c r="K114" t="s">
        <v>809</v>
      </c>
      <c r="L114" s="11">
        <v>43983.349305555559</v>
      </c>
      <c r="M114" t="s">
        <v>846</v>
      </c>
      <c r="N114" t="s">
        <v>99</v>
      </c>
      <c r="O114" s="12" t="s">
        <v>847</v>
      </c>
      <c r="P114" t="s">
        <v>1033</v>
      </c>
      <c r="Q114" t="s">
        <v>813</v>
      </c>
      <c r="R114">
        <v>150</v>
      </c>
      <c r="S114" s="6">
        <v>21</v>
      </c>
      <c r="T114" s="11">
        <v>43983.349305555559</v>
      </c>
      <c r="U114" s="11">
        <v>43984.555555555555</v>
      </c>
      <c r="V114" s="11">
        <v>43986.449328703704</v>
      </c>
      <c r="W114" t="s">
        <v>1008</v>
      </c>
      <c r="X114" t="s">
        <v>815</v>
      </c>
    </row>
    <row r="115" spans="1:24" x14ac:dyDescent="0.25">
      <c r="A115" t="s">
        <v>808</v>
      </c>
      <c r="B115" s="8">
        <v>2.9999999999999997E-4</v>
      </c>
      <c r="C115" s="8">
        <v>6.4000000000000001E-2</v>
      </c>
      <c r="D115" s="8">
        <v>0.115</v>
      </c>
      <c r="E115" s="9">
        <v>0.15</v>
      </c>
      <c r="F115" s="9">
        <v>0.3</v>
      </c>
      <c r="G115" s="10" t="str">
        <f t="shared" si="4"/>
        <v/>
      </c>
      <c r="H115" s="10" t="str">
        <f t="shared" si="5"/>
        <v/>
      </c>
      <c r="I115" s="10" t="str">
        <f t="shared" si="6"/>
        <v/>
      </c>
      <c r="J115" s="10" t="str">
        <f t="shared" si="7"/>
        <v/>
      </c>
      <c r="K115" t="s">
        <v>809</v>
      </c>
      <c r="L115" s="11">
        <v>43983.354166666664</v>
      </c>
      <c r="M115" t="s">
        <v>837</v>
      </c>
      <c r="N115" t="s">
        <v>99</v>
      </c>
      <c r="O115" s="12" t="s">
        <v>838</v>
      </c>
      <c r="P115" t="s">
        <v>1034</v>
      </c>
      <c r="Q115" t="s">
        <v>813</v>
      </c>
      <c r="R115">
        <v>150</v>
      </c>
      <c r="S115" s="6">
        <v>21</v>
      </c>
      <c r="T115" s="11">
        <v>43983.354166666664</v>
      </c>
      <c r="U115" s="11">
        <v>43984.555555555555</v>
      </c>
      <c r="V115" s="11">
        <v>43986.449328703704</v>
      </c>
      <c r="W115" t="s">
        <v>1008</v>
      </c>
      <c r="X115" t="s">
        <v>815</v>
      </c>
    </row>
    <row r="116" spans="1:24" x14ac:dyDescent="0.25">
      <c r="A116" t="s">
        <v>808</v>
      </c>
      <c r="B116" s="8">
        <v>5.9999999999999995E-4</v>
      </c>
      <c r="C116" s="8">
        <v>6.4000000000000001E-2</v>
      </c>
      <c r="D116" s="8">
        <v>0.115</v>
      </c>
      <c r="E116" s="9">
        <v>0.15</v>
      </c>
      <c r="F116" s="9">
        <v>0.3</v>
      </c>
      <c r="G116" s="10" t="str">
        <f t="shared" si="4"/>
        <v/>
      </c>
      <c r="H116" s="10" t="str">
        <f t="shared" si="5"/>
        <v/>
      </c>
      <c r="I116" s="10" t="str">
        <f t="shared" si="6"/>
        <v/>
      </c>
      <c r="J116" s="10" t="str">
        <f t="shared" si="7"/>
        <v/>
      </c>
      <c r="K116" t="s">
        <v>809</v>
      </c>
      <c r="L116" s="11">
        <v>43983.388888888891</v>
      </c>
      <c r="M116" t="s">
        <v>852</v>
      </c>
      <c r="N116" t="s">
        <v>99</v>
      </c>
      <c r="O116" s="12" t="s">
        <v>853</v>
      </c>
      <c r="P116" t="s">
        <v>1035</v>
      </c>
      <c r="Q116" t="s">
        <v>813</v>
      </c>
      <c r="R116">
        <v>150</v>
      </c>
      <c r="S116" s="6">
        <v>21</v>
      </c>
      <c r="T116" s="11">
        <v>43983.388888888891</v>
      </c>
      <c r="U116" s="11">
        <v>43984.555555555555</v>
      </c>
      <c r="V116" s="11">
        <v>43986.449328703704</v>
      </c>
      <c r="W116" t="s">
        <v>1008</v>
      </c>
      <c r="X116" t="s">
        <v>815</v>
      </c>
    </row>
    <row r="117" spans="1:24" x14ac:dyDescent="0.25">
      <c r="A117" t="s">
        <v>808</v>
      </c>
      <c r="B117" s="4">
        <v>0</v>
      </c>
      <c r="C117" s="8">
        <v>6.4000000000000001E-2</v>
      </c>
      <c r="D117" s="8">
        <v>0.115</v>
      </c>
      <c r="E117" s="9">
        <v>0.15</v>
      </c>
      <c r="F117" s="9">
        <v>0.3</v>
      </c>
      <c r="G117" s="10" t="str">
        <f t="shared" si="4"/>
        <v/>
      </c>
      <c r="H117" s="10" t="str">
        <f t="shared" si="5"/>
        <v/>
      </c>
      <c r="I117" s="10" t="str">
        <f t="shared" si="6"/>
        <v/>
      </c>
      <c r="J117" s="10" t="str">
        <f t="shared" si="7"/>
        <v/>
      </c>
      <c r="K117" t="s">
        <v>809</v>
      </c>
      <c r="L117" s="11">
        <v>43983.388888888891</v>
      </c>
      <c r="M117" t="s">
        <v>849</v>
      </c>
      <c r="N117" t="s">
        <v>99</v>
      </c>
      <c r="O117" s="12" t="s">
        <v>861</v>
      </c>
      <c r="P117" t="s">
        <v>1036</v>
      </c>
      <c r="Q117" t="s">
        <v>813</v>
      </c>
      <c r="R117">
        <v>150</v>
      </c>
      <c r="S117" s="6">
        <v>21</v>
      </c>
      <c r="T117" s="11">
        <v>43983.388888888891</v>
      </c>
      <c r="U117" s="11">
        <v>43984.555555555555</v>
      </c>
      <c r="V117" s="11">
        <v>43986.449328703704</v>
      </c>
      <c r="W117" t="s">
        <v>1008</v>
      </c>
      <c r="X117" t="s">
        <v>815</v>
      </c>
    </row>
    <row r="118" spans="1:24" x14ac:dyDescent="0.25">
      <c r="A118" t="s">
        <v>808</v>
      </c>
      <c r="B118" s="8">
        <v>2.0000000000000001E-4</v>
      </c>
      <c r="C118" s="8">
        <v>6.4000000000000001E-2</v>
      </c>
      <c r="D118" s="8">
        <v>0.115</v>
      </c>
      <c r="E118" s="9">
        <v>0.15</v>
      </c>
      <c r="F118" s="9">
        <v>0.3</v>
      </c>
      <c r="G118" s="10" t="str">
        <f t="shared" si="4"/>
        <v/>
      </c>
      <c r="H118" s="10" t="str">
        <f t="shared" si="5"/>
        <v/>
      </c>
      <c r="I118" s="10" t="str">
        <f t="shared" si="6"/>
        <v/>
      </c>
      <c r="J118" s="10" t="str">
        <f t="shared" si="7"/>
        <v/>
      </c>
      <c r="K118" t="s">
        <v>809</v>
      </c>
      <c r="L118" s="11">
        <v>43983.404861111114</v>
      </c>
      <c r="M118" t="s">
        <v>858</v>
      </c>
      <c r="N118" t="s">
        <v>99</v>
      </c>
      <c r="O118" s="12" t="s">
        <v>859</v>
      </c>
      <c r="P118" t="s">
        <v>1037</v>
      </c>
      <c r="Q118" t="s">
        <v>813</v>
      </c>
      <c r="R118">
        <v>150</v>
      </c>
      <c r="S118" s="6">
        <v>21</v>
      </c>
      <c r="T118" s="11">
        <v>43983.404861111114</v>
      </c>
      <c r="U118" s="11">
        <v>43984.555555555555</v>
      </c>
      <c r="V118" s="11">
        <v>43986.449328703704</v>
      </c>
      <c r="W118" t="s">
        <v>1008</v>
      </c>
      <c r="X118" t="s">
        <v>815</v>
      </c>
    </row>
    <row r="119" spans="1:24" x14ac:dyDescent="0.25">
      <c r="A119" t="s">
        <v>808</v>
      </c>
      <c r="B119" s="8">
        <v>1E-4</v>
      </c>
      <c r="C119" s="8">
        <v>6.4000000000000001E-2</v>
      </c>
      <c r="D119" s="8">
        <v>0.115</v>
      </c>
      <c r="E119" s="9">
        <v>0.15</v>
      </c>
      <c r="F119" s="9">
        <v>0.3</v>
      </c>
      <c r="G119" s="10" t="str">
        <f t="shared" si="4"/>
        <v/>
      </c>
      <c r="H119" s="10" t="str">
        <f t="shared" si="5"/>
        <v/>
      </c>
      <c r="I119" s="10" t="str">
        <f t="shared" si="6"/>
        <v/>
      </c>
      <c r="J119" s="10" t="str">
        <f t="shared" si="7"/>
        <v/>
      </c>
      <c r="K119" t="s">
        <v>809</v>
      </c>
      <c r="L119" s="11">
        <v>43983.40625</v>
      </c>
      <c r="M119" t="s">
        <v>831</v>
      </c>
      <c r="N119" t="s">
        <v>99</v>
      </c>
      <c r="O119" s="12" t="s">
        <v>832</v>
      </c>
      <c r="P119" t="s">
        <v>1038</v>
      </c>
      <c r="Q119" t="s">
        <v>813</v>
      </c>
      <c r="R119">
        <v>150</v>
      </c>
      <c r="S119" s="6">
        <v>21</v>
      </c>
      <c r="T119" s="11">
        <v>43983.40625</v>
      </c>
      <c r="U119" s="11">
        <v>43984.555555555555</v>
      </c>
      <c r="V119" s="11">
        <v>43986.449328703704</v>
      </c>
      <c r="W119" t="s">
        <v>1008</v>
      </c>
      <c r="X119" t="s">
        <v>815</v>
      </c>
    </row>
    <row r="120" spans="1:24" x14ac:dyDescent="0.25">
      <c r="A120" t="s">
        <v>808</v>
      </c>
      <c r="B120" s="4">
        <v>0</v>
      </c>
      <c r="C120" s="8">
        <v>6.4000000000000001E-2</v>
      </c>
      <c r="D120" s="8">
        <v>0.115</v>
      </c>
      <c r="E120" s="9">
        <v>0.15</v>
      </c>
      <c r="F120" s="9">
        <v>0.3</v>
      </c>
      <c r="G120" s="10" t="str">
        <f t="shared" si="4"/>
        <v/>
      </c>
      <c r="H120" s="10" t="str">
        <f t="shared" si="5"/>
        <v/>
      </c>
      <c r="I120" s="10" t="str">
        <f t="shared" si="6"/>
        <v/>
      </c>
      <c r="J120" s="10" t="str">
        <f t="shared" si="7"/>
        <v/>
      </c>
      <c r="K120" t="s">
        <v>809</v>
      </c>
      <c r="L120" s="11">
        <v>43983.416666666664</v>
      </c>
      <c r="M120" t="s">
        <v>840</v>
      </c>
      <c r="N120" t="s">
        <v>99</v>
      </c>
      <c r="O120" s="12" t="s">
        <v>841</v>
      </c>
      <c r="P120" t="s">
        <v>1039</v>
      </c>
      <c r="Q120" t="s">
        <v>813</v>
      </c>
      <c r="R120">
        <v>150</v>
      </c>
      <c r="S120" s="6">
        <v>21</v>
      </c>
      <c r="T120" s="11">
        <v>43983.416666666664</v>
      </c>
      <c r="U120" s="11">
        <v>43984.555555555555</v>
      </c>
      <c r="V120" s="11">
        <v>43986.449328703704</v>
      </c>
      <c r="W120" t="s">
        <v>1008</v>
      </c>
      <c r="X120" t="s">
        <v>815</v>
      </c>
    </row>
    <row r="121" spans="1:24" x14ac:dyDescent="0.25">
      <c r="A121" t="s">
        <v>808</v>
      </c>
      <c r="B121" s="8">
        <v>1E-4</v>
      </c>
      <c r="C121" s="8">
        <v>6.4000000000000001E-2</v>
      </c>
      <c r="D121" s="8">
        <v>0.115</v>
      </c>
      <c r="E121" s="9">
        <v>0.15</v>
      </c>
      <c r="F121" s="9">
        <v>0.3</v>
      </c>
      <c r="G121" s="10" t="str">
        <f t="shared" si="4"/>
        <v/>
      </c>
      <c r="H121" s="10" t="str">
        <f t="shared" si="5"/>
        <v/>
      </c>
      <c r="I121" s="10" t="str">
        <f t="shared" si="6"/>
        <v/>
      </c>
      <c r="J121" s="10" t="str">
        <f t="shared" si="7"/>
        <v/>
      </c>
      <c r="K121" t="s">
        <v>809</v>
      </c>
      <c r="L121" s="11">
        <v>43983.447916666664</v>
      </c>
      <c r="M121" t="s">
        <v>863</v>
      </c>
      <c r="N121" t="s">
        <v>99</v>
      </c>
      <c r="O121" s="12" t="s">
        <v>864</v>
      </c>
      <c r="P121" t="s">
        <v>1040</v>
      </c>
      <c r="Q121" t="s">
        <v>813</v>
      </c>
      <c r="R121">
        <v>150</v>
      </c>
      <c r="S121" s="6">
        <v>21</v>
      </c>
      <c r="T121" s="11">
        <v>43983.447916666664</v>
      </c>
      <c r="U121" s="11">
        <v>43984.555555555555</v>
      </c>
      <c r="V121" s="11">
        <v>43986.449328703704</v>
      </c>
      <c r="W121" t="s">
        <v>1008</v>
      </c>
      <c r="X121" t="s">
        <v>815</v>
      </c>
    </row>
    <row r="122" spans="1:24" x14ac:dyDescent="0.25">
      <c r="A122" t="s">
        <v>808</v>
      </c>
      <c r="B122" s="8">
        <v>1E-4</v>
      </c>
      <c r="C122" s="8">
        <v>6.4000000000000001E-2</v>
      </c>
      <c r="D122" s="8">
        <v>0.115</v>
      </c>
      <c r="E122" s="9">
        <v>0.15</v>
      </c>
      <c r="F122" s="9">
        <v>0.3</v>
      </c>
      <c r="G122" s="10" t="str">
        <f t="shared" si="4"/>
        <v/>
      </c>
      <c r="H122" s="10" t="str">
        <f t="shared" si="5"/>
        <v/>
      </c>
      <c r="I122" s="10" t="str">
        <f t="shared" si="6"/>
        <v/>
      </c>
      <c r="J122" s="10" t="str">
        <f t="shared" si="7"/>
        <v/>
      </c>
      <c r="K122" t="s">
        <v>809</v>
      </c>
      <c r="L122" s="11">
        <v>43983.451388888891</v>
      </c>
      <c r="M122" t="s">
        <v>855</v>
      </c>
      <c r="N122" t="s">
        <v>99</v>
      </c>
      <c r="O122" s="12" t="s">
        <v>856</v>
      </c>
      <c r="P122" t="s">
        <v>1041</v>
      </c>
      <c r="Q122" t="s">
        <v>813</v>
      </c>
      <c r="R122">
        <v>150</v>
      </c>
      <c r="S122" s="6">
        <v>21</v>
      </c>
      <c r="T122" s="11">
        <v>43983.451388888891</v>
      </c>
      <c r="U122" s="11">
        <v>43984.555555555555</v>
      </c>
      <c r="V122" s="11">
        <v>43986.449328703704</v>
      </c>
      <c r="W122" t="s">
        <v>1008</v>
      </c>
      <c r="X122" t="s">
        <v>815</v>
      </c>
    </row>
    <row r="123" spans="1:24" x14ac:dyDescent="0.25">
      <c r="A123" t="s">
        <v>808</v>
      </c>
      <c r="B123" s="8">
        <v>6.0000000000000001E-3</v>
      </c>
      <c r="C123" s="8">
        <v>6.4000000000000001E-2</v>
      </c>
      <c r="D123" s="8">
        <v>0.115</v>
      </c>
      <c r="E123" s="9">
        <v>0.15</v>
      </c>
      <c r="F123" s="9">
        <v>0.3</v>
      </c>
      <c r="G123" s="10" t="str">
        <f t="shared" si="4"/>
        <v/>
      </c>
      <c r="H123" s="10" t="str">
        <f t="shared" si="5"/>
        <v/>
      </c>
      <c r="I123" s="10" t="str">
        <f t="shared" si="6"/>
        <v/>
      </c>
      <c r="J123" s="10" t="str">
        <f t="shared" si="7"/>
        <v/>
      </c>
      <c r="K123" t="s">
        <v>809</v>
      </c>
      <c r="L123" s="11">
        <v>43983.458333333336</v>
      </c>
      <c r="M123" t="s">
        <v>843</v>
      </c>
      <c r="N123" t="s">
        <v>99</v>
      </c>
      <c r="O123" s="12" t="s">
        <v>844</v>
      </c>
      <c r="P123" t="s">
        <v>1042</v>
      </c>
      <c r="Q123" t="s">
        <v>813</v>
      </c>
      <c r="R123">
        <v>150</v>
      </c>
      <c r="S123" s="6">
        <v>21</v>
      </c>
      <c r="T123" s="11">
        <v>43983.458333333336</v>
      </c>
      <c r="U123" s="11">
        <v>43984.555555555555</v>
      </c>
      <c r="V123" s="11">
        <v>43986.449328703704</v>
      </c>
      <c r="W123" t="s">
        <v>1008</v>
      </c>
      <c r="X123" t="s">
        <v>815</v>
      </c>
    </row>
    <row r="124" spans="1:24" x14ac:dyDescent="0.25">
      <c r="A124" t="s">
        <v>808</v>
      </c>
      <c r="B124" s="8">
        <v>1E-3</v>
      </c>
      <c r="C124" s="8">
        <v>6.4000000000000001E-2</v>
      </c>
      <c r="D124" s="8">
        <v>0.115</v>
      </c>
      <c r="E124" s="9">
        <v>0.15</v>
      </c>
      <c r="F124" s="9">
        <v>0.3</v>
      </c>
      <c r="G124" s="10" t="str">
        <f t="shared" si="4"/>
        <v/>
      </c>
      <c r="H124" s="10" t="str">
        <f t="shared" si="5"/>
        <v/>
      </c>
      <c r="I124" s="10" t="str">
        <f t="shared" si="6"/>
        <v/>
      </c>
      <c r="J124" s="10" t="str">
        <f t="shared" si="7"/>
        <v/>
      </c>
      <c r="K124" t="s">
        <v>809</v>
      </c>
      <c r="L124" s="11">
        <v>43983.46597222222</v>
      </c>
      <c r="M124" t="s">
        <v>872</v>
      </c>
      <c r="N124" t="s">
        <v>99</v>
      </c>
      <c r="O124" s="12" t="s">
        <v>873</v>
      </c>
      <c r="P124" t="s">
        <v>1043</v>
      </c>
      <c r="Q124" t="s">
        <v>813</v>
      </c>
      <c r="R124">
        <v>150</v>
      </c>
      <c r="S124" s="6">
        <v>21</v>
      </c>
      <c r="T124" s="11">
        <v>43983.46597222222</v>
      </c>
      <c r="U124" s="11">
        <v>43984.555555555555</v>
      </c>
      <c r="V124" s="11">
        <v>43986.449328703704</v>
      </c>
      <c r="W124" t="s">
        <v>1008</v>
      </c>
      <c r="X124" t="s">
        <v>815</v>
      </c>
    </row>
    <row r="125" spans="1:24" x14ac:dyDescent="0.25">
      <c r="A125" t="s">
        <v>808</v>
      </c>
      <c r="B125" s="4">
        <v>0</v>
      </c>
      <c r="C125" s="8">
        <v>6.4000000000000001E-2</v>
      </c>
      <c r="D125" s="8">
        <v>0.115</v>
      </c>
      <c r="E125" s="9">
        <v>0.15</v>
      </c>
      <c r="F125" s="9">
        <v>0.3</v>
      </c>
      <c r="G125" s="10" t="str">
        <f t="shared" si="4"/>
        <v/>
      </c>
      <c r="H125" s="10" t="str">
        <f t="shared" si="5"/>
        <v/>
      </c>
      <c r="I125" s="10" t="str">
        <f t="shared" si="6"/>
        <v/>
      </c>
      <c r="J125" s="10" t="str">
        <f t="shared" si="7"/>
        <v/>
      </c>
      <c r="K125" t="s">
        <v>809</v>
      </c>
      <c r="L125" s="11">
        <v>43983.493055555555</v>
      </c>
      <c r="M125" t="s">
        <v>849</v>
      </c>
      <c r="N125" t="s">
        <v>99</v>
      </c>
      <c r="O125" s="12" t="s">
        <v>850</v>
      </c>
      <c r="P125" t="s">
        <v>1044</v>
      </c>
      <c r="Q125" t="s">
        <v>813</v>
      </c>
      <c r="R125">
        <v>150</v>
      </c>
      <c r="S125" s="6">
        <v>21</v>
      </c>
      <c r="T125" s="11">
        <v>43983.493055555555</v>
      </c>
      <c r="U125" s="11">
        <v>43984.555555555555</v>
      </c>
      <c r="V125" s="11">
        <v>43986.449328703704</v>
      </c>
      <c r="W125" t="s">
        <v>1008</v>
      </c>
      <c r="X125" t="s">
        <v>815</v>
      </c>
    </row>
    <row r="126" spans="1:24" x14ac:dyDescent="0.25">
      <c r="A126" t="s">
        <v>808</v>
      </c>
      <c r="B126" s="8">
        <v>8.9999999999999998E-4</v>
      </c>
      <c r="C126" s="8">
        <v>6.4000000000000001E-2</v>
      </c>
      <c r="D126" s="8">
        <v>0.115</v>
      </c>
      <c r="E126" s="9">
        <v>0.15</v>
      </c>
      <c r="F126" s="9">
        <v>0.3</v>
      </c>
      <c r="G126" s="10" t="str">
        <f t="shared" si="4"/>
        <v/>
      </c>
      <c r="H126" s="10" t="str">
        <f t="shared" si="5"/>
        <v/>
      </c>
      <c r="I126" s="10" t="str">
        <f t="shared" si="6"/>
        <v/>
      </c>
      <c r="J126" s="10" t="str">
        <f t="shared" si="7"/>
        <v/>
      </c>
      <c r="K126" t="s">
        <v>809</v>
      </c>
      <c r="L126" s="11">
        <v>43983.515277777777</v>
      </c>
      <c r="M126" t="s">
        <v>884</v>
      </c>
      <c r="N126" t="s">
        <v>99</v>
      </c>
      <c r="O126" s="12" t="s">
        <v>885</v>
      </c>
      <c r="P126" t="s">
        <v>1045</v>
      </c>
      <c r="Q126" t="s">
        <v>813</v>
      </c>
      <c r="R126">
        <v>150</v>
      </c>
      <c r="S126" s="6">
        <v>21</v>
      </c>
      <c r="T126" s="11">
        <v>43983.515277777777</v>
      </c>
      <c r="U126" s="11">
        <v>43984.555555555555</v>
      </c>
      <c r="V126" s="11">
        <v>43986.449328703704</v>
      </c>
      <c r="W126" t="s">
        <v>1008</v>
      </c>
      <c r="X126" t="s">
        <v>815</v>
      </c>
    </row>
    <row r="127" spans="1:24" x14ac:dyDescent="0.25">
      <c r="A127" t="s">
        <v>808</v>
      </c>
      <c r="B127" s="8">
        <v>2E-3</v>
      </c>
      <c r="C127" s="8">
        <v>6.4000000000000001E-2</v>
      </c>
      <c r="D127" s="8">
        <v>0.115</v>
      </c>
      <c r="E127" s="9">
        <v>0.15</v>
      </c>
      <c r="F127" s="9">
        <v>0.3</v>
      </c>
      <c r="G127" s="10" t="str">
        <f t="shared" si="4"/>
        <v/>
      </c>
      <c r="H127" s="10" t="str">
        <f t="shared" si="5"/>
        <v/>
      </c>
      <c r="I127" s="10" t="str">
        <f t="shared" si="6"/>
        <v/>
      </c>
      <c r="J127" s="10" t="str">
        <f t="shared" si="7"/>
        <v/>
      </c>
      <c r="K127" t="s">
        <v>809</v>
      </c>
      <c r="L127" s="11">
        <v>43983.520833333336</v>
      </c>
      <c r="M127" t="s">
        <v>875</v>
      </c>
      <c r="N127" t="s">
        <v>99</v>
      </c>
      <c r="O127" s="12" t="s">
        <v>876</v>
      </c>
      <c r="P127" t="s">
        <v>1046</v>
      </c>
      <c r="Q127" t="s">
        <v>813</v>
      </c>
      <c r="R127">
        <v>150</v>
      </c>
      <c r="S127" s="6">
        <v>21</v>
      </c>
      <c r="T127" s="11">
        <v>43983.520833333336</v>
      </c>
      <c r="U127" s="11">
        <v>43985.458333333336</v>
      </c>
      <c r="V127" s="11">
        <v>43990.687685185185</v>
      </c>
      <c r="W127" t="s">
        <v>1047</v>
      </c>
      <c r="X127" t="s">
        <v>815</v>
      </c>
    </row>
    <row r="128" spans="1:24" x14ac:dyDescent="0.25">
      <c r="A128" t="s">
        <v>808</v>
      </c>
      <c r="B128" s="4">
        <v>0</v>
      </c>
      <c r="C128" s="8">
        <v>6.4000000000000001E-2</v>
      </c>
      <c r="D128" s="8">
        <v>0.115</v>
      </c>
      <c r="E128" s="9">
        <v>0.15</v>
      </c>
      <c r="F128" s="9">
        <v>0.3</v>
      </c>
      <c r="G128" s="10" t="str">
        <f t="shared" si="4"/>
        <v/>
      </c>
      <c r="H128" s="10" t="str">
        <f t="shared" si="5"/>
        <v/>
      </c>
      <c r="I128" s="10" t="str">
        <f t="shared" si="6"/>
        <v/>
      </c>
      <c r="J128" s="10" t="str">
        <f t="shared" si="7"/>
        <v/>
      </c>
      <c r="K128" t="s">
        <v>809</v>
      </c>
      <c r="L128" s="11">
        <v>43983.5625</v>
      </c>
      <c r="M128" t="s">
        <v>878</v>
      </c>
      <c r="N128" t="s">
        <v>99</v>
      </c>
      <c r="O128" s="12" t="s">
        <v>879</v>
      </c>
      <c r="P128" t="s">
        <v>1048</v>
      </c>
      <c r="Q128" t="s">
        <v>813</v>
      </c>
      <c r="R128">
        <v>150</v>
      </c>
      <c r="S128" s="6">
        <v>21</v>
      </c>
      <c r="T128" s="11">
        <v>43983.5625</v>
      </c>
      <c r="U128" s="11">
        <v>43984.555555555555</v>
      </c>
      <c r="V128" s="11">
        <v>43986.449328703704</v>
      </c>
      <c r="W128" t="s">
        <v>1008</v>
      </c>
      <c r="X128" t="s">
        <v>815</v>
      </c>
    </row>
    <row r="129" spans="1:24" x14ac:dyDescent="0.25">
      <c r="A129" t="s">
        <v>808</v>
      </c>
      <c r="B129" s="4">
        <v>0</v>
      </c>
      <c r="C129" s="8">
        <v>6.4000000000000001E-2</v>
      </c>
      <c r="D129" s="8">
        <v>0.115</v>
      </c>
      <c r="E129" s="9">
        <v>0.15</v>
      </c>
      <c r="F129" s="9">
        <v>0.3</v>
      </c>
      <c r="G129" s="10" t="str">
        <f t="shared" si="4"/>
        <v/>
      </c>
      <c r="H129" s="10" t="str">
        <f t="shared" si="5"/>
        <v/>
      </c>
      <c r="I129" s="10" t="str">
        <f t="shared" si="6"/>
        <v/>
      </c>
      <c r="J129" s="10" t="str">
        <f t="shared" si="7"/>
        <v/>
      </c>
      <c r="K129" t="s">
        <v>809</v>
      </c>
      <c r="L129" s="11">
        <v>43983.572916666664</v>
      </c>
      <c r="M129" t="s">
        <v>881</v>
      </c>
      <c r="N129" t="s">
        <v>99</v>
      </c>
      <c r="O129" s="12" t="s">
        <v>882</v>
      </c>
      <c r="P129" t="s">
        <v>1049</v>
      </c>
      <c r="Q129" t="s">
        <v>813</v>
      </c>
      <c r="R129">
        <v>150</v>
      </c>
      <c r="S129" s="6">
        <v>21</v>
      </c>
      <c r="T129" s="11">
        <v>43983.572916666664</v>
      </c>
      <c r="U129" s="11">
        <v>43984.555555555555</v>
      </c>
      <c r="V129" s="11">
        <v>43986.449328703704</v>
      </c>
      <c r="W129" t="s">
        <v>1008</v>
      </c>
      <c r="X129" t="s">
        <v>815</v>
      </c>
    </row>
    <row r="130" spans="1:24" x14ac:dyDescent="0.25">
      <c r="A130" t="s">
        <v>808</v>
      </c>
      <c r="B130" s="4">
        <v>0</v>
      </c>
      <c r="C130" s="8">
        <v>6.4000000000000001E-2</v>
      </c>
      <c r="D130" s="8">
        <v>0.115</v>
      </c>
      <c r="E130" s="9">
        <v>0.15</v>
      </c>
      <c r="F130" s="9">
        <v>0.3</v>
      </c>
      <c r="G130" s="10" t="str">
        <f t="shared" si="4"/>
        <v/>
      </c>
      <c r="H130" s="10" t="str">
        <f t="shared" si="5"/>
        <v/>
      </c>
      <c r="I130" s="10" t="str">
        <f t="shared" si="6"/>
        <v/>
      </c>
      <c r="J130" s="10" t="str">
        <f t="shared" si="7"/>
        <v/>
      </c>
      <c r="K130" t="s">
        <v>809</v>
      </c>
      <c r="L130" s="11">
        <v>43983.590277777781</v>
      </c>
      <c r="M130" t="s">
        <v>866</v>
      </c>
      <c r="N130" t="s">
        <v>99</v>
      </c>
      <c r="O130" s="12" t="s">
        <v>867</v>
      </c>
      <c r="P130" t="s">
        <v>1050</v>
      </c>
      <c r="Q130" t="s">
        <v>813</v>
      </c>
      <c r="R130">
        <v>150</v>
      </c>
      <c r="S130" s="6">
        <v>21</v>
      </c>
      <c r="T130" s="11">
        <v>43983.590277777781</v>
      </c>
      <c r="U130" s="11">
        <v>43984.555555555555</v>
      </c>
      <c r="V130" s="11">
        <v>43986.449328703704</v>
      </c>
      <c r="W130" t="s">
        <v>1008</v>
      </c>
      <c r="X130" t="s">
        <v>815</v>
      </c>
    </row>
    <row r="131" spans="1:24" x14ac:dyDescent="0.25">
      <c r="A131" t="s">
        <v>808</v>
      </c>
      <c r="B131" s="8">
        <v>3.0000000000000001E-3</v>
      </c>
      <c r="C131" s="8">
        <v>6.4000000000000001E-2</v>
      </c>
      <c r="D131" s="8">
        <v>0.115</v>
      </c>
      <c r="E131" s="9">
        <v>0.15</v>
      </c>
      <c r="F131" s="9">
        <v>0.3</v>
      </c>
      <c r="G131" s="10" t="str">
        <f t="shared" ref="G131:G194" si="8">IF(B131&gt;=C131,1,"")</f>
        <v/>
      </c>
      <c r="H131" s="10" t="str">
        <f t="shared" ref="H131:H194" si="9">IF(ROUNDUP(B131,3)&gt;=D131,1,"")</f>
        <v/>
      </c>
      <c r="I131" s="10" t="str">
        <f t="shared" ref="I131:I194" si="10">IF(ROUNDUP(B131,3)&gt;=E131,1,"")</f>
        <v/>
      </c>
      <c r="J131" s="10" t="str">
        <f t="shared" ref="J131:J194" si="11">IF(ROUNDUP(B131,3)&gt;=F131,1,"")</f>
        <v/>
      </c>
      <c r="K131" t="s">
        <v>809</v>
      </c>
      <c r="L131" s="11">
        <v>43983.65625</v>
      </c>
      <c r="M131" t="s">
        <v>887</v>
      </c>
      <c r="N131" t="s">
        <v>99</v>
      </c>
      <c r="O131" s="12" t="s">
        <v>888</v>
      </c>
      <c r="P131" t="s">
        <v>1051</v>
      </c>
      <c r="Q131" t="s">
        <v>813</v>
      </c>
      <c r="R131">
        <v>150</v>
      </c>
      <c r="S131" s="6">
        <v>21</v>
      </c>
      <c r="T131" s="11">
        <v>43983.65625</v>
      </c>
      <c r="U131" s="11">
        <v>43984.555555555555</v>
      </c>
      <c r="V131" s="11">
        <v>43986.449328703704</v>
      </c>
      <c r="W131" t="s">
        <v>1008</v>
      </c>
      <c r="X131" t="s">
        <v>815</v>
      </c>
    </row>
    <row r="132" spans="1:24" x14ac:dyDescent="0.25">
      <c r="A132" t="s">
        <v>808</v>
      </c>
      <c r="B132" s="8">
        <v>1E-3</v>
      </c>
      <c r="C132" s="8">
        <v>6.4000000000000001E-2</v>
      </c>
      <c r="D132" s="8">
        <v>0.115</v>
      </c>
      <c r="E132" s="9">
        <v>0.15</v>
      </c>
      <c r="F132" s="9">
        <v>0.3</v>
      </c>
      <c r="G132" s="10" t="str">
        <f t="shared" si="8"/>
        <v/>
      </c>
      <c r="H132" s="10" t="str">
        <f t="shared" si="9"/>
        <v/>
      </c>
      <c r="I132" s="10" t="str">
        <f t="shared" si="10"/>
        <v/>
      </c>
      <c r="J132" s="10" t="str">
        <f t="shared" si="11"/>
        <v/>
      </c>
      <c r="K132" t="s">
        <v>809</v>
      </c>
      <c r="L132" s="11">
        <v>43990.263888888891</v>
      </c>
      <c r="M132" t="s">
        <v>957</v>
      </c>
      <c r="N132" t="s">
        <v>99</v>
      </c>
      <c r="O132" s="12" t="s">
        <v>958</v>
      </c>
      <c r="P132" t="s">
        <v>1052</v>
      </c>
      <c r="Q132" t="s">
        <v>813</v>
      </c>
      <c r="R132">
        <v>157</v>
      </c>
      <c r="S132" s="6">
        <v>22</v>
      </c>
      <c r="T132" s="11">
        <v>43990.263888888891</v>
      </c>
      <c r="U132" s="11">
        <v>43991.552083333336</v>
      </c>
      <c r="V132" s="11">
        <v>43992.681168981479</v>
      </c>
      <c r="W132" t="s">
        <v>1053</v>
      </c>
      <c r="X132" t="s">
        <v>815</v>
      </c>
    </row>
    <row r="133" spans="1:24" x14ac:dyDescent="0.25">
      <c r="A133" t="s">
        <v>808</v>
      </c>
      <c r="B133" s="8">
        <v>2E-3</v>
      </c>
      <c r="C133" s="8">
        <v>6.4000000000000001E-2</v>
      </c>
      <c r="D133" s="8">
        <v>0.115</v>
      </c>
      <c r="E133" s="9">
        <v>0.15</v>
      </c>
      <c r="F133" s="9">
        <v>0.3</v>
      </c>
      <c r="G133" s="10" t="str">
        <f t="shared" si="8"/>
        <v/>
      </c>
      <c r="H133" s="10" t="str">
        <f t="shared" si="9"/>
        <v/>
      </c>
      <c r="I133" s="10" t="str">
        <f t="shared" si="10"/>
        <v/>
      </c>
      <c r="J133" s="10" t="str">
        <f t="shared" si="11"/>
        <v/>
      </c>
      <c r="K133" t="s">
        <v>809</v>
      </c>
      <c r="L133" s="11">
        <v>43990.3125</v>
      </c>
      <c r="M133" t="s">
        <v>894</v>
      </c>
      <c r="N133" t="s">
        <v>99</v>
      </c>
      <c r="O133" s="12" t="s">
        <v>895</v>
      </c>
      <c r="P133" t="s">
        <v>1054</v>
      </c>
      <c r="Q133" t="s">
        <v>813</v>
      </c>
      <c r="R133">
        <v>157</v>
      </c>
      <c r="S133" s="6">
        <v>22</v>
      </c>
      <c r="T133" s="11">
        <v>43990.3125</v>
      </c>
      <c r="U133" s="11">
        <v>43991.552083333336</v>
      </c>
      <c r="V133" s="11">
        <v>43992.681168981479</v>
      </c>
      <c r="W133" t="s">
        <v>1053</v>
      </c>
      <c r="X133" t="s">
        <v>815</v>
      </c>
    </row>
    <row r="134" spans="1:24" x14ac:dyDescent="0.25">
      <c r="A134" t="s">
        <v>808</v>
      </c>
      <c r="B134" s="8">
        <v>2E-3</v>
      </c>
      <c r="C134" s="8">
        <v>6.4000000000000001E-2</v>
      </c>
      <c r="D134" s="8">
        <v>0.115</v>
      </c>
      <c r="E134" s="9">
        <v>0.15</v>
      </c>
      <c r="F134" s="9">
        <v>0.3</v>
      </c>
      <c r="G134" s="10" t="str">
        <f t="shared" si="8"/>
        <v/>
      </c>
      <c r="H134" s="10" t="str">
        <f t="shared" si="9"/>
        <v/>
      </c>
      <c r="I134" s="10" t="str">
        <f t="shared" si="10"/>
        <v/>
      </c>
      <c r="J134" s="10" t="str">
        <f t="shared" si="11"/>
        <v/>
      </c>
      <c r="K134" t="s">
        <v>809</v>
      </c>
      <c r="L134" s="11">
        <v>43990.347222222219</v>
      </c>
      <c r="M134" t="s">
        <v>890</v>
      </c>
      <c r="N134" t="s">
        <v>99</v>
      </c>
      <c r="O134" s="12" t="s">
        <v>891</v>
      </c>
      <c r="P134" t="s">
        <v>1055</v>
      </c>
      <c r="Q134" t="s">
        <v>813</v>
      </c>
      <c r="R134">
        <v>157</v>
      </c>
      <c r="S134" s="6">
        <v>22</v>
      </c>
      <c r="T134" s="11">
        <v>43990.347222222219</v>
      </c>
      <c r="U134" s="11">
        <v>43991.552083333336</v>
      </c>
      <c r="V134" s="11">
        <v>43992.681168981479</v>
      </c>
      <c r="W134" t="s">
        <v>1053</v>
      </c>
      <c r="X134" t="s">
        <v>815</v>
      </c>
    </row>
    <row r="135" spans="1:24" x14ac:dyDescent="0.25">
      <c r="A135" t="s">
        <v>808</v>
      </c>
      <c r="B135" s="4">
        <v>0</v>
      </c>
      <c r="C135" s="8">
        <v>6.4000000000000001E-2</v>
      </c>
      <c r="D135" s="8">
        <v>0.115</v>
      </c>
      <c r="E135" s="9">
        <v>0.15</v>
      </c>
      <c r="F135" s="9">
        <v>0.3</v>
      </c>
      <c r="G135" s="10" t="str">
        <f t="shared" si="8"/>
        <v/>
      </c>
      <c r="H135" s="10" t="str">
        <f t="shared" si="9"/>
        <v/>
      </c>
      <c r="I135" s="10" t="str">
        <f t="shared" si="10"/>
        <v/>
      </c>
      <c r="J135" s="10" t="str">
        <f t="shared" si="11"/>
        <v/>
      </c>
      <c r="K135" t="s">
        <v>809</v>
      </c>
      <c r="L135" s="11">
        <v>43990.385416666664</v>
      </c>
      <c r="M135" t="s">
        <v>1056</v>
      </c>
      <c r="N135" t="s">
        <v>99</v>
      </c>
      <c r="O135" s="12" t="s">
        <v>1057</v>
      </c>
      <c r="P135" t="s">
        <v>1058</v>
      </c>
      <c r="Q135" t="s">
        <v>813</v>
      </c>
      <c r="R135">
        <v>157</v>
      </c>
      <c r="S135" s="6">
        <v>22</v>
      </c>
      <c r="T135" s="11">
        <v>43990.385416666664</v>
      </c>
      <c r="U135" s="11">
        <v>43991.552083333336</v>
      </c>
      <c r="V135" s="11">
        <v>43992.681168981479</v>
      </c>
      <c r="W135" t="s">
        <v>1053</v>
      </c>
      <c r="X135" t="s">
        <v>815</v>
      </c>
    </row>
    <row r="136" spans="1:24" x14ac:dyDescent="0.25">
      <c r="A136" t="s">
        <v>808</v>
      </c>
      <c r="B136" s="8">
        <v>1E-3</v>
      </c>
      <c r="C136" s="8">
        <v>6.4000000000000001E-2</v>
      </c>
      <c r="D136" s="8">
        <v>0.115</v>
      </c>
      <c r="E136" s="9">
        <v>0.15</v>
      </c>
      <c r="F136" s="9">
        <v>0.3</v>
      </c>
      <c r="G136" s="10" t="str">
        <f t="shared" si="8"/>
        <v/>
      </c>
      <c r="H136" s="10" t="str">
        <f t="shared" si="9"/>
        <v/>
      </c>
      <c r="I136" s="10" t="str">
        <f t="shared" si="10"/>
        <v/>
      </c>
      <c r="J136" s="10" t="str">
        <f t="shared" si="11"/>
        <v/>
      </c>
      <c r="K136" t="s">
        <v>809</v>
      </c>
      <c r="L136" s="11">
        <v>43990.395833333336</v>
      </c>
      <c r="M136" t="s">
        <v>906</v>
      </c>
      <c r="N136" t="s">
        <v>99</v>
      </c>
      <c r="O136" s="12" t="s">
        <v>907</v>
      </c>
      <c r="P136" t="s">
        <v>1059</v>
      </c>
      <c r="Q136" t="s">
        <v>813</v>
      </c>
      <c r="R136">
        <v>157</v>
      </c>
      <c r="S136" s="6">
        <v>22</v>
      </c>
      <c r="T136" s="11">
        <v>43990.395833333336</v>
      </c>
      <c r="U136" s="11">
        <v>43991.552083333336</v>
      </c>
      <c r="V136" s="11">
        <v>43992.681168981479</v>
      </c>
      <c r="W136" t="s">
        <v>1053</v>
      </c>
      <c r="X136" t="s">
        <v>815</v>
      </c>
    </row>
    <row r="137" spans="1:24" x14ac:dyDescent="0.25">
      <c r="A137" t="s">
        <v>808</v>
      </c>
      <c r="B137" s="4">
        <v>0</v>
      </c>
      <c r="C137" s="8">
        <v>6.4000000000000001E-2</v>
      </c>
      <c r="D137" s="8">
        <v>0.115</v>
      </c>
      <c r="E137" s="9">
        <v>0.15</v>
      </c>
      <c r="F137" s="9">
        <v>0.3</v>
      </c>
      <c r="G137" s="10" t="str">
        <f t="shared" si="8"/>
        <v/>
      </c>
      <c r="H137" s="10" t="str">
        <f t="shared" si="9"/>
        <v/>
      </c>
      <c r="I137" s="10" t="str">
        <f t="shared" si="10"/>
        <v/>
      </c>
      <c r="J137" s="10" t="str">
        <f t="shared" si="11"/>
        <v/>
      </c>
      <c r="K137" t="s">
        <v>809</v>
      </c>
      <c r="L137" s="11">
        <v>43990.395833333336</v>
      </c>
      <c r="M137" t="s">
        <v>900</v>
      </c>
      <c r="N137" t="s">
        <v>99</v>
      </c>
      <c r="O137" s="12" t="s">
        <v>901</v>
      </c>
      <c r="P137" t="s">
        <v>1060</v>
      </c>
      <c r="Q137" t="s">
        <v>813</v>
      </c>
      <c r="R137">
        <v>157</v>
      </c>
      <c r="S137" s="6">
        <v>22</v>
      </c>
      <c r="T137" s="11">
        <v>43990.395833333336</v>
      </c>
      <c r="U137" s="11">
        <v>43991.552083333336</v>
      </c>
      <c r="V137" s="11">
        <v>43992.681168981479</v>
      </c>
      <c r="W137" t="s">
        <v>1053</v>
      </c>
      <c r="X137" t="s">
        <v>815</v>
      </c>
    </row>
    <row r="138" spans="1:24" x14ac:dyDescent="0.25">
      <c r="A138" t="s">
        <v>808</v>
      </c>
      <c r="B138" s="8">
        <v>0.01</v>
      </c>
      <c r="C138" s="8">
        <v>6.4000000000000001E-2</v>
      </c>
      <c r="D138" s="8">
        <v>0.115</v>
      </c>
      <c r="E138" s="9">
        <v>0.15</v>
      </c>
      <c r="F138" s="9">
        <v>0.3</v>
      </c>
      <c r="G138" s="10" t="str">
        <f t="shared" si="8"/>
        <v/>
      </c>
      <c r="H138" s="10" t="str">
        <f t="shared" si="9"/>
        <v/>
      </c>
      <c r="I138" s="10" t="str">
        <f t="shared" si="10"/>
        <v/>
      </c>
      <c r="J138" s="10" t="str">
        <f t="shared" si="11"/>
        <v/>
      </c>
      <c r="K138" t="s">
        <v>809</v>
      </c>
      <c r="L138" s="11">
        <v>43990.395833333336</v>
      </c>
      <c r="M138" t="s">
        <v>954</v>
      </c>
      <c r="N138" t="s">
        <v>99</v>
      </c>
      <c r="O138" s="12" t="s">
        <v>955</v>
      </c>
      <c r="P138" t="s">
        <v>1061</v>
      </c>
      <c r="Q138" t="s">
        <v>813</v>
      </c>
      <c r="R138">
        <v>157</v>
      </c>
      <c r="S138" s="6">
        <v>22</v>
      </c>
      <c r="T138" s="11">
        <v>43990.395833333336</v>
      </c>
      <c r="U138" s="11">
        <v>43991.552083333336</v>
      </c>
      <c r="V138" s="11">
        <v>43992.681168981479</v>
      </c>
      <c r="W138" t="s">
        <v>1053</v>
      </c>
      <c r="X138" t="s">
        <v>815</v>
      </c>
    </row>
    <row r="139" spans="1:24" x14ac:dyDescent="0.25">
      <c r="A139" t="s">
        <v>808</v>
      </c>
      <c r="B139" s="8">
        <v>2E-3</v>
      </c>
      <c r="C139" s="8">
        <v>6.4000000000000001E-2</v>
      </c>
      <c r="D139" s="8">
        <v>0.115</v>
      </c>
      <c r="E139" s="9">
        <v>0.15</v>
      </c>
      <c r="F139" s="9">
        <v>0.3</v>
      </c>
      <c r="G139" s="10" t="str">
        <f t="shared" si="8"/>
        <v/>
      </c>
      <c r="H139" s="10" t="str">
        <f t="shared" si="9"/>
        <v/>
      </c>
      <c r="I139" s="10" t="str">
        <f t="shared" si="10"/>
        <v/>
      </c>
      <c r="J139" s="10" t="str">
        <f t="shared" si="11"/>
        <v/>
      </c>
      <c r="K139" t="s">
        <v>809</v>
      </c>
      <c r="L139" s="11">
        <v>43990.402777777781</v>
      </c>
      <c r="M139" t="s">
        <v>918</v>
      </c>
      <c r="N139" t="s">
        <v>99</v>
      </c>
      <c r="O139" s="12" t="s">
        <v>919</v>
      </c>
      <c r="P139" t="s">
        <v>1062</v>
      </c>
      <c r="Q139" t="s">
        <v>813</v>
      </c>
      <c r="R139">
        <v>157</v>
      </c>
      <c r="S139" s="6">
        <v>22</v>
      </c>
      <c r="T139" s="11">
        <v>43990.402777777781</v>
      </c>
      <c r="U139" s="11">
        <v>43991.552083333336</v>
      </c>
      <c r="V139" s="11">
        <v>43992.681168981479</v>
      </c>
      <c r="W139" t="s">
        <v>1053</v>
      </c>
      <c r="X139" t="s">
        <v>815</v>
      </c>
    </row>
    <row r="140" spans="1:24" x14ac:dyDescent="0.25">
      <c r="A140" t="s">
        <v>808</v>
      </c>
      <c r="B140" s="8">
        <v>3.0000000000000001E-3</v>
      </c>
      <c r="C140" s="8">
        <v>6.4000000000000001E-2</v>
      </c>
      <c r="D140" s="8">
        <v>0.115</v>
      </c>
      <c r="E140" s="9">
        <v>0.15</v>
      </c>
      <c r="F140" s="9">
        <v>0.3</v>
      </c>
      <c r="G140" s="10" t="str">
        <f t="shared" si="8"/>
        <v/>
      </c>
      <c r="H140" s="10" t="str">
        <f t="shared" si="9"/>
        <v/>
      </c>
      <c r="I140" s="10" t="str">
        <f t="shared" si="10"/>
        <v/>
      </c>
      <c r="J140" s="10" t="str">
        <f t="shared" si="11"/>
        <v/>
      </c>
      <c r="K140" t="s">
        <v>809</v>
      </c>
      <c r="L140" s="11">
        <v>43990.40625</v>
      </c>
      <c r="M140" t="s">
        <v>915</v>
      </c>
      <c r="N140" t="s">
        <v>99</v>
      </c>
      <c r="O140" s="12" t="s">
        <v>916</v>
      </c>
      <c r="P140" t="s">
        <v>1063</v>
      </c>
      <c r="Q140" t="s">
        <v>813</v>
      </c>
      <c r="R140">
        <v>157</v>
      </c>
      <c r="S140" s="6">
        <v>22</v>
      </c>
      <c r="T140" s="11">
        <v>43990.40625</v>
      </c>
      <c r="U140" s="11">
        <v>43991.552083333336</v>
      </c>
      <c r="V140" s="11">
        <v>43992.681168981479</v>
      </c>
      <c r="W140" t="s">
        <v>1053</v>
      </c>
      <c r="X140" t="s">
        <v>815</v>
      </c>
    </row>
    <row r="141" spans="1:24" x14ac:dyDescent="0.25">
      <c r="A141" t="s">
        <v>808</v>
      </c>
      <c r="B141" s="4">
        <v>0</v>
      </c>
      <c r="C141" s="8">
        <v>6.4000000000000001E-2</v>
      </c>
      <c r="D141" s="8">
        <v>0.115</v>
      </c>
      <c r="E141" s="9">
        <v>0.15</v>
      </c>
      <c r="F141" s="9">
        <v>0.3</v>
      </c>
      <c r="G141" s="10" t="str">
        <f t="shared" si="8"/>
        <v/>
      </c>
      <c r="H141" s="10" t="str">
        <f t="shared" si="9"/>
        <v/>
      </c>
      <c r="I141" s="10" t="str">
        <f t="shared" si="10"/>
        <v/>
      </c>
      <c r="J141" s="10" t="str">
        <f t="shared" si="11"/>
        <v/>
      </c>
      <c r="K141" t="s">
        <v>809</v>
      </c>
      <c r="L141" s="11">
        <v>43990.413194444445</v>
      </c>
      <c r="M141" t="s">
        <v>927</v>
      </c>
      <c r="N141" t="s">
        <v>99</v>
      </c>
      <c r="O141" s="12" t="s">
        <v>928</v>
      </c>
      <c r="P141" t="s">
        <v>1064</v>
      </c>
      <c r="Q141" t="s">
        <v>813</v>
      </c>
      <c r="R141">
        <v>157</v>
      </c>
      <c r="S141" s="6">
        <v>22</v>
      </c>
      <c r="T141" s="11">
        <v>43990.413194444445</v>
      </c>
      <c r="U141" s="11">
        <v>43991.552083333336</v>
      </c>
      <c r="V141" s="11">
        <v>43992.681168981479</v>
      </c>
      <c r="W141" t="s">
        <v>1053</v>
      </c>
      <c r="X141" t="s">
        <v>815</v>
      </c>
    </row>
    <row r="142" spans="1:24" x14ac:dyDescent="0.25">
      <c r="A142" t="s">
        <v>808</v>
      </c>
      <c r="B142" s="8">
        <v>4.0000000000000001E-3</v>
      </c>
      <c r="C142" s="8">
        <v>6.4000000000000001E-2</v>
      </c>
      <c r="D142" s="8">
        <v>0.115</v>
      </c>
      <c r="E142" s="9">
        <v>0.15</v>
      </c>
      <c r="F142" s="9">
        <v>0.3</v>
      </c>
      <c r="G142" s="10" t="str">
        <f t="shared" si="8"/>
        <v/>
      </c>
      <c r="H142" s="10" t="str">
        <f t="shared" si="9"/>
        <v/>
      </c>
      <c r="I142" s="10" t="str">
        <f t="shared" si="10"/>
        <v/>
      </c>
      <c r="J142" s="10" t="str">
        <f t="shared" si="11"/>
        <v/>
      </c>
      <c r="K142" t="s">
        <v>809</v>
      </c>
      <c r="L142" s="11">
        <v>43990.419444444444</v>
      </c>
      <c r="M142" t="s">
        <v>897</v>
      </c>
      <c r="N142" t="s">
        <v>99</v>
      </c>
      <c r="O142" s="12" t="s">
        <v>898</v>
      </c>
      <c r="P142" t="s">
        <v>1065</v>
      </c>
      <c r="Q142" t="s">
        <v>813</v>
      </c>
      <c r="R142">
        <v>157</v>
      </c>
      <c r="S142" s="6">
        <v>22</v>
      </c>
      <c r="T142" s="11">
        <v>43990.419444444444</v>
      </c>
      <c r="U142" s="11">
        <v>43991.552083333336</v>
      </c>
      <c r="V142" s="11">
        <v>43992.681168981479</v>
      </c>
      <c r="W142" t="s">
        <v>1053</v>
      </c>
      <c r="X142" t="s">
        <v>815</v>
      </c>
    </row>
    <row r="143" spans="1:24" x14ac:dyDescent="0.25">
      <c r="A143" t="s">
        <v>808</v>
      </c>
      <c r="B143" s="8">
        <v>1E-3</v>
      </c>
      <c r="C143" s="8">
        <v>6.4000000000000001E-2</v>
      </c>
      <c r="D143" s="8">
        <v>0.115</v>
      </c>
      <c r="E143" s="9">
        <v>0.15</v>
      </c>
      <c r="F143" s="9">
        <v>0.3</v>
      </c>
      <c r="G143" s="10" t="str">
        <f t="shared" si="8"/>
        <v/>
      </c>
      <c r="H143" s="10" t="str">
        <f t="shared" si="9"/>
        <v/>
      </c>
      <c r="I143" s="10" t="str">
        <f t="shared" si="10"/>
        <v/>
      </c>
      <c r="J143" s="10" t="str">
        <f t="shared" si="11"/>
        <v/>
      </c>
      <c r="K143" t="s">
        <v>809</v>
      </c>
      <c r="L143" s="11">
        <v>43990.427083333336</v>
      </c>
      <c r="M143" t="s">
        <v>921</v>
      </c>
      <c r="N143" t="s">
        <v>99</v>
      </c>
      <c r="O143" s="12" t="s">
        <v>922</v>
      </c>
      <c r="P143" t="s">
        <v>1066</v>
      </c>
      <c r="Q143" t="s">
        <v>813</v>
      </c>
      <c r="R143">
        <v>157</v>
      </c>
      <c r="S143" s="6">
        <v>22</v>
      </c>
      <c r="T143" s="11">
        <v>43990.427083333336</v>
      </c>
      <c r="U143" s="11">
        <v>43991.552083333336</v>
      </c>
      <c r="V143" s="11">
        <v>43992.681168981479</v>
      </c>
      <c r="W143" t="s">
        <v>1053</v>
      </c>
      <c r="X143" t="s">
        <v>815</v>
      </c>
    </row>
    <row r="144" spans="1:24" x14ac:dyDescent="0.25">
      <c r="A144" t="s">
        <v>808</v>
      </c>
      <c r="B144" s="8">
        <v>2E-3</v>
      </c>
      <c r="C144" s="8">
        <v>6.4000000000000001E-2</v>
      </c>
      <c r="D144" s="8">
        <v>0.115</v>
      </c>
      <c r="E144" s="9">
        <v>0.15</v>
      </c>
      <c r="F144" s="9">
        <v>0.3</v>
      </c>
      <c r="G144" s="10" t="str">
        <f t="shared" si="8"/>
        <v/>
      </c>
      <c r="H144" s="10" t="str">
        <f t="shared" si="9"/>
        <v/>
      </c>
      <c r="I144" s="10" t="str">
        <f t="shared" si="10"/>
        <v/>
      </c>
      <c r="J144" s="10" t="str">
        <f t="shared" si="11"/>
        <v/>
      </c>
      <c r="K144" t="s">
        <v>809</v>
      </c>
      <c r="L144" s="11">
        <v>43990.447916666664</v>
      </c>
      <c r="M144" t="s">
        <v>924</v>
      </c>
      <c r="N144" t="s">
        <v>99</v>
      </c>
      <c r="O144" s="12" t="s">
        <v>925</v>
      </c>
      <c r="P144" t="s">
        <v>1067</v>
      </c>
      <c r="Q144" t="s">
        <v>813</v>
      </c>
      <c r="R144">
        <v>157</v>
      </c>
      <c r="S144" s="6">
        <v>22</v>
      </c>
      <c r="T144" s="11">
        <v>43990.447916666664</v>
      </c>
      <c r="U144" s="11">
        <v>43991.552083333336</v>
      </c>
      <c r="V144" s="11">
        <v>43992.681168981479</v>
      </c>
      <c r="W144" t="s">
        <v>1053</v>
      </c>
      <c r="X144" t="s">
        <v>815</v>
      </c>
    </row>
    <row r="145" spans="1:24" x14ac:dyDescent="0.25">
      <c r="A145" t="s">
        <v>808</v>
      </c>
      <c r="B145" s="4">
        <v>0</v>
      </c>
      <c r="C145" s="8">
        <v>6.4000000000000001E-2</v>
      </c>
      <c r="D145" s="8">
        <v>0.115</v>
      </c>
      <c r="E145" s="9">
        <v>0.15</v>
      </c>
      <c r="F145" s="9">
        <v>0.3</v>
      </c>
      <c r="G145" s="10" t="str">
        <f t="shared" si="8"/>
        <v/>
      </c>
      <c r="H145" s="10" t="str">
        <f t="shared" si="9"/>
        <v/>
      </c>
      <c r="I145" s="10" t="str">
        <f t="shared" si="10"/>
        <v/>
      </c>
      <c r="J145" s="10" t="str">
        <f t="shared" si="11"/>
        <v/>
      </c>
      <c r="K145" t="s">
        <v>809</v>
      </c>
      <c r="L145" s="11">
        <v>43990.457638888889</v>
      </c>
      <c r="M145" t="s">
        <v>939</v>
      </c>
      <c r="N145" t="s">
        <v>99</v>
      </c>
      <c r="O145" s="12" t="s">
        <v>940</v>
      </c>
      <c r="P145" t="s">
        <v>1068</v>
      </c>
      <c r="Q145" t="s">
        <v>813</v>
      </c>
      <c r="R145">
        <v>157</v>
      </c>
      <c r="S145" s="6">
        <v>22</v>
      </c>
      <c r="T145" s="11">
        <v>43990.457638888889</v>
      </c>
      <c r="U145" s="11">
        <v>43991.552083333336</v>
      </c>
      <c r="V145" s="11">
        <v>43992.681168981479</v>
      </c>
      <c r="W145" t="s">
        <v>1053</v>
      </c>
      <c r="X145" t="s">
        <v>815</v>
      </c>
    </row>
    <row r="146" spans="1:24" x14ac:dyDescent="0.25">
      <c r="A146" t="s">
        <v>808</v>
      </c>
      <c r="B146" s="8">
        <v>4.0000000000000001E-3</v>
      </c>
      <c r="C146" s="8">
        <v>6.4000000000000001E-2</v>
      </c>
      <c r="D146" s="8">
        <v>0.115</v>
      </c>
      <c r="E146" s="9">
        <v>0.15</v>
      </c>
      <c r="F146" s="9">
        <v>0.3</v>
      </c>
      <c r="G146" s="10" t="str">
        <f t="shared" si="8"/>
        <v/>
      </c>
      <c r="H146" s="10" t="str">
        <f t="shared" si="9"/>
        <v/>
      </c>
      <c r="I146" s="10" t="str">
        <f t="shared" si="10"/>
        <v/>
      </c>
      <c r="J146" s="10" t="str">
        <f t="shared" si="11"/>
        <v/>
      </c>
      <c r="K146" t="s">
        <v>809</v>
      </c>
      <c r="L146" s="11">
        <v>43990.458333333336</v>
      </c>
      <c r="M146" t="s">
        <v>933</v>
      </c>
      <c r="N146" t="s">
        <v>99</v>
      </c>
      <c r="O146" s="12" t="s">
        <v>934</v>
      </c>
      <c r="P146" t="s">
        <v>1069</v>
      </c>
      <c r="Q146" t="s">
        <v>813</v>
      </c>
      <c r="R146">
        <v>157</v>
      </c>
      <c r="S146" s="6">
        <v>22</v>
      </c>
      <c r="T146" s="11">
        <v>43990.458333333336</v>
      </c>
      <c r="U146" s="11">
        <v>43991.552083333336</v>
      </c>
      <c r="V146" s="11">
        <v>43992.681168981479</v>
      </c>
      <c r="W146" t="s">
        <v>1053</v>
      </c>
      <c r="X146" t="s">
        <v>815</v>
      </c>
    </row>
    <row r="147" spans="1:24" x14ac:dyDescent="0.25">
      <c r="A147" t="s">
        <v>808</v>
      </c>
      <c r="B147" s="4">
        <v>0</v>
      </c>
      <c r="C147" s="8">
        <v>6.4000000000000001E-2</v>
      </c>
      <c r="D147" s="8">
        <v>0.115</v>
      </c>
      <c r="E147" s="9">
        <v>0.15</v>
      </c>
      <c r="F147" s="9">
        <v>0.3</v>
      </c>
      <c r="G147" s="10" t="str">
        <f t="shared" si="8"/>
        <v/>
      </c>
      <c r="H147" s="10" t="str">
        <f t="shared" si="9"/>
        <v/>
      </c>
      <c r="I147" s="10" t="str">
        <f t="shared" si="10"/>
        <v/>
      </c>
      <c r="J147" s="10" t="str">
        <f t="shared" si="11"/>
        <v/>
      </c>
      <c r="K147" t="s">
        <v>809</v>
      </c>
      <c r="L147" s="11">
        <v>43990.458333333336</v>
      </c>
      <c r="M147" t="s">
        <v>948</v>
      </c>
      <c r="N147" t="s">
        <v>99</v>
      </c>
      <c r="O147" s="12" t="s">
        <v>949</v>
      </c>
      <c r="P147" t="s">
        <v>1070</v>
      </c>
      <c r="Q147" t="s">
        <v>813</v>
      </c>
      <c r="R147">
        <v>157</v>
      </c>
      <c r="S147" s="6">
        <v>22</v>
      </c>
      <c r="T147" s="11">
        <v>43990.458333333336</v>
      </c>
      <c r="U147" s="11">
        <v>43991.552083333336</v>
      </c>
      <c r="V147" s="11">
        <v>43992.681168981479</v>
      </c>
      <c r="W147" t="s">
        <v>1053</v>
      </c>
      <c r="X147" t="s">
        <v>815</v>
      </c>
    </row>
    <row r="148" spans="1:24" x14ac:dyDescent="0.25">
      <c r="A148" t="s">
        <v>808</v>
      </c>
      <c r="B148" s="8">
        <v>7.0000000000000001E-3</v>
      </c>
      <c r="C148" s="8">
        <v>6.4000000000000001E-2</v>
      </c>
      <c r="D148" s="8">
        <v>0.115</v>
      </c>
      <c r="E148" s="9">
        <v>0.15</v>
      </c>
      <c r="F148" s="9">
        <v>0.3</v>
      </c>
      <c r="G148" s="10" t="str">
        <f t="shared" si="8"/>
        <v/>
      </c>
      <c r="H148" s="10" t="str">
        <f t="shared" si="9"/>
        <v/>
      </c>
      <c r="I148" s="10" t="str">
        <f t="shared" si="10"/>
        <v/>
      </c>
      <c r="J148" s="10" t="str">
        <f t="shared" si="11"/>
        <v/>
      </c>
      <c r="K148" t="s">
        <v>809</v>
      </c>
      <c r="L148" s="11">
        <v>43990.46875</v>
      </c>
      <c r="M148" t="s">
        <v>945</v>
      </c>
      <c r="N148" t="s">
        <v>99</v>
      </c>
      <c r="O148" s="12" t="s">
        <v>946</v>
      </c>
      <c r="P148" t="s">
        <v>1071</v>
      </c>
      <c r="Q148" t="s">
        <v>813</v>
      </c>
      <c r="R148">
        <v>157</v>
      </c>
      <c r="S148" s="6">
        <v>22</v>
      </c>
      <c r="T148" s="11">
        <v>43990.46875</v>
      </c>
      <c r="U148" s="11">
        <v>43991.552083333336</v>
      </c>
      <c r="V148" s="11">
        <v>43992.681168981479</v>
      </c>
      <c r="W148" t="s">
        <v>1053</v>
      </c>
      <c r="X148" t="s">
        <v>815</v>
      </c>
    </row>
    <row r="149" spans="1:24" x14ac:dyDescent="0.25">
      <c r="A149" t="s">
        <v>808</v>
      </c>
      <c r="B149" s="8">
        <v>8.0000000000000002E-3</v>
      </c>
      <c r="C149" s="8">
        <v>6.4000000000000001E-2</v>
      </c>
      <c r="D149" s="8">
        <v>0.115</v>
      </c>
      <c r="E149" s="9">
        <v>0.15</v>
      </c>
      <c r="F149" s="9">
        <v>0.3</v>
      </c>
      <c r="G149" s="10" t="str">
        <f t="shared" si="8"/>
        <v/>
      </c>
      <c r="H149" s="10" t="str">
        <f t="shared" si="9"/>
        <v/>
      </c>
      <c r="I149" s="10" t="str">
        <f t="shared" si="10"/>
        <v/>
      </c>
      <c r="J149" s="10" t="str">
        <f t="shared" si="11"/>
        <v/>
      </c>
      <c r="K149" t="s">
        <v>809</v>
      </c>
      <c r="L149" s="11">
        <v>43990.472222222219</v>
      </c>
      <c r="M149" t="s">
        <v>936</v>
      </c>
      <c r="N149" t="s">
        <v>99</v>
      </c>
      <c r="O149" s="12" t="s">
        <v>937</v>
      </c>
      <c r="P149" t="s">
        <v>1072</v>
      </c>
      <c r="Q149" t="s">
        <v>813</v>
      </c>
      <c r="R149">
        <v>157</v>
      </c>
      <c r="S149" s="6">
        <v>22</v>
      </c>
      <c r="T149" s="11">
        <v>43990.472222222219</v>
      </c>
      <c r="U149" s="11">
        <v>43991.552083333336</v>
      </c>
      <c r="V149" s="11">
        <v>43992.681168981479</v>
      </c>
      <c r="W149" t="s">
        <v>1053</v>
      </c>
      <c r="X149" t="s">
        <v>815</v>
      </c>
    </row>
    <row r="150" spans="1:24" x14ac:dyDescent="0.25">
      <c r="A150" t="s">
        <v>808</v>
      </c>
      <c r="B150" s="8">
        <v>5.0000000000000001E-4</v>
      </c>
      <c r="C150" s="8">
        <v>6.4000000000000001E-2</v>
      </c>
      <c r="D150" s="8">
        <v>0.115</v>
      </c>
      <c r="E150" s="9">
        <v>0.15</v>
      </c>
      <c r="F150" s="9">
        <v>0.3</v>
      </c>
      <c r="G150" s="10" t="str">
        <f t="shared" si="8"/>
        <v/>
      </c>
      <c r="H150" s="10" t="str">
        <f t="shared" si="9"/>
        <v/>
      </c>
      <c r="I150" s="10" t="str">
        <f t="shared" si="10"/>
        <v/>
      </c>
      <c r="J150" s="10" t="str">
        <f t="shared" si="11"/>
        <v/>
      </c>
      <c r="K150" t="s">
        <v>809</v>
      </c>
      <c r="L150" s="11">
        <v>43990.489583333336</v>
      </c>
      <c r="M150" t="s">
        <v>912</v>
      </c>
      <c r="N150" t="s">
        <v>99</v>
      </c>
      <c r="O150" s="12" t="s">
        <v>913</v>
      </c>
      <c r="P150" t="s">
        <v>1073</v>
      </c>
      <c r="Q150" t="s">
        <v>813</v>
      </c>
      <c r="R150">
        <v>157</v>
      </c>
      <c r="S150" s="6">
        <v>22</v>
      </c>
      <c r="T150" s="11">
        <v>43990.489583333336</v>
      </c>
      <c r="U150" s="11">
        <v>43991.552083333336</v>
      </c>
      <c r="V150" s="11">
        <v>43992.681168981479</v>
      </c>
      <c r="W150" t="s">
        <v>1053</v>
      </c>
      <c r="X150" t="s">
        <v>815</v>
      </c>
    </row>
    <row r="151" spans="1:24" x14ac:dyDescent="0.25">
      <c r="A151" t="s">
        <v>808</v>
      </c>
      <c r="B151" s="8">
        <v>3.0000000000000001E-3</v>
      </c>
      <c r="C151" s="8">
        <v>6.4000000000000001E-2</v>
      </c>
      <c r="D151" s="8">
        <v>0.115</v>
      </c>
      <c r="E151" s="9">
        <v>0.15</v>
      </c>
      <c r="F151" s="9">
        <v>0.3</v>
      </c>
      <c r="G151" s="10" t="str">
        <f t="shared" si="8"/>
        <v/>
      </c>
      <c r="H151" s="10" t="str">
        <f t="shared" si="9"/>
        <v/>
      </c>
      <c r="I151" s="10" t="str">
        <f t="shared" si="10"/>
        <v/>
      </c>
      <c r="J151" s="10" t="str">
        <f t="shared" si="11"/>
        <v/>
      </c>
      <c r="K151" t="s">
        <v>809</v>
      </c>
      <c r="L151" s="11">
        <v>43990.489583333336</v>
      </c>
      <c r="M151" t="s">
        <v>930</v>
      </c>
      <c r="N151" t="s">
        <v>99</v>
      </c>
      <c r="O151" s="12" t="s">
        <v>931</v>
      </c>
      <c r="P151" t="s">
        <v>1074</v>
      </c>
      <c r="Q151" t="s">
        <v>813</v>
      </c>
      <c r="R151">
        <v>157</v>
      </c>
      <c r="S151" s="6">
        <v>22</v>
      </c>
      <c r="T151" s="11">
        <v>43990.489583333336</v>
      </c>
      <c r="U151" s="11">
        <v>43991.552083333336</v>
      </c>
      <c r="V151" s="11">
        <v>43992.681168981479</v>
      </c>
      <c r="W151" t="s">
        <v>1053</v>
      </c>
      <c r="X151" t="s">
        <v>815</v>
      </c>
    </row>
    <row r="152" spans="1:24" x14ac:dyDescent="0.25">
      <c r="A152" t="s">
        <v>808</v>
      </c>
      <c r="B152" s="4">
        <v>0</v>
      </c>
      <c r="C152" s="8">
        <v>6.4000000000000001E-2</v>
      </c>
      <c r="D152" s="8">
        <v>0.115</v>
      </c>
      <c r="E152" s="9">
        <v>0.15</v>
      </c>
      <c r="F152" s="9">
        <v>0.3</v>
      </c>
      <c r="G152" s="10" t="str">
        <f t="shared" si="8"/>
        <v/>
      </c>
      <c r="H152" s="10" t="str">
        <f t="shared" si="9"/>
        <v/>
      </c>
      <c r="I152" s="10" t="str">
        <f t="shared" si="10"/>
        <v/>
      </c>
      <c r="J152" s="10" t="str">
        <f t="shared" si="11"/>
        <v/>
      </c>
      <c r="K152" t="s">
        <v>809</v>
      </c>
      <c r="L152" s="11">
        <v>43990.5</v>
      </c>
      <c r="M152" t="s">
        <v>951</v>
      </c>
      <c r="N152" t="s">
        <v>99</v>
      </c>
      <c r="O152" s="12" t="s">
        <v>952</v>
      </c>
      <c r="P152" t="s">
        <v>1075</v>
      </c>
      <c r="Q152" t="s">
        <v>813</v>
      </c>
      <c r="R152">
        <v>157</v>
      </c>
      <c r="S152" s="6">
        <v>22</v>
      </c>
      <c r="T152" s="11">
        <v>43990.5</v>
      </c>
      <c r="U152" s="11">
        <v>43991.552083333336</v>
      </c>
      <c r="V152" s="11">
        <v>43992.681168981479</v>
      </c>
      <c r="W152" t="s">
        <v>1053</v>
      </c>
      <c r="X152" t="s">
        <v>815</v>
      </c>
    </row>
    <row r="153" spans="1:24" x14ac:dyDescent="0.25">
      <c r="A153" t="s">
        <v>808</v>
      </c>
      <c r="B153" s="4">
        <v>0</v>
      </c>
      <c r="C153" s="8">
        <v>6.4000000000000001E-2</v>
      </c>
      <c r="D153" s="8">
        <v>0.115</v>
      </c>
      <c r="E153" s="9">
        <v>0.15</v>
      </c>
      <c r="F153" s="9">
        <v>0.3</v>
      </c>
      <c r="G153" s="10" t="str">
        <f t="shared" si="8"/>
        <v/>
      </c>
      <c r="H153" s="10" t="str">
        <f t="shared" si="9"/>
        <v/>
      </c>
      <c r="I153" s="10" t="str">
        <f t="shared" si="10"/>
        <v/>
      </c>
      <c r="J153" s="10" t="str">
        <f t="shared" si="11"/>
        <v/>
      </c>
      <c r="K153" t="s">
        <v>809</v>
      </c>
      <c r="L153" s="11">
        <v>43990.541666666664</v>
      </c>
      <c r="M153" t="s">
        <v>909</v>
      </c>
      <c r="N153" t="s">
        <v>99</v>
      </c>
      <c r="O153" s="12" t="s">
        <v>910</v>
      </c>
      <c r="P153" t="s">
        <v>1076</v>
      </c>
      <c r="Q153" t="s">
        <v>813</v>
      </c>
      <c r="R153">
        <v>157</v>
      </c>
      <c r="S153" s="6">
        <v>22</v>
      </c>
      <c r="T153" s="11">
        <v>43990.541666666664</v>
      </c>
      <c r="U153" s="11">
        <v>43991.552083333336</v>
      </c>
      <c r="V153" s="11">
        <v>43992.681168981479</v>
      </c>
      <c r="W153" t="s">
        <v>1053</v>
      </c>
      <c r="X153" t="s">
        <v>815</v>
      </c>
    </row>
    <row r="154" spans="1:24" x14ac:dyDescent="0.25">
      <c r="A154" t="s">
        <v>808</v>
      </c>
      <c r="B154" s="8">
        <v>4.0000000000000001E-3</v>
      </c>
      <c r="C154" s="8">
        <v>6.4000000000000001E-2</v>
      </c>
      <c r="D154" s="8">
        <v>0.115</v>
      </c>
      <c r="E154" s="9">
        <v>0.15</v>
      </c>
      <c r="F154" s="9">
        <v>0.3</v>
      </c>
      <c r="G154" s="10" t="str">
        <f t="shared" si="8"/>
        <v/>
      </c>
      <c r="H154" s="10" t="str">
        <f t="shared" si="9"/>
        <v/>
      </c>
      <c r="I154" s="10" t="str">
        <f t="shared" si="10"/>
        <v/>
      </c>
      <c r="J154" s="10" t="str">
        <f t="shared" si="11"/>
        <v/>
      </c>
      <c r="K154" t="s">
        <v>809</v>
      </c>
      <c r="L154" s="11">
        <v>43990.688194444447</v>
      </c>
      <c r="M154" t="s">
        <v>903</v>
      </c>
      <c r="N154" t="s">
        <v>99</v>
      </c>
      <c r="O154" s="12" t="s">
        <v>904</v>
      </c>
      <c r="P154" t="s">
        <v>1077</v>
      </c>
      <c r="Q154" t="s">
        <v>813</v>
      </c>
      <c r="R154">
        <v>157</v>
      </c>
      <c r="S154" s="6">
        <v>22</v>
      </c>
      <c r="T154" s="11">
        <v>43990.688194444447</v>
      </c>
      <c r="U154" s="11">
        <v>43991.552083333336</v>
      </c>
      <c r="V154" s="11">
        <v>43992.681168981479</v>
      </c>
      <c r="W154" t="s">
        <v>1053</v>
      </c>
      <c r="X154" t="s">
        <v>815</v>
      </c>
    </row>
    <row r="155" spans="1:24" x14ac:dyDescent="0.25">
      <c r="A155" t="s">
        <v>808</v>
      </c>
      <c r="B155" s="8">
        <v>1E-3</v>
      </c>
      <c r="C155" s="8">
        <v>6.4000000000000001E-2</v>
      </c>
      <c r="D155" s="8">
        <v>0.115</v>
      </c>
      <c r="E155" s="9">
        <v>0.15</v>
      </c>
      <c r="F155" s="9">
        <v>0.3</v>
      </c>
      <c r="G155" s="10" t="str">
        <f t="shared" si="8"/>
        <v/>
      </c>
      <c r="H155" s="10" t="str">
        <f t="shared" si="9"/>
        <v/>
      </c>
      <c r="I155" s="10" t="str">
        <f t="shared" si="10"/>
        <v/>
      </c>
      <c r="J155" s="10" t="str">
        <f t="shared" si="11"/>
        <v/>
      </c>
      <c r="K155" t="s">
        <v>809</v>
      </c>
      <c r="L155" s="11">
        <v>43990.854166666664</v>
      </c>
      <c r="M155" t="s">
        <v>966</v>
      </c>
      <c r="N155" t="s">
        <v>99</v>
      </c>
      <c r="O155" s="12" t="s">
        <v>967</v>
      </c>
      <c r="P155" t="s">
        <v>1078</v>
      </c>
      <c r="Q155" t="s">
        <v>813</v>
      </c>
      <c r="R155">
        <v>157</v>
      </c>
      <c r="S155" s="6">
        <v>22</v>
      </c>
      <c r="T155" s="11">
        <v>43990.854166666664</v>
      </c>
      <c r="U155" s="11">
        <v>43992.53125</v>
      </c>
      <c r="V155" s="11">
        <v>43997.539537037039</v>
      </c>
      <c r="W155" t="s">
        <v>1079</v>
      </c>
      <c r="X155" t="s">
        <v>815</v>
      </c>
    </row>
    <row r="156" spans="1:24" x14ac:dyDescent="0.25">
      <c r="A156" t="s">
        <v>808</v>
      </c>
      <c r="B156" s="8">
        <v>1E-3</v>
      </c>
      <c r="C156" s="8">
        <v>6.4000000000000001E-2</v>
      </c>
      <c r="D156" s="8">
        <v>0.115</v>
      </c>
      <c r="E156" s="9">
        <v>0.15</v>
      </c>
      <c r="F156" s="9">
        <v>0.3</v>
      </c>
      <c r="G156" s="10" t="str">
        <f t="shared" si="8"/>
        <v/>
      </c>
      <c r="H156" s="10" t="str">
        <f t="shared" si="9"/>
        <v/>
      </c>
      <c r="I156" s="10" t="str">
        <f t="shared" si="10"/>
        <v/>
      </c>
      <c r="J156" s="10" t="str">
        <f t="shared" si="11"/>
        <v/>
      </c>
      <c r="K156" t="s">
        <v>809</v>
      </c>
      <c r="L156" s="11">
        <v>43991.479166666664</v>
      </c>
      <c r="M156" t="s">
        <v>960</v>
      </c>
      <c r="N156" t="s">
        <v>99</v>
      </c>
      <c r="O156" s="12" t="s">
        <v>961</v>
      </c>
      <c r="P156" t="s">
        <v>1080</v>
      </c>
      <c r="Q156" t="s">
        <v>813</v>
      </c>
      <c r="R156">
        <v>158</v>
      </c>
      <c r="S156" s="6">
        <v>22</v>
      </c>
      <c r="T156" s="11">
        <v>43991.479166666664</v>
      </c>
      <c r="U156" s="11">
        <v>43992.53125</v>
      </c>
      <c r="V156" s="11">
        <v>43997.539537037039</v>
      </c>
      <c r="W156" t="s">
        <v>1079</v>
      </c>
      <c r="X156" t="s">
        <v>815</v>
      </c>
    </row>
    <row r="157" spans="1:24" x14ac:dyDescent="0.25">
      <c r="A157" t="s">
        <v>808</v>
      </c>
      <c r="B157" s="8">
        <v>5.0000000000000001E-4</v>
      </c>
      <c r="C157" s="8">
        <v>6.4000000000000001E-2</v>
      </c>
      <c r="D157" s="8">
        <v>0.115</v>
      </c>
      <c r="E157" s="9">
        <v>0.15</v>
      </c>
      <c r="F157" s="9">
        <v>0.3</v>
      </c>
      <c r="G157" s="10" t="str">
        <f t="shared" si="8"/>
        <v/>
      </c>
      <c r="H157" s="10" t="str">
        <f t="shared" si="9"/>
        <v/>
      </c>
      <c r="I157" s="10" t="str">
        <f t="shared" si="10"/>
        <v/>
      </c>
      <c r="J157" s="10" t="str">
        <f t="shared" si="11"/>
        <v/>
      </c>
      <c r="K157" t="s">
        <v>809</v>
      </c>
      <c r="L157" s="11">
        <v>43991.497916666667</v>
      </c>
      <c r="M157" t="s">
        <v>963</v>
      </c>
      <c r="N157" t="s">
        <v>99</v>
      </c>
      <c r="O157" s="12" t="s">
        <v>964</v>
      </c>
      <c r="P157" t="s">
        <v>1081</v>
      </c>
      <c r="Q157" t="s">
        <v>813</v>
      </c>
      <c r="R157">
        <v>158</v>
      </c>
      <c r="S157" s="6">
        <v>22</v>
      </c>
      <c r="T157" s="11">
        <v>43991.497916666667</v>
      </c>
      <c r="U157" s="11">
        <v>43992.53125</v>
      </c>
      <c r="V157" s="11">
        <v>43999.678310185183</v>
      </c>
      <c r="W157" t="s">
        <v>1082</v>
      </c>
      <c r="X157" t="s">
        <v>815</v>
      </c>
    </row>
    <row r="158" spans="1:24" x14ac:dyDescent="0.25">
      <c r="A158" t="s">
        <v>808</v>
      </c>
      <c r="B158" s="8">
        <v>8.0000000000000004E-4</v>
      </c>
      <c r="C158" s="8">
        <v>6.4000000000000001E-2</v>
      </c>
      <c r="D158" s="8">
        <v>0.115</v>
      </c>
      <c r="E158" s="9">
        <v>0.15</v>
      </c>
      <c r="F158" s="9">
        <v>0.3</v>
      </c>
      <c r="G158" s="10" t="str">
        <f t="shared" si="8"/>
        <v/>
      </c>
      <c r="H158" s="10" t="str">
        <f t="shared" si="9"/>
        <v/>
      </c>
      <c r="I158" s="10" t="str">
        <f t="shared" si="10"/>
        <v/>
      </c>
      <c r="J158" s="10" t="str">
        <f t="shared" si="11"/>
        <v/>
      </c>
      <c r="K158" t="s">
        <v>809</v>
      </c>
      <c r="L158" s="11">
        <v>43991.559027777781</v>
      </c>
      <c r="M158" t="s">
        <v>942</v>
      </c>
      <c r="N158" t="s">
        <v>99</v>
      </c>
      <c r="O158" s="12" t="s">
        <v>943</v>
      </c>
      <c r="P158" t="s">
        <v>1083</v>
      </c>
      <c r="Q158" t="s">
        <v>813</v>
      </c>
      <c r="R158">
        <v>158</v>
      </c>
      <c r="S158" s="6">
        <v>22</v>
      </c>
      <c r="T158" s="11">
        <v>43991.559027777781</v>
      </c>
      <c r="U158" s="11">
        <v>43992.53125</v>
      </c>
      <c r="V158" s="11">
        <v>43997.539537037039</v>
      </c>
      <c r="W158" t="s">
        <v>1079</v>
      </c>
      <c r="X158" t="s">
        <v>815</v>
      </c>
    </row>
    <row r="159" spans="1:24" x14ac:dyDescent="0.25">
      <c r="A159" t="s">
        <v>808</v>
      </c>
      <c r="B159" s="4">
        <v>0</v>
      </c>
      <c r="C159" s="8">
        <v>6.4000000000000001E-2</v>
      </c>
      <c r="D159" s="8">
        <v>0.115</v>
      </c>
      <c r="E159" s="9">
        <v>0.15</v>
      </c>
      <c r="F159" s="9">
        <v>0.3</v>
      </c>
      <c r="G159" s="10" t="str">
        <f t="shared" si="8"/>
        <v/>
      </c>
      <c r="H159" s="10" t="str">
        <f t="shared" si="9"/>
        <v/>
      </c>
      <c r="I159" s="10" t="str">
        <f t="shared" si="10"/>
        <v/>
      </c>
      <c r="J159" s="10" t="str">
        <f t="shared" si="11"/>
        <v/>
      </c>
      <c r="K159" t="s">
        <v>809</v>
      </c>
      <c r="L159" s="11">
        <v>43997.21875</v>
      </c>
      <c r="M159" t="s">
        <v>810</v>
      </c>
      <c r="N159" t="s">
        <v>99</v>
      </c>
      <c r="O159" s="12" t="s">
        <v>811</v>
      </c>
      <c r="P159" t="s">
        <v>1084</v>
      </c>
      <c r="Q159" t="s">
        <v>813</v>
      </c>
      <c r="R159">
        <v>164</v>
      </c>
      <c r="S159" s="6">
        <v>23</v>
      </c>
      <c r="T159" s="11">
        <v>43997.21875</v>
      </c>
      <c r="U159" s="11">
        <v>43998.520833333336</v>
      </c>
      <c r="V159" s="11">
        <v>43999.678310185183</v>
      </c>
      <c r="W159" t="s">
        <v>1082</v>
      </c>
      <c r="X159" t="s">
        <v>815</v>
      </c>
    </row>
    <row r="160" spans="1:24" x14ac:dyDescent="0.25">
      <c r="A160" t="s">
        <v>808</v>
      </c>
      <c r="B160" s="8">
        <v>6.9999999999999999E-4</v>
      </c>
      <c r="C160" s="8">
        <v>6.4000000000000001E-2</v>
      </c>
      <c r="D160" s="8">
        <v>0.115</v>
      </c>
      <c r="E160" s="9">
        <v>0.15</v>
      </c>
      <c r="F160" s="9">
        <v>0.3</v>
      </c>
      <c r="G160" s="10" t="str">
        <f t="shared" si="8"/>
        <v/>
      </c>
      <c r="H160" s="10" t="str">
        <f t="shared" si="9"/>
        <v/>
      </c>
      <c r="I160" s="10" t="str">
        <f t="shared" si="10"/>
        <v/>
      </c>
      <c r="J160" s="10" t="str">
        <f t="shared" si="11"/>
        <v/>
      </c>
      <c r="K160" t="s">
        <v>809</v>
      </c>
      <c r="L160" s="11">
        <v>43997.229166666664</v>
      </c>
      <c r="M160" t="s">
        <v>816</v>
      </c>
      <c r="N160" t="s">
        <v>99</v>
      </c>
      <c r="O160" s="12" t="s">
        <v>817</v>
      </c>
      <c r="P160" t="s">
        <v>1085</v>
      </c>
      <c r="Q160" t="s">
        <v>813</v>
      </c>
      <c r="R160">
        <v>164</v>
      </c>
      <c r="S160" s="6">
        <v>23</v>
      </c>
      <c r="T160" s="11">
        <v>43997.229166666664</v>
      </c>
      <c r="U160" s="11">
        <v>43998.520833333336</v>
      </c>
      <c r="V160" s="11">
        <v>43999.678310185183</v>
      </c>
      <c r="W160" t="s">
        <v>1082</v>
      </c>
      <c r="X160" t="s">
        <v>815</v>
      </c>
    </row>
    <row r="161" spans="1:24" x14ac:dyDescent="0.25">
      <c r="A161" t="s">
        <v>808</v>
      </c>
      <c r="B161" s="8">
        <v>4.0000000000000002E-4</v>
      </c>
      <c r="C161" s="8">
        <v>6.4000000000000001E-2</v>
      </c>
      <c r="D161" s="8">
        <v>0.115</v>
      </c>
      <c r="E161" s="9">
        <v>0.15</v>
      </c>
      <c r="F161" s="9">
        <v>0.3</v>
      </c>
      <c r="G161" s="10" t="str">
        <f t="shared" si="8"/>
        <v/>
      </c>
      <c r="H161" s="10" t="str">
        <f t="shared" si="9"/>
        <v/>
      </c>
      <c r="I161" s="10" t="str">
        <f t="shared" si="10"/>
        <v/>
      </c>
      <c r="J161" s="10" t="str">
        <f t="shared" si="11"/>
        <v/>
      </c>
      <c r="K161" t="s">
        <v>809</v>
      </c>
      <c r="L161" s="11">
        <v>43997.277083333334</v>
      </c>
      <c r="M161" t="s">
        <v>819</v>
      </c>
      <c r="N161" t="s">
        <v>99</v>
      </c>
      <c r="O161" s="12" t="s">
        <v>820</v>
      </c>
      <c r="P161" t="s">
        <v>1086</v>
      </c>
      <c r="Q161" t="s">
        <v>813</v>
      </c>
      <c r="R161">
        <v>164</v>
      </c>
      <c r="S161" s="6">
        <v>23</v>
      </c>
      <c r="T161" s="11">
        <v>43997.277083333334</v>
      </c>
      <c r="U161" s="11">
        <v>43998.520833333336</v>
      </c>
      <c r="V161" s="11">
        <v>43999.678310185183</v>
      </c>
      <c r="W161" t="s">
        <v>1082</v>
      </c>
      <c r="X161" t="s">
        <v>815</v>
      </c>
    </row>
    <row r="162" spans="1:24" x14ac:dyDescent="0.25">
      <c r="A162" t="s">
        <v>808</v>
      </c>
      <c r="B162" s="4">
        <v>0</v>
      </c>
      <c r="C162" s="8">
        <v>6.4000000000000001E-2</v>
      </c>
      <c r="D162" s="8">
        <v>0.115</v>
      </c>
      <c r="E162" s="9">
        <v>0.15</v>
      </c>
      <c r="F162" s="9">
        <v>0.3</v>
      </c>
      <c r="G162" s="10" t="str">
        <f t="shared" si="8"/>
        <v/>
      </c>
      <c r="H162" s="10" t="str">
        <f t="shared" si="9"/>
        <v/>
      </c>
      <c r="I162" s="10" t="str">
        <f t="shared" si="10"/>
        <v/>
      </c>
      <c r="J162" s="10" t="str">
        <f t="shared" si="11"/>
        <v/>
      </c>
      <c r="K162" t="s">
        <v>809</v>
      </c>
      <c r="L162" s="11">
        <v>43997.296527777777</v>
      </c>
      <c r="M162" t="s">
        <v>869</v>
      </c>
      <c r="N162" t="s">
        <v>99</v>
      </c>
      <c r="O162" s="12" t="s">
        <v>870</v>
      </c>
      <c r="P162" t="s">
        <v>1087</v>
      </c>
      <c r="Q162" t="s">
        <v>813</v>
      </c>
      <c r="R162">
        <v>164</v>
      </c>
      <c r="S162" s="6">
        <v>23</v>
      </c>
      <c r="T162" s="11">
        <v>43997.296527777777</v>
      </c>
      <c r="U162" s="11">
        <v>43998.520833333336</v>
      </c>
      <c r="V162" s="11">
        <v>43999.678310185183</v>
      </c>
      <c r="W162" t="s">
        <v>1082</v>
      </c>
      <c r="X162" t="s">
        <v>815</v>
      </c>
    </row>
    <row r="163" spans="1:24" x14ac:dyDescent="0.25">
      <c r="A163" t="s">
        <v>808</v>
      </c>
      <c r="B163" s="8">
        <v>2.9999999999999997E-4</v>
      </c>
      <c r="C163" s="8">
        <v>6.4000000000000001E-2</v>
      </c>
      <c r="D163" s="8">
        <v>0.115</v>
      </c>
      <c r="E163" s="9">
        <v>0.15</v>
      </c>
      <c r="F163" s="9">
        <v>0.3</v>
      </c>
      <c r="G163" s="10" t="str">
        <f t="shared" si="8"/>
        <v/>
      </c>
      <c r="H163" s="10" t="str">
        <f t="shared" si="9"/>
        <v/>
      </c>
      <c r="I163" s="10" t="str">
        <f t="shared" si="10"/>
        <v/>
      </c>
      <c r="J163" s="10" t="str">
        <f t="shared" si="11"/>
        <v/>
      </c>
      <c r="K163" t="s">
        <v>809</v>
      </c>
      <c r="L163" s="11">
        <v>43997.34375</v>
      </c>
      <c r="M163" t="s">
        <v>822</v>
      </c>
      <c r="N163" t="s">
        <v>99</v>
      </c>
      <c r="O163" s="12" t="s">
        <v>823</v>
      </c>
      <c r="P163" t="s">
        <v>1088</v>
      </c>
      <c r="Q163" t="s">
        <v>813</v>
      </c>
      <c r="R163">
        <v>164</v>
      </c>
      <c r="S163" s="6">
        <v>23</v>
      </c>
      <c r="T163" s="11">
        <v>43997.34375</v>
      </c>
      <c r="U163" s="11">
        <v>43998.520833333336</v>
      </c>
      <c r="V163" s="11">
        <v>43999.678310185183</v>
      </c>
      <c r="W163" t="s">
        <v>1082</v>
      </c>
      <c r="X163" t="s">
        <v>815</v>
      </c>
    </row>
    <row r="164" spans="1:24" x14ac:dyDescent="0.25">
      <c r="A164" t="s">
        <v>808</v>
      </c>
      <c r="B164" s="8">
        <v>4.0000000000000002E-4</v>
      </c>
      <c r="C164" s="8">
        <v>6.4000000000000001E-2</v>
      </c>
      <c r="D164" s="8">
        <v>0.115</v>
      </c>
      <c r="E164" s="9">
        <v>0.15</v>
      </c>
      <c r="F164" s="9">
        <v>0.3</v>
      </c>
      <c r="G164" s="10" t="str">
        <f t="shared" si="8"/>
        <v/>
      </c>
      <c r="H164" s="10" t="str">
        <f t="shared" si="9"/>
        <v/>
      </c>
      <c r="I164" s="10" t="str">
        <f t="shared" si="10"/>
        <v/>
      </c>
      <c r="J164" s="10" t="str">
        <f t="shared" si="11"/>
        <v/>
      </c>
      <c r="K164" t="s">
        <v>809</v>
      </c>
      <c r="L164" s="11">
        <v>43997.34375</v>
      </c>
      <c r="M164" t="s">
        <v>825</v>
      </c>
      <c r="N164" t="s">
        <v>99</v>
      </c>
      <c r="O164" s="12" t="s">
        <v>826</v>
      </c>
      <c r="P164" t="s">
        <v>1089</v>
      </c>
      <c r="Q164" t="s">
        <v>813</v>
      </c>
      <c r="R164">
        <v>164</v>
      </c>
      <c r="S164" s="6">
        <v>23</v>
      </c>
      <c r="T164" s="11">
        <v>43997.34375</v>
      </c>
      <c r="U164" s="11">
        <v>43998.520833333336</v>
      </c>
      <c r="V164" s="11">
        <v>43999.678310185183</v>
      </c>
      <c r="W164" t="s">
        <v>1082</v>
      </c>
      <c r="X164" t="s">
        <v>815</v>
      </c>
    </row>
    <row r="165" spans="1:24" x14ac:dyDescent="0.25">
      <c r="A165" t="s">
        <v>808</v>
      </c>
      <c r="B165" s="8">
        <v>1E-3</v>
      </c>
      <c r="C165" s="8">
        <v>6.4000000000000001E-2</v>
      </c>
      <c r="D165" s="8">
        <v>0.115</v>
      </c>
      <c r="E165" s="9">
        <v>0.15</v>
      </c>
      <c r="F165" s="9">
        <v>0.3</v>
      </c>
      <c r="G165" s="10" t="str">
        <f t="shared" si="8"/>
        <v/>
      </c>
      <c r="H165" s="10" t="str">
        <f t="shared" si="9"/>
        <v/>
      </c>
      <c r="I165" s="10" t="str">
        <f t="shared" si="10"/>
        <v/>
      </c>
      <c r="J165" s="10" t="str">
        <f t="shared" si="11"/>
        <v/>
      </c>
      <c r="K165" t="s">
        <v>809</v>
      </c>
      <c r="L165" s="11">
        <v>43997.347222222219</v>
      </c>
      <c r="M165" t="s">
        <v>828</v>
      </c>
      <c r="N165" t="s">
        <v>99</v>
      </c>
      <c r="O165" s="12" t="s">
        <v>829</v>
      </c>
      <c r="P165" t="s">
        <v>1090</v>
      </c>
      <c r="Q165" t="s">
        <v>813</v>
      </c>
      <c r="R165">
        <v>164</v>
      </c>
      <c r="S165" s="6">
        <v>23</v>
      </c>
      <c r="T165" s="11">
        <v>43997.347222222219</v>
      </c>
      <c r="U165" s="11">
        <v>43998.520833333336</v>
      </c>
      <c r="V165" s="11">
        <v>43999.678310185183</v>
      </c>
      <c r="W165" t="s">
        <v>1082</v>
      </c>
      <c r="X165" t="s">
        <v>815</v>
      </c>
    </row>
    <row r="166" spans="1:24" x14ac:dyDescent="0.25">
      <c r="A166" t="s">
        <v>808</v>
      </c>
      <c r="B166" s="4">
        <v>0</v>
      </c>
      <c r="C166" s="8">
        <v>6.4000000000000001E-2</v>
      </c>
      <c r="D166" s="8">
        <v>0.115</v>
      </c>
      <c r="E166" s="9">
        <v>0.15</v>
      </c>
      <c r="F166" s="9">
        <v>0.3</v>
      </c>
      <c r="G166" s="10" t="str">
        <f t="shared" si="8"/>
        <v/>
      </c>
      <c r="H166" s="10" t="str">
        <f t="shared" si="9"/>
        <v/>
      </c>
      <c r="I166" s="10" t="str">
        <f t="shared" si="10"/>
        <v/>
      </c>
      <c r="J166" s="10" t="str">
        <f t="shared" si="11"/>
        <v/>
      </c>
      <c r="K166" t="s">
        <v>809</v>
      </c>
      <c r="L166" s="11">
        <v>43997.357638888891</v>
      </c>
      <c r="M166" t="s">
        <v>834</v>
      </c>
      <c r="N166" t="s">
        <v>99</v>
      </c>
      <c r="O166" s="12" t="s">
        <v>835</v>
      </c>
      <c r="P166" t="s">
        <v>1091</v>
      </c>
      <c r="Q166" t="s">
        <v>813</v>
      </c>
      <c r="R166">
        <v>164</v>
      </c>
      <c r="S166" s="6">
        <v>23</v>
      </c>
      <c r="T166" s="11">
        <v>43997.357638888891</v>
      </c>
      <c r="U166" s="11">
        <v>43998.520833333336</v>
      </c>
      <c r="V166" s="11">
        <v>43999.678310185183</v>
      </c>
      <c r="W166" t="s">
        <v>1082</v>
      </c>
      <c r="X166" t="s">
        <v>815</v>
      </c>
    </row>
    <row r="167" spans="1:24" x14ac:dyDescent="0.25">
      <c r="A167" t="s">
        <v>808</v>
      </c>
      <c r="B167" s="4">
        <v>0</v>
      </c>
      <c r="C167" s="8">
        <v>6.4000000000000001E-2</v>
      </c>
      <c r="D167" s="8">
        <v>0.115</v>
      </c>
      <c r="E167" s="9">
        <v>0.15</v>
      </c>
      <c r="F167" s="9">
        <v>0.3</v>
      </c>
      <c r="G167" s="10" t="str">
        <f t="shared" si="8"/>
        <v/>
      </c>
      <c r="H167" s="10" t="str">
        <f t="shared" si="9"/>
        <v/>
      </c>
      <c r="I167" s="10" t="str">
        <f t="shared" si="10"/>
        <v/>
      </c>
      <c r="J167" s="10" t="str">
        <f t="shared" si="11"/>
        <v/>
      </c>
      <c r="K167" t="s">
        <v>809</v>
      </c>
      <c r="L167" s="11">
        <v>43997.357638888891</v>
      </c>
      <c r="M167" t="s">
        <v>852</v>
      </c>
      <c r="N167" t="s">
        <v>99</v>
      </c>
      <c r="O167" s="12" t="s">
        <v>853</v>
      </c>
      <c r="P167" t="s">
        <v>1092</v>
      </c>
      <c r="Q167" t="s">
        <v>813</v>
      </c>
      <c r="R167">
        <v>164</v>
      </c>
      <c r="S167" s="6">
        <v>23</v>
      </c>
      <c r="T167" s="11">
        <v>43997.357638888891</v>
      </c>
      <c r="U167" s="11">
        <v>43998.520833333336</v>
      </c>
      <c r="V167" s="11">
        <v>43999.678310185183</v>
      </c>
      <c r="W167" t="s">
        <v>1082</v>
      </c>
      <c r="X167" t="s">
        <v>815</v>
      </c>
    </row>
    <row r="168" spans="1:24" x14ac:dyDescent="0.25">
      <c r="A168" t="s">
        <v>808</v>
      </c>
      <c r="B168" s="4">
        <v>0</v>
      </c>
      <c r="C168" s="8">
        <v>6.4000000000000001E-2</v>
      </c>
      <c r="D168" s="8">
        <v>0.115</v>
      </c>
      <c r="E168" s="9">
        <v>0.15</v>
      </c>
      <c r="F168" s="9">
        <v>0.3</v>
      </c>
      <c r="G168" s="10" t="str">
        <f t="shared" si="8"/>
        <v/>
      </c>
      <c r="H168" s="10" t="str">
        <f t="shared" si="9"/>
        <v/>
      </c>
      <c r="I168" s="10" t="str">
        <f t="shared" si="10"/>
        <v/>
      </c>
      <c r="J168" s="10" t="str">
        <f t="shared" si="11"/>
        <v/>
      </c>
      <c r="K168" t="s">
        <v>809</v>
      </c>
      <c r="L168" s="11">
        <v>43997.395138888889</v>
      </c>
      <c r="M168" t="s">
        <v>846</v>
      </c>
      <c r="N168" t="s">
        <v>99</v>
      </c>
      <c r="O168" s="12" t="s">
        <v>847</v>
      </c>
      <c r="P168" t="s">
        <v>1093</v>
      </c>
      <c r="Q168" t="s">
        <v>813</v>
      </c>
      <c r="R168">
        <v>164</v>
      </c>
      <c r="S168" s="6">
        <v>23</v>
      </c>
      <c r="T168" s="11">
        <v>43997.395138888889</v>
      </c>
      <c r="U168" s="11">
        <v>43998.520833333336</v>
      </c>
      <c r="V168" s="11">
        <v>43999.678310185183</v>
      </c>
      <c r="W168" t="s">
        <v>1082</v>
      </c>
      <c r="X168" t="s">
        <v>815</v>
      </c>
    </row>
    <row r="169" spans="1:24" x14ac:dyDescent="0.25">
      <c r="A169" t="s">
        <v>808</v>
      </c>
      <c r="B169" s="8">
        <v>1E-4</v>
      </c>
      <c r="C169" s="8">
        <v>6.4000000000000001E-2</v>
      </c>
      <c r="D169" s="8">
        <v>0.115</v>
      </c>
      <c r="E169" s="9">
        <v>0.15</v>
      </c>
      <c r="F169" s="9">
        <v>0.3</v>
      </c>
      <c r="G169" s="10" t="str">
        <f t="shared" si="8"/>
        <v/>
      </c>
      <c r="H169" s="10" t="str">
        <f t="shared" si="9"/>
        <v/>
      </c>
      <c r="I169" s="10" t="str">
        <f t="shared" si="10"/>
        <v/>
      </c>
      <c r="J169" s="10" t="str">
        <f t="shared" si="11"/>
        <v/>
      </c>
      <c r="K169" t="s">
        <v>809</v>
      </c>
      <c r="L169" s="11">
        <v>43997.395833333336</v>
      </c>
      <c r="M169" t="s">
        <v>855</v>
      </c>
      <c r="N169" t="s">
        <v>99</v>
      </c>
      <c r="O169" s="12" t="s">
        <v>856</v>
      </c>
      <c r="P169" t="s">
        <v>1094</v>
      </c>
      <c r="Q169" t="s">
        <v>813</v>
      </c>
      <c r="R169">
        <v>164</v>
      </c>
      <c r="S169" s="6">
        <v>23</v>
      </c>
      <c r="T169" s="11">
        <v>43997.395833333336</v>
      </c>
      <c r="U169" s="11">
        <v>43998.520833333336</v>
      </c>
      <c r="V169" s="11">
        <v>43999.678310185183</v>
      </c>
      <c r="W169" t="s">
        <v>1082</v>
      </c>
      <c r="X169" t="s">
        <v>815</v>
      </c>
    </row>
    <row r="170" spans="1:24" x14ac:dyDescent="0.25">
      <c r="A170" t="s">
        <v>808</v>
      </c>
      <c r="B170" s="4">
        <v>0</v>
      </c>
      <c r="C170" s="8">
        <v>6.4000000000000001E-2</v>
      </c>
      <c r="D170" s="8">
        <v>0.115</v>
      </c>
      <c r="E170" s="9">
        <v>0.15</v>
      </c>
      <c r="F170" s="9">
        <v>0.3</v>
      </c>
      <c r="G170" s="10" t="str">
        <f t="shared" si="8"/>
        <v/>
      </c>
      <c r="H170" s="10" t="str">
        <f t="shared" si="9"/>
        <v/>
      </c>
      <c r="I170" s="10" t="str">
        <f t="shared" si="10"/>
        <v/>
      </c>
      <c r="J170" s="10" t="str">
        <f t="shared" si="11"/>
        <v/>
      </c>
      <c r="K170" t="s">
        <v>809</v>
      </c>
      <c r="L170" s="11">
        <v>43997.416666666664</v>
      </c>
      <c r="M170" t="s">
        <v>849</v>
      </c>
      <c r="N170" t="s">
        <v>99</v>
      </c>
      <c r="O170" s="12" t="s">
        <v>861</v>
      </c>
      <c r="P170" t="s">
        <v>1095</v>
      </c>
      <c r="Q170" t="s">
        <v>813</v>
      </c>
      <c r="R170">
        <v>164</v>
      </c>
      <c r="S170" s="6">
        <v>23</v>
      </c>
      <c r="T170" s="11">
        <v>43997.416666666664</v>
      </c>
      <c r="U170" s="11">
        <v>43998.520833333336</v>
      </c>
      <c r="V170" s="11">
        <v>43999.678310185183</v>
      </c>
      <c r="W170" t="s">
        <v>1082</v>
      </c>
      <c r="X170" t="s">
        <v>815</v>
      </c>
    </row>
    <row r="171" spans="1:24" x14ac:dyDescent="0.25">
      <c r="A171" t="s">
        <v>808</v>
      </c>
      <c r="B171" s="8">
        <v>2.9999999999999997E-4</v>
      </c>
      <c r="C171" s="8">
        <v>6.4000000000000001E-2</v>
      </c>
      <c r="D171" s="8">
        <v>0.115</v>
      </c>
      <c r="E171" s="9">
        <v>0.15</v>
      </c>
      <c r="F171" s="9">
        <v>0.3</v>
      </c>
      <c r="G171" s="10" t="str">
        <f t="shared" si="8"/>
        <v/>
      </c>
      <c r="H171" s="10" t="str">
        <f t="shared" si="9"/>
        <v/>
      </c>
      <c r="I171" s="10" t="str">
        <f t="shared" si="10"/>
        <v/>
      </c>
      <c r="J171" s="10" t="str">
        <f t="shared" si="11"/>
        <v/>
      </c>
      <c r="K171" t="s">
        <v>809</v>
      </c>
      <c r="L171" s="11">
        <v>43997.427083333336</v>
      </c>
      <c r="M171" t="s">
        <v>863</v>
      </c>
      <c r="N171" t="s">
        <v>99</v>
      </c>
      <c r="O171" s="12" t="s">
        <v>864</v>
      </c>
      <c r="P171" t="s">
        <v>1096</v>
      </c>
      <c r="Q171" t="s">
        <v>813</v>
      </c>
      <c r="R171">
        <v>164</v>
      </c>
      <c r="S171" s="6">
        <v>23</v>
      </c>
      <c r="T171" s="11">
        <v>43997.427083333336</v>
      </c>
      <c r="U171" s="11">
        <v>43998.520833333336</v>
      </c>
      <c r="V171" s="11">
        <v>43999.678310185183</v>
      </c>
      <c r="W171" t="s">
        <v>1082</v>
      </c>
      <c r="X171" t="s">
        <v>815</v>
      </c>
    </row>
    <row r="172" spans="1:24" x14ac:dyDescent="0.25">
      <c r="A172" t="s">
        <v>808</v>
      </c>
      <c r="B172" s="8">
        <v>6.9999999999999999E-4</v>
      </c>
      <c r="C172" s="8">
        <v>6.4000000000000001E-2</v>
      </c>
      <c r="D172" s="8">
        <v>0.115</v>
      </c>
      <c r="E172" s="9">
        <v>0.15</v>
      </c>
      <c r="F172" s="9">
        <v>0.3</v>
      </c>
      <c r="G172" s="10" t="str">
        <f t="shared" si="8"/>
        <v/>
      </c>
      <c r="H172" s="10" t="str">
        <f t="shared" si="9"/>
        <v/>
      </c>
      <c r="I172" s="10" t="str">
        <f t="shared" si="10"/>
        <v/>
      </c>
      <c r="J172" s="10" t="str">
        <f t="shared" si="11"/>
        <v/>
      </c>
      <c r="K172" t="s">
        <v>809</v>
      </c>
      <c r="L172" s="11">
        <v>43997.430555555555</v>
      </c>
      <c r="M172" t="s">
        <v>840</v>
      </c>
      <c r="N172" t="s">
        <v>99</v>
      </c>
      <c r="O172" s="12" t="s">
        <v>841</v>
      </c>
      <c r="P172" t="s">
        <v>1097</v>
      </c>
      <c r="Q172" t="s">
        <v>813</v>
      </c>
      <c r="R172">
        <v>164</v>
      </c>
      <c r="S172" s="6">
        <v>23</v>
      </c>
      <c r="T172" s="11">
        <v>43997.430555555555</v>
      </c>
      <c r="U172" s="11">
        <v>43998.520833333336</v>
      </c>
      <c r="V172" s="11">
        <v>43999.678310185183</v>
      </c>
      <c r="W172" t="s">
        <v>1082</v>
      </c>
      <c r="X172" t="s">
        <v>815</v>
      </c>
    </row>
    <row r="173" spans="1:24" x14ac:dyDescent="0.25">
      <c r="A173" t="s">
        <v>808</v>
      </c>
      <c r="B173" s="8">
        <v>1E-3</v>
      </c>
      <c r="C173" s="8">
        <v>6.4000000000000001E-2</v>
      </c>
      <c r="D173" s="8">
        <v>0.115</v>
      </c>
      <c r="E173" s="9">
        <v>0.15</v>
      </c>
      <c r="F173" s="9">
        <v>0.3</v>
      </c>
      <c r="G173" s="10" t="str">
        <f t="shared" si="8"/>
        <v/>
      </c>
      <c r="H173" s="10" t="str">
        <f t="shared" si="9"/>
        <v/>
      </c>
      <c r="I173" s="10" t="str">
        <f t="shared" si="10"/>
        <v/>
      </c>
      <c r="J173" s="10" t="str">
        <f t="shared" si="11"/>
        <v/>
      </c>
      <c r="K173" t="s">
        <v>809</v>
      </c>
      <c r="L173" s="11">
        <v>43997.430555555555</v>
      </c>
      <c r="M173" t="s">
        <v>831</v>
      </c>
      <c r="N173" t="s">
        <v>99</v>
      </c>
      <c r="O173" s="12" t="s">
        <v>832</v>
      </c>
      <c r="P173" t="s">
        <v>1098</v>
      </c>
      <c r="Q173" t="s">
        <v>813</v>
      </c>
      <c r="R173">
        <v>164</v>
      </c>
      <c r="S173" s="6">
        <v>23</v>
      </c>
      <c r="T173" s="11">
        <v>43997.430555555555</v>
      </c>
      <c r="U173" s="11">
        <v>43998.520833333336</v>
      </c>
      <c r="V173" s="11">
        <v>43999.678310185183</v>
      </c>
      <c r="W173" t="s">
        <v>1082</v>
      </c>
      <c r="X173" t="s">
        <v>815</v>
      </c>
    </row>
    <row r="174" spans="1:24" x14ac:dyDescent="0.25">
      <c r="A174" t="s">
        <v>808</v>
      </c>
      <c r="B174" s="4">
        <v>0</v>
      </c>
      <c r="C174" s="8">
        <v>6.4000000000000001E-2</v>
      </c>
      <c r="D174" s="8">
        <v>0.115</v>
      </c>
      <c r="E174" s="9">
        <v>0.15</v>
      </c>
      <c r="F174" s="9">
        <v>0.3</v>
      </c>
      <c r="G174" s="10" t="str">
        <f t="shared" si="8"/>
        <v/>
      </c>
      <c r="H174" s="10" t="str">
        <f t="shared" si="9"/>
        <v/>
      </c>
      <c r="I174" s="10" t="str">
        <f t="shared" si="10"/>
        <v/>
      </c>
      <c r="J174" s="10" t="str">
        <f t="shared" si="11"/>
        <v/>
      </c>
      <c r="K174" t="s">
        <v>809</v>
      </c>
      <c r="L174" s="11">
        <v>43997.4375</v>
      </c>
      <c r="M174" t="s">
        <v>849</v>
      </c>
      <c r="N174" t="s">
        <v>99</v>
      </c>
      <c r="O174" s="12" t="s">
        <v>850</v>
      </c>
      <c r="P174" t="s">
        <v>1099</v>
      </c>
      <c r="Q174" t="s">
        <v>813</v>
      </c>
      <c r="R174">
        <v>164</v>
      </c>
      <c r="S174" s="6">
        <v>23</v>
      </c>
      <c r="T174" s="11">
        <v>43997.4375</v>
      </c>
      <c r="U174" s="11">
        <v>43998.520833333336</v>
      </c>
      <c r="V174" s="11">
        <v>43999.678310185183</v>
      </c>
      <c r="W174" t="s">
        <v>1082</v>
      </c>
      <c r="X174" t="s">
        <v>815</v>
      </c>
    </row>
    <row r="175" spans="1:24" x14ac:dyDescent="0.25">
      <c r="A175" t="s">
        <v>808</v>
      </c>
      <c r="B175" s="4">
        <v>0</v>
      </c>
      <c r="C175" s="8">
        <v>6.4000000000000001E-2</v>
      </c>
      <c r="D175" s="8">
        <v>0.115</v>
      </c>
      <c r="E175" s="9">
        <v>0.15</v>
      </c>
      <c r="F175" s="9">
        <v>0.3</v>
      </c>
      <c r="G175" s="10" t="str">
        <f t="shared" si="8"/>
        <v/>
      </c>
      <c r="H175" s="10" t="str">
        <f t="shared" si="9"/>
        <v/>
      </c>
      <c r="I175" s="10" t="str">
        <f t="shared" si="10"/>
        <v/>
      </c>
      <c r="J175" s="10" t="str">
        <f t="shared" si="11"/>
        <v/>
      </c>
      <c r="K175" t="s">
        <v>809</v>
      </c>
      <c r="L175" s="11">
        <v>43997.440972222219</v>
      </c>
      <c r="M175" t="s">
        <v>858</v>
      </c>
      <c r="N175" t="s">
        <v>99</v>
      </c>
      <c r="O175" s="12" t="s">
        <v>859</v>
      </c>
      <c r="P175" t="s">
        <v>1100</v>
      </c>
      <c r="Q175" t="s">
        <v>813</v>
      </c>
      <c r="R175">
        <v>164</v>
      </c>
      <c r="S175" s="6">
        <v>23</v>
      </c>
      <c r="T175" s="11">
        <v>43997.440972222219</v>
      </c>
      <c r="U175" s="11">
        <v>43998.520833333336</v>
      </c>
      <c r="V175" s="11">
        <v>43999.678310185183</v>
      </c>
      <c r="W175" t="s">
        <v>1082</v>
      </c>
      <c r="X175" t="s">
        <v>815</v>
      </c>
    </row>
    <row r="176" spans="1:24" x14ac:dyDescent="0.25">
      <c r="A176" t="s">
        <v>808</v>
      </c>
      <c r="B176" s="8">
        <v>2.9999999999999997E-4</v>
      </c>
      <c r="C176" s="8">
        <v>6.4000000000000001E-2</v>
      </c>
      <c r="D176" s="8">
        <v>0.115</v>
      </c>
      <c r="E176" s="9">
        <v>0.15</v>
      </c>
      <c r="F176" s="9">
        <v>0.3</v>
      </c>
      <c r="G176" s="10" t="str">
        <f t="shared" si="8"/>
        <v/>
      </c>
      <c r="H176" s="10" t="str">
        <f t="shared" si="9"/>
        <v/>
      </c>
      <c r="I176" s="10" t="str">
        <f t="shared" si="10"/>
        <v/>
      </c>
      <c r="J176" s="10" t="str">
        <f t="shared" si="11"/>
        <v/>
      </c>
      <c r="K176" t="s">
        <v>809</v>
      </c>
      <c r="L176" s="11">
        <v>43997.457638888889</v>
      </c>
      <c r="M176" t="s">
        <v>843</v>
      </c>
      <c r="N176" t="s">
        <v>99</v>
      </c>
      <c r="O176" s="12" t="s">
        <v>844</v>
      </c>
      <c r="P176" t="s">
        <v>1101</v>
      </c>
      <c r="Q176" t="s">
        <v>813</v>
      </c>
      <c r="R176">
        <v>164</v>
      </c>
      <c r="S176" s="6">
        <v>23</v>
      </c>
      <c r="T176" s="11">
        <v>43997.457638888889</v>
      </c>
      <c r="U176" s="11">
        <v>43998.520833333336</v>
      </c>
      <c r="V176" s="11">
        <v>43999.678310185183</v>
      </c>
      <c r="W176" t="s">
        <v>1082</v>
      </c>
      <c r="X176" t="s">
        <v>815</v>
      </c>
    </row>
    <row r="177" spans="1:24" x14ac:dyDescent="0.25">
      <c r="A177" t="s">
        <v>808</v>
      </c>
      <c r="B177" s="8">
        <v>2.0000000000000001E-4</v>
      </c>
      <c r="C177" s="8">
        <v>6.4000000000000001E-2</v>
      </c>
      <c r="D177" s="8">
        <v>0.115</v>
      </c>
      <c r="E177" s="9">
        <v>0.15</v>
      </c>
      <c r="F177" s="9">
        <v>0.3</v>
      </c>
      <c r="G177" s="10" t="str">
        <f t="shared" si="8"/>
        <v/>
      </c>
      <c r="H177" s="10" t="str">
        <f t="shared" si="9"/>
        <v/>
      </c>
      <c r="I177" s="10" t="str">
        <f t="shared" si="10"/>
        <v/>
      </c>
      <c r="J177" s="10" t="str">
        <f t="shared" si="11"/>
        <v/>
      </c>
      <c r="K177" t="s">
        <v>809</v>
      </c>
      <c r="L177" s="11">
        <v>43997.479166666664</v>
      </c>
      <c r="M177" t="s">
        <v>875</v>
      </c>
      <c r="N177" t="s">
        <v>99</v>
      </c>
      <c r="O177" s="12" t="s">
        <v>876</v>
      </c>
      <c r="P177" t="s">
        <v>1102</v>
      </c>
      <c r="Q177" t="s">
        <v>813</v>
      </c>
      <c r="R177">
        <v>164</v>
      </c>
      <c r="S177" s="6">
        <v>23</v>
      </c>
      <c r="T177" s="11">
        <v>43997.479166666664</v>
      </c>
      <c r="U177" s="11">
        <v>43998.520833333336</v>
      </c>
      <c r="V177" s="11">
        <v>43999.678310185183</v>
      </c>
      <c r="W177" t="s">
        <v>1082</v>
      </c>
      <c r="X177" t="s">
        <v>815</v>
      </c>
    </row>
    <row r="178" spans="1:24" x14ac:dyDescent="0.25">
      <c r="A178" t="s">
        <v>808</v>
      </c>
      <c r="B178" s="4">
        <v>0</v>
      </c>
      <c r="C178" s="8">
        <v>6.4000000000000001E-2</v>
      </c>
      <c r="D178" s="8">
        <v>0.115</v>
      </c>
      <c r="E178" s="9">
        <v>0.15</v>
      </c>
      <c r="F178" s="9">
        <v>0.3</v>
      </c>
      <c r="G178" s="10" t="str">
        <f t="shared" si="8"/>
        <v/>
      </c>
      <c r="H178" s="10" t="str">
        <f t="shared" si="9"/>
        <v/>
      </c>
      <c r="I178" s="10" t="str">
        <f t="shared" si="10"/>
        <v/>
      </c>
      <c r="J178" s="10" t="str">
        <f t="shared" si="11"/>
        <v/>
      </c>
      <c r="K178" t="s">
        <v>809</v>
      </c>
      <c r="L178" s="11">
        <v>43997.503472222219</v>
      </c>
      <c r="M178" t="s">
        <v>884</v>
      </c>
      <c r="N178" t="s">
        <v>99</v>
      </c>
      <c r="O178" s="12" t="s">
        <v>885</v>
      </c>
      <c r="P178" t="s">
        <v>1103</v>
      </c>
      <c r="Q178" t="s">
        <v>813</v>
      </c>
      <c r="R178">
        <v>164</v>
      </c>
      <c r="S178" s="6">
        <v>23</v>
      </c>
      <c r="T178" s="11">
        <v>43997.503472222219</v>
      </c>
      <c r="U178" s="11">
        <v>43998.520833333336</v>
      </c>
      <c r="V178" s="11">
        <v>43999.678310185183</v>
      </c>
      <c r="W178" t="s">
        <v>1082</v>
      </c>
      <c r="X178" t="s">
        <v>815</v>
      </c>
    </row>
    <row r="179" spans="1:24" x14ac:dyDescent="0.25">
      <c r="A179" t="s">
        <v>808</v>
      </c>
      <c r="B179" s="8">
        <v>5.0000000000000001E-4</v>
      </c>
      <c r="C179" s="8">
        <v>6.4000000000000001E-2</v>
      </c>
      <c r="D179" s="8">
        <v>0.115</v>
      </c>
      <c r="E179" s="9">
        <v>0.15</v>
      </c>
      <c r="F179" s="9">
        <v>0.3</v>
      </c>
      <c r="G179" s="10" t="str">
        <f t="shared" si="8"/>
        <v/>
      </c>
      <c r="H179" s="10" t="str">
        <f t="shared" si="9"/>
        <v/>
      </c>
      <c r="I179" s="10" t="str">
        <f t="shared" si="10"/>
        <v/>
      </c>
      <c r="J179" s="10" t="str">
        <f t="shared" si="11"/>
        <v/>
      </c>
      <c r="K179" t="s">
        <v>809</v>
      </c>
      <c r="L179" s="11">
        <v>43997.535416666666</v>
      </c>
      <c r="M179" t="s">
        <v>872</v>
      </c>
      <c r="N179" t="s">
        <v>99</v>
      </c>
      <c r="O179" s="12" t="s">
        <v>873</v>
      </c>
      <c r="P179" t="s">
        <v>1104</v>
      </c>
      <c r="Q179" t="s">
        <v>813</v>
      </c>
      <c r="R179">
        <v>164</v>
      </c>
      <c r="S179" s="6">
        <v>23</v>
      </c>
      <c r="T179" s="11">
        <v>43997.535416666666</v>
      </c>
      <c r="U179" s="11">
        <v>43998.520833333336</v>
      </c>
      <c r="V179" s="11">
        <v>43999.678310185183</v>
      </c>
      <c r="W179" t="s">
        <v>1082</v>
      </c>
      <c r="X179" t="s">
        <v>815</v>
      </c>
    </row>
    <row r="180" spans="1:24" x14ac:dyDescent="0.25">
      <c r="A180" t="s">
        <v>808</v>
      </c>
      <c r="B180" s="4">
        <v>0</v>
      </c>
      <c r="C180" s="8">
        <v>6.4000000000000001E-2</v>
      </c>
      <c r="D180" s="8">
        <v>0.115</v>
      </c>
      <c r="E180" s="9">
        <v>0.15</v>
      </c>
      <c r="F180" s="9">
        <v>0.3</v>
      </c>
      <c r="G180" s="10" t="str">
        <f t="shared" si="8"/>
        <v/>
      </c>
      <c r="H180" s="10" t="str">
        <f t="shared" si="9"/>
        <v/>
      </c>
      <c r="I180" s="10" t="str">
        <f t="shared" si="10"/>
        <v/>
      </c>
      <c r="J180" s="10" t="str">
        <f t="shared" si="11"/>
        <v/>
      </c>
      <c r="K180" t="s">
        <v>809</v>
      </c>
      <c r="L180" s="11">
        <v>43997.5625</v>
      </c>
      <c r="M180" t="s">
        <v>878</v>
      </c>
      <c r="N180" t="s">
        <v>99</v>
      </c>
      <c r="O180" s="12" t="s">
        <v>879</v>
      </c>
      <c r="P180" t="s">
        <v>1105</v>
      </c>
      <c r="Q180" t="s">
        <v>813</v>
      </c>
      <c r="R180">
        <v>164</v>
      </c>
      <c r="S180" s="6">
        <v>23</v>
      </c>
      <c r="T180" s="11">
        <v>43997.5625</v>
      </c>
      <c r="U180" s="11">
        <v>43998.520833333336</v>
      </c>
      <c r="V180" s="11">
        <v>43999.678310185183</v>
      </c>
      <c r="W180" t="s">
        <v>1082</v>
      </c>
      <c r="X180" t="s">
        <v>815</v>
      </c>
    </row>
    <row r="181" spans="1:24" x14ac:dyDescent="0.25">
      <c r="A181" t="s">
        <v>808</v>
      </c>
      <c r="B181" s="8">
        <v>1E-3</v>
      </c>
      <c r="C181" s="8">
        <v>6.4000000000000001E-2</v>
      </c>
      <c r="D181" s="8">
        <v>0.115</v>
      </c>
      <c r="E181" s="9">
        <v>0.15</v>
      </c>
      <c r="F181" s="9">
        <v>0.3</v>
      </c>
      <c r="G181" s="10" t="str">
        <f t="shared" si="8"/>
        <v/>
      </c>
      <c r="H181" s="10" t="str">
        <f t="shared" si="9"/>
        <v/>
      </c>
      <c r="I181" s="10" t="str">
        <f t="shared" si="10"/>
        <v/>
      </c>
      <c r="J181" s="10" t="str">
        <f t="shared" si="11"/>
        <v/>
      </c>
      <c r="K181" t="s">
        <v>809</v>
      </c>
      <c r="L181" s="11">
        <v>43997.614583333336</v>
      </c>
      <c r="M181" t="s">
        <v>866</v>
      </c>
      <c r="N181" t="s">
        <v>99</v>
      </c>
      <c r="O181" s="12" t="s">
        <v>867</v>
      </c>
      <c r="P181" t="s">
        <v>1106</v>
      </c>
      <c r="Q181" t="s">
        <v>813</v>
      </c>
      <c r="R181">
        <v>164</v>
      </c>
      <c r="S181" s="6">
        <v>23</v>
      </c>
      <c r="T181" s="11">
        <v>43997.614583333336</v>
      </c>
      <c r="U181" s="11">
        <v>43998.520833333336</v>
      </c>
      <c r="V181" s="11">
        <v>43999.678310185183</v>
      </c>
      <c r="W181" t="s">
        <v>1082</v>
      </c>
      <c r="X181" t="s">
        <v>815</v>
      </c>
    </row>
    <row r="182" spans="1:24" x14ac:dyDescent="0.25">
      <c r="A182" t="s">
        <v>808</v>
      </c>
      <c r="B182" s="8">
        <v>2E-3</v>
      </c>
      <c r="C182" s="8">
        <v>6.4000000000000001E-2</v>
      </c>
      <c r="D182" s="8">
        <v>0.115</v>
      </c>
      <c r="E182" s="9">
        <v>0.15</v>
      </c>
      <c r="F182" s="9">
        <v>0.3</v>
      </c>
      <c r="G182" s="10" t="str">
        <f t="shared" si="8"/>
        <v/>
      </c>
      <c r="H182" s="10" t="str">
        <f t="shared" si="9"/>
        <v/>
      </c>
      <c r="I182" s="10" t="str">
        <f t="shared" si="10"/>
        <v/>
      </c>
      <c r="J182" s="10" t="str">
        <f t="shared" si="11"/>
        <v/>
      </c>
      <c r="K182" t="s">
        <v>809</v>
      </c>
      <c r="L182" s="11">
        <v>43997.673611111109</v>
      </c>
      <c r="M182" t="s">
        <v>887</v>
      </c>
      <c r="N182" t="s">
        <v>99</v>
      </c>
      <c r="O182" s="12" t="s">
        <v>888</v>
      </c>
      <c r="P182" t="s">
        <v>1107</v>
      </c>
      <c r="Q182" t="s">
        <v>813</v>
      </c>
      <c r="R182">
        <v>164</v>
      </c>
      <c r="S182" s="6">
        <v>23</v>
      </c>
      <c r="T182" s="11">
        <v>43997.673611111109</v>
      </c>
      <c r="U182" s="11">
        <v>43998.520833333336</v>
      </c>
      <c r="V182" s="11">
        <v>43999.678310185183</v>
      </c>
      <c r="W182" t="s">
        <v>1082</v>
      </c>
      <c r="X182" t="s">
        <v>815</v>
      </c>
    </row>
    <row r="183" spans="1:24" x14ac:dyDescent="0.25">
      <c r="A183" t="s">
        <v>808</v>
      </c>
      <c r="B183" s="8">
        <v>1E-4</v>
      </c>
      <c r="C183" s="8">
        <v>6.4000000000000001E-2</v>
      </c>
      <c r="D183" s="8">
        <v>0.115</v>
      </c>
      <c r="E183" s="9">
        <v>0.15</v>
      </c>
      <c r="F183" s="9">
        <v>0.3</v>
      </c>
      <c r="G183" s="10" t="str">
        <f t="shared" si="8"/>
        <v/>
      </c>
      <c r="H183" s="10" t="str">
        <f t="shared" si="9"/>
        <v/>
      </c>
      <c r="I183" s="10" t="str">
        <f t="shared" si="10"/>
        <v/>
      </c>
      <c r="J183" s="10" t="str">
        <f t="shared" si="11"/>
        <v/>
      </c>
      <c r="K183" t="s">
        <v>809</v>
      </c>
      <c r="L183" s="11">
        <v>43998.545138888891</v>
      </c>
      <c r="M183" t="s">
        <v>881</v>
      </c>
      <c r="N183" t="s">
        <v>99</v>
      </c>
      <c r="O183" s="12" t="s">
        <v>882</v>
      </c>
      <c r="P183" t="s">
        <v>1108</v>
      </c>
      <c r="Q183" t="s">
        <v>813</v>
      </c>
      <c r="R183">
        <v>165</v>
      </c>
      <c r="S183" s="6">
        <v>23</v>
      </c>
      <c r="T183" s="11">
        <v>43998.545138888891</v>
      </c>
      <c r="U183" s="11">
        <v>43999.625</v>
      </c>
      <c r="V183" s="11">
        <v>44004.63652777778</v>
      </c>
      <c r="W183" t="s">
        <v>1109</v>
      </c>
      <c r="X183" t="s">
        <v>815</v>
      </c>
    </row>
    <row r="184" spans="1:24" x14ac:dyDescent="0.25">
      <c r="A184" t="s">
        <v>808</v>
      </c>
      <c r="B184" s="8">
        <v>2E-3</v>
      </c>
      <c r="C184" s="8">
        <v>6.4000000000000001E-2</v>
      </c>
      <c r="D184" s="8">
        <v>0.115</v>
      </c>
      <c r="E184" s="9">
        <v>0.15</v>
      </c>
      <c r="F184" s="9">
        <v>0.3</v>
      </c>
      <c r="G184" s="10" t="str">
        <f t="shared" si="8"/>
        <v/>
      </c>
      <c r="H184" s="10" t="str">
        <f t="shared" si="9"/>
        <v/>
      </c>
      <c r="I184" s="10" t="str">
        <f t="shared" si="10"/>
        <v/>
      </c>
      <c r="J184" s="10" t="str">
        <f t="shared" si="11"/>
        <v/>
      </c>
      <c r="K184" t="s">
        <v>809</v>
      </c>
      <c r="L184" s="11">
        <v>43999.504166666666</v>
      </c>
      <c r="M184" t="s">
        <v>837</v>
      </c>
      <c r="N184" t="s">
        <v>99</v>
      </c>
      <c r="O184" s="12" t="s">
        <v>838</v>
      </c>
      <c r="P184" t="s">
        <v>1110</v>
      </c>
      <c r="Q184" t="s">
        <v>813</v>
      </c>
      <c r="R184">
        <v>166</v>
      </c>
      <c r="S184" s="6">
        <v>23</v>
      </c>
      <c r="T184" s="11">
        <v>43999.504166666666</v>
      </c>
      <c r="U184" s="11">
        <v>44000.53125</v>
      </c>
      <c r="V184" s="11">
        <v>44004.63652777778</v>
      </c>
      <c r="W184" t="s">
        <v>1109</v>
      </c>
      <c r="X184" t="s">
        <v>815</v>
      </c>
    </row>
    <row r="185" spans="1:24" x14ac:dyDescent="0.25">
      <c r="A185" t="s">
        <v>808</v>
      </c>
      <c r="B185" s="8">
        <v>2.9999999999999997E-4</v>
      </c>
      <c r="C185" s="8">
        <v>6.4000000000000001E-2</v>
      </c>
      <c r="D185" s="8">
        <v>0.115</v>
      </c>
      <c r="E185" s="9">
        <v>0.15</v>
      </c>
      <c r="F185" s="9">
        <v>0.3</v>
      </c>
      <c r="G185" s="10" t="str">
        <f t="shared" si="8"/>
        <v/>
      </c>
      <c r="H185" s="10" t="str">
        <f t="shared" si="9"/>
        <v/>
      </c>
      <c r="I185" s="10" t="str">
        <f t="shared" si="10"/>
        <v/>
      </c>
      <c r="J185" s="10" t="str">
        <f t="shared" si="11"/>
        <v/>
      </c>
      <c r="K185" t="s">
        <v>809</v>
      </c>
      <c r="L185" s="11">
        <v>44004.329861111109</v>
      </c>
      <c r="M185" t="s">
        <v>894</v>
      </c>
      <c r="N185" t="s">
        <v>99</v>
      </c>
      <c r="O185" s="12" t="s">
        <v>895</v>
      </c>
      <c r="P185" t="s">
        <v>1111</v>
      </c>
      <c r="Q185" t="s">
        <v>813</v>
      </c>
      <c r="R185">
        <v>171</v>
      </c>
      <c r="S185" s="6">
        <v>24</v>
      </c>
      <c r="T185" s="11">
        <v>44004.329861111109</v>
      </c>
      <c r="U185" s="11">
        <v>44005.552083333336</v>
      </c>
      <c r="V185" s="11">
        <v>44006.690960648149</v>
      </c>
      <c r="W185" t="s">
        <v>1112</v>
      </c>
      <c r="X185" t="s">
        <v>815</v>
      </c>
    </row>
    <row r="186" spans="1:24" x14ac:dyDescent="0.25">
      <c r="A186" t="s">
        <v>808</v>
      </c>
      <c r="B186" s="4">
        <v>0</v>
      </c>
      <c r="C186" s="8">
        <v>6.4000000000000001E-2</v>
      </c>
      <c r="D186" s="8">
        <v>0.115</v>
      </c>
      <c r="E186" s="9">
        <v>0.15</v>
      </c>
      <c r="F186" s="9">
        <v>0.3</v>
      </c>
      <c r="G186" s="10" t="str">
        <f t="shared" si="8"/>
        <v/>
      </c>
      <c r="H186" s="10" t="str">
        <f t="shared" si="9"/>
        <v/>
      </c>
      <c r="I186" s="10" t="str">
        <f t="shared" si="10"/>
        <v/>
      </c>
      <c r="J186" s="10" t="str">
        <f t="shared" si="11"/>
        <v/>
      </c>
      <c r="K186" t="s">
        <v>809</v>
      </c>
      <c r="L186" s="11">
        <v>44004.35</v>
      </c>
      <c r="M186" t="s">
        <v>957</v>
      </c>
      <c r="N186" t="s">
        <v>99</v>
      </c>
      <c r="O186" s="12" t="s">
        <v>958</v>
      </c>
      <c r="P186" t="s">
        <v>1113</v>
      </c>
      <c r="Q186" t="s">
        <v>813</v>
      </c>
      <c r="R186">
        <v>171</v>
      </c>
      <c r="S186" s="6">
        <v>24</v>
      </c>
      <c r="T186" s="11">
        <v>44004.35</v>
      </c>
      <c r="U186" s="11">
        <v>44005.552083333336</v>
      </c>
      <c r="V186" s="11">
        <v>44006.690960648149</v>
      </c>
      <c r="W186" t="s">
        <v>1112</v>
      </c>
      <c r="X186" t="s">
        <v>815</v>
      </c>
    </row>
    <row r="187" spans="1:24" x14ac:dyDescent="0.25">
      <c r="A187" t="s">
        <v>808</v>
      </c>
      <c r="B187" s="4">
        <v>0</v>
      </c>
      <c r="C187" s="8">
        <v>6.4000000000000001E-2</v>
      </c>
      <c r="D187" s="8">
        <v>0.115</v>
      </c>
      <c r="E187" s="9">
        <v>0.15</v>
      </c>
      <c r="F187" s="9">
        <v>0.3</v>
      </c>
      <c r="G187" s="10" t="str">
        <f t="shared" si="8"/>
        <v/>
      </c>
      <c r="H187" s="10" t="str">
        <f t="shared" si="9"/>
        <v/>
      </c>
      <c r="I187" s="10" t="str">
        <f t="shared" si="10"/>
        <v/>
      </c>
      <c r="J187" s="10" t="str">
        <f t="shared" si="11"/>
        <v/>
      </c>
      <c r="K187" t="s">
        <v>809</v>
      </c>
      <c r="L187" s="11">
        <v>44004.364583333336</v>
      </c>
      <c r="M187" t="s">
        <v>942</v>
      </c>
      <c r="N187" t="s">
        <v>99</v>
      </c>
      <c r="O187" s="12" t="s">
        <v>943</v>
      </c>
      <c r="P187" t="s">
        <v>1114</v>
      </c>
      <c r="Q187" t="s">
        <v>813</v>
      </c>
      <c r="R187">
        <v>171</v>
      </c>
      <c r="S187" s="6">
        <v>24</v>
      </c>
      <c r="T187" s="11">
        <v>44004.364583333336</v>
      </c>
      <c r="U187" s="11">
        <v>44005.552083333336</v>
      </c>
      <c r="V187" s="11">
        <v>44006.690960648149</v>
      </c>
      <c r="W187" t="s">
        <v>1112</v>
      </c>
      <c r="X187" t="s">
        <v>815</v>
      </c>
    </row>
    <row r="188" spans="1:24" x14ac:dyDescent="0.25">
      <c r="A188" t="s">
        <v>808</v>
      </c>
      <c r="B188" s="8">
        <v>2.0000000000000001E-4</v>
      </c>
      <c r="C188" s="8">
        <v>6.4000000000000001E-2</v>
      </c>
      <c r="D188" s="8">
        <v>0.115</v>
      </c>
      <c r="E188" s="9">
        <v>0.15</v>
      </c>
      <c r="F188" s="9">
        <v>0.3</v>
      </c>
      <c r="G188" s="10" t="str">
        <f t="shared" si="8"/>
        <v/>
      </c>
      <c r="H188" s="10" t="str">
        <f t="shared" si="9"/>
        <v/>
      </c>
      <c r="I188" s="10" t="str">
        <f t="shared" si="10"/>
        <v/>
      </c>
      <c r="J188" s="10" t="str">
        <f t="shared" si="11"/>
        <v/>
      </c>
      <c r="K188" t="s">
        <v>809</v>
      </c>
      <c r="L188" s="11">
        <v>44004.375</v>
      </c>
      <c r="M188" t="s">
        <v>1056</v>
      </c>
      <c r="N188" t="s">
        <v>99</v>
      </c>
      <c r="O188" s="12" t="s">
        <v>1057</v>
      </c>
      <c r="P188" t="s">
        <v>1115</v>
      </c>
      <c r="Q188" t="s">
        <v>813</v>
      </c>
      <c r="R188">
        <v>171</v>
      </c>
      <c r="S188" s="6">
        <v>24</v>
      </c>
      <c r="T188" s="11">
        <v>44004.375</v>
      </c>
      <c r="U188" s="11">
        <v>44005.552083333336</v>
      </c>
      <c r="V188" s="11">
        <v>44006.690960648149</v>
      </c>
      <c r="W188" t="s">
        <v>1112</v>
      </c>
      <c r="X188" t="s">
        <v>815</v>
      </c>
    </row>
    <row r="189" spans="1:24" x14ac:dyDescent="0.25">
      <c r="A189" t="s">
        <v>808</v>
      </c>
      <c r="B189" s="8">
        <v>1E-3</v>
      </c>
      <c r="C189" s="8">
        <v>6.4000000000000001E-2</v>
      </c>
      <c r="D189" s="8">
        <v>0.115</v>
      </c>
      <c r="E189" s="9">
        <v>0.15</v>
      </c>
      <c r="F189" s="9">
        <v>0.3</v>
      </c>
      <c r="G189" s="10" t="str">
        <f t="shared" si="8"/>
        <v/>
      </c>
      <c r="H189" s="10" t="str">
        <f t="shared" si="9"/>
        <v/>
      </c>
      <c r="I189" s="10" t="str">
        <f t="shared" si="10"/>
        <v/>
      </c>
      <c r="J189" s="10" t="str">
        <f t="shared" si="11"/>
        <v/>
      </c>
      <c r="K189" t="s">
        <v>809</v>
      </c>
      <c r="L189" s="11">
        <v>44004.395833333336</v>
      </c>
      <c r="M189" t="s">
        <v>921</v>
      </c>
      <c r="N189" t="s">
        <v>99</v>
      </c>
      <c r="O189" s="12" t="s">
        <v>922</v>
      </c>
      <c r="P189" t="s">
        <v>1116</v>
      </c>
      <c r="Q189" t="s">
        <v>813</v>
      </c>
      <c r="R189">
        <v>171</v>
      </c>
      <c r="S189" s="6">
        <v>24</v>
      </c>
      <c r="T189" s="11">
        <v>44004.395833333336</v>
      </c>
      <c r="U189" s="11">
        <v>44005.552083333336</v>
      </c>
      <c r="V189" s="11">
        <v>44006.690960648149</v>
      </c>
      <c r="W189" t="s">
        <v>1112</v>
      </c>
      <c r="X189" t="s">
        <v>815</v>
      </c>
    </row>
    <row r="190" spans="1:24" x14ac:dyDescent="0.25">
      <c r="A190" t="s">
        <v>808</v>
      </c>
      <c r="B190" s="4">
        <v>0</v>
      </c>
      <c r="C190" s="8">
        <v>6.4000000000000001E-2</v>
      </c>
      <c r="D190" s="8">
        <v>0.115</v>
      </c>
      <c r="E190" s="9">
        <v>0.15</v>
      </c>
      <c r="F190" s="9">
        <v>0.3</v>
      </c>
      <c r="G190" s="10" t="str">
        <f t="shared" si="8"/>
        <v/>
      </c>
      <c r="H190" s="10" t="str">
        <f t="shared" si="9"/>
        <v/>
      </c>
      <c r="I190" s="10" t="str">
        <f t="shared" si="10"/>
        <v/>
      </c>
      <c r="J190" s="10" t="str">
        <f t="shared" si="11"/>
        <v/>
      </c>
      <c r="K190" t="s">
        <v>809</v>
      </c>
      <c r="L190" s="11">
        <v>44004.395833333336</v>
      </c>
      <c r="M190" t="s">
        <v>939</v>
      </c>
      <c r="N190" t="s">
        <v>99</v>
      </c>
      <c r="O190" s="12" t="s">
        <v>940</v>
      </c>
      <c r="P190" t="s">
        <v>1117</v>
      </c>
      <c r="Q190" t="s">
        <v>813</v>
      </c>
      <c r="R190">
        <v>171</v>
      </c>
      <c r="S190" s="6">
        <v>24</v>
      </c>
      <c r="T190" s="11">
        <v>44004.395833333336</v>
      </c>
      <c r="U190" s="11">
        <v>44005.552083333336</v>
      </c>
      <c r="V190" s="11">
        <v>44006.690960648149</v>
      </c>
      <c r="W190" t="s">
        <v>1112</v>
      </c>
      <c r="X190" t="s">
        <v>815</v>
      </c>
    </row>
    <row r="191" spans="1:24" x14ac:dyDescent="0.25">
      <c r="A191" t="s">
        <v>808</v>
      </c>
      <c r="B191" s="4">
        <v>0</v>
      </c>
      <c r="C191" s="8">
        <v>6.4000000000000001E-2</v>
      </c>
      <c r="D191" s="8">
        <v>0.115</v>
      </c>
      <c r="E191" s="9">
        <v>0.15</v>
      </c>
      <c r="F191" s="9">
        <v>0.3</v>
      </c>
      <c r="G191" s="10" t="str">
        <f t="shared" si="8"/>
        <v/>
      </c>
      <c r="H191" s="10" t="str">
        <f t="shared" si="9"/>
        <v/>
      </c>
      <c r="I191" s="10" t="str">
        <f t="shared" si="10"/>
        <v/>
      </c>
      <c r="J191" s="10" t="str">
        <f t="shared" si="11"/>
        <v/>
      </c>
      <c r="K191" t="s">
        <v>809</v>
      </c>
      <c r="L191" s="11">
        <v>44004.395833333336</v>
      </c>
      <c r="M191" t="s">
        <v>900</v>
      </c>
      <c r="N191" t="s">
        <v>99</v>
      </c>
      <c r="O191" s="12" t="s">
        <v>901</v>
      </c>
      <c r="P191" t="s">
        <v>1118</v>
      </c>
      <c r="Q191" t="s">
        <v>813</v>
      </c>
      <c r="R191">
        <v>171</v>
      </c>
      <c r="S191" s="6">
        <v>24</v>
      </c>
      <c r="T191" s="11">
        <v>44004.395833333336</v>
      </c>
      <c r="U191" s="11">
        <v>44005.552083333336</v>
      </c>
      <c r="V191" s="11">
        <v>44006.690960648149</v>
      </c>
      <c r="W191" t="s">
        <v>1112</v>
      </c>
      <c r="X191" t="s">
        <v>815</v>
      </c>
    </row>
    <row r="192" spans="1:24" x14ac:dyDescent="0.25">
      <c r="A192" t="s">
        <v>808</v>
      </c>
      <c r="B192" s="8">
        <v>6.0000000000000001E-3</v>
      </c>
      <c r="C192" s="8">
        <v>6.4000000000000001E-2</v>
      </c>
      <c r="D192" s="8">
        <v>0.115</v>
      </c>
      <c r="E192" s="9">
        <v>0.15</v>
      </c>
      <c r="F192" s="9">
        <v>0.3</v>
      </c>
      <c r="G192" s="10" t="str">
        <f t="shared" si="8"/>
        <v/>
      </c>
      <c r="H192" s="10" t="str">
        <f t="shared" si="9"/>
        <v/>
      </c>
      <c r="I192" s="10" t="str">
        <f t="shared" si="10"/>
        <v/>
      </c>
      <c r="J192" s="10" t="str">
        <f t="shared" si="11"/>
        <v/>
      </c>
      <c r="K192" t="s">
        <v>809</v>
      </c>
      <c r="L192" s="11">
        <v>44004.395833333336</v>
      </c>
      <c r="M192" t="s">
        <v>954</v>
      </c>
      <c r="N192" t="s">
        <v>99</v>
      </c>
      <c r="O192" s="12" t="s">
        <v>955</v>
      </c>
      <c r="P192" t="s">
        <v>1119</v>
      </c>
      <c r="Q192" t="s">
        <v>813</v>
      </c>
      <c r="R192">
        <v>171</v>
      </c>
      <c r="S192" s="6">
        <v>24</v>
      </c>
      <c r="T192" s="11">
        <v>44004.395833333336</v>
      </c>
      <c r="U192" s="11">
        <v>44005.552083333336</v>
      </c>
      <c r="V192" s="11">
        <v>44006.690960648149</v>
      </c>
      <c r="W192" t="s">
        <v>1112</v>
      </c>
      <c r="X192" t="s">
        <v>815</v>
      </c>
    </row>
    <row r="193" spans="1:24" x14ac:dyDescent="0.25">
      <c r="A193" t="s">
        <v>808</v>
      </c>
      <c r="B193" s="8">
        <v>1E-3</v>
      </c>
      <c r="C193" s="8">
        <v>6.4000000000000001E-2</v>
      </c>
      <c r="D193" s="8">
        <v>0.115</v>
      </c>
      <c r="E193" s="9">
        <v>0.15</v>
      </c>
      <c r="F193" s="9">
        <v>0.3</v>
      </c>
      <c r="G193" s="10" t="str">
        <f t="shared" si="8"/>
        <v/>
      </c>
      <c r="H193" s="10" t="str">
        <f t="shared" si="9"/>
        <v/>
      </c>
      <c r="I193" s="10" t="str">
        <f t="shared" si="10"/>
        <v/>
      </c>
      <c r="J193" s="10" t="str">
        <f t="shared" si="11"/>
        <v/>
      </c>
      <c r="K193" t="s">
        <v>809</v>
      </c>
      <c r="L193" s="11">
        <v>44004.40625</v>
      </c>
      <c r="M193" t="s">
        <v>890</v>
      </c>
      <c r="N193" t="s">
        <v>99</v>
      </c>
      <c r="O193" s="12" t="s">
        <v>891</v>
      </c>
      <c r="P193" t="s">
        <v>1120</v>
      </c>
      <c r="Q193" t="s">
        <v>813</v>
      </c>
      <c r="R193">
        <v>171</v>
      </c>
      <c r="S193" s="6">
        <v>24</v>
      </c>
      <c r="T193" s="11">
        <v>44004.40625</v>
      </c>
      <c r="U193" s="11">
        <v>44005.552083333336</v>
      </c>
      <c r="V193" s="11">
        <v>44006.690960648149</v>
      </c>
      <c r="W193" t="s">
        <v>1112</v>
      </c>
      <c r="X193" t="s">
        <v>815</v>
      </c>
    </row>
    <row r="194" spans="1:24" x14ac:dyDescent="0.25">
      <c r="A194" t="s">
        <v>808</v>
      </c>
      <c r="B194" s="8">
        <v>5.9999999999999995E-4</v>
      </c>
      <c r="C194" s="8">
        <v>6.4000000000000001E-2</v>
      </c>
      <c r="D194" s="8">
        <v>0.115</v>
      </c>
      <c r="E194" s="9">
        <v>0.15</v>
      </c>
      <c r="F194" s="9">
        <v>0.3</v>
      </c>
      <c r="G194" s="10" t="str">
        <f t="shared" si="8"/>
        <v/>
      </c>
      <c r="H194" s="10" t="str">
        <f t="shared" si="9"/>
        <v/>
      </c>
      <c r="I194" s="10" t="str">
        <f t="shared" si="10"/>
        <v/>
      </c>
      <c r="J194" s="10" t="str">
        <f t="shared" si="11"/>
        <v/>
      </c>
      <c r="K194" t="s">
        <v>809</v>
      </c>
      <c r="L194" s="11">
        <v>44004.40625</v>
      </c>
      <c r="M194" t="s">
        <v>924</v>
      </c>
      <c r="N194" t="s">
        <v>99</v>
      </c>
      <c r="O194" s="12" t="s">
        <v>925</v>
      </c>
      <c r="P194" t="s">
        <v>1121</v>
      </c>
      <c r="Q194" t="s">
        <v>813</v>
      </c>
      <c r="R194">
        <v>171</v>
      </c>
      <c r="S194" s="6">
        <v>24</v>
      </c>
      <c r="T194" s="11">
        <v>44004.40625</v>
      </c>
      <c r="U194" s="11">
        <v>44005.552083333336</v>
      </c>
      <c r="V194" s="11">
        <v>44006.690960648149</v>
      </c>
      <c r="W194" t="s">
        <v>1112</v>
      </c>
      <c r="X194" t="s">
        <v>815</v>
      </c>
    </row>
    <row r="195" spans="1:24" x14ac:dyDescent="0.25">
      <c r="A195" t="s">
        <v>808</v>
      </c>
      <c r="B195" s="4">
        <v>0</v>
      </c>
      <c r="C195" s="8">
        <v>6.4000000000000001E-2</v>
      </c>
      <c r="D195" s="8">
        <v>0.115</v>
      </c>
      <c r="E195" s="9">
        <v>0.15</v>
      </c>
      <c r="F195" s="9">
        <v>0.3</v>
      </c>
      <c r="G195" s="10" t="str">
        <f t="shared" ref="G195:G258" si="12">IF(B195&gt;=C195,1,"")</f>
        <v/>
      </c>
      <c r="H195" s="10" t="str">
        <f t="shared" ref="H195:H258" si="13">IF(ROUNDUP(B195,3)&gt;=D195,1,"")</f>
        <v/>
      </c>
      <c r="I195" s="10" t="str">
        <f t="shared" ref="I195:I258" si="14">IF(ROUNDUP(B195,3)&gt;=E195,1,"")</f>
        <v/>
      </c>
      <c r="J195" s="10" t="str">
        <f t="shared" ref="J195:J258" si="15">IF(ROUNDUP(B195,3)&gt;=F195,1,"")</f>
        <v/>
      </c>
      <c r="K195" t="s">
        <v>809</v>
      </c>
      <c r="L195" s="11">
        <v>44004.409722222219</v>
      </c>
      <c r="M195" t="s">
        <v>927</v>
      </c>
      <c r="N195" t="s">
        <v>99</v>
      </c>
      <c r="O195" s="12" t="s">
        <v>928</v>
      </c>
      <c r="P195" t="s">
        <v>1122</v>
      </c>
      <c r="Q195" t="s">
        <v>813</v>
      </c>
      <c r="R195">
        <v>171</v>
      </c>
      <c r="S195" s="6">
        <v>24</v>
      </c>
      <c r="T195" s="11">
        <v>44004.409722222219</v>
      </c>
      <c r="U195" s="11">
        <v>44005.552083333336</v>
      </c>
      <c r="V195" s="11">
        <v>44006.690960648149</v>
      </c>
      <c r="W195" t="s">
        <v>1112</v>
      </c>
      <c r="X195" t="s">
        <v>815</v>
      </c>
    </row>
    <row r="196" spans="1:24" x14ac:dyDescent="0.25">
      <c r="A196" t="s">
        <v>808</v>
      </c>
      <c r="B196" s="8">
        <v>1E-3</v>
      </c>
      <c r="C196" s="8">
        <v>6.4000000000000001E-2</v>
      </c>
      <c r="D196" s="8">
        <v>0.115</v>
      </c>
      <c r="E196" s="9">
        <v>0.15</v>
      </c>
      <c r="F196" s="9">
        <v>0.3</v>
      </c>
      <c r="G196" s="10" t="str">
        <f t="shared" si="12"/>
        <v/>
      </c>
      <c r="H196" s="10" t="str">
        <f t="shared" si="13"/>
        <v/>
      </c>
      <c r="I196" s="10" t="str">
        <f t="shared" si="14"/>
        <v/>
      </c>
      <c r="J196" s="10" t="str">
        <f t="shared" si="15"/>
        <v/>
      </c>
      <c r="K196" t="s">
        <v>809</v>
      </c>
      <c r="L196" s="11">
        <v>44004.413194444445</v>
      </c>
      <c r="M196" t="s">
        <v>915</v>
      </c>
      <c r="N196" t="s">
        <v>99</v>
      </c>
      <c r="O196" s="12" t="s">
        <v>916</v>
      </c>
      <c r="P196" t="s">
        <v>1123</v>
      </c>
      <c r="Q196" t="s">
        <v>813</v>
      </c>
      <c r="R196">
        <v>171</v>
      </c>
      <c r="S196" s="6">
        <v>24</v>
      </c>
      <c r="T196" s="11">
        <v>44004.413194444445</v>
      </c>
      <c r="U196" s="11">
        <v>44005.552083333336</v>
      </c>
      <c r="V196" s="11">
        <v>44006.690960648149</v>
      </c>
      <c r="W196" t="s">
        <v>1112</v>
      </c>
      <c r="X196" t="s">
        <v>815</v>
      </c>
    </row>
    <row r="197" spans="1:24" x14ac:dyDescent="0.25">
      <c r="A197" t="s">
        <v>808</v>
      </c>
      <c r="B197" s="8">
        <v>4.0000000000000002E-4</v>
      </c>
      <c r="C197" s="8">
        <v>6.4000000000000001E-2</v>
      </c>
      <c r="D197" s="8">
        <v>0.115</v>
      </c>
      <c r="E197" s="9">
        <v>0.15</v>
      </c>
      <c r="F197" s="9">
        <v>0.3</v>
      </c>
      <c r="G197" s="10" t="str">
        <f t="shared" si="12"/>
        <v/>
      </c>
      <c r="H197" s="10" t="str">
        <f t="shared" si="13"/>
        <v/>
      </c>
      <c r="I197" s="10" t="str">
        <f t="shared" si="14"/>
        <v/>
      </c>
      <c r="J197" s="10" t="str">
        <f t="shared" si="15"/>
        <v/>
      </c>
      <c r="K197" t="s">
        <v>809</v>
      </c>
      <c r="L197" s="11">
        <v>44004.425000000003</v>
      </c>
      <c r="M197" t="s">
        <v>897</v>
      </c>
      <c r="N197" t="s">
        <v>99</v>
      </c>
      <c r="O197" s="12" t="s">
        <v>898</v>
      </c>
      <c r="P197" t="s">
        <v>1124</v>
      </c>
      <c r="Q197" t="s">
        <v>813</v>
      </c>
      <c r="R197">
        <v>171</v>
      </c>
      <c r="S197" s="6">
        <v>24</v>
      </c>
      <c r="T197" s="11">
        <v>44004.425000000003</v>
      </c>
      <c r="U197" s="11">
        <v>44005.552083333336</v>
      </c>
      <c r="V197" s="11">
        <v>44006.690960648149</v>
      </c>
      <c r="W197" t="s">
        <v>1112</v>
      </c>
      <c r="X197" t="s">
        <v>815</v>
      </c>
    </row>
    <row r="198" spans="1:24" x14ac:dyDescent="0.25">
      <c r="A198" t="s">
        <v>808</v>
      </c>
      <c r="B198" s="8">
        <v>0.01</v>
      </c>
      <c r="C198" s="8">
        <v>6.4000000000000001E-2</v>
      </c>
      <c r="D198" s="8">
        <v>0.115</v>
      </c>
      <c r="E198" s="9">
        <v>0.15</v>
      </c>
      <c r="F198" s="9">
        <v>0.3</v>
      </c>
      <c r="G198" s="10" t="str">
        <f t="shared" si="12"/>
        <v/>
      </c>
      <c r="H198" s="10" t="str">
        <f t="shared" si="13"/>
        <v/>
      </c>
      <c r="I198" s="10" t="str">
        <f t="shared" si="14"/>
        <v/>
      </c>
      <c r="J198" s="10" t="str">
        <f t="shared" si="15"/>
        <v/>
      </c>
      <c r="K198" t="s">
        <v>809</v>
      </c>
      <c r="L198" s="11">
        <v>44004.444444444445</v>
      </c>
      <c r="M198" t="s">
        <v>945</v>
      </c>
      <c r="N198" t="s">
        <v>99</v>
      </c>
      <c r="O198" s="12" t="s">
        <v>946</v>
      </c>
      <c r="P198" t="s">
        <v>1125</v>
      </c>
      <c r="Q198" t="s">
        <v>813</v>
      </c>
      <c r="R198">
        <v>171</v>
      </c>
      <c r="S198" s="6">
        <v>24</v>
      </c>
      <c r="T198" s="11">
        <v>44004.444444444445</v>
      </c>
      <c r="U198" s="11">
        <v>44005.552083333336</v>
      </c>
      <c r="V198" s="11">
        <v>44006.690960648149</v>
      </c>
      <c r="W198" t="s">
        <v>1112</v>
      </c>
      <c r="X198" t="s">
        <v>815</v>
      </c>
    </row>
    <row r="199" spans="1:24" x14ac:dyDescent="0.25">
      <c r="A199" t="s">
        <v>808</v>
      </c>
      <c r="B199" s="8">
        <v>1E-4</v>
      </c>
      <c r="C199" s="8">
        <v>6.4000000000000001E-2</v>
      </c>
      <c r="D199" s="8">
        <v>0.115</v>
      </c>
      <c r="E199" s="9">
        <v>0.15</v>
      </c>
      <c r="F199" s="9">
        <v>0.3</v>
      </c>
      <c r="G199" s="10" t="str">
        <f t="shared" si="12"/>
        <v/>
      </c>
      <c r="H199" s="10" t="str">
        <f t="shared" si="13"/>
        <v/>
      </c>
      <c r="I199" s="10" t="str">
        <f t="shared" si="14"/>
        <v/>
      </c>
      <c r="J199" s="10" t="str">
        <f t="shared" si="15"/>
        <v/>
      </c>
      <c r="K199" t="s">
        <v>809</v>
      </c>
      <c r="L199" s="11">
        <v>44004.447916666664</v>
      </c>
      <c r="M199" t="s">
        <v>906</v>
      </c>
      <c r="N199" t="s">
        <v>99</v>
      </c>
      <c r="O199" s="12" t="s">
        <v>907</v>
      </c>
      <c r="P199" t="s">
        <v>1126</v>
      </c>
      <c r="Q199" t="s">
        <v>813</v>
      </c>
      <c r="R199">
        <v>171</v>
      </c>
      <c r="S199" s="6">
        <v>24</v>
      </c>
      <c r="T199" s="11">
        <v>44004.447916666664</v>
      </c>
      <c r="U199" s="11">
        <v>44005.552083333336</v>
      </c>
      <c r="V199" s="11">
        <v>44006.690960648149</v>
      </c>
      <c r="W199" t="s">
        <v>1112</v>
      </c>
      <c r="X199" t="s">
        <v>815</v>
      </c>
    </row>
    <row r="200" spans="1:24" x14ac:dyDescent="0.25">
      <c r="A200" t="s">
        <v>808</v>
      </c>
      <c r="B200" s="8">
        <v>1E-3</v>
      </c>
      <c r="C200" s="8">
        <v>6.4000000000000001E-2</v>
      </c>
      <c r="D200" s="8">
        <v>0.115</v>
      </c>
      <c r="E200" s="9">
        <v>0.15</v>
      </c>
      <c r="F200" s="9">
        <v>0.3</v>
      </c>
      <c r="G200" s="10" t="str">
        <f t="shared" si="12"/>
        <v/>
      </c>
      <c r="H200" s="10" t="str">
        <f t="shared" si="13"/>
        <v/>
      </c>
      <c r="I200" s="10" t="str">
        <f t="shared" si="14"/>
        <v/>
      </c>
      <c r="J200" s="10" t="str">
        <f t="shared" si="15"/>
        <v/>
      </c>
      <c r="K200" t="s">
        <v>809</v>
      </c>
      <c r="L200" s="11">
        <v>44004.458333333336</v>
      </c>
      <c r="M200" t="s">
        <v>930</v>
      </c>
      <c r="N200" t="s">
        <v>99</v>
      </c>
      <c r="O200" s="12" t="s">
        <v>931</v>
      </c>
      <c r="P200" t="s">
        <v>1127</v>
      </c>
      <c r="Q200" t="s">
        <v>813</v>
      </c>
      <c r="R200">
        <v>171</v>
      </c>
      <c r="S200" s="6">
        <v>24</v>
      </c>
      <c r="T200" s="11">
        <v>44004.458333333336</v>
      </c>
      <c r="U200" s="11">
        <v>44005.552083333336</v>
      </c>
      <c r="V200" s="11">
        <v>44006.690960648149</v>
      </c>
      <c r="W200" t="s">
        <v>1112</v>
      </c>
      <c r="X200" t="s">
        <v>815</v>
      </c>
    </row>
    <row r="201" spans="1:24" x14ac:dyDescent="0.25">
      <c r="A201" t="s">
        <v>808</v>
      </c>
      <c r="B201" s="8">
        <v>2.0000000000000001E-4</v>
      </c>
      <c r="C201" s="8">
        <v>6.4000000000000001E-2</v>
      </c>
      <c r="D201" s="8">
        <v>0.115</v>
      </c>
      <c r="E201" s="9">
        <v>0.15</v>
      </c>
      <c r="F201" s="9">
        <v>0.3</v>
      </c>
      <c r="G201" s="10" t="str">
        <f t="shared" si="12"/>
        <v/>
      </c>
      <c r="H201" s="10" t="str">
        <f t="shared" si="13"/>
        <v/>
      </c>
      <c r="I201" s="10" t="str">
        <f t="shared" si="14"/>
        <v/>
      </c>
      <c r="J201" s="10" t="str">
        <f t="shared" si="15"/>
        <v/>
      </c>
      <c r="K201" t="s">
        <v>809</v>
      </c>
      <c r="L201" s="11">
        <v>44004.458333333336</v>
      </c>
      <c r="M201" t="s">
        <v>948</v>
      </c>
      <c r="N201" t="s">
        <v>99</v>
      </c>
      <c r="O201" s="12" t="s">
        <v>949</v>
      </c>
      <c r="P201" t="s">
        <v>1128</v>
      </c>
      <c r="Q201" t="s">
        <v>813</v>
      </c>
      <c r="R201">
        <v>171</v>
      </c>
      <c r="S201" s="6">
        <v>24</v>
      </c>
      <c r="T201" s="11">
        <v>44004.458333333336</v>
      </c>
      <c r="U201" s="11">
        <v>44005.552083333336</v>
      </c>
      <c r="V201" s="11">
        <v>44006.690960648149</v>
      </c>
      <c r="W201" t="s">
        <v>1112</v>
      </c>
      <c r="X201" t="s">
        <v>815</v>
      </c>
    </row>
    <row r="202" spans="1:24" x14ac:dyDescent="0.25">
      <c r="A202" t="s">
        <v>808</v>
      </c>
      <c r="B202" s="4">
        <v>0</v>
      </c>
      <c r="C202" s="8">
        <v>6.4000000000000001E-2</v>
      </c>
      <c r="D202" s="8">
        <v>0.115</v>
      </c>
      <c r="E202" s="9">
        <v>0.15</v>
      </c>
      <c r="F202" s="9">
        <v>0.3</v>
      </c>
      <c r="G202" s="10" t="str">
        <f t="shared" si="12"/>
        <v/>
      </c>
      <c r="H202" s="10" t="str">
        <f t="shared" si="13"/>
        <v/>
      </c>
      <c r="I202" s="10" t="str">
        <f t="shared" si="14"/>
        <v/>
      </c>
      <c r="J202" s="10" t="str">
        <f t="shared" si="15"/>
        <v/>
      </c>
      <c r="K202" t="s">
        <v>809</v>
      </c>
      <c r="L202" s="11">
        <v>44004.458333333336</v>
      </c>
      <c r="M202" t="s">
        <v>909</v>
      </c>
      <c r="N202" t="s">
        <v>99</v>
      </c>
      <c r="O202" s="12" t="s">
        <v>910</v>
      </c>
      <c r="P202" t="s">
        <v>1129</v>
      </c>
      <c r="Q202" t="s">
        <v>813</v>
      </c>
      <c r="R202">
        <v>171</v>
      </c>
      <c r="S202" s="6">
        <v>24</v>
      </c>
      <c r="T202" s="11">
        <v>44004.458333333336</v>
      </c>
      <c r="U202" s="11">
        <v>44005.552083333336</v>
      </c>
      <c r="V202" s="11">
        <v>44006.690960648149</v>
      </c>
      <c r="W202" t="s">
        <v>1112</v>
      </c>
      <c r="X202" t="s">
        <v>815</v>
      </c>
    </row>
    <row r="203" spans="1:24" x14ac:dyDescent="0.25">
      <c r="A203" t="s">
        <v>808</v>
      </c>
      <c r="B203" s="8">
        <v>5.0000000000000001E-4</v>
      </c>
      <c r="C203" s="8">
        <v>6.4000000000000001E-2</v>
      </c>
      <c r="D203" s="8">
        <v>0.115</v>
      </c>
      <c r="E203" s="9">
        <v>0.15</v>
      </c>
      <c r="F203" s="9">
        <v>0.3</v>
      </c>
      <c r="G203" s="10" t="str">
        <f t="shared" si="12"/>
        <v/>
      </c>
      <c r="H203" s="10" t="str">
        <f t="shared" si="13"/>
        <v/>
      </c>
      <c r="I203" s="10" t="str">
        <f t="shared" si="14"/>
        <v/>
      </c>
      <c r="J203" s="10" t="str">
        <f t="shared" si="15"/>
        <v/>
      </c>
      <c r="K203" t="s">
        <v>809</v>
      </c>
      <c r="L203" s="11">
        <v>44004.46875</v>
      </c>
      <c r="M203" t="s">
        <v>933</v>
      </c>
      <c r="N203" t="s">
        <v>99</v>
      </c>
      <c r="O203" s="12" t="s">
        <v>934</v>
      </c>
      <c r="P203" t="s">
        <v>1130</v>
      </c>
      <c r="Q203" t="s">
        <v>813</v>
      </c>
      <c r="R203">
        <v>171</v>
      </c>
      <c r="S203" s="6">
        <v>24</v>
      </c>
      <c r="T203" s="11">
        <v>44004.46875</v>
      </c>
      <c r="U203" s="11">
        <v>44005.552083333336</v>
      </c>
      <c r="V203" s="11">
        <v>44006.690960648149</v>
      </c>
      <c r="W203" t="s">
        <v>1112</v>
      </c>
      <c r="X203" t="s">
        <v>815</v>
      </c>
    </row>
    <row r="204" spans="1:24" x14ac:dyDescent="0.25">
      <c r="A204" t="s">
        <v>808</v>
      </c>
      <c r="B204" s="4">
        <v>0</v>
      </c>
      <c r="C204" s="8">
        <v>6.4000000000000001E-2</v>
      </c>
      <c r="D204" s="8">
        <v>0.115</v>
      </c>
      <c r="E204" s="9">
        <v>0.15</v>
      </c>
      <c r="F204" s="9">
        <v>0.3</v>
      </c>
      <c r="G204" s="10" t="str">
        <f t="shared" si="12"/>
        <v/>
      </c>
      <c r="H204" s="10" t="str">
        <f t="shared" si="13"/>
        <v/>
      </c>
      <c r="I204" s="10" t="str">
        <f t="shared" si="14"/>
        <v/>
      </c>
      <c r="J204" s="10" t="str">
        <f t="shared" si="15"/>
        <v/>
      </c>
      <c r="K204" t="s">
        <v>809</v>
      </c>
      <c r="L204" s="11">
        <v>44004.479166666664</v>
      </c>
      <c r="M204" t="s">
        <v>960</v>
      </c>
      <c r="N204" t="s">
        <v>99</v>
      </c>
      <c r="O204" s="12" t="s">
        <v>961</v>
      </c>
      <c r="P204" t="s">
        <v>1131</v>
      </c>
      <c r="Q204" t="s">
        <v>813</v>
      </c>
      <c r="R204">
        <v>171</v>
      </c>
      <c r="S204" s="6">
        <v>24</v>
      </c>
      <c r="T204" s="11">
        <v>44004.479166666664</v>
      </c>
      <c r="U204" s="11">
        <v>44005.552083333336</v>
      </c>
      <c r="V204" s="11">
        <v>44006.690960648149</v>
      </c>
      <c r="W204" t="s">
        <v>1112</v>
      </c>
      <c r="X204" t="s">
        <v>815</v>
      </c>
    </row>
    <row r="205" spans="1:24" x14ac:dyDescent="0.25">
      <c r="A205" t="s">
        <v>808</v>
      </c>
      <c r="B205" s="8">
        <v>2E-3</v>
      </c>
      <c r="C205" s="8">
        <v>6.4000000000000001E-2</v>
      </c>
      <c r="D205" s="8">
        <v>0.115</v>
      </c>
      <c r="E205" s="9">
        <v>0.15</v>
      </c>
      <c r="F205" s="9">
        <v>0.3</v>
      </c>
      <c r="G205" s="10" t="str">
        <f t="shared" si="12"/>
        <v/>
      </c>
      <c r="H205" s="10" t="str">
        <f t="shared" si="13"/>
        <v/>
      </c>
      <c r="I205" s="10" t="str">
        <f t="shared" si="14"/>
        <v/>
      </c>
      <c r="J205" s="10" t="str">
        <f t="shared" si="15"/>
        <v/>
      </c>
      <c r="K205" t="s">
        <v>809</v>
      </c>
      <c r="L205" s="11">
        <v>44004.489583333336</v>
      </c>
      <c r="M205" t="s">
        <v>936</v>
      </c>
      <c r="N205" t="s">
        <v>99</v>
      </c>
      <c r="O205" s="12" t="s">
        <v>937</v>
      </c>
      <c r="P205" t="s">
        <v>1132</v>
      </c>
      <c r="Q205" t="s">
        <v>813</v>
      </c>
      <c r="R205">
        <v>171</v>
      </c>
      <c r="S205" s="6">
        <v>24</v>
      </c>
      <c r="T205" s="11">
        <v>44004.489583333336</v>
      </c>
      <c r="U205" s="11">
        <v>44005.552083333336</v>
      </c>
      <c r="V205" s="11">
        <v>44006.690960648149</v>
      </c>
      <c r="W205" t="s">
        <v>1112</v>
      </c>
      <c r="X205" t="s">
        <v>815</v>
      </c>
    </row>
    <row r="206" spans="1:24" x14ac:dyDescent="0.25">
      <c r="A206" t="s">
        <v>808</v>
      </c>
      <c r="B206" s="4">
        <v>0</v>
      </c>
      <c r="C206" s="8">
        <v>6.4000000000000001E-2</v>
      </c>
      <c r="D206" s="8">
        <v>0.115</v>
      </c>
      <c r="E206" s="9">
        <v>0.15</v>
      </c>
      <c r="F206" s="9">
        <v>0.3</v>
      </c>
      <c r="G206" s="10" t="str">
        <f t="shared" si="12"/>
        <v/>
      </c>
      <c r="H206" s="10" t="str">
        <f t="shared" si="13"/>
        <v/>
      </c>
      <c r="I206" s="10" t="str">
        <f t="shared" si="14"/>
        <v/>
      </c>
      <c r="J206" s="10" t="str">
        <f t="shared" si="15"/>
        <v/>
      </c>
      <c r="K206" t="s">
        <v>809</v>
      </c>
      <c r="L206" s="11">
        <v>44004.53125</v>
      </c>
      <c r="M206" t="s">
        <v>951</v>
      </c>
      <c r="N206" t="s">
        <v>99</v>
      </c>
      <c r="O206" s="12" t="s">
        <v>952</v>
      </c>
      <c r="P206" t="s">
        <v>1133</v>
      </c>
      <c r="Q206" t="s">
        <v>813</v>
      </c>
      <c r="R206">
        <v>171</v>
      </c>
      <c r="S206" s="6">
        <v>24</v>
      </c>
      <c r="T206" s="11">
        <v>44004.53125</v>
      </c>
      <c r="U206" s="11">
        <v>44005.552083333336</v>
      </c>
      <c r="V206" s="11">
        <v>44006.690960648149</v>
      </c>
      <c r="W206" t="s">
        <v>1112</v>
      </c>
      <c r="X206" t="s">
        <v>815</v>
      </c>
    </row>
    <row r="207" spans="1:24" x14ac:dyDescent="0.25">
      <c r="A207" t="s">
        <v>808</v>
      </c>
      <c r="B207" s="4">
        <v>0</v>
      </c>
      <c r="C207" s="8">
        <v>6.4000000000000001E-2</v>
      </c>
      <c r="D207" s="8">
        <v>0.115</v>
      </c>
      <c r="E207" s="9">
        <v>0.15</v>
      </c>
      <c r="F207" s="9">
        <v>0.3</v>
      </c>
      <c r="G207" s="10" t="str">
        <f t="shared" si="12"/>
        <v/>
      </c>
      <c r="H207" s="10" t="str">
        <f t="shared" si="13"/>
        <v/>
      </c>
      <c r="I207" s="10" t="str">
        <f t="shared" si="14"/>
        <v/>
      </c>
      <c r="J207" s="10" t="str">
        <f t="shared" si="15"/>
        <v/>
      </c>
      <c r="K207" t="s">
        <v>809</v>
      </c>
      <c r="L207" s="11">
        <v>44004.583333333336</v>
      </c>
      <c r="M207" t="s">
        <v>963</v>
      </c>
      <c r="N207" t="s">
        <v>99</v>
      </c>
      <c r="O207" s="12" t="s">
        <v>964</v>
      </c>
      <c r="P207" t="s">
        <v>1134</v>
      </c>
      <c r="Q207" t="s">
        <v>813</v>
      </c>
      <c r="R207">
        <v>171</v>
      </c>
      <c r="S207" s="6">
        <v>24</v>
      </c>
      <c r="T207" s="11">
        <v>44004.583333333336</v>
      </c>
      <c r="U207" s="11">
        <v>44005.552083333336</v>
      </c>
      <c r="V207" s="11">
        <v>44006.690960648149</v>
      </c>
      <c r="W207" t="s">
        <v>1112</v>
      </c>
      <c r="X207" t="s">
        <v>815</v>
      </c>
    </row>
    <row r="208" spans="1:24" x14ac:dyDescent="0.25">
      <c r="A208" t="s">
        <v>808</v>
      </c>
      <c r="B208" s="8">
        <v>4.0000000000000002E-4</v>
      </c>
      <c r="C208" s="8">
        <v>6.4000000000000001E-2</v>
      </c>
      <c r="D208" s="8">
        <v>0.115</v>
      </c>
      <c r="E208" s="9">
        <v>0.15</v>
      </c>
      <c r="F208" s="9">
        <v>0.3</v>
      </c>
      <c r="G208" s="10" t="str">
        <f t="shared" si="12"/>
        <v/>
      </c>
      <c r="H208" s="10" t="str">
        <f t="shared" si="13"/>
        <v/>
      </c>
      <c r="I208" s="10" t="str">
        <f t="shared" si="14"/>
        <v/>
      </c>
      <c r="J208" s="10" t="str">
        <f t="shared" si="15"/>
        <v/>
      </c>
      <c r="K208" t="s">
        <v>809</v>
      </c>
      <c r="L208" s="11">
        <v>44004.878472222219</v>
      </c>
      <c r="M208" t="s">
        <v>966</v>
      </c>
      <c r="N208" t="s">
        <v>99</v>
      </c>
      <c r="O208" s="12" t="s">
        <v>967</v>
      </c>
      <c r="P208" t="s">
        <v>1135</v>
      </c>
      <c r="Q208" t="s">
        <v>813</v>
      </c>
      <c r="R208">
        <v>171</v>
      </c>
      <c r="S208" s="6">
        <v>24</v>
      </c>
      <c r="T208" s="11">
        <v>44004.878472222219</v>
      </c>
      <c r="U208" s="11">
        <v>44006.604166666664</v>
      </c>
      <c r="V208" s="11">
        <v>44011.678703703707</v>
      </c>
      <c r="W208" t="s">
        <v>1136</v>
      </c>
      <c r="X208" t="s">
        <v>815</v>
      </c>
    </row>
    <row r="209" spans="1:24" x14ac:dyDescent="0.25">
      <c r="A209" t="s">
        <v>808</v>
      </c>
      <c r="B209" s="4">
        <v>0</v>
      </c>
      <c r="C209" s="8">
        <v>6.4000000000000001E-2</v>
      </c>
      <c r="D209" s="8">
        <v>0.115</v>
      </c>
      <c r="E209" s="9">
        <v>0.15</v>
      </c>
      <c r="F209" s="9">
        <v>0.3</v>
      </c>
      <c r="G209" s="10" t="str">
        <f t="shared" si="12"/>
        <v/>
      </c>
      <c r="H209" s="10" t="str">
        <f t="shared" si="13"/>
        <v/>
      </c>
      <c r="I209" s="10" t="str">
        <f t="shared" si="14"/>
        <v/>
      </c>
      <c r="J209" s="10" t="str">
        <f t="shared" si="15"/>
        <v/>
      </c>
      <c r="K209" t="s">
        <v>809</v>
      </c>
      <c r="L209" s="11">
        <v>44005.395833333336</v>
      </c>
      <c r="M209" t="s">
        <v>912</v>
      </c>
      <c r="N209" t="s">
        <v>99</v>
      </c>
      <c r="O209" s="12" t="s">
        <v>913</v>
      </c>
      <c r="P209" t="s">
        <v>1137</v>
      </c>
      <c r="Q209" t="s">
        <v>813</v>
      </c>
      <c r="R209">
        <v>172</v>
      </c>
      <c r="S209" s="6">
        <v>24</v>
      </c>
      <c r="T209" s="11">
        <v>44005.395833333336</v>
      </c>
      <c r="U209" s="11">
        <v>44006.604166666664</v>
      </c>
      <c r="V209" s="11">
        <v>44011.678703703707</v>
      </c>
      <c r="W209" t="s">
        <v>1136</v>
      </c>
      <c r="X209" t="s">
        <v>815</v>
      </c>
    </row>
    <row r="210" spans="1:24" x14ac:dyDescent="0.25">
      <c r="A210" t="s">
        <v>808</v>
      </c>
      <c r="B210" s="8">
        <v>5.9999999999999995E-4</v>
      </c>
      <c r="C210" s="8">
        <v>6.4000000000000001E-2</v>
      </c>
      <c r="D210" s="8">
        <v>0.115</v>
      </c>
      <c r="E210" s="9">
        <v>0.15</v>
      </c>
      <c r="F210" s="9">
        <v>0.3</v>
      </c>
      <c r="G210" s="10" t="str">
        <f t="shared" si="12"/>
        <v/>
      </c>
      <c r="H210" s="10" t="str">
        <f t="shared" si="13"/>
        <v/>
      </c>
      <c r="I210" s="10" t="str">
        <f t="shared" si="14"/>
        <v/>
      </c>
      <c r="J210" s="10" t="str">
        <f t="shared" si="15"/>
        <v/>
      </c>
      <c r="K210" t="s">
        <v>809</v>
      </c>
      <c r="L210" s="11">
        <v>44006.40625</v>
      </c>
      <c r="M210" t="s">
        <v>918</v>
      </c>
      <c r="N210" t="s">
        <v>99</v>
      </c>
      <c r="O210" s="12" t="s">
        <v>919</v>
      </c>
      <c r="P210" t="s">
        <v>1138</v>
      </c>
      <c r="Q210" t="s">
        <v>813</v>
      </c>
      <c r="R210">
        <v>173</v>
      </c>
      <c r="S210" s="6">
        <v>24</v>
      </c>
      <c r="T210" s="11">
        <v>44006.40625</v>
      </c>
      <c r="U210" s="11">
        <v>44007.572916666664</v>
      </c>
      <c r="V210" s="11">
        <v>44011.678703703707</v>
      </c>
      <c r="W210" t="s">
        <v>1136</v>
      </c>
      <c r="X210" t="s">
        <v>815</v>
      </c>
    </row>
    <row r="211" spans="1:24" x14ac:dyDescent="0.25">
      <c r="A211" t="s">
        <v>808</v>
      </c>
      <c r="B211" s="8">
        <v>3.0000000000000001E-3</v>
      </c>
      <c r="C211" s="8">
        <v>6.4000000000000001E-2</v>
      </c>
      <c r="D211" s="8">
        <v>0.115</v>
      </c>
      <c r="E211" s="9">
        <v>0.15</v>
      </c>
      <c r="F211" s="9">
        <v>0.3</v>
      </c>
      <c r="G211" s="10" t="str">
        <f t="shared" si="12"/>
        <v/>
      </c>
      <c r="H211" s="10" t="str">
        <f t="shared" si="13"/>
        <v/>
      </c>
      <c r="I211" s="10" t="str">
        <f t="shared" si="14"/>
        <v/>
      </c>
      <c r="J211" s="10" t="str">
        <f t="shared" si="15"/>
        <v/>
      </c>
      <c r="K211" t="s">
        <v>809</v>
      </c>
      <c r="L211" s="11">
        <v>44006.454861111109</v>
      </c>
      <c r="M211" t="s">
        <v>903</v>
      </c>
      <c r="N211" t="s">
        <v>99</v>
      </c>
      <c r="O211" s="12" t="s">
        <v>904</v>
      </c>
      <c r="P211" t="s">
        <v>1139</v>
      </c>
      <c r="Q211" t="s">
        <v>813</v>
      </c>
      <c r="R211">
        <v>173</v>
      </c>
      <c r="S211" s="6">
        <v>24</v>
      </c>
      <c r="T211" s="11">
        <v>44006.454861111109</v>
      </c>
      <c r="U211" s="11">
        <v>44007.572916666664</v>
      </c>
      <c r="V211" s="11">
        <v>44011.678703703707</v>
      </c>
      <c r="W211" t="s">
        <v>1136</v>
      </c>
      <c r="X211" t="s">
        <v>815</v>
      </c>
    </row>
    <row r="212" spans="1:24" x14ac:dyDescent="0.25">
      <c r="A212" t="s">
        <v>808</v>
      </c>
      <c r="B212" s="8">
        <v>2.0000000000000001E-4</v>
      </c>
      <c r="C212" s="8">
        <v>6.4000000000000001E-2</v>
      </c>
      <c r="D212" s="8">
        <v>0.115</v>
      </c>
      <c r="E212" s="9">
        <v>0.15</v>
      </c>
      <c r="F212" s="9">
        <v>0.3</v>
      </c>
      <c r="G212" s="10" t="str">
        <f t="shared" si="12"/>
        <v/>
      </c>
      <c r="H212" s="10" t="str">
        <f t="shared" si="13"/>
        <v/>
      </c>
      <c r="I212" s="10" t="str">
        <f t="shared" si="14"/>
        <v/>
      </c>
      <c r="J212" s="10" t="str">
        <f t="shared" si="15"/>
        <v/>
      </c>
      <c r="K212" t="s">
        <v>809</v>
      </c>
      <c r="L212" s="11">
        <v>44011.21875</v>
      </c>
      <c r="M212" t="s">
        <v>810</v>
      </c>
      <c r="N212" t="s">
        <v>99</v>
      </c>
      <c r="O212" s="12" t="s">
        <v>811</v>
      </c>
      <c r="P212" t="s">
        <v>1140</v>
      </c>
      <c r="Q212" t="s">
        <v>813</v>
      </c>
      <c r="R212">
        <v>178</v>
      </c>
      <c r="S212" s="6">
        <v>25</v>
      </c>
      <c r="T212" s="11">
        <v>44011.21875</v>
      </c>
      <c r="U212" s="11">
        <v>44012.520833333336</v>
      </c>
      <c r="V212" s="11">
        <v>44013.631145833337</v>
      </c>
      <c r="W212" t="s">
        <v>1141</v>
      </c>
      <c r="X212" t="s">
        <v>815</v>
      </c>
    </row>
    <row r="213" spans="1:24" x14ac:dyDescent="0.25">
      <c r="A213" t="s">
        <v>808</v>
      </c>
      <c r="B213" s="8">
        <v>6.0000000000000001E-3</v>
      </c>
      <c r="C213" s="8">
        <v>6.4000000000000001E-2</v>
      </c>
      <c r="D213" s="8">
        <v>0.115</v>
      </c>
      <c r="E213" s="9">
        <v>0.15</v>
      </c>
      <c r="F213" s="9">
        <v>0.3</v>
      </c>
      <c r="G213" s="10" t="str">
        <f t="shared" si="12"/>
        <v/>
      </c>
      <c r="H213" s="10" t="str">
        <f t="shared" si="13"/>
        <v/>
      </c>
      <c r="I213" s="10" t="str">
        <f t="shared" si="14"/>
        <v/>
      </c>
      <c r="J213" s="10" t="str">
        <f t="shared" si="15"/>
        <v/>
      </c>
      <c r="K213" t="s">
        <v>809</v>
      </c>
      <c r="L213" s="11">
        <v>44011.229166666664</v>
      </c>
      <c r="M213" t="s">
        <v>816</v>
      </c>
      <c r="N213" t="s">
        <v>99</v>
      </c>
      <c r="O213" s="12" t="s">
        <v>817</v>
      </c>
      <c r="P213" t="s">
        <v>1142</v>
      </c>
      <c r="Q213" t="s">
        <v>813</v>
      </c>
      <c r="R213">
        <v>178</v>
      </c>
      <c r="S213" s="6">
        <v>25</v>
      </c>
      <c r="T213" s="11">
        <v>44011.229166666664</v>
      </c>
      <c r="U213" s="11">
        <v>44012.520833333336</v>
      </c>
      <c r="V213" s="11">
        <v>44013.631145833337</v>
      </c>
      <c r="W213" t="s">
        <v>1141</v>
      </c>
      <c r="X213" t="s">
        <v>815</v>
      </c>
    </row>
    <row r="214" spans="1:24" x14ac:dyDescent="0.25">
      <c r="A214" t="s">
        <v>808</v>
      </c>
      <c r="B214" s="8">
        <v>5.0000000000000001E-3</v>
      </c>
      <c r="C214" s="8">
        <v>6.4000000000000001E-2</v>
      </c>
      <c r="D214" s="8">
        <v>0.115</v>
      </c>
      <c r="E214" s="9">
        <v>0.15</v>
      </c>
      <c r="F214" s="9">
        <v>0.3</v>
      </c>
      <c r="G214" s="10" t="str">
        <f t="shared" si="12"/>
        <v/>
      </c>
      <c r="H214" s="10" t="str">
        <f t="shared" si="13"/>
        <v/>
      </c>
      <c r="I214" s="10" t="str">
        <f t="shared" si="14"/>
        <v/>
      </c>
      <c r="J214" s="10" t="str">
        <f t="shared" si="15"/>
        <v/>
      </c>
      <c r="K214" t="s">
        <v>809</v>
      </c>
      <c r="L214" s="11">
        <v>44011.270833333336</v>
      </c>
      <c r="M214" t="s">
        <v>846</v>
      </c>
      <c r="N214" t="s">
        <v>99</v>
      </c>
      <c r="O214" s="12" t="s">
        <v>847</v>
      </c>
      <c r="P214" t="s">
        <v>1143</v>
      </c>
      <c r="Q214" t="s">
        <v>813</v>
      </c>
      <c r="R214">
        <v>178</v>
      </c>
      <c r="S214" s="6">
        <v>25</v>
      </c>
      <c r="T214" s="11">
        <v>44011.270833333336</v>
      </c>
      <c r="U214" s="11">
        <v>44012.520833333336</v>
      </c>
      <c r="V214" s="11">
        <v>44019.746944444443</v>
      </c>
      <c r="W214" t="s">
        <v>1144</v>
      </c>
      <c r="X214" t="s">
        <v>815</v>
      </c>
    </row>
    <row r="215" spans="1:24" x14ac:dyDescent="0.25">
      <c r="A215" t="s">
        <v>808</v>
      </c>
      <c r="B215" s="8">
        <v>5.9999999999999995E-4</v>
      </c>
      <c r="C215" s="8">
        <v>6.4000000000000001E-2</v>
      </c>
      <c r="D215" s="8">
        <v>0.115</v>
      </c>
      <c r="E215" s="9">
        <v>0.15</v>
      </c>
      <c r="F215" s="9">
        <v>0.3</v>
      </c>
      <c r="G215" s="10" t="str">
        <f t="shared" si="12"/>
        <v/>
      </c>
      <c r="H215" s="10" t="str">
        <f t="shared" si="13"/>
        <v/>
      </c>
      <c r="I215" s="10" t="str">
        <f t="shared" si="14"/>
        <v/>
      </c>
      <c r="J215" s="10" t="str">
        <f t="shared" si="15"/>
        <v/>
      </c>
      <c r="K215" t="s">
        <v>809</v>
      </c>
      <c r="L215" s="11">
        <v>44011.305555555555</v>
      </c>
      <c r="M215" t="s">
        <v>834</v>
      </c>
      <c r="N215" t="s">
        <v>99</v>
      </c>
      <c r="O215" s="12" t="s">
        <v>835</v>
      </c>
      <c r="P215" t="s">
        <v>1145</v>
      </c>
      <c r="Q215" t="s">
        <v>813</v>
      </c>
      <c r="R215">
        <v>178</v>
      </c>
      <c r="S215" s="6">
        <v>25</v>
      </c>
      <c r="T215" s="11">
        <v>44011.305555555555</v>
      </c>
      <c r="U215" s="11">
        <v>44012.520833333336</v>
      </c>
      <c r="V215" s="11">
        <v>44013.631145833337</v>
      </c>
      <c r="W215" t="s">
        <v>1141</v>
      </c>
      <c r="X215" t="s">
        <v>815</v>
      </c>
    </row>
    <row r="216" spans="1:24" x14ac:dyDescent="0.25">
      <c r="A216" t="s">
        <v>808</v>
      </c>
      <c r="B216" s="8">
        <v>0.02</v>
      </c>
      <c r="C216" s="8">
        <v>6.4000000000000001E-2</v>
      </c>
      <c r="D216" s="8">
        <v>0.115</v>
      </c>
      <c r="E216" s="9">
        <v>0.15</v>
      </c>
      <c r="F216" s="9">
        <v>0.3</v>
      </c>
      <c r="G216" s="10" t="str">
        <f t="shared" si="12"/>
        <v/>
      </c>
      <c r="H216" s="10" t="str">
        <f t="shared" si="13"/>
        <v/>
      </c>
      <c r="I216" s="10" t="str">
        <f t="shared" si="14"/>
        <v/>
      </c>
      <c r="J216" s="10" t="str">
        <f t="shared" si="15"/>
        <v/>
      </c>
      <c r="K216" t="s">
        <v>809</v>
      </c>
      <c r="L216" s="11">
        <v>44011.306944444441</v>
      </c>
      <c r="M216" t="s">
        <v>858</v>
      </c>
      <c r="N216" t="s">
        <v>99</v>
      </c>
      <c r="O216" s="12" t="s">
        <v>859</v>
      </c>
      <c r="P216" t="s">
        <v>1146</v>
      </c>
      <c r="Q216" t="s">
        <v>813</v>
      </c>
      <c r="R216">
        <v>178</v>
      </c>
      <c r="S216" s="6">
        <v>25</v>
      </c>
      <c r="T216" s="11">
        <v>44011.306944444441</v>
      </c>
      <c r="U216" s="11">
        <v>44012.520833333336</v>
      </c>
      <c r="V216" s="11">
        <v>44013.631145833337</v>
      </c>
      <c r="W216" t="s">
        <v>1141</v>
      </c>
      <c r="X216" t="s">
        <v>815</v>
      </c>
    </row>
    <row r="217" spans="1:24" x14ac:dyDescent="0.25">
      <c r="A217" t="s">
        <v>808</v>
      </c>
      <c r="B217" s="8">
        <v>2E-3</v>
      </c>
      <c r="C217" s="8">
        <v>6.4000000000000001E-2</v>
      </c>
      <c r="D217" s="8">
        <v>0.115</v>
      </c>
      <c r="E217" s="9">
        <v>0.15</v>
      </c>
      <c r="F217" s="9">
        <v>0.3</v>
      </c>
      <c r="G217" s="10" t="str">
        <f t="shared" si="12"/>
        <v/>
      </c>
      <c r="H217" s="10" t="str">
        <f t="shared" si="13"/>
        <v/>
      </c>
      <c r="I217" s="10" t="str">
        <f t="shared" si="14"/>
        <v/>
      </c>
      <c r="J217" s="10" t="str">
        <f t="shared" si="15"/>
        <v/>
      </c>
      <c r="K217" t="s">
        <v>809</v>
      </c>
      <c r="L217" s="11">
        <v>44011.340277777781</v>
      </c>
      <c r="M217" t="s">
        <v>822</v>
      </c>
      <c r="N217" t="s">
        <v>99</v>
      </c>
      <c r="O217" s="12" t="s">
        <v>823</v>
      </c>
      <c r="P217" t="s">
        <v>1147</v>
      </c>
      <c r="Q217" t="s">
        <v>813</v>
      </c>
      <c r="R217">
        <v>178</v>
      </c>
      <c r="S217" s="6">
        <v>25</v>
      </c>
      <c r="T217" s="11">
        <v>44011.340277777781</v>
      </c>
      <c r="U217" s="11">
        <v>44012.520833333336</v>
      </c>
      <c r="V217" s="11">
        <v>44013.631145833337</v>
      </c>
      <c r="W217" t="s">
        <v>1141</v>
      </c>
      <c r="X217" t="s">
        <v>815</v>
      </c>
    </row>
    <row r="218" spans="1:24" x14ac:dyDescent="0.25">
      <c r="A218" t="s">
        <v>808</v>
      </c>
      <c r="B218" s="8">
        <v>0.01</v>
      </c>
      <c r="C218" s="8">
        <v>6.4000000000000001E-2</v>
      </c>
      <c r="D218" s="8">
        <v>0.115</v>
      </c>
      <c r="E218" s="9">
        <v>0.15</v>
      </c>
      <c r="F218" s="9">
        <v>0.3</v>
      </c>
      <c r="G218" s="10" t="str">
        <f t="shared" si="12"/>
        <v/>
      </c>
      <c r="H218" s="10" t="str">
        <f t="shared" si="13"/>
        <v/>
      </c>
      <c r="I218" s="10" t="str">
        <f t="shared" si="14"/>
        <v/>
      </c>
      <c r="J218" s="10" t="str">
        <f t="shared" si="15"/>
        <v/>
      </c>
      <c r="K218" t="s">
        <v>809</v>
      </c>
      <c r="L218" s="11">
        <v>44011.341666666667</v>
      </c>
      <c r="M218" t="s">
        <v>828</v>
      </c>
      <c r="N218" t="s">
        <v>99</v>
      </c>
      <c r="O218" s="12" t="s">
        <v>829</v>
      </c>
      <c r="P218" t="s">
        <v>1148</v>
      </c>
      <c r="Q218" t="s">
        <v>813</v>
      </c>
      <c r="R218">
        <v>178</v>
      </c>
      <c r="S218" s="6">
        <v>25</v>
      </c>
      <c r="T218" s="11">
        <v>44011.341666666667</v>
      </c>
      <c r="U218" s="11">
        <v>44012.520833333336</v>
      </c>
      <c r="V218" s="11">
        <v>44013.631145833337</v>
      </c>
      <c r="W218" t="s">
        <v>1141</v>
      </c>
      <c r="X218" t="s">
        <v>815</v>
      </c>
    </row>
    <row r="219" spans="1:24" x14ac:dyDescent="0.25">
      <c r="A219" t="s">
        <v>808</v>
      </c>
      <c r="B219" s="8">
        <v>5.9999999999999995E-4</v>
      </c>
      <c r="C219" s="8">
        <v>6.4000000000000001E-2</v>
      </c>
      <c r="D219" s="8">
        <v>0.115</v>
      </c>
      <c r="E219" s="9">
        <v>0.15</v>
      </c>
      <c r="F219" s="9">
        <v>0.3</v>
      </c>
      <c r="G219" s="10" t="str">
        <f t="shared" si="12"/>
        <v/>
      </c>
      <c r="H219" s="10" t="str">
        <f t="shared" si="13"/>
        <v/>
      </c>
      <c r="I219" s="10" t="str">
        <f t="shared" si="14"/>
        <v/>
      </c>
      <c r="J219" s="10" t="str">
        <f t="shared" si="15"/>
        <v/>
      </c>
      <c r="K219" t="s">
        <v>809</v>
      </c>
      <c r="L219" s="11">
        <v>44011.35</v>
      </c>
      <c r="M219" t="s">
        <v>884</v>
      </c>
      <c r="N219" t="s">
        <v>99</v>
      </c>
      <c r="O219" s="12" t="s">
        <v>885</v>
      </c>
      <c r="P219" t="s">
        <v>1149</v>
      </c>
      <c r="Q219" t="s">
        <v>813</v>
      </c>
      <c r="R219">
        <v>178</v>
      </c>
      <c r="S219" s="6">
        <v>25</v>
      </c>
      <c r="T219" s="11">
        <v>44011.35</v>
      </c>
      <c r="U219" s="11">
        <v>44012.520833333336</v>
      </c>
      <c r="V219" s="11">
        <v>44013.631145833337</v>
      </c>
      <c r="W219" t="s">
        <v>1141</v>
      </c>
      <c r="X219" t="s">
        <v>815</v>
      </c>
    </row>
    <row r="220" spans="1:24" x14ac:dyDescent="0.25">
      <c r="A220" t="s">
        <v>808</v>
      </c>
      <c r="B220" s="8">
        <v>3.0000000000000001E-3</v>
      </c>
      <c r="C220" s="8">
        <v>6.4000000000000001E-2</v>
      </c>
      <c r="D220" s="8">
        <v>0.115</v>
      </c>
      <c r="E220" s="9">
        <v>0.15</v>
      </c>
      <c r="F220" s="9">
        <v>0.3</v>
      </c>
      <c r="G220" s="10" t="str">
        <f t="shared" si="12"/>
        <v/>
      </c>
      <c r="H220" s="10" t="str">
        <f t="shared" si="13"/>
        <v/>
      </c>
      <c r="I220" s="10" t="str">
        <f t="shared" si="14"/>
        <v/>
      </c>
      <c r="J220" s="10" t="str">
        <f t="shared" si="15"/>
        <v/>
      </c>
      <c r="K220" t="s">
        <v>809</v>
      </c>
      <c r="L220" s="11">
        <v>44011.352083333331</v>
      </c>
      <c r="M220" t="s">
        <v>869</v>
      </c>
      <c r="N220" t="s">
        <v>99</v>
      </c>
      <c r="O220" s="12" t="s">
        <v>870</v>
      </c>
      <c r="P220" t="s">
        <v>1150</v>
      </c>
      <c r="Q220" t="s">
        <v>813</v>
      </c>
      <c r="R220">
        <v>178</v>
      </c>
      <c r="S220" s="6">
        <v>25</v>
      </c>
      <c r="T220" s="11">
        <v>44011.352083333331</v>
      </c>
      <c r="U220" s="11">
        <v>44012.520833333336</v>
      </c>
      <c r="V220" s="11">
        <v>44013.631145833337</v>
      </c>
      <c r="W220" t="s">
        <v>1141</v>
      </c>
      <c r="X220" t="s">
        <v>815</v>
      </c>
    </row>
    <row r="221" spans="1:24" x14ac:dyDescent="0.25">
      <c r="A221" t="s">
        <v>808</v>
      </c>
      <c r="B221" s="8">
        <v>4.0000000000000001E-3</v>
      </c>
      <c r="C221" s="8">
        <v>6.4000000000000001E-2</v>
      </c>
      <c r="D221" s="8">
        <v>0.115</v>
      </c>
      <c r="E221" s="9">
        <v>0.15</v>
      </c>
      <c r="F221" s="9">
        <v>0.3</v>
      </c>
      <c r="G221" s="10" t="str">
        <f t="shared" si="12"/>
        <v/>
      </c>
      <c r="H221" s="10" t="str">
        <f t="shared" si="13"/>
        <v/>
      </c>
      <c r="I221" s="10" t="str">
        <f t="shared" si="14"/>
        <v/>
      </c>
      <c r="J221" s="10" t="str">
        <f t="shared" si="15"/>
        <v/>
      </c>
      <c r="K221" t="s">
        <v>809</v>
      </c>
      <c r="L221" s="11">
        <v>44011.354166666664</v>
      </c>
      <c r="M221" t="s">
        <v>825</v>
      </c>
      <c r="N221" t="s">
        <v>99</v>
      </c>
      <c r="O221" s="12" t="s">
        <v>826</v>
      </c>
      <c r="P221" t="s">
        <v>1151</v>
      </c>
      <c r="Q221" t="s">
        <v>813</v>
      </c>
      <c r="R221">
        <v>178</v>
      </c>
      <c r="S221" s="6">
        <v>25</v>
      </c>
      <c r="T221" s="11">
        <v>44011.354166666664</v>
      </c>
      <c r="U221" s="11">
        <v>44012.520833333336</v>
      </c>
      <c r="V221" s="11">
        <v>44013.631145833337</v>
      </c>
      <c r="W221" t="s">
        <v>1141</v>
      </c>
      <c r="X221" t="s">
        <v>815</v>
      </c>
    </row>
    <row r="222" spans="1:24" x14ac:dyDescent="0.25">
      <c r="A222" t="s">
        <v>808</v>
      </c>
      <c r="B222" s="8">
        <v>3.0000000000000001E-3</v>
      </c>
      <c r="C222" s="8">
        <v>6.4000000000000001E-2</v>
      </c>
      <c r="D222" s="8">
        <v>0.115</v>
      </c>
      <c r="E222" s="9">
        <v>0.15</v>
      </c>
      <c r="F222" s="9">
        <v>0.3</v>
      </c>
      <c r="G222" s="10" t="str">
        <f t="shared" si="12"/>
        <v/>
      </c>
      <c r="H222" s="10" t="str">
        <f t="shared" si="13"/>
        <v/>
      </c>
      <c r="I222" s="10" t="str">
        <f t="shared" si="14"/>
        <v/>
      </c>
      <c r="J222" s="10" t="str">
        <f t="shared" si="15"/>
        <v/>
      </c>
      <c r="K222" t="s">
        <v>809</v>
      </c>
      <c r="L222" s="11">
        <v>44011.364583333336</v>
      </c>
      <c r="M222" t="s">
        <v>852</v>
      </c>
      <c r="N222" t="s">
        <v>99</v>
      </c>
      <c r="O222" s="12" t="s">
        <v>853</v>
      </c>
      <c r="P222" t="s">
        <v>1152</v>
      </c>
      <c r="Q222" t="s">
        <v>813</v>
      </c>
      <c r="R222">
        <v>178</v>
      </c>
      <c r="S222" s="6">
        <v>25</v>
      </c>
      <c r="T222" s="11">
        <v>44011.364583333336</v>
      </c>
      <c r="U222" s="11">
        <v>44012.520833333336</v>
      </c>
      <c r="V222" s="11">
        <v>44013.631145833337</v>
      </c>
      <c r="W222" t="s">
        <v>1141</v>
      </c>
      <c r="X222" t="s">
        <v>815</v>
      </c>
    </row>
    <row r="223" spans="1:24" x14ac:dyDescent="0.25">
      <c r="A223" t="s">
        <v>808</v>
      </c>
      <c r="B223" s="8">
        <v>0.01</v>
      </c>
      <c r="C223" s="8">
        <v>6.4000000000000001E-2</v>
      </c>
      <c r="D223" s="8">
        <v>0.115</v>
      </c>
      <c r="E223" s="9">
        <v>0.15</v>
      </c>
      <c r="F223" s="9">
        <v>0.3</v>
      </c>
      <c r="G223" s="10" t="str">
        <f t="shared" si="12"/>
        <v/>
      </c>
      <c r="H223" s="10" t="str">
        <f t="shared" si="13"/>
        <v/>
      </c>
      <c r="I223" s="10" t="str">
        <f t="shared" si="14"/>
        <v/>
      </c>
      <c r="J223" s="10" t="str">
        <f t="shared" si="15"/>
        <v/>
      </c>
      <c r="K223" t="s">
        <v>809</v>
      </c>
      <c r="L223" s="11">
        <v>44011.378472222219</v>
      </c>
      <c r="M223" t="s">
        <v>831</v>
      </c>
      <c r="N223" t="s">
        <v>99</v>
      </c>
      <c r="O223" s="12" t="s">
        <v>832</v>
      </c>
      <c r="P223" t="s">
        <v>1153</v>
      </c>
      <c r="Q223" t="s">
        <v>813</v>
      </c>
      <c r="R223">
        <v>178</v>
      </c>
      <c r="S223" s="6">
        <v>25</v>
      </c>
      <c r="T223" s="11">
        <v>44011.378472222219</v>
      </c>
      <c r="U223" s="11">
        <v>44012.520833333336</v>
      </c>
      <c r="V223" s="11">
        <v>44013.631145833337</v>
      </c>
      <c r="W223" t="s">
        <v>1141</v>
      </c>
      <c r="X223" t="s">
        <v>815</v>
      </c>
    </row>
    <row r="224" spans="1:24" x14ac:dyDescent="0.25">
      <c r="A224" t="s">
        <v>808</v>
      </c>
      <c r="B224" s="8">
        <v>4.0000000000000001E-3</v>
      </c>
      <c r="C224" s="8">
        <v>6.4000000000000001E-2</v>
      </c>
      <c r="D224" s="8">
        <v>0.115</v>
      </c>
      <c r="E224" s="9">
        <v>0.15</v>
      </c>
      <c r="F224" s="9">
        <v>0.3</v>
      </c>
      <c r="G224" s="10" t="str">
        <f t="shared" si="12"/>
        <v/>
      </c>
      <c r="H224" s="10" t="str">
        <f t="shared" si="13"/>
        <v/>
      </c>
      <c r="I224" s="10" t="str">
        <f t="shared" si="14"/>
        <v/>
      </c>
      <c r="J224" s="10" t="str">
        <f t="shared" si="15"/>
        <v/>
      </c>
      <c r="K224" t="s">
        <v>809</v>
      </c>
      <c r="L224" s="11">
        <v>44011.388888888891</v>
      </c>
      <c r="M224" t="s">
        <v>872</v>
      </c>
      <c r="N224" t="s">
        <v>99</v>
      </c>
      <c r="O224" s="12" t="s">
        <v>873</v>
      </c>
      <c r="P224" t="s">
        <v>1154</v>
      </c>
      <c r="Q224" t="s">
        <v>813</v>
      </c>
      <c r="R224">
        <v>178</v>
      </c>
      <c r="S224" s="6">
        <v>25</v>
      </c>
      <c r="T224" s="11">
        <v>44011.388888888891</v>
      </c>
      <c r="U224" s="11">
        <v>44012.520833333336</v>
      </c>
      <c r="V224" s="11">
        <v>44013.631145833337</v>
      </c>
      <c r="W224" t="s">
        <v>1141</v>
      </c>
      <c r="X224" t="s">
        <v>815</v>
      </c>
    </row>
    <row r="225" spans="1:24" x14ac:dyDescent="0.25">
      <c r="A225" t="s">
        <v>808</v>
      </c>
      <c r="B225" s="8">
        <v>1E-3</v>
      </c>
      <c r="C225" s="8">
        <v>6.4000000000000001E-2</v>
      </c>
      <c r="D225" s="8">
        <v>0.115</v>
      </c>
      <c r="E225" s="9">
        <v>0.15</v>
      </c>
      <c r="F225" s="9">
        <v>0.3</v>
      </c>
      <c r="G225" s="10" t="str">
        <f t="shared" si="12"/>
        <v/>
      </c>
      <c r="H225" s="10" t="str">
        <f t="shared" si="13"/>
        <v/>
      </c>
      <c r="I225" s="10" t="str">
        <f t="shared" si="14"/>
        <v/>
      </c>
      <c r="J225" s="10" t="str">
        <f t="shared" si="15"/>
        <v/>
      </c>
      <c r="K225" t="s">
        <v>809</v>
      </c>
      <c r="L225" s="11">
        <v>44011.395833333336</v>
      </c>
      <c r="M225" t="s">
        <v>855</v>
      </c>
      <c r="N225" t="s">
        <v>99</v>
      </c>
      <c r="O225" s="12" t="s">
        <v>856</v>
      </c>
      <c r="P225" t="s">
        <v>1155</v>
      </c>
      <c r="Q225" t="s">
        <v>813</v>
      </c>
      <c r="R225">
        <v>178</v>
      </c>
      <c r="S225" s="6">
        <v>25</v>
      </c>
      <c r="T225" s="11">
        <v>44011.395833333336</v>
      </c>
      <c r="U225" s="11">
        <v>44012.520833333336</v>
      </c>
      <c r="V225" s="11">
        <v>44013.631145833337</v>
      </c>
      <c r="W225" t="s">
        <v>1141</v>
      </c>
      <c r="X225" t="s">
        <v>815</v>
      </c>
    </row>
    <row r="226" spans="1:24" x14ac:dyDescent="0.25">
      <c r="A226" t="s">
        <v>808</v>
      </c>
      <c r="B226" s="8">
        <v>4.0000000000000001E-3</v>
      </c>
      <c r="C226" s="8">
        <v>6.4000000000000001E-2</v>
      </c>
      <c r="D226" s="8">
        <v>0.115</v>
      </c>
      <c r="E226" s="9">
        <v>0.15</v>
      </c>
      <c r="F226" s="9">
        <v>0.3</v>
      </c>
      <c r="G226" s="10" t="str">
        <f t="shared" si="12"/>
        <v/>
      </c>
      <c r="H226" s="10" t="str">
        <f t="shared" si="13"/>
        <v/>
      </c>
      <c r="I226" s="10" t="str">
        <f t="shared" si="14"/>
        <v/>
      </c>
      <c r="J226" s="10" t="str">
        <f t="shared" si="15"/>
        <v/>
      </c>
      <c r="K226" t="s">
        <v>809</v>
      </c>
      <c r="L226" s="11">
        <v>44011.416666666664</v>
      </c>
      <c r="M226" t="s">
        <v>843</v>
      </c>
      <c r="N226" t="s">
        <v>99</v>
      </c>
      <c r="O226" s="12" t="s">
        <v>844</v>
      </c>
      <c r="P226" t="s">
        <v>1156</v>
      </c>
      <c r="Q226" t="s">
        <v>813</v>
      </c>
      <c r="R226">
        <v>178</v>
      </c>
      <c r="S226" s="6">
        <v>25</v>
      </c>
      <c r="T226" s="11">
        <v>44011.416666666664</v>
      </c>
      <c r="U226" s="11">
        <v>44012.520833333336</v>
      </c>
      <c r="V226" s="11">
        <v>44013.631145833337</v>
      </c>
      <c r="W226" t="s">
        <v>1141</v>
      </c>
      <c r="X226" t="s">
        <v>815</v>
      </c>
    </row>
    <row r="227" spans="1:24" x14ac:dyDescent="0.25">
      <c r="A227" t="s">
        <v>808</v>
      </c>
      <c r="B227" s="8">
        <v>0.01</v>
      </c>
      <c r="C227" s="8">
        <v>6.4000000000000001E-2</v>
      </c>
      <c r="D227" s="8">
        <v>0.115</v>
      </c>
      <c r="E227" s="9">
        <v>0.15</v>
      </c>
      <c r="F227" s="9">
        <v>0.3</v>
      </c>
      <c r="G227" s="10" t="str">
        <f t="shared" si="12"/>
        <v/>
      </c>
      <c r="H227" s="10" t="str">
        <f t="shared" si="13"/>
        <v/>
      </c>
      <c r="I227" s="10" t="str">
        <f t="shared" si="14"/>
        <v/>
      </c>
      <c r="J227" s="10" t="str">
        <f t="shared" si="15"/>
        <v/>
      </c>
      <c r="K227" t="s">
        <v>809</v>
      </c>
      <c r="L227" s="11">
        <v>44011.425000000003</v>
      </c>
      <c r="M227" t="s">
        <v>887</v>
      </c>
      <c r="N227" t="s">
        <v>99</v>
      </c>
      <c r="O227" s="12" t="s">
        <v>888</v>
      </c>
      <c r="P227" t="s">
        <v>1157</v>
      </c>
      <c r="Q227" t="s">
        <v>813</v>
      </c>
      <c r="R227">
        <v>178</v>
      </c>
      <c r="S227" s="6">
        <v>25</v>
      </c>
      <c r="T227" s="11">
        <v>44011.425000000003</v>
      </c>
      <c r="U227" s="11">
        <v>44012.520833333336</v>
      </c>
      <c r="V227" s="11">
        <v>44013.631145833337</v>
      </c>
      <c r="W227" t="s">
        <v>1141</v>
      </c>
      <c r="X227" t="s">
        <v>815</v>
      </c>
    </row>
    <row r="228" spans="1:24" x14ac:dyDescent="0.25">
      <c r="A228" t="s">
        <v>808</v>
      </c>
      <c r="B228" s="4">
        <v>0</v>
      </c>
      <c r="C228" s="8">
        <v>6.4000000000000001E-2</v>
      </c>
      <c r="D228" s="8">
        <v>0.115</v>
      </c>
      <c r="E228" s="9">
        <v>0.15</v>
      </c>
      <c r="F228" s="9">
        <v>0.3</v>
      </c>
      <c r="G228" s="10" t="str">
        <f t="shared" si="12"/>
        <v/>
      </c>
      <c r="H228" s="10" t="str">
        <f t="shared" si="13"/>
        <v/>
      </c>
      <c r="I228" s="10" t="str">
        <f t="shared" si="14"/>
        <v/>
      </c>
      <c r="J228" s="10" t="str">
        <f t="shared" si="15"/>
        <v/>
      </c>
      <c r="K228" t="s">
        <v>809</v>
      </c>
      <c r="L228" s="11">
        <v>44011.427083333336</v>
      </c>
      <c r="M228" t="s">
        <v>840</v>
      </c>
      <c r="N228" t="s">
        <v>99</v>
      </c>
      <c r="O228" s="12" t="s">
        <v>841</v>
      </c>
      <c r="P228" t="s">
        <v>1158</v>
      </c>
      <c r="Q228" t="s">
        <v>813</v>
      </c>
      <c r="R228">
        <v>178</v>
      </c>
      <c r="S228" s="6">
        <v>25</v>
      </c>
      <c r="T228" s="11">
        <v>44011.427083333336</v>
      </c>
      <c r="U228" s="11">
        <v>44012.520833333336</v>
      </c>
      <c r="V228" s="11">
        <v>44013.631145833337</v>
      </c>
      <c r="W228" t="s">
        <v>1141</v>
      </c>
      <c r="X228" t="s">
        <v>815</v>
      </c>
    </row>
    <row r="229" spans="1:24" x14ac:dyDescent="0.25">
      <c r="A229" t="s">
        <v>808</v>
      </c>
      <c r="B229" s="8">
        <v>1E-4</v>
      </c>
      <c r="C229" s="8">
        <v>6.4000000000000001E-2</v>
      </c>
      <c r="D229" s="8">
        <v>0.115</v>
      </c>
      <c r="E229" s="9">
        <v>0.15</v>
      </c>
      <c r="F229" s="9">
        <v>0.3</v>
      </c>
      <c r="G229" s="10" t="str">
        <f t="shared" si="12"/>
        <v/>
      </c>
      <c r="H229" s="10" t="str">
        <f t="shared" si="13"/>
        <v/>
      </c>
      <c r="I229" s="10" t="str">
        <f t="shared" si="14"/>
        <v/>
      </c>
      <c r="J229" s="10" t="str">
        <f t="shared" si="15"/>
        <v/>
      </c>
      <c r="K229" t="s">
        <v>809</v>
      </c>
      <c r="L229" s="11">
        <v>44011.4375</v>
      </c>
      <c r="M229" t="s">
        <v>849</v>
      </c>
      <c r="N229" t="s">
        <v>99</v>
      </c>
      <c r="O229" s="12" t="s">
        <v>861</v>
      </c>
      <c r="P229" t="s">
        <v>1159</v>
      </c>
      <c r="Q229" t="s">
        <v>813</v>
      </c>
      <c r="R229">
        <v>178</v>
      </c>
      <c r="S229" s="6">
        <v>25</v>
      </c>
      <c r="T229" s="11">
        <v>44011.4375</v>
      </c>
      <c r="U229" s="11">
        <v>44012.520833333336</v>
      </c>
      <c r="V229" s="11">
        <v>44013.631145833337</v>
      </c>
      <c r="W229" t="s">
        <v>1141</v>
      </c>
      <c r="X229" t="s">
        <v>815</v>
      </c>
    </row>
    <row r="230" spans="1:24" x14ac:dyDescent="0.25">
      <c r="A230" t="s">
        <v>808</v>
      </c>
      <c r="B230" s="8">
        <v>1E-3</v>
      </c>
      <c r="C230" s="8">
        <v>6.4000000000000001E-2</v>
      </c>
      <c r="D230" s="8">
        <v>0.115</v>
      </c>
      <c r="E230" s="9">
        <v>0.15</v>
      </c>
      <c r="F230" s="9">
        <v>0.3</v>
      </c>
      <c r="G230" s="10" t="str">
        <f t="shared" si="12"/>
        <v/>
      </c>
      <c r="H230" s="10" t="str">
        <f t="shared" si="13"/>
        <v/>
      </c>
      <c r="I230" s="10" t="str">
        <f t="shared" si="14"/>
        <v/>
      </c>
      <c r="J230" s="10" t="str">
        <f t="shared" si="15"/>
        <v/>
      </c>
      <c r="K230" t="s">
        <v>809</v>
      </c>
      <c r="L230" s="11">
        <v>44011.447916666664</v>
      </c>
      <c r="M230" t="s">
        <v>863</v>
      </c>
      <c r="N230" t="s">
        <v>99</v>
      </c>
      <c r="O230" s="12" t="s">
        <v>864</v>
      </c>
      <c r="P230" t="s">
        <v>1160</v>
      </c>
      <c r="Q230" t="s">
        <v>813</v>
      </c>
      <c r="R230">
        <v>178</v>
      </c>
      <c r="S230" s="6">
        <v>25</v>
      </c>
      <c r="T230" s="11">
        <v>44011.447916666664</v>
      </c>
      <c r="U230" s="11">
        <v>44012.520833333336</v>
      </c>
      <c r="V230" s="11">
        <v>44013.631145833337</v>
      </c>
      <c r="W230" t="s">
        <v>1141</v>
      </c>
      <c r="X230" t="s">
        <v>815</v>
      </c>
    </row>
    <row r="231" spans="1:24" x14ac:dyDescent="0.25">
      <c r="A231" t="s">
        <v>808</v>
      </c>
      <c r="B231" s="4">
        <v>0</v>
      </c>
      <c r="C231" s="8">
        <v>6.4000000000000001E-2</v>
      </c>
      <c r="D231" s="8">
        <v>0.115</v>
      </c>
      <c r="E231" s="9">
        <v>0.15</v>
      </c>
      <c r="F231" s="9">
        <v>0.3</v>
      </c>
      <c r="G231" s="10" t="str">
        <f t="shared" si="12"/>
        <v/>
      </c>
      <c r="H231" s="10" t="str">
        <f t="shared" si="13"/>
        <v/>
      </c>
      <c r="I231" s="10" t="str">
        <f t="shared" si="14"/>
        <v/>
      </c>
      <c r="J231" s="10" t="str">
        <f t="shared" si="15"/>
        <v/>
      </c>
      <c r="K231" t="s">
        <v>809</v>
      </c>
      <c r="L231" s="11">
        <v>44011.46875</v>
      </c>
      <c r="M231" t="s">
        <v>849</v>
      </c>
      <c r="N231" t="s">
        <v>99</v>
      </c>
      <c r="O231" s="12" t="s">
        <v>850</v>
      </c>
      <c r="P231" t="s">
        <v>1161</v>
      </c>
      <c r="Q231" t="s">
        <v>813</v>
      </c>
      <c r="R231">
        <v>178</v>
      </c>
      <c r="S231" s="6">
        <v>25</v>
      </c>
      <c r="T231" s="11">
        <v>44011.46875</v>
      </c>
      <c r="U231" s="11">
        <v>44012.520833333336</v>
      </c>
      <c r="V231" s="11">
        <v>44013.631145833337</v>
      </c>
      <c r="W231" t="s">
        <v>1141</v>
      </c>
      <c r="X231" t="s">
        <v>815</v>
      </c>
    </row>
    <row r="232" spans="1:24" x14ac:dyDescent="0.25">
      <c r="A232" t="s">
        <v>808</v>
      </c>
      <c r="B232" s="8">
        <v>0.01</v>
      </c>
      <c r="C232" s="8">
        <v>6.4000000000000001E-2</v>
      </c>
      <c r="D232" s="8">
        <v>0.115</v>
      </c>
      <c r="E232" s="9">
        <v>0.15</v>
      </c>
      <c r="F232" s="9">
        <v>0.3</v>
      </c>
      <c r="G232" s="10" t="str">
        <f t="shared" si="12"/>
        <v/>
      </c>
      <c r="H232" s="10" t="str">
        <f t="shared" si="13"/>
        <v/>
      </c>
      <c r="I232" s="10" t="str">
        <f t="shared" si="14"/>
        <v/>
      </c>
      <c r="J232" s="10" t="str">
        <f t="shared" si="15"/>
        <v/>
      </c>
      <c r="K232" t="s">
        <v>809</v>
      </c>
      <c r="L232" s="11">
        <v>44011.5</v>
      </c>
      <c r="M232" t="s">
        <v>875</v>
      </c>
      <c r="N232" t="s">
        <v>99</v>
      </c>
      <c r="O232" s="12" t="s">
        <v>876</v>
      </c>
      <c r="P232" t="s">
        <v>1162</v>
      </c>
      <c r="Q232" t="s">
        <v>813</v>
      </c>
      <c r="R232">
        <v>178</v>
      </c>
      <c r="S232" s="6">
        <v>25</v>
      </c>
      <c r="T232" s="11">
        <v>44011.5</v>
      </c>
      <c r="U232" s="11">
        <v>44012.520833333336</v>
      </c>
      <c r="V232" s="11">
        <v>44013.631145833337</v>
      </c>
      <c r="W232" t="s">
        <v>1141</v>
      </c>
      <c r="X232" t="s">
        <v>815</v>
      </c>
    </row>
    <row r="233" spans="1:24" x14ac:dyDescent="0.25">
      <c r="A233" t="s">
        <v>808</v>
      </c>
      <c r="B233" s="8">
        <v>5.0000000000000001E-3</v>
      </c>
      <c r="C233" s="8">
        <v>6.4000000000000001E-2</v>
      </c>
      <c r="D233" s="8">
        <v>0.115</v>
      </c>
      <c r="E233" s="9">
        <v>0.15</v>
      </c>
      <c r="F233" s="9">
        <v>0.3</v>
      </c>
      <c r="G233" s="10" t="str">
        <f t="shared" si="12"/>
        <v/>
      </c>
      <c r="H233" s="10" t="str">
        <f t="shared" si="13"/>
        <v/>
      </c>
      <c r="I233" s="10" t="str">
        <f t="shared" si="14"/>
        <v/>
      </c>
      <c r="J233" s="10" t="str">
        <f t="shared" si="15"/>
        <v/>
      </c>
      <c r="K233" t="s">
        <v>809</v>
      </c>
      <c r="L233" s="11">
        <v>44011.511805555558</v>
      </c>
      <c r="M233" t="s">
        <v>837</v>
      </c>
      <c r="N233" t="s">
        <v>99</v>
      </c>
      <c r="O233" s="12" t="s">
        <v>838</v>
      </c>
      <c r="P233" t="s">
        <v>1163</v>
      </c>
      <c r="Q233" t="s">
        <v>813</v>
      </c>
      <c r="R233">
        <v>178</v>
      </c>
      <c r="S233" s="6">
        <v>25</v>
      </c>
      <c r="T233" s="11">
        <v>44011.511805555558</v>
      </c>
      <c r="U233" s="11">
        <v>44012.520833333336</v>
      </c>
      <c r="V233" s="11">
        <v>44013.631145833337</v>
      </c>
      <c r="W233" t="s">
        <v>1141</v>
      </c>
      <c r="X233" t="s">
        <v>815</v>
      </c>
    </row>
    <row r="234" spans="1:24" x14ac:dyDescent="0.25">
      <c r="A234" t="s">
        <v>808</v>
      </c>
      <c r="B234" s="8">
        <v>6.0000000000000001E-3</v>
      </c>
      <c r="C234" s="8">
        <v>6.4000000000000001E-2</v>
      </c>
      <c r="D234" s="8">
        <v>0.115</v>
      </c>
      <c r="E234" s="9">
        <v>0.15</v>
      </c>
      <c r="F234" s="9">
        <v>0.3</v>
      </c>
      <c r="G234" s="10" t="str">
        <f t="shared" si="12"/>
        <v/>
      </c>
      <c r="H234" s="10" t="str">
        <f t="shared" si="13"/>
        <v/>
      </c>
      <c r="I234" s="10" t="str">
        <f t="shared" si="14"/>
        <v/>
      </c>
      <c r="J234" s="10" t="str">
        <f t="shared" si="15"/>
        <v/>
      </c>
      <c r="K234" t="s">
        <v>809</v>
      </c>
      <c r="L234" s="11">
        <v>44011.524305555555</v>
      </c>
      <c r="M234" t="s">
        <v>866</v>
      </c>
      <c r="N234" t="s">
        <v>99</v>
      </c>
      <c r="O234" s="12" t="s">
        <v>867</v>
      </c>
      <c r="P234" t="s">
        <v>1164</v>
      </c>
      <c r="Q234" t="s">
        <v>813</v>
      </c>
      <c r="R234">
        <v>178</v>
      </c>
      <c r="S234" s="6">
        <v>25</v>
      </c>
      <c r="T234" s="11">
        <v>44011.524305555555</v>
      </c>
      <c r="U234" s="11">
        <v>44012.520833333336</v>
      </c>
      <c r="V234" s="11">
        <v>44013.631145833337</v>
      </c>
      <c r="W234" t="s">
        <v>1141</v>
      </c>
      <c r="X234" t="s">
        <v>815</v>
      </c>
    </row>
    <row r="235" spans="1:24" x14ac:dyDescent="0.25">
      <c r="A235" t="s">
        <v>808</v>
      </c>
      <c r="B235" s="8">
        <v>1E-3</v>
      </c>
      <c r="C235" s="8">
        <v>6.4000000000000001E-2</v>
      </c>
      <c r="D235" s="8">
        <v>0.115</v>
      </c>
      <c r="E235" s="9">
        <v>0.15</v>
      </c>
      <c r="F235" s="9">
        <v>0.3</v>
      </c>
      <c r="G235" s="10" t="str">
        <f t="shared" si="12"/>
        <v/>
      </c>
      <c r="H235" s="10" t="str">
        <f t="shared" si="13"/>
        <v/>
      </c>
      <c r="I235" s="10" t="str">
        <f t="shared" si="14"/>
        <v/>
      </c>
      <c r="J235" s="10" t="str">
        <f t="shared" si="15"/>
        <v/>
      </c>
      <c r="K235" t="s">
        <v>809</v>
      </c>
      <c r="L235" s="11">
        <v>44011.559027777781</v>
      </c>
      <c r="M235" t="s">
        <v>881</v>
      </c>
      <c r="N235" t="s">
        <v>99</v>
      </c>
      <c r="O235" s="12" t="s">
        <v>882</v>
      </c>
      <c r="P235" t="s">
        <v>1165</v>
      </c>
      <c r="Q235" t="s">
        <v>813</v>
      </c>
      <c r="R235">
        <v>178</v>
      </c>
      <c r="S235" s="6">
        <v>25</v>
      </c>
      <c r="T235" s="11">
        <v>44011.559027777781</v>
      </c>
      <c r="U235" s="11">
        <v>44012.520833333336</v>
      </c>
      <c r="V235" s="11">
        <v>44013.631145833337</v>
      </c>
      <c r="W235" t="s">
        <v>1141</v>
      </c>
      <c r="X235" t="s">
        <v>815</v>
      </c>
    </row>
    <row r="236" spans="1:24" x14ac:dyDescent="0.25">
      <c r="A236" t="s">
        <v>808</v>
      </c>
      <c r="B236" s="8">
        <v>4.0000000000000001E-3</v>
      </c>
      <c r="C236" s="8">
        <v>6.4000000000000001E-2</v>
      </c>
      <c r="D236" s="8">
        <v>0.115</v>
      </c>
      <c r="E236" s="9">
        <v>0.15</v>
      </c>
      <c r="F236" s="9">
        <v>0.3</v>
      </c>
      <c r="G236" s="10" t="str">
        <f t="shared" si="12"/>
        <v/>
      </c>
      <c r="H236" s="10" t="str">
        <f t="shared" si="13"/>
        <v/>
      </c>
      <c r="I236" s="10" t="str">
        <f t="shared" si="14"/>
        <v/>
      </c>
      <c r="J236" s="10" t="str">
        <f t="shared" si="15"/>
        <v/>
      </c>
      <c r="K236" t="s">
        <v>809</v>
      </c>
      <c r="L236" s="11">
        <v>44011.5625</v>
      </c>
      <c r="M236" t="s">
        <v>878</v>
      </c>
      <c r="N236" t="s">
        <v>99</v>
      </c>
      <c r="O236" s="12" t="s">
        <v>879</v>
      </c>
      <c r="P236" t="s">
        <v>1166</v>
      </c>
      <c r="Q236" t="s">
        <v>813</v>
      </c>
      <c r="R236">
        <v>178</v>
      </c>
      <c r="S236" s="6">
        <v>25</v>
      </c>
      <c r="T236" s="11">
        <v>44011.5625</v>
      </c>
      <c r="U236" s="11">
        <v>44012.520833333336</v>
      </c>
      <c r="V236" s="11">
        <v>44013.631145833337</v>
      </c>
      <c r="W236" t="s">
        <v>1141</v>
      </c>
      <c r="X236" t="s">
        <v>815</v>
      </c>
    </row>
    <row r="237" spans="1:24" x14ac:dyDescent="0.25">
      <c r="A237" t="s">
        <v>808</v>
      </c>
      <c r="B237" s="8">
        <v>2E-3</v>
      </c>
      <c r="C237" s="8">
        <v>6.4000000000000001E-2</v>
      </c>
      <c r="D237" s="8">
        <v>0.115</v>
      </c>
      <c r="E237" s="9">
        <v>0.15</v>
      </c>
      <c r="F237" s="9">
        <v>0.3</v>
      </c>
      <c r="G237" s="10" t="str">
        <f t="shared" si="12"/>
        <v/>
      </c>
      <c r="H237" s="10" t="str">
        <f t="shared" si="13"/>
        <v/>
      </c>
      <c r="I237" s="10" t="str">
        <f t="shared" si="14"/>
        <v/>
      </c>
      <c r="J237" s="10" t="str">
        <f t="shared" si="15"/>
        <v/>
      </c>
      <c r="K237" t="s">
        <v>809</v>
      </c>
      <c r="L237" s="11">
        <v>44012.354166666664</v>
      </c>
      <c r="M237" t="s">
        <v>819</v>
      </c>
      <c r="N237" t="s">
        <v>99</v>
      </c>
      <c r="O237" s="12" t="s">
        <v>820</v>
      </c>
      <c r="P237" t="s">
        <v>1167</v>
      </c>
      <c r="Q237" t="s">
        <v>813</v>
      </c>
      <c r="R237">
        <v>179</v>
      </c>
      <c r="S237" s="6">
        <v>25</v>
      </c>
      <c r="T237" s="11">
        <v>44012.354166666664</v>
      </c>
      <c r="U237" s="11">
        <v>44013.479166666664</v>
      </c>
      <c r="V237" s="11">
        <v>44014.54346064815</v>
      </c>
      <c r="W237" t="s">
        <v>1168</v>
      </c>
      <c r="X237" t="s">
        <v>815</v>
      </c>
    </row>
    <row r="238" spans="1:24" x14ac:dyDescent="0.25">
      <c r="A238" t="s">
        <v>808</v>
      </c>
      <c r="B238" s="8">
        <v>0.03</v>
      </c>
      <c r="C238" s="8">
        <v>6.4000000000000001E-2</v>
      </c>
      <c r="D238" s="8">
        <v>0.115</v>
      </c>
      <c r="E238" s="9">
        <v>0.15</v>
      </c>
      <c r="F238" s="9">
        <v>0.3</v>
      </c>
      <c r="G238" s="10" t="str">
        <f t="shared" si="12"/>
        <v/>
      </c>
      <c r="H238" s="10" t="str">
        <f t="shared" si="13"/>
        <v/>
      </c>
      <c r="I238" s="10" t="str">
        <f t="shared" si="14"/>
        <v/>
      </c>
      <c r="J238" s="10" t="str">
        <f t="shared" si="15"/>
        <v/>
      </c>
      <c r="K238" t="s">
        <v>809</v>
      </c>
      <c r="L238" s="11">
        <v>44018.295138888891</v>
      </c>
      <c r="M238" t="s">
        <v>945</v>
      </c>
      <c r="N238" t="s">
        <v>100</v>
      </c>
      <c r="O238" s="12" t="s">
        <v>946</v>
      </c>
      <c r="P238" t="s">
        <v>1169</v>
      </c>
      <c r="Q238" t="s">
        <v>813</v>
      </c>
      <c r="R238">
        <v>185</v>
      </c>
      <c r="S238" s="6">
        <v>26</v>
      </c>
      <c r="T238" s="11">
        <v>44018.295138888891</v>
      </c>
      <c r="U238" s="11">
        <v>44019.541666666664</v>
      </c>
      <c r="V238" s="11">
        <v>44020.561145833337</v>
      </c>
      <c r="W238" t="s">
        <v>1170</v>
      </c>
      <c r="X238" t="s">
        <v>815</v>
      </c>
    </row>
    <row r="239" spans="1:24" x14ac:dyDescent="0.25">
      <c r="A239" t="s">
        <v>808</v>
      </c>
      <c r="B239" s="8">
        <v>4.0000000000000001E-3</v>
      </c>
      <c r="C239" s="8">
        <v>6.4000000000000001E-2</v>
      </c>
      <c r="D239" s="8">
        <v>0.115</v>
      </c>
      <c r="E239" s="9">
        <v>0.15</v>
      </c>
      <c r="F239" s="9">
        <v>0.3</v>
      </c>
      <c r="G239" s="10" t="str">
        <f t="shared" si="12"/>
        <v/>
      </c>
      <c r="H239" s="10" t="str">
        <f t="shared" si="13"/>
        <v/>
      </c>
      <c r="I239" s="10" t="str">
        <f t="shared" si="14"/>
        <v/>
      </c>
      <c r="J239" s="10" t="str">
        <f t="shared" si="15"/>
        <v/>
      </c>
      <c r="K239" t="s">
        <v>809</v>
      </c>
      <c r="L239" s="11">
        <v>44018.35</v>
      </c>
      <c r="M239" t="s">
        <v>957</v>
      </c>
      <c r="N239" t="s">
        <v>100</v>
      </c>
      <c r="O239" s="12" t="s">
        <v>958</v>
      </c>
      <c r="P239" t="s">
        <v>1171</v>
      </c>
      <c r="Q239" t="s">
        <v>813</v>
      </c>
      <c r="R239">
        <v>185</v>
      </c>
      <c r="S239" s="6">
        <v>26</v>
      </c>
      <c r="T239" s="11">
        <v>44018.35</v>
      </c>
      <c r="U239" s="11">
        <v>44019.541666666664</v>
      </c>
      <c r="V239" s="11">
        <v>44020.561145833337</v>
      </c>
      <c r="W239" t="s">
        <v>1170</v>
      </c>
      <c r="X239" t="s">
        <v>815</v>
      </c>
    </row>
    <row r="240" spans="1:24" x14ac:dyDescent="0.25">
      <c r="A240" t="s">
        <v>808</v>
      </c>
      <c r="B240" s="8">
        <v>0.01</v>
      </c>
      <c r="C240" s="8">
        <v>6.4000000000000001E-2</v>
      </c>
      <c r="D240" s="8">
        <v>0.115</v>
      </c>
      <c r="E240" s="9">
        <v>0.15</v>
      </c>
      <c r="F240" s="9">
        <v>0.3</v>
      </c>
      <c r="G240" s="10" t="str">
        <f t="shared" si="12"/>
        <v/>
      </c>
      <c r="H240" s="10" t="str">
        <f t="shared" si="13"/>
        <v/>
      </c>
      <c r="I240" s="10" t="str">
        <f t="shared" si="14"/>
        <v/>
      </c>
      <c r="J240" s="10" t="str">
        <f t="shared" si="15"/>
        <v/>
      </c>
      <c r="K240" t="s">
        <v>809</v>
      </c>
      <c r="L240" s="11">
        <v>44018.354166666664</v>
      </c>
      <c r="M240" t="s">
        <v>894</v>
      </c>
      <c r="N240" t="s">
        <v>100</v>
      </c>
      <c r="O240" s="12" t="s">
        <v>895</v>
      </c>
      <c r="P240" t="s">
        <v>1172</v>
      </c>
      <c r="Q240" t="s">
        <v>813</v>
      </c>
      <c r="R240">
        <v>185</v>
      </c>
      <c r="S240" s="6">
        <v>26</v>
      </c>
      <c r="T240" s="11">
        <v>44018.354166666664</v>
      </c>
      <c r="U240" s="11">
        <v>44019.541666666664</v>
      </c>
      <c r="V240" s="11">
        <v>44020.561145833337</v>
      </c>
      <c r="W240" t="s">
        <v>1170</v>
      </c>
      <c r="X240" t="s">
        <v>815</v>
      </c>
    </row>
    <row r="241" spans="1:24" x14ac:dyDescent="0.25">
      <c r="A241" t="s">
        <v>808</v>
      </c>
      <c r="B241" s="8">
        <v>6.0000000000000001E-3</v>
      </c>
      <c r="C241" s="8">
        <v>6.4000000000000001E-2</v>
      </c>
      <c r="D241" s="8">
        <v>0.115</v>
      </c>
      <c r="E241" s="9">
        <v>0.15</v>
      </c>
      <c r="F241" s="9">
        <v>0.3</v>
      </c>
      <c r="G241" s="10" t="str">
        <f t="shared" si="12"/>
        <v/>
      </c>
      <c r="H241" s="10" t="str">
        <f t="shared" si="13"/>
        <v/>
      </c>
      <c r="I241" s="10" t="str">
        <f t="shared" si="14"/>
        <v/>
      </c>
      <c r="J241" s="10" t="str">
        <f t="shared" si="15"/>
        <v/>
      </c>
      <c r="K241" t="s">
        <v>809</v>
      </c>
      <c r="L241" s="11">
        <v>44018.354166666664</v>
      </c>
      <c r="M241" t="s">
        <v>942</v>
      </c>
      <c r="N241" t="s">
        <v>100</v>
      </c>
      <c r="O241" s="12" t="s">
        <v>943</v>
      </c>
      <c r="P241" t="s">
        <v>1173</v>
      </c>
      <c r="Q241" t="s">
        <v>813</v>
      </c>
      <c r="R241">
        <v>185</v>
      </c>
      <c r="S241" s="6">
        <v>26</v>
      </c>
      <c r="T241" s="11">
        <v>44018.354166666664</v>
      </c>
      <c r="U241" s="11">
        <v>44019.541666666664</v>
      </c>
      <c r="V241" s="11">
        <v>44020.561145833337</v>
      </c>
      <c r="W241" t="s">
        <v>1170</v>
      </c>
      <c r="X241" t="s">
        <v>815</v>
      </c>
    </row>
    <row r="242" spans="1:24" x14ac:dyDescent="0.25">
      <c r="A242" t="s">
        <v>808</v>
      </c>
      <c r="B242" s="8">
        <v>2E-3</v>
      </c>
      <c r="C242" s="8">
        <v>6.4000000000000001E-2</v>
      </c>
      <c r="D242" s="8">
        <v>0.115</v>
      </c>
      <c r="E242" s="9">
        <v>0.15</v>
      </c>
      <c r="F242" s="9">
        <v>0.3</v>
      </c>
      <c r="G242" s="10" t="str">
        <f t="shared" si="12"/>
        <v/>
      </c>
      <c r="H242" s="10" t="str">
        <f t="shared" si="13"/>
        <v/>
      </c>
      <c r="I242" s="10" t="str">
        <f t="shared" si="14"/>
        <v/>
      </c>
      <c r="J242" s="10" t="str">
        <f t="shared" si="15"/>
        <v/>
      </c>
      <c r="K242" t="s">
        <v>809</v>
      </c>
      <c r="L242" s="11">
        <v>44018.354166666664</v>
      </c>
      <c r="M242" t="s">
        <v>900</v>
      </c>
      <c r="N242" t="s">
        <v>100</v>
      </c>
      <c r="O242" s="12" t="s">
        <v>901</v>
      </c>
      <c r="P242" t="s">
        <v>1174</v>
      </c>
      <c r="Q242" t="s">
        <v>813</v>
      </c>
      <c r="R242">
        <v>185</v>
      </c>
      <c r="S242" s="6">
        <v>26</v>
      </c>
      <c r="T242" s="11">
        <v>44018.354166666664</v>
      </c>
      <c r="U242" s="11">
        <v>44019.541666666664</v>
      </c>
      <c r="V242" s="11">
        <v>44020.561145833337</v>
      </c>
      <c r="W242" t="s">
        <v>1170</v>
      </c>
      <c r="X242" t="s">
        <v>815</v>
      </c>
    </row>
    <row r="243" spans="1:24" x14ac:dyDescent="0.25">
      <c r="A243" t="s">
        <v>808</v>
      </c>
      <c r="B243" s="8">
        <v>5.0000000000000001E-3</v>
      </c>
      <c r="C243" s="8">
        <v>6.4000000000000001E-2</v>
      </c>
      <c r="D243" s="8">
        <v>0.115</v>
      </c>
      <c r="E243" s="9">
        <v>0.15</v>
      </c>
      <c r="F243" s="9">
        <v>0.3</v>
      </c>
      <c r="G243" s="10" t="str">
        <f t="shared" si="12"/>
        <v/>
      </c>
      <c r="H243" s="10" t="str">
        <f t="shared" si="13"/>
        <v/>
      </c>
      <c r="I243" s="10" t="str">
        <f t="shared" si="14"/>
        <v/>
      </c>
      <c r="J243" s="10" t="str">
        <f t="shared" si="15"/>
        <v/>
      </c>
      <c r="K243" t="s">
        <v>809</v>
      </c>
      <c r="L243" s="11">
        <v>44018.375</v>
      </c>
      <c r="M243" t="s">
        <v>890</v>
      </c>
      <c r="N243" t="s">
        <v>100</v>
      </c>
      <c r="O243" s="12" t="s">
        <v>891</v>
      </c>
      <c r="P243" t="s">
        <v>1175</v>
      </c>
      <c r="Q243" t="s">
        <v>813</v>
      </c>
      <c r="R243">
        <v>185</v>
      </c>
      <c r="S243" s="6">
        <v>26</v>
      </c>
      <c r="T243" s="11">
        <v>44018.375</v>
      </c>
      <c r="U243" s="11">
        <v>44019.541666666664</v>
      </c>
      <c r="V243" s="11">
        <v>44020.561145833337</v>
      </c>
      <c r="W243" t="s">
        <v>1170</v>
      </c>
      <c r="X243" t="s">
        <v>815</v>
      </c>
    </row>
    <row r="244" spans="1:24" x14ac:dyDescent="0.25">
      <c r="A244" t="s">
        <v>808</v>
      </c>
      <c r="B244" s="8">
        <v>0.04</v>
      </c>
      <c r="C244" s="8">
        <v>6.4000000000000001E-2</v>
      </c>
      <c r="D244" s="8">
        <v>0.115</v>
      </c>
      <c r="E244" s="9">
        <v>0.15</v>
      </c>
      <c r="F244" s="9">
        <v>0.3</v>
      </c>
      <c r="G244" s="10" t="str">
        <f t="shared" si="12"/>
        <v/>
      </c>
      <c r="H244" s="10" t="str">
        <f t="shared" si="13"/>
        <v/>
      </c>
      <c r="I244" s="10" t="str">
        <f t="shared" si="14"/>
        <v/>
      </c>
      <c r="J244" s="10" t="str">
        <f t="shared" si="15"/>
        <v/>
      </c>
      <c r="K244" t="s">
        <v>809</v>
      </c>
      <c r="L244" s="11">
        <v>44018.395833333336</v>
      </c>
      <c r="M244" t="s">
        <v>948</v>
      </c>
      <c r="N244" t="s">
        <v>100</v>
      </c>
      <c r="O244" s="12" t="s">
        <v>949</v>
      </c>
      <c r="P244" t="s">
        <v>1176</v>
      </c>
      <c r="Q244" t="s">
        <v>813</v>
      </c>
      <c r="R244">
        <v>185</v>
      </c>
      <c r="S244" s="6">
        <v>26</v>
      </c>
      <c r="T244" s="11">
        <v>44018.395833333336</v>
      </c>
      <c r="U244" s="11">
        <v>44019.541666666664</v>
      </c>
      <c r="V244" s="11">
        <v>44020.561145833337</v>
      </c>
      <c r="W244" t="s">
        <v>1170</v>
      </c>
      <c r="X244" t="s">
        <v>815</v>
      </c>
    </row>
    <row r="245" spans="1:24" x14ac:dyDescent="0.25">
      <c r="A245" t="s">
        <v>808</v>
      </c>
      <c r="B245" s="8">
        <v>4.0000000000000001E-3</v>
      </c>
      <c r="C245" s="8">
        <v>6.4000000000000001E-2</v>
      </c>
      <c r="D245" s="8">
        <v>0.115</v>
      </c>
      <c r="E245" s="9">
        <v>0.15</v>
      </c>
      <c r="F245" s="9">
        <v>0.3</v>
      </c>
      <c r="G245" s="10" t="str">
        <f t="shared" si="12"/>
        <v/>
      </c>
      <c r="H245" s="10" t="str">
        <f t="shared" si="13"/>
        <v/>
      </c>
      <c r="I245" s="10" t="str">
        <f t="shared" si="14"/>
        <v/>
      </c>
      <c r="J245" s="10" t="str">
        <f t="shared" si="15"/>
        <v/>
      </c>
      <c r="K245" t="s">
        <v>809</v>
      </c>
      <c r="L245" s="11">
        <v>44018.40625</v>
      </c>
      <c r="M245" t="s">
        <v>909</v>
      </c>
      <c r="N245" t="s">
        <v>100</v>
      </c>
      <c r="O245" s="12" t="s">
        <v>910</v>
      </c>
      <c r="P245" t="s">
        <v>1177</v>
      </c>
      <c r="Q245" t="s">
        <v>813</v>
      </c>
      <c r="R245">
        <v>185</v>
      </c>
      <c r="S245" s="6">
        <v>26</v>
      </c>
      <c r="T245" s="11">
        <v>44018.40625</v>
      </c>
      <c r="U245" s="11">
        <v>44019.541666666664</v>
      </c>
      <c r="V245" s="11">
        <v>44020.561145833337</v>
      </c>
      <c r="W245" t="s">
        <v>1170</v>
      </c>
      <c r="X245" t="s">
        <v>815</v>
      </c>
    </row>
    <row r="246" spans="1:24" x14ac:dyDescent="0.25">
      <c r="A246" t="s">
        <v>808</v>
      </c>
      <c r="B246" s="8">
        <v>2E-3</v>
      </c>
      <c r="C246" s="8">
        <v>6.4000000000000001E-2</v>
      </c>
      <c r="D246" s="8">
        <v>0.115</v>
      </c>
      <c r="E246" s="9">
        <v>0.15</v>
      </c>
      <c r="F246" s="9">
        <v>0.3</v>
      </c>
      <c r="G246" s="10" t="str">
        <f t="shared" si="12"/>
        <v/>
      </c>
      <c r="H246" s="10" t="str">
        <f t="shared" si="13"/>
        <v/>
      </c>
      <c r="I246" s="10" t="str">
        <f t="shared" si="14"/>
        <v/>
      </c>
      <c r="J246" s="10" t="str">
        <f t="shared" si="15"/>
        <v/>
      </c>
      <c r="K246" t="s">
        <v>809</v>
      </c>
      <c r="L246" s="11">
        <v>44018.411111111112</v>
      </c>
      <c r="M246" t="s">
        <v>897</v>
      </c>
      <c r="N246" t="s">
        <v>100</v>
      </c>
      <c r="O246" s="12" t="s">
        <v>898</v>
      </c>
      <c r="P246" t="s">
        <v>1178</v>
      </c>
      <c r="Q246" t="s">
        <v>813</v>
      </c>
      <c r="R246">
        <v>185</v>
      </c>
      <c r="S246" s="6">
        <v>26</v>
      </c>
      <c r="T246" s="11">
        <v>44018.411111111112</v>
      </c>
      <c r="U246" s="11">
        <v>44019.541666666664</v>
      </c>
      <c r="V246" s="11">
        <v>44020.561145833337</v>
      </c>
      <c r="W246" t="s">
        <v>1170</v>
      </c>
      <c r="X246" t="s">
        <v>815</v>
      </c>
    </row>
    <row r="247" spans="1:24" x14ac:dyDescent="0.25">
      <c r="A247" t="s">
        <v>808</v>
      </c>
      <c r="B247" s="8">
        <v>4.0000000000000001E-3</v>
      </c>
      <c r="C247" s="8">
        <v>6.4000000000000001E-2</v>
      </c>
      <c r="D247" s="8">
        <v>0.115</v>
      </c>
      <c r="E247" s="9">
        <v>0.15</v>
      </c>
      <c r="F247" s="9">
        <v>0.3</v>
      </c>
      <c r="G247" s="10" t="str">
        <f t="shared" si="12"/>
        <v/>
      </c>
      <c r="H247" s="10" t="str">
        <f t="shared" si="13"/>
        <v/>
      </c>
      <c r="I247" s="10" t="str">
        <f t="shared" si="14"/>
        <v/>
      </c>
      <c r="J247" s="10" t="str">
        <f t="shared" si="15"/>
        <v/>
      </c>
      <c r="K247" t="s">
        <v>809</v>
      </c>
      <c r="L247" s="11">
        <v>44018.416666666664</v>
      </c>
      <c r="M247" t="s">
        <v>924</v>
      </c>
      <c r="N247" t="s">
        <v>100</v>
      </c>
      <c r="O247" s="12" t="s">
        <v>925</v>
      </c>
      <c r="P247" t="s">
        <v>1179</v>
      </c>
      <c r="Q247" t="s">
        <v>813</v>
      </c>
      <c r="R247">
        <v>185</v>
      </c>
      <c r="S247" s="6">
        <v>26</v>
      </c>
      <c r="T247" s="11">
        <v>44018.416666666664</v>
      </c>
      <c r="U247" s="11">
        <v>44019.541666666664</v>
      </c>
      <c r="V247" s="11">
        <v>44020.561145833337</v>
      </c>
      <c r="W247" t="s">
        <v>1170</v>
      </c>
      <c r="X247" t="s">
        <v>815</v>
      </c>
    </row>
    <row r="248" spans="1:24" x14ac:dyDescent="0.25">
      <c r="A248" t="s">
        <v>808</v>
      </c>
      <c r="B248" s="8">
        <v>4.0000000000000001E-3</v>
      </c>
      <c r="C248" s="8">
        <v>6.4000000000000001E-2</v>
      </c>
      <c r="D248" s="8">
        <v>0.115</v>
      </c>
      <c r="E248" s="9">
        <v>0.15</v>
      </c>
      <c r="F248" s="9">
        <v>0.3</v>
      </c>
      <c r="G248" s="10" t="str">
        <f t="shared" si="12"/>
        <v/>
      </c>
      <c r="H248" s="10" t="str">
        <f t="shared" si="13"/>
        <v/>
      </c>
      <c r="I248" s="10" t="str">
        <f t="shared" si="14"/>
        <v/>
      </c>
      <c r="J248" s="10" t="str">
        <f t="shared" si="15"/>
        <v/>
      </c>
      <c r="K248" t="s">
        <v>809</v>
      </c>
      <c r="L248" s="11">
        <v>44018.416666666664</v>
      </c>
      <c r="M248" t="s">
        <v>912</v>
      </c>
      <c r="N248" t="s">
        <v>100</v>
      </c>
      <c r="O248" s="12" t="s">
        <v>913</v>
      </c>
      <c r="P248" t="s">
        <v>1180</v>
      </c>
      <c r="Q248" t="s">
        <v>813</v>
      </c>
      <c r="R248">
        <v>185</v>
      </c>
      <c r="S248" s="6">
        <v>26</v>
      </c>
      <c r="T248" s="11">
        <v>44018.416666666664</v>
      </c>
      <c r="U248" s="11">
        <v>44019.541666666664</v>
      </c>
      <c r="V248" s="11">
        <v>44020.561145833337</v>
      </c>
      <c r="W248" t="s">
        <v>1170</v>
      </c>
      <c r="X248" t="s">
        <v>815</v>
      </c>
    </row>
    <row r="249" spans="1:24" x14ac:dyDescent="0.25">
      <c r="A249" t="s">
        <v>808</v>
      </c>
      <c r="B249" s="8">
        <v>8.0000000000000002E-3</v>
      </c>
      <c r="C249" s="8">
        <v>6.4000000000000001E-2</v>
      </c>
      <c r="D249" s="8">
        <v>0.115</v>
      </c>
      <c r="E249" s="9">
        <v>0.15</v>
      </c>
      <c r="F249" s="9">
        <v>0.3</v>
      </c>
      <c r="G249" s="10" t="str">
        <f t="shared" si="12"/>
        <v/>
      </c>
      <c r="H249" s="10" t="str">
        <f t="shared" si="13"/>
        <v/>
      </c>
      <c r="I249" s="10" t="str">
        <f t="shared" si="14"/>
        <v/>
      </c>
      <c r="J249" s="10" t="str">
        <f t="shared" si="15"/>
        <v/>
      </c>
      <c r="K249" t="s">
        <v>809</v>
      </c>
      <c r="L249" s="11">
        <v>44018.416666666664</v>
      </c>
      <c r="M249" t="s">
        <v>1056</v>
      </c>
      <c r="N249" t="s">
        <v>100</v>
      </c>
      <c r="O249" s="12" t="s">
        <v>1057</v>
      </c>
      <c r="P249" t="s">
        <v>1181</v>
      </c>
      <c r="Q249" t="s">
        <v>813</v>
      </c>
      <c r="R249">
        <v>185</v>
      </c>
      <c r="S249" s="6">
        <v>26</v>
      </c>
      <c r="T249" s="11">
        <v>44018.416666666664</v>
      </c>
      <c r="U249" s="11">
        <v>44019.541666666664</v>
      </c>
      <c r="V249" s="11">
        <v>44020.561145833337</v>
      </c>
      <c r="W249" t="s">
        <v>1170</v>
      </c>
      <c r="X249" t="s">
        <v>815</v>
      </c>
    </row>
    <row r="250" spans="1:24" x14ac:dyDescent="0.25">
      <c r="A250" t="s">
        <v>808</v>
      </c>
      <c r="B250" s="8">
        <v>6.0000000000000001E-3</v>
      </c>
      <c r="C250" s="8">
        <v>6.4000000000000001E-2</v>
      </c>
      <c r="D250" s="8">
        <v>0.115</v>
      </c>
      <c r="E250" s="9">
        <v>0.15</v>
      </c>
      <c r="F250" s="9">
        <v>0.3</v>
      </c>
      <c r="G250" s="10" t="str">
        <f t="shared" si="12"/>
        <v/>
      </c>
      <c r="H250" s="10" t="str">
        <f t="shared" si="13"/>
        <v/>
      </c>
      <c r="I250" s="10" t="str">
        <f t="shared" si="14"/>
        <v/>
      </c>
      <c r="J250" s="10" t="str">
        <f t="shared" si="15"/>
        <v/>
      </c>
      <c r="K250" t="s">
        <v>809</v>
      </c>
      <c r="L250" s="11">
        <v>44018.427083333336</v>
      </c>
      <c r="M250" t="s">
        <v>906</v>
      </c>
      <c r="N250" t="s">
        <v>100</v>
      </c>
      <c r="O250" s="12" t="s">
        <v>907</v>
      </c>
      <c r="P250" t="s">
        <v>1182</v>
      </c>
      <c r="Q250" t="s">
        <v>813</v>
      </c>
      <c r="R250">
        <v>185</v>
      </c>
      <c r="S250" s="6">
        <v>26</v>
      </c>
      <c r="T250" s="11">
        <v>44018.427083333336</v>
      </c>
      <c r="U250" s="11">
        <v>44019.541666666664</v>
      </c>
      <c r="V250" s="11">
        <v>44020.561145833337</v>
      </c>
      <c r="W250" t="s">
        <v>1170</v>
      </c>
      <c r="X250" t="s">
        <v>815</v>
      </c>
    </row>
    <row r="251" spans="1:24" x14ac:dyDescent="0.25">
      <c r="A251" t="s">
        <v>808</v>
      </c>
      <c r="B251" s="8">
        <v>2E-3</v>
      </c>
      <c r="C251" s="8">
        <v>6.4000000000000001E-2</v>
      </c>
      <c r="D251" s="8">
        <v>0.115</v>
      </c>
      <c r="E251" s="9">
        <v>0.15</v>
      </c>
      <c r="F251" s="9">
        <v>0.3</v>
      </c>
      <c r="G251" s="10" t="str">
        <f t="shared" si="12"/>
        <v/>
      </c>
      <c r="H251" s="10" t="str">
        <f t="shared" si="13"/>
        <v/>
      </c>
      <c r="I251" s="10" t="str">
        <f t="shared" si="14"/>
        <v/>
      </c>
      <c r="J251" s="10" t="str">
        <f t="shared" si="15"/>
        <v/>
      </c>
      <c r="K251" t="s">
        <v>809</v>
      </c>
      <c r="L251" s="11">
        <v>44018.434027777781</v>
      </c>
      <c r="M251" t="s">
        <v>927</v>
      </c>
      <c r="N251" t="s">
        <v>100</v>
      </c>
      <c r="O251" s="12" t="s">
        <v>928</v>
      </c>
      <c r="P251" t="s">
        <v>1183</v>
      </c>
      <c r="Q251" t="s">
        <v>813</v>
      </c>
      <c r="R251">
        <v>185</v>
      </c>
      <c r="S251" s="6">
        <v>26</v>
      </c>
      <c r="T251" s="11">
        <v>44018.434027777781</v>
      </c>
      <c r="U251" s="11">
        <v>44019.541666666664</v>
      </c>
      <c r="V251" s="11">
        <v>44020.561145833337</v>
      </c>
      <c r="W251" t="s">
        <v>1170</v>
      </c>
      <c r="X251" t="s">
        <v>815</v>
      </c>
    </row>
    <row r="252" spans="1:24" x14ac:dyDescent="0.25">
      <c r="A252" t="s">
        <v>808</v>
      </c>
      <c r="B252" s="8">
        <v>8.9999999999999993E-3</v>
      </c>
      <c r="C252" s="8">
        <v>6.4000000000000001E-2</v>
      </c>
      <c r="D252" s="8">
        <v>0.115</v>
      </c>
      <c r="E252" s="9">
        <v>0.15</v>
      </c>
      <c r="F252" s="9">
        <v>0.3</v>
      </c>
      <c r="G252" s="10" t="str">
        <f t="shared" si="12"/>
        <v/>
      </c>
      <c r="H252" s="10" t="str">
        <f t="shared" si="13"/>
        <v/>
      </c>
      <c r="I252" s="10" t="str">
        <f t="shared" si="14"/>
        <v/>
      </c>
      <c r="J252" s="10" t="str">
        <f t="shared" si="15"/>
        <v/>
      </c>
      <c r="K252" t="s">
        <v>809</v>
      </c>
      <c r="L252" s="11">
        <v>44018.4375</v>
      </c>
      <c r="M252" t="s">
        <v>921</v>
      </c>
      <c r="N252" t="s">
        <v>100</v>
      </c>
      <c r="O252" s="12" t="s">
        <v>922</v>
      </c>
      <c r="P252" t="s">
        <v>1184</v>
      </c>
      <c r="Q252" t="s">
        <v>813</v>
      </c>
      <c r="R252">
        <v>185</v>
      </c>
      <c r="S252" s="6">
        <v>26</v>
      </c>
      <c r="T252" s="11">
        <v>44018.4375</v>
      </c>
      <c r="U252" s="11">
        <v>44019.541666666664</v>
      </c>
      <c r="V252" s="11">
        <v>44020.561145833337</v>
      </c>
      <c r="W252" t="s">
        <v>1170</v>
      </c>
      <c r="X252" t="s">
        <v>815</v>
      </c>
    </row>
    <row r="253" spans="1:24" x14ac:dyDescent="0.25">
      <c r="A253" t="s">
        <v>808</v>
      </c>
      <c r="B253" s="8">
        <v>8.9999999999999993E-3</v>
      </c>
      <c r="C253" s="8">
        <v>6.4000000000000001E-2</v>
      </c>
      <c r="D253" s="8">
        <v>0.115</v>
      </c>
      <c r="E253" s="9">
        <v>0.15</v>
      </c>
      <c r="F253" s="9">
        <v>0.3</v>
      </c>
      <c r="G253" s="10" t="str">
        <f t="shared" si="12"/>
        <v/>
      </c>
      <c r="H253" s="10" t="str">
        <f t="shared" si="13"/>
        <v/>
      </c>
      <c r="I253" s="10" t="str">
        <f t="shared" si="14"/>
        <v/>
      </c>
      <c r="J253" s="10" t="str">
        <f t="shared" si="15"/>
        <v/>
      </c>
      <c r="K253" t="s">
        <v>809</v>
      </c>
      <c r="L253" s="11">
        <v>44018.440972222219</v>
      </c>
      <c r="M253" t="s">
        <v>918</v>
      </c>
      <c r="N253" t="s">
        <v>100</v>
      </c>
      <c r="O253" s="12" t="s">
        <v>919</v>
      </c>
      <c r="P253" t="s">
        <v>1185</v>
      </c>
      <c r="Q253" t="s">
        <v>813</v>
      </c>
      <c r="R253">
        <v>185</v>
      </c>
      <c r="S253" s="6">
        <v>26</v>
      </c>
      <c r="T253" s="11">
        <v>44018.440972222219</v>
      </c>
      <c r="U253" s="11">
        <v>44019.541666666664</v>
      </c>
      <c r="V253" s="11">
        <v>44020.561145833337</v>
      </c>
      <c r="W253" t="s">
        <v>1170</v>
      </c>
      <c r="X253" t="s">
        <v>815</v>
      </c>
    </row>
    <row r="254" spans="1:24" x14ac:dyDescent="0.25">
      <c r="A254" t="s">
        <v>808</v>
      </c>
      <c r="B254" s="8">
        <v>0.03</v>
      </c>
      <c r="C254" s="8">
        <v>6.4000000000000001E-2</v>
      </c>
      <c r="D254" s="8">
        <v>0.115</v>
      </c>
      <c r="E254" s="9">
        <v>0.15</v>
      </c>
      <c r="F254" s="9">
        <v>0.3</v>
      </c>
      <c r="G254" s="10" t="str">
        <f t="shared" si="12"/>
        <v/>
      </c>
      <c r="H254" s="10" t="str">
        <f t="shared" si="13"/>
        <v/>
      </c>
      <c r="I254" s="10" t="str">
        <f t="shared" si="14"/>
        <v/>
      </c>
      <c r="J254" s="10" t="str">
        <f t="shared" si="15"/>
        <v/>
      </c>
      <c r="K254" t="s">
        <v>809</v>
      </c>
      <c r="L254" s="11">
        <v>44018.458333333336</v>
      </c>
      <c r="M254" t="s">
        <v>954</v>
      </c>
      <c r="N254" t="s">
        <v>100</v>
      </c>
      <c r="O254" s="12" t="s">
        <v>955</v>
      </c>
      <c r="P254" t="s">
        <v>1186</v>
      </c>
      <c r="Q254" t="s">
        <v>813</v>
      </c>
      <c r="R254">
        <v>185</v>
      </c>
      <c r="S254" s="6">
        <v>26</v>
      </c>
      <c r="T254" s="11">
        <v>44018.458333333336</v>
      </c>
      <c r="U254" s="11">
        <v>44019.541666666664</v>
      </c>
      <c r="V254" s="11">
        <v>44020.561145833337</v>
      </c>
      <c r="W254" t="s">
        <v>1170</v>
      </c>
      <c r="X254" t="s">
        <v>815</v>
      </c>
    </row>
    <row r="255" spans="1:24" x14ac:dyDescent="0.25">
      <c r="A255" t="s">
        <v>808</v>
      </c>
      <c r="B255" s="8">
        <v>0.01</v>
      </c>
      <c r="C255" s="8">
        <v>6.4000000000000001E-2</v>
      </c>
      <c r="D255" s="8">
        <v>0.115</v>
      </c>
      <c r="E255" s="9">
        <v>0.15</v>
      </c>
      <c r="F255" s="9">
        <v>0.3</v>
      </c>
      <c r="G255" s="10" t="str">
        <f t="shared" si="12"/>
        <v/>
      </c>
      <c r="H255" s="10" t="str">
        <f t="shared" si="13"/>
        <v/>
      </c>
      <c r="I255" s="10" t="str">
        <f t="shared" si="14"/>
        <v/>
      </c>
      <c r="J255" s="10" t="str">
        <f t="shared" si="15"/>
        <v/>
      </c>
      <c r="K255" t="s">
        <v>809</v>
      </c>
      <c r="L255" s="11">
        <v>44018.461805555555</v>
      </c>
      <c r="M255" t="s">
        <v>933</v>
      </c>
      <c r="N255" t="s">
        <v>100</v>
      </c>
      <c r="O255" s="12" t="s">
        <v>934</v>
      </c>
      <c r="P255" t="s">
        <v>1187</v>
      </c>
      <c r="Q255" t="s">
        <v>813</v>
      </c>
      <c r="R255">
        <v>185</v>
      </c>
      <c r="S255" s="6">
        <v>26</v>
      </c>
      <c r="T255" s="11">
        <v>44018.461805555555</v>
      </c>
      <c r="U255" s="11">
        <v>44019.541666666664</v>
      </c>
      <c r="V255" s="11">
        <v>44020.561145833337</v>
      </c>
      <c r="W255" t="s">
        <v>1170</v>
      </c>
      <c r="X255" t="s">
        <v>815</v>
      </c>
    </row>
    <row r="256" spans="1:24" x14ac:dyDescent="0.25">
      <c r="A256" t="s">
        <v>808</v>
      </c>
      <c r="B256" s="8">
        <v>7.0000000000000001E-3</v>
      </c>
      <c r="C256" s="8">
        <v>6.4000000000000001E-2</v>
      </c>
      <c r="D256" s="8">
        <v>0.115</v>
      </c>
      <c r="E256" s="9">
        <v>0.15</v>
      </c>
      <c r="F256" s="9">
        <v>0.3</v>
      </c>
      <c r="G256" s="10" t="str">
        <f t="shared" si="12"/>
        <v/>
      </c>
      <c r="H256" s="10" t="str">
        <f t="shared" si="13"/>
        <v/>
      </c>
      <c r="I256" s="10" t="str">
        <f t="shared" si="14"/>
        <v/>
      </c>
      <c r="J256" s="10" t="str">
        <f t="shared" si="15"/>
        <v/>
      </c>
      <c r="K256" t="s">
        <v>809</v>
      </c>
      <c r="L256" s="11">
        <v>44018.465277777781</v>
      </c>
      <c r="M256" t="s">
        <v>915</v>
      </c>
      <c r="N256" t="s">
        <v>100</v>
      </c>
      <c r="O256" s="12" t="s">
        <v>916</v>
      </c>
      <c r="P256" t="s">
        <v>1188</v>
      </c>
      <c r="Q256" t="s">
        <v>813</v>
      </c>
      <c r="R256">
        <v>185</v>
      </c>
      <c r="S256" s="6">
        <v>26</v>
      </c>
      <c r="T256" s="11">
        <v>44018.465277777781</v>
      </c>
      <c r="U256" s="11">
        <v>44019.541666666664</v>
      </c>
      <c r="V256" s="11">
        <v>44020.561145833337</v>
      </c>
      <c r="W256" t="s">
        <v>1170</v>
      </c>
      <c r="X256" t="s">
        <v>815</v>
      </c>
    </row>
    <row r="257" spans="1:24" x14ac:dyDescent="0.25">
      <c r="A257" t="s">
        <v>808</v>
      </c>
      <c r="B257" s="8">
        <v>3.0000000000000001E-3</v>
      </c>
      <c r="C257" s="8">
        <v>6.4000000000000001E-2</v>
      </c>
      <c r="D257" s="8">
        <v>0.115</v>
      </c>
      <c r="E257" s="9">
        <v>0.15</v>
      </c>
      <c r="F257" s="9">
        <v>0.3</v>
      </c>
      <c r="G257" s="10" t="str">
        <f t="shared" si="12"/>
        <v/>
      </c>
      <c r="H257" s="10" t="str">
        <f t="shared" si="13"/>
        <v/>
      </c>
      <c r="I257" s="10" t="str">
        <f t="shared" si="14"/>
        <v/>
      </c>
      <c r="J257" s="10" t="str">
        <f t="shared" si="15"/>
        <v/>
      </c>
      <c r="K257" t="s">
        <v>809</v>
      </c>
      <c r="L257" s="11">
        <v>44018.472222222219</v>
      </c>
      <c r="M257" t="s">
        <v>936</v>
      </c>
      <c r="N257" t="s">
        <v>100</v>
      </c>
      <c r="O257" s="12" t="s">
        <v>937</v>
      </c>
      <c r="P257" t="s">
        <v>1189</v>
      </c>
      <c r="Q257" t="s">
        <v>813</v>
      </c>
      <c r="R257">
        <v>185</v>
      </c>
      <c r="S257" s="6">
        <v>26</v>
      </c>
      <c r="T257" s="11">
        <v>44018.472222222219</v>
      </c>
      <c r="U257" s="11">
        <v>44019.541666666664</v>
      </c>
      <c r="V257" s="11">
        <v>44020.561145833337</v>
      </c>
      <c r="W257" t="s">
        <v>1170</v>
      </c>
      <c r="X257" t="s">
        <v>815</v>
      </c>
    </row>
    <row r="258" spans="1:24" x14ac:dyDescent="0.25">
      <c r="A258" t="s">
        <v>808</v>
      </c>
      <c r="B258" s="8">
        <v>0.03</v>
      </c>
      <c r="C258" s="8">
        <v>6.4000000000000001E-2</v>
      </c>
      <c r="D258" s="8">
        <v>0.115</v>
      </c>
      <c r="E258" s="9">
        <v>0.15</v>
      </c>
      <c r="F258" s="9">
        <v>0.3</v>
      </c>
      <c r="G258" s="10" t="str">
        <f t="shared" si="12"/>
        <v/>
      </c>
      <c r="H258" s="10" t="str">
        <f t="shared" si="13"/>
        <v/>
      </c>
      <c r="I258" s="10" t="str">
        <f t="shared" si="14"/>
        <v/>
      </c>
      <c r="J258" s="10" t="str">
        <f t="shared" si="15"/>
        <v/>
      </c>
      <c r="K258" t="s">
        <v>809</v>
      </c>
      <c r="L258" s="11">
        <v>44018.479166666664</v>
      </c>
      <c r="M258" t="s">
        <v>930</v>
      </c>
      <c r="N258" t="s">
        <v>100</v>
      </c>
      <c r="O258" s="12" t="s">
        <v>931</v>
      </c>
      <c r="P258" t="s">
        <v>1190</v>
      </c>
      <c r="Q258" t="s">
        <v>813</v>
      </c>
      <c r="R258">
        <v>185</v>
      </c>
      <c r="S258" s="6">
        <v>26</v>
      </c>
      <c r="T258" s="11">
        <v>44018.479166666664</v>
      </c>
      <c r="U258" s="11">
        <v>44019.541666666664</v>
      </c>
      <c r="V258" s="11">
        <v>44020.561145833337</v>
      </c>
      <c r="W258" t="s">
        <v>1170</v>
      </c>
      <c r="X258" t="s">
        <v>815</v>
      </c>
    </row>
    <row r="259" spans="1:24" x14ac:dyDescent="0.25">
      <c r="A259" t="s">
        <v>808</v>
      </c>
      <c r="B259" s="8">
        <v>4.0000000000000001E-3</v>
      </c>
      <c r="C259" s="8">
        <v>6.4000000000000001E-2</v>
      </c>
      <c r="D259" s="8">
        <v>0.115</v>
      </c>
      <c r="E259" s="9">
        <v>0.15</v>
      </c>
      <c r="F259" s="9">
        <v>0.3</v>
      </c>
      <c r="G259" s="10" t="str">
        <f t="shared" ref="G259:G322" si="16">IF(B259&gt;=C259,1,"")</f>
        <v/>
      </c>
      <c r="H259" s="10" t="str">
        <f t="shared" ref="H259:H322" si="17">IF(ROUNDUP(B259,3)&gt;=D259,1,"")</f>
        <v/>
      </c>
      <c r="I259" s="10" t="str">
        <f t="shared" ref="I259:I322" si="18">IF(ROUNDUP(B259,3)&gt;=E259,1,"")</f>
        <v/>
      </c>
      <c r="J259" s="10" t="str">
        <f t="shared" ref="J259:J322" si="19">IF(ROUNDUP(B259,3)&gt;=F259,1,"")</f>
        <v/>
      </c>
      <c r="K259" t="s">
        <v>809</v>
      </c>
      <c r="L259" s="11">
        <v>44018.520833333336</v>
      </c>
      <c r="M259" t="s">
        <v>951</v>
      </c>
      <c r="N259" t="s">
        <v>100</v>
      </c>
      <c r="O259" s="12" t="s">
        <v>952</v>
      </c>
      <c r="P259" t="s">
        <v>1191</v>
      </c>
      <c r="Q259" t="s">
        <v>813</v>
      </c>
      <c r="R259">
        <v>185</v>
      </c>
      <c r="S259" s="6">
        <v>26</v>
      </c>
      <c r="T259" s="11">
        <v>44018.520833333336</v>
      </c>
      <c r="U259" s="11">
        <v>44019.541666666664</v>
      </c>
      <c r="V259" s="11">
        <v>44020.561145833337</v>
      </c>
      <c r="W259" t="s">
        <v>1170</v>
      </c>
      <c r="X259" t="s">
        <v>815</v>
      </c>
    </row>
    <row r="260" spans="1:24" x14ac:dyDescent="0.25">
      <c r="A260" t="s">
        <v>808</v>
      </c>
      <c r="B260" s="8">
        <v>2.9999999999999997E-4</v>
      </c>
      <c r="C260" s="8">
        <v>6.4000000000000001E-2</v>
      </c>
      <c r="D260" s="8">
        <v>0.115</v>
      </c>
      <c r="E260" s="9">
        <v>0.15</v>
      </c>
      <c r="F260" s="9">
        <v>0.3</v>
      </c>
      <c r="G260" s="10" t="str">
        <f t="shared" si="16"/>
        <v/>
      </c>
      <c r="H260" s="10" t="str">
        <f t="shared" si="17"/>
        <v/>
      </c>
      <c r="I260" s="10" t="str">
        <f t="shared" si="18"/>
        <v/>
      </c>
      <c r="J260" s="10" t="str">
        <f t="shared" si="19"/>
        <v/>
      </c>
      <c r="K260" t="s">
        <v>809</v>
      </c>
      <c r="L260" s="11">
        <v>44018.527777777781</v>
      </c>
      <c r="M260" t="s">
        <v>939</v>
      </c>
      <c r="N260" t="s">
        <v>100</v>
      </c>
      <c r="O260" s="12" t="s">
        <v>940</v>
      </c>
      <c r="P260" t="s">
        <v>1192</v>
      </c>
      <c r="Q260" t="s">
        <v>813</v>
      </c>
      <c r="R260">
        <v>185</v>
      </c>
      <c r="S260" s="6">
        <v>26</v>
      </c>
      <c r="T260" s="11">
        <v>44018.527777777781</v>
      </c>
      <c r="U260" s="11">
        <v>44019.541666666664</v>
      </c>
      <c r="V260" s="11">
        <v>44020.561145833337</v>
      </c>
      <c r="W260" t="s">
        <v>1170</v>
      </c>
      <c r="X260" t="s">
        <v>815</v>
      </c>
    </row>
    <row r="261" spans="1:24" x14ac:dyDescent="0.25">
      <c r="A261" t="s">
        <v>808</v>
      </c>
      <c r="B261" s="8">
        <v>4.0000000000000001E-3</v>
      </c>
      <c r="C261" s="8">
        <v>6.4000000000000001E-2</v>
      </c>
      <c r="D261" s="8">
        <v>0.115</v>
      </c>
      <c r="E261" s="9">
        <v>0.15</v>
      </c>
      <c r="F261" s="9">
        <v>0.3</v>
      </c>
      <c r="G261" s="10" t="str">
        <f t="shared" si="16"/>
        <v/>
      </c>
      <c r="H261" s="10" t="str">
        <f t="shared" si="17"/>
        <v/>
      </c>
      <c r="I261" s="10" t="str">
        <f t="shared" si="18"/>
        <v/>
      </c>
      <c r="J261" s="10" t="str">
        <f t="shared" si="19"/>
        <v/>
      </c>
      <c r="K261" t="s">
        <v>809</v>
      </c>
      <c r="L261" s="11">
        <v>44018.604166666664</v>
      </c>
      <c r="M261" t="s">
        <v>963</v>
      </c>
      <c r="N261" t="s">
        <v>100</v>
      </c>
      <c r="O261" s="12" t="s">
        <v>964</v>
      </c>
      <c r="P261" t="s">
        <v>1193</v>
      </c>
      <c r="Q261" t="s">
        <v>813</v>
      </c>
      <c r="R261">
        <v>185</v>
      </c>
      <c r="S261" s="6">
        <v>26</v>
      </c>
      <c r="T261" s="11">
        <v>44018.604166666664</v>
      </c>
      <c r="U261" s="11">
        <v>44019.541666666664</v>
      </c>
      <c r="V261" s="11">
        <v>44020.561145833337</v>
      </c>
      <c r="W261" t="s">
        <v>1170</v>
      </c>
      <c r="X261" t="s">
        <v>815</v>
      </c>
    </row>
    <row r="262" spans="1:24" x14ac:dyDescent="0.25">
      <c r="A262" t="s">
        <v>808</v>
      </c>
      <c r="B262" s="8">
        <v>0.02</v>
      </c>
      <c r="C262" s="8">
        <v>6.4000000000000001E-2</v>
      </c>
      <c r="D262" s="8">
        <v>0.115</v>
      </c>
      <c r="E262" s="9">
        <v>0.15</v>
      </c>
      <c r="F262" s="9">
        <v>0.3</v>
      </c>
      <c r="G262" s="10" t="str">
        <f t="shared" si="16"/>
        <v/>
      </c>
      <c r="H262" s="10" t="str">
        <f t="shared" si="17"/>
        <v/>
      </c>
      <c r="I262" s="10" t="str">
        <f t="shared" si="18"/>
        <v/>
      </c>
      <c r="J262" s="10" t="str">
        <f t="shared" si="19"/>
        <v/>
      </c>
      <c r="K262" t="s">
        <v>809</v>
      </c>
      <c r="L262" s="11">
        <v>44018.625</v>
      </c>
      <c r="M262" t="s">
        <v>903</v>
      </c>
      <c r="N262" t="s">
        <v>100</v>
      </c>
      <c r="O262" s="12" t="s">
        <v>904</v>
      </c>
      <c r="P262" t="s">
        <v>1194</v>
      </c>
      <c r="Q262" t="s">
        <v>813</v>
      </c>
      <c r="R262">
        <v>185</v>
      </c>
      <c r="S262" s="6">
        <v>26</v>
      </c>
      <c r="T262" s="11">
        <v>44018.625</v>
      </c>
      <c r="U262" s="11">
        <v>44019.541666666664</v>
      </c>
      <c r="V262" s="11">
        <v>44020.561145833337</v>
      </c>
      <c r="W262" t="s">
        <v>1170</v>
      </c>
      <c r="X262" t="s">
        <v>815</v>
      </c>
    </row>
    <row r="263" spans="1:24" x14ac:dyDescent="0.25">
      <c r="A263" t="s">
        <v>808</v>
      </c>
      <c r="B263" s="8">
        <v>3.0000000000000001E-3</v>
      </c>
      <c r="C263" s="8">
        <v>6.4000000000000001E-2</v>
      </c>
      <c r="D263" s="8">
        <v>0.115</v>
      </c>
      <c r="E263" s="9">
        <v>0.15</v>
      </c>
      <c r="F263" s="9">
        <v>0.3</v>
      </c>
      <c r="G263" s="10" t="str">
        <f t="shared" si="16"/>
        <v/>
      </c>
      <c r="H263" s="10" t="str">
        <f t="shared" si="17"/>
        <v/>
      </c>
      <c r="I263" s="10" t="str">
        <f t="shared" si="18"/>
        <v/>
      </c>
      <c r="J263" s="10" t="str">
        <f t="shared" si="19"/>
        <v/>
      </c>
      <c r="K263" t="s">
        <v>809</v>
      </c>
      <c r="L263" s="11">
        <v>44019.479166666664</v>
      </c>
      <c r="M263" t="s">
        <v>960</v>
      </c>
      <c r="N263" t="s">
        <v>100</v>
      </c>
      <c r="O263" s="12" t="s">
        <v>961</v>
      </c>
      <c r="P263" t="s">
        <v>1195</v>
      </c>
      <c r="Q263" t="s">
        <v>813</v>
      </c>
      <c r="R263">
        <v>186</v>
      </c>
      <c r="S263" s="6">
        <v>26</v>
      </c>
      <c r="T263" s="11">
        <v>44019.479166666664</v>
      </c>
      <c r="U263" s="11">
        <v>44020.5</v>
      </c>
      <c r="V263" s="11">
        <v>44022.523229166669</v>
      </c>
      <c r="W263" t="s">
        <v>1196</v>
      </c>
      <c r="X263" t="s">
        <v>815</v>
      </c>
    </row>
    <row r="264" spans="1:24" x14ac:dyDescent="0.25">
      <c r="A264" t="s">
        <v>808</v>
      </c>
      <c r="B264" s="8">
        <v>4.0000000000000001E-3</v>
      </c>
      <c r="C264" s="8">
        <v>6.4000000000000001E-2</v>
      </c>
      <c r="D264" s="8">
        <v>0.115</v>
      </c>
      <c r="E264" s="9">
        <v>0.15</v>
      </c>
      <c r="F264" s="9">
        <v>0.3</v>
      </c>
      <c r="G264" s="10" t="str">
        <f t="shared" si="16"/>
        <v/>
      </c>
      <c r="H264" s="10" t="str">
        <f t="shared" si="17"/>
        <v/>
      </c>
      <c r="I264" s="10" t="str">
        <f t="shared" si="18"/>
        <v/>
      </c>
      <c r="J264" s="10" t="str">
        <f t="shared" si="19"/>
        <v/>
      </c>
      <c r="K264" t="s">
        <v>809</v>
      </c>
      <c r="L264" s="11">
        <v>44019.538194444445</v>
      </c>
      <c r="M264" t="s">
        <v>966</v>
      </c>
      <c r="N264" t="s">
        <v>100</v>
      </c>
      <c r="O264" s="12" t="s">
        <v>967</v>
      </c>
      <c r="P264" t="s">
        <v>1197</v>
      </c>
      <c r="Q264" t="s">
        <v>813</v>
      </c>
      <c r="R264">
        <v>186</v>
      </c>
      <c r="S264" s="6">
        <v>26</v>
      </c>
      <c r="T264" s="11">
        <v>44019.538194444445</v>
      </c>
      <c r="U264" s="11">
        <v>44020.5</v>
      </c>
      <c r="V264" s="11">
        <v>44022.523229166669</v>
      </c>
      <c r="W264" t="s">
        <v>1196</v>
      </c>
      <c r="X264" t="s">
        <v>815</v>
      </c>
    </row>
    <row r="265" spans="1:24" x14ac:dyDescent="0.25">
      <c r="A265" t="s">
        <v>808</v>
      </c>
      <c r="B265" s="4">
        <v>0</v>
      </c>
      <c r="C265" s="8">
        <v>6.4000000000000001E-2</v>
      </c>
      <c r="D265" s="8">
        <v>0.115</v>
      </c>
      <c r="E265" s="9">
        <v>0.15</v>
      </c>
      <c r="F265" s="9">
        <v>0.3</v>
      </c>
      <c r="G265" s="10" t="str">
        <f t="shared" si="16"/>
        <v/>
      </c>
      <c r="H265" s="10" t="str">
        <f t="shared" si="17"/>
        <v/>
      </c>
      <c r="I265" s="10" t="str">
        <f t="shared" si="18"/>
        <v/>
      </c>
      <c r="J265" s="10" t="str">
        <f t="shared" si="19"/>
        <v/>
      </c>
      <c r="K265" t="s">
        <v>809</v>
      </c>
      <c r="L265" s="11">
        <v>44025.21875</v>
      </c>
      <c r="M265" t="s">
        <v>810</v>
      </c>
      <c r="N265" t="s">
        <v>100</v>
      </c>
      <c r="O265" s="12" t="s">
        <v>811</v>
      </c>
      <c r="P265" t="s">
        <v>1198</v>
      </c>
      <c r="Q265" t="s">
        <v>813</v>
      </c>
      <c r="R265">
        <v>192</v>
      </c>
      <c r="S265" s="6">
        <v>27</v>
      </c>
      <c r="T265" s="11">
        <v>44025.21875</v>
      </c>
      <c r="U265" s="11">
        <v>44026.604166666664</v>
      </c>
      <c r="V265" s="11">
        <v>44027.697754629633</v>
      </c>
      <c r="W265" t="s">
        <v>1199</v>
      </c>
      <c r="X265" t="s">
        <v>815</v>
      </c>
    </row>
    <row r="266" spans="1:24" x14ac:dyDescent="0.25">
      <c r="A266" t="s">
        <v>808</v>
      </c>
      <c r="B266" s="8">
        <v>5.0000000000000001E-3</v>
      </c>
      <c r="C266" s="8">
        <v>6.4000000000000001E-2</v>
      </c>
      <c r="D266" s="8">
        <v>0.115</v>
      </c>
      <c r="E266" s="9">
        <v>0.15</v>
      </c>
      <c r="F266" s="9">
        <v>0.3</v>
      </c>
      <c r="G266" s="10" t="str">
        <f t="shared" si="16"/>
        <v/>
      </c>
      <c r="H266" s="10" t="str">
        <f t="shared" si="17"/>
        <v/>
      </c>
      <c r="I266" s="10" t="str">
        <f t="shared" si="18"/>
        <v/>
      </c>
      <c r="J266" s="10" t="str">
        <f t="shared" si="19"/>
        <v/>
      </c>
      <c r="K266" t="s">
        <v>809</v>
      </c>
      <c r="L266" s="11">
        <v>44025.229166666664</v>
      </c>
      <c r="M266" t="s">
        <v>816</v>
      </c>
      <c r="N266" t="s">
        <v>100</v>
      </c>
      <c r="O266" s="12" t="s">
        <v>817</v>
      </c>
      <c r="P266" t="s">
        <v>1200</v>
      </c>
      <c r="Q266" t="s">
        <v>813</v>
      </c>
      <c r="R266">
        <v>192</v>
      </c>
      <c r="S266" s="6">
        <v>27</v>
      </c>
      <c r="T266" s="11">
        <v>44025.229166666664</v>
      </c>
      <c r="U266" s="11">
        <v>44026.604166666664</v>
      </c>
      <c r="V266" s="11">
        <v>44027.697754629633</v>
      </c>
      <c r="W266" t="s">
        <v>1199</v>
      </c>
      <c r="X266" t="s">
        <v>815</v>
      </c>
    </row>
    <row r="267" spans="1:24" x14ac:dyDescent="0.25">
      <c r="A267" t="s">
        <v>808</v>
      </c>
      <c r="B267" s="8">
        <v>2.9999999999999997E-4</v>
      </c>
      <c r="C267" s="8">
        <v>6.4000000000000001E-2</v>
      </c>
      <c r="D267" s="8">
        <v>0.115</v>
      </c>
      <c r="E267" s="9">
        <v>0.15</v>
      </c>
      <c r="F267" s="9">
        <v>0.3</v>
      </c>
      <c r="G267" s="10" t="str">
        <f t="shared" si="16"/>
        <v/>
      </c>
      <c r="H267" s="10" t="str">
        <f t="shared" si="17"/>
        <v/>
      </c>
      <c r="I267" s="10" t="str">
        <f t="shared" si="18"/>
        <v/>
      </c>
      <c r="J267" s="10" t="str">
        <f t="shared" si="19"/>
        <v/>
      </c>
      <c r="K267" t="s">
        <v>809</v>
      </c>
      <c r="L267" s="11">
        <v>44025.267361111109</v>
      </c>
      <c r="M267" t="s">
        <v>819</v>
      </c>
      <c r="N267" t="s">
        <v>100</v>
      </c>
      <c r="O267" s="12" t="s">
        <v>820</v>
      </c>
      <c r="P267" t="s">
        <v>1201</v>
      </c>
      <c r="Q267" t="s">
        <v>813</v>
      </c>
      <c r="R267">
        <v>192</v>
      </c>
      <c r="S267" s="6">
        <v>27</v>
      </c>
      <c r="T267" s="11">
        <v>44025.267361111109</v>
      </c>
      <c r="U267" s="11">
        <v>44026.604166666664</v>
      </c>
      <c r="V267" s="11">
        <v>44027.697754629633</v>
      </c>
      <c r="W267" t="s">
        <v>1199</v>
      </c>
      <c r="X267" t="s">
        <v>815</v>
      </c>
    </row>
    <row r="268" spans="1:24" x14ac:dyDescent="0.25">
      <c r="A268" t="s">
        <v>808</v>
      </c>
      <c r="B268" s="4">
        <v>0</v>
      </c>
      <c r="C268" s="8">
        <v>6.4000000000000001E-2</v>
      </c>
      <c r="D268" s="8">
        <v>0.115</v>
      </c>
      <c r="E268" s="9">
        <v>0.15</v>
      </c>
      <c r="F268" s="9">
        <v>0.3</v>
      </c>
      <c r="G268" s="10" t="str">
        <f t="shared" si="16"/>
        <v/>
      </c>
      <c r="H268" s="10" t="str">
        <f t="shared" si="17"/>
        <v/>
      </c>
      <c r="I268" s="10" t="str">
        <f t="shared" si="18"/>
        <v/>
      </c>
      <c r="J268" s="10" t="str">
        <f t="shared" si="19"/>
        <v/>
      </c>
      <c r="K268" t="s">
        <v>809</v>
      </c>
      <c r="L268" s="11">
        <v>44025.28125</v>
      </c>
      <c r="M268" t="s">
        <v>834</v>
      </c>
      <c r="N268" t="s">
        <v>100</v>
      </c>
      <c r="O268" s="12" t="s">
        <v>835</v>
      </c>
      <c r="P268" t="s">
        <v>1202</v>
      </c>
      <c r="Q268" t="s">
        <v>813</v>
      </c>
      <c r="R268">
        <v>192</v>
      </c>
      <c r="S268" s="6">
        <v>27</v>
      </c>
      <c r="T268" s="11">
        <v>44025.28125</v>
      </c>
      <c r="U268" s="11">
        <v>44026.604166666664</v>
      </c>
      <c r="V268" s="11">
        <v>44027.697754629633</v>
      </c>
      <c r="W268" t="s">
        <v>1199</v>
      </c>
      <c r="X268" t="s">
        <v>815</v>
      </c>
    </row>
    <row r="269" spans="1:24" x14ac:dyDescent="0.25">
      <c r="A269" t="s">
        <v>808</v>
      </c>
      <c r="B269" s="8">
        <v>1E-4</v>
      </c>
      <c r="C269" s="8">
        <v>6.4000000000000001E-2</v>
      </c>
      <c r="D269" s="8">
        <v>0.115</v>
      </c>
      <c r="E269" s="9">
        <v>0.15</v>
      </c>
      <c r="F269" s="9">
        <v>0.3</v>
      </c>
      <c r="G269" s="10" t="str">
        <f t="shared" si="16"/>
        <v/>
      </c>
      <c r="H269" s="10" t="str">
        <f t="shared" si="17"/>
        <v/>
      </c>
      <c r="I269" s="10" t="str">
        <f t="shared" si="18"/>
        <v/>
      </c>
      <c r="J269" s="10" t="str">
        <f t="shared" si="19"/>
        <v/>
      </c>
      <c r="K269" t="s">
        <v>809</v>
      </c>
      <c r="L269" s="11">
        <v>44025.3125</v>
      </c>
      <c r="M269" t="s">
        <v>825</v>
      </c>
      <c r="N269" t="s">
        <v>100</v>
      </c>
      <c r="O269" s="12" t="s">
        <v>826</v>
      </c>
      <c r="P269" t="s">
        <v>1203</v>
      </c>
      <c r="Q269" t="s">
        <v>813</v>
      </c>
      <c r="R269">
        <v>192</v>
      </c>
      <c r="S269" s="6">
        <v>27</v>
      </c>
      <c r="T269" s="11">
        <v>44025.3125</v>
      </c>
      <c r="U269" s="11">
        <v>44026.604166666664</v>
      </c>
      <c r="V269" s="11">
        <v>44027.697754629633</v>
      </c>
      <c r="W269" t="s">
        <v>1199</v>
      </c>
      <c r="X269" t="s">
        <v>815</v>
      </c>
    </row>
    <row r="270" spans="1:24" x14ac:dyDescent="0.25">
      <c r="A270" t="s">
        <v>808</v>
      </c>
      <c r="B270" s="8">
        <v>0.02</v>
      </c>
      <c r="C270" s="8">
        <v>6.4000000000000001E-2</v>
      </c>
      <c r="D270" s="8">
        <v>0.115</v>
      </c>
      <c r="E270" s="9">
        <v>0.15</v>
      </c>
      <c r="F270" s="9">
        <v>0.3</v>
      </c>
      <c r="G270" s="10" t="str">
        <f t="shared" si="16"/>
        <v/>
      </c>
      <c r="H270" s="10" t="str">
        <f t="shared" si="17"/>
        <v/>
      </c>
      <c r="I270" s="10" t="str">
        <f t="shared" si="18"/>
        <v/>
      </c>
      <c r="J270" s="10" t="str">
        <f t="shared" si="19"/>
        <v/>
      </c>
      <c r="K270" t="s">
        <v>809</v>
      </c>
      <c r="L270" s="11">
        <v>44025.340277777781</v>
      </c>
      <c r="M270" t="s">
        <v>828</v>
      </c>
      <c r="N270" t="s">
        <v>100</v>
      </c>
      <c r="O270" s="12" t="s">
        <v>829</v>
      </c>
      <c r="P270" t="s">
        <v>1204</v>
      </c>
      <c r="Q270" t="s">
        <v>813</v>
      </c>
      <c r="R270">
        <v>192</v>
      </c>
      <c r="S270" s="6">
        <v>27</v>
      </c>
      <c r="T270" s="11">
        <v>44025.340277777781</v>
      </c>
      <c r="U270" s="11">
        <v>44026.604166666664</v>
      </c>
      <c r="V270" s="11">
        <v>44027.697754629633</v>
      </c>
      <c r="W270" t="s">
        <v>1199</v>
      </c>
      <c r="X270" t="s">
        <v>815</v>
      </c>
    </row>
    <row r="271" spans="1:24" x14ac:dyDescent="0.25">
      <c r="A271" t="s">
        <v>808</v>
      </c>
      <c r="B271" s="8">
        <v>7.0000000000000007E-2</v>
      </c>
      <c r="C271" s="8">
        <v>6.4000000000000001E-2</v>
      </c>
      <c r="D271" s="8">
        <v>0.115</v>
      </c>
      <c r="E271" s="9">
        <v>0.15</v>
      </c>
      <c r="F271" s="9">
        <v>0.3</v>
      </c>
      <c r="G271" s="10">
        <f t="shared" si="16"/>
        <v>1</v>
      </c>
      <c r="H271" s="10" t="str">
        <f t="shared" si="17"/>
        <v/>
      </c>
      <c r="I271" s="10" t="str">
        <f t="shared" si="18"/>
        <v/>
      </c>
      <c r="J271" s="10" t="str">
        <f t="shared" si="19"/>
        <v/>
      </c>
      <c r="K271" t="s">
        <v>809</v>
      </c>
      <c r="L271" s="11">
        <v>44025.364583333336</v>
      </c>
      <c r="M271" t="s">
        <v>852</v>
      </c>
      <c r="N271" t="s">
        <v>100</v>
      </c>
      <c r="O271" s="12" t="s">
        <v>853</v>
      </c>
      <c r="P271" t="s">
        <v>1205</v>
      </c>
      <c r="Q271" t="s">
        <v>813</v>
      </c>
      <c r="R271">
        <v>192</v>
      </c>
      <c r="S271" s="6">
        <v>27</v>
      </c>
      <c r="T271" s="11">
        <v>44025.364583333336</v>
      </c>
      <c r="U271" s="11">
        <v>44026.604166666664</v>
      </c>
      <c r="V271" s="11">
        <v>44027.697754629633</v>
      </c>
      <c r="W271" t="s">
        <v>1199</v>
      </c>
      <c r="X271" t="s">
        <v>815</v>
      </c>
    </row>
    <row r="272" spans="1:24" x14ac:dyDescent="0.25">
      <c r="A272" t="s">
        <v>808</v>
      </c>
      <c r="B272" s="4">
        <v>0</v>
      </c>
      <c r="C272" s="8">
        <v>6.4000000000000001E-2</v>
      </c>
      <c r="D272" s="8">
        <v>0.115</v>
      </c>
      <c r="E272" s="9">
        <v>0.15</v>
      </c>
      <c r="F272" s="9">
        <v>0.3</v>
      </c>
      <c r="G272" s="10" t="str">
        <f t="shared" si="16"/>
        <v/>
      </c>
      <c r="H272" s="10" t="str">
        <f t="shared" si="17"/>
        <v/>
      </c>
      <c r="I272" s="10" t="str">
        <f t="shared" si="18"/>
        <v/>
      </c>
      <c r="J272" s="10" t="str">
        <f t="shared" si="19"/>
        <v/>
      </c>
      <c r="K272" t="s">
        <v>809</v>
      </c>
      <c r="L272" s="11">
        <v>44025.378472222219</v>
      </c>
      <c r="M272" t="s">
        <v>846</v>
      </c>
      <c r="N272" t="s">
        <v>100</v>
      </c>
      <c r="O272" s="12" t="s">
        <v>847</v>
      </c>
      <c r="P272" t="s">
        <v>1206</v>
      </c>
      <c r="Q272" t="s">
        <v>813</v>
      </c>
      <c r="R272">
        <v>192</v>
      </c>
      <c r="S272" s="6">
        <v>27</v>
      </c>
      <c r="T272" s="11">
        <v>44025.378472222219</v>
      </c>
      <c r="U272" s="11">
        <v>44026.604166666664</v>
      </c>
      <c r="V272" s="11">
        <v>44027.697754629633</v>
      </c>
      <c r="W272" t="s">
        <v>1199</v>
      </c>
      <c r="X272" t="s">
        <v>815</v>
      </c>
    </row>
    <row r="273" spans="1:24" x14ac:dyDescent="0.25">
      <c r="A273" t="s">
        <v>808</v>
      </c>
      <c r="B273" s="8">
        <v>5.9999999999999995E-4</v>
      </c>
      <c r="C273" s="8">
        <v>6.4000000000000001E-2</v>
      </c>
      <c r="D273" s="8">
        <v>0.115</v>
      </c>
      <c r="E273" s="9">
        <v>0.15</v>
      </c>
      <c r="F273" s="9">
        <v>0.3</v>
      </c>
      <c r="G273" s="10" t="str">
        <f t="shared" si="16"/>
        <v/>
      </c>
      <c r="H273" s="10" t="str">
        <f t="shared" si="17"/>
        <v/>
      </c>
      <c r="I273" s="10" t="str">
        <f t="shared" si="18"/>
        <v/>
      </c>
      <c r="J273" s="10" t="str">
        <f t="shared" si="19"/>
        <v/>
      </c>
      <c r="K273" t="s">
        <v>809</v>
      </c>
      <c r="L273" s="11">
        <v>44025.381944444445</v>
      </c>
      <c r="M273" t="s">
        <v>869</v>
      </c>
      <c r="N273" t="s">
        <v>100</v>
      </c>
      <c r="O273" s="12" t="s">
        <v>870</v>
      </c>
      <c r="P273" t="s">
        <v>1207</v>
      </c>
      <c r="Q273" t="s">
        <v>813</v>
      </c>
      <c r="R273">
        <v>192</v>
      </c>
      <c r="S273" s="6">
        <v>27</v>
      </c>
      <c r="T273" s="11">
        <v>44025.381944444445</v>
      </c>
      <c r="U273" s="11">
        <v>44026.604166666664</v>
      </c>
      <c r="V273" s="11">
        <v>44027.697754629633</v>
      </c>
      <c r="W273" t="s">
        <v>1199</v>
      </c>
      <c r="X273" t="s">
        <v>815</v>
      </c>
    </row>
    <row r="274" spans="1:24" x14ac:dyDescent="0.25">
      <c r="A274" t="s">
        <v>808</v>
      </c>
      <c r="B274" s="4">
        <v>0</v>
      </c>
      <c r="C274" s="8">
        <v>6.4000000000000001E-2</v>
      </c>
      <c r="D274" s="8">
        <v>0.115</v>
      </c>
      <c r="E274" s="9">
        <v>0.15</v>
      </c>
      <c r="F274" s="9">
        <v>0.3</v>
      </c>
      <c r="G274" s="10" t="str">
        <f t="shared" si="16"/>
        <v/>
      </c>
      <c r="H274" s="10" t="str">
        <f t="shared" si="17"/>
        <v/>
      </c>
      <c r="I274" s="10" t="str">
        <f t="shared" si="18"/>
        <v/>
      </c>
      <c r="J274" s="10" t="str">
        <f t="shared" si="19"/>
        <v/>
      </c>
      <c r="K274" t="s">
        <v>809</v>
      </c>
      <c r="L274" s="11">
        <v>44025.384722222225</v>
      </c>
      <c r="M274" t="s">
        <v>840</v>
      </c>
      <c r="N274" t="s">
        <v>100</v>
      </c>
      <c r="O274" s="12" t="s">
        <v>841</v>
      </c>
      <c r="P274" t="s">
        <v>1208</v>
      </c>
      <c r="Q274" t="s">
        <v>813</v>
      </c>
      <c r="R274">
        <v>192</v>
      </c>
      <c r="S274" s="6">
        <v>27</v>
      </c>
      <c r="T274" s="11">
        <v>44025.384722222225</v>
      </c>
      <c r="U274" s="11">
        <v>44026.604166666664</v>
      </c>
      <c r="V274" s="11">
        <v>44027.697754629633</v>
      </c>
      <c r="W274" t="s">
        <v>1199</v>
      </c>
      <c r="X274" t="s">
        <v>815</v>
      </c>
    </row>
    <row r="275" spans="1:24" x14ac:dyDescent="0.25">
      <c r="A275" t="s">
        <v>808</v>
      </c>
      <c r="B275" s="4">
        <v>0</v>
      </c>
      <c r="C275" s="8">
        <v>6.4000000000000001E-2</v>
      </c>
      <c r="D275" s="8">
        <v>0.115</v>
      </c>
      <c r="E275" s="9">
        <v>0.15</v>
      </c>
      <c r="F275" s="9">
        <v>0.3</v>
      </c>
      <c r="G275" s="10" t="str">
        <f t="shared" si="16"/>
        <v/>
      </c>
      <c r="H275" s="10" t="str">
        <f t="shared" si="17"/>
        <v/>
      </c>
      <c r="I275" s="10" t="str">
        <f t="shared" si="18"/>
        <v/>
      </c>
      <c r="J275" s="10" t="str">
        <f t="shared" si="19"/>
        <v/>
      </c>
      <c r="K275" t="s">
        <v>809</v>
      </c>
      <c r="L275" s="11">
        <v>44025.388888888891</v>
      </c>
      <c r="M275" t="s">
        <v>849</v>
      </c>
      <c r="N275" t="s">
        <v>100</v>
      </c>
      <c r="O275" s="12" t="s">
        <v>861</v>
      </c>
      <c r="P275" t="s">
        <v>1209</v>
      </c>
      <c r="Q275" t="s">
        <v>813</v>
      </c>
      <c r="R275">
        <v>192</v>
      </c>
      <c r="S275" s="6">
        <v>27</v>
      </c>
      <c r="T275" s="11">
        <v>44025.388888888891</v>
      </c>
      <c r="U275" s="11">
        <v>44026.604166666664</v>
      </c>
      <c r="V275" s="11">
        <v>44027.697754629633</v>
      </c>
      <c r="W275" t="s">
        <v>1199</v>
      </c>
      <c r="X275" t="s">
        <v>815</v>
      </c>
    </row>
    <row r="276" spans="1:24" x14ac:dyDescent="0.25">
      <c r="A276" t="s">
        <v>808</v>
      </c>
      <c r="B276" s="8">
        <v>0.02</v>
      </c>
      <c r="C276" s="8">
        <v>6.4000000000000001E-2</v>
      </c>
      <c r="D276" s="8">
        <v>0.115</v>
      </c>
      <c r="E276" s="9">
        <v>0.15</v>
      </c>
      <c r="F276" s="9">
        <v>0.3</v>
      </c>
      <c r="G276" s="10" t="str">
        <f t="shared" si="16"/>
        <v/>
      </c>
      <c r="H276" s="10" t="str">
        <f t="shared" si="17"/>
        <v/>
      </c>
      <c r="I276" s="10" t="str">
        <f t="shared" si="18"/>
        <v/>
      </c>
      <c r="J276" s="10" t="str">
        <f t="shared" si="19"/>
        <v/>
      </c>
      <c r="K276" t="s">
        <v>809</v>
      </c>
      <c r="L276" s="11">
        <v>44025.388888888891</v>
      </c>
      <c r="M276" t="s">
        <v>831</v>
      </c>
      <c r="N276" t="s">
        <v>100</v>
      </c>
      <c r="O276" s="12" t="s">
        <v>832</v>
      </c>
      <c r="P276" t="s">
        <v>1210</v>
      </c>
      <c r="Q276" t="s">
        <v>813</v>
      </c>
      <c r="R276">
        <v>192</v>
      </c>
      <c r="S276" s="6">
        <v>27</v>
      </c>
      <c r="T276" s="11">
        <v>44025.388888888891</v>
      </c>
      <c r="U276" s="11">
        <v>44026.604166666664</v>
      </c>
      <c r="V276" s="11">
        <v>44027.697754629633</v>
      </c>
      <c r="W276" t="s">
        <v>1199</v>
      </c>
      <c r="X276" t="s">
        <v>815</v>
      </c>
    </row>
    <row r="277" spans="1:24" x14ac:dyDescent="0.25">
      <c r="A277" t="s">
        <v>808</v>
      </c>
      <c r="B277" s="4">
        <v>0</v>
      </c>
      <c r="C277" s="8">
        <v>6.4000000000000001E-2</v>
      </c>
      <c r="D277" s="8">
        <v>0.115</v>
      </c>
      <c r="E277" s="9">
        <v>0.15</v>
      </c>
      <c r="F277" s="9">
        <v>0.3</v>
      </c>
      <c r="G277" s="10" t="str">
        <f t="shared" si="16"/>
        <v/>
      </c>
      <c r="H277" s="10" t="str">
        <f t="shared" si="17"/>
        <v/>
      </c>
      <c r="I277" s="10" t="str">
        <f t="shared" si="18"/>
        <v/>
      </c>
      <c r="J277" s="10" t="str">
        <f t="shared" si="19"/>
        <v/>
      </c>
      <c r="K277" t="s">
        <v>809</v>
      </c>
      <c r="L277" s="11">
        <v>44025.415277777778</v>
      </c>
      <c r="M277" t="s">
        <v>863</v>
      </c>
      <c r="N277" t="s">
        <v>100</v>
      </c>
      <c r="O277" s="12" t="s">
        <v>864</v>
      </c>
      <c r="P277" t="s">
        <v>1211</v>
      </c>
      <c r="Q277" t="s">
        <v>813</v>
      </c>
      <c r="R277">
        <v>192</v>
      </c>
      <c r="S277" s="6">
        <v>27</v>
      </c>
      <c r="T277" s="11">
        <v>44025.415277777778</v>
      </c>
      <c r="U277" s="11">
        <v>44026.604166666664</v>
      </c>
      <c r="V277" s="11">
        <v>44027.697754629633</v>
      </c>
      <c r="W277" t="s">
        <v>1199</v>
      </c>
      <c r="X277" t="s">
        <v>815</v>
      </c>
    </row>
    <row r="278" spans="1:24" x14ac:dyDescent="0.25">
      <c r="A278" t="s">
        <v>808</v>
      </c>
      <c r="B278" s="8">
        <v>2E-3</v>
      </c>
      <c r="C278" s="8">
        <v>6.4000000000000001E-2</v>
      </c>
      <c r="D278" s="8">
        <v>0.115</v>
      </c>
      <c r="E278" s="9">
        <v>0.15</v>
      </c>
      <c r="F278" s="9">
        <v>0.3</v>
      </c>
      <c r="G278" s="10" t="str">
        <f t="shared" si="16"/>
        <v/>
      </c>
      <c r="H278" s="10" t="str">
        <f t="shared" si="17"/>
        <v/>
      </c>
      <c r="I278" s="10" t="str">
        <f t="shared" si="18"/>
        <v/>
      </c>
      <c r="J278" s="10" t="str">
        <f t="shared" si="19"/>
        <v/>
      </c>
      <c r="K278" t="s">
        <v>809</v>
      </c>
      <c r="L278" s="11">
        <v>44025.416666666664</v>
      </c>
      <c r="M278" t="s">
        <v>837</v>
      </c>
      <c r="N278" t="s">
        <v>100</v>
      </c>
      <c r="O278" s="12" t="s">
        <v>838</v>
      </c>
      <c r="P278" t="s">
        <v>1212</v>
      </c>
      <c r="Q278" t="s">
        <v>813</v>
      </c>
      <c r="R278">
        <v>192</v>
      </c>
      <c r="S278" s="6">
        <v>27</v>
      </c>
      <c r="T278" s="11">
        <v>44025.416666666664</v>
      </c>
      <c r="U278" s="11">
        <v>44026.604166666664</v>
      </c>
      <c r="V278" s="11">
        <v>44027.697754629633</v>
      </c>
      <c r="W278" t="s">
        <v>1199</v>
      </c>
      <c r="X278" t="s">
        <v>815</v>
      </c>
    </row>
    <row r="279" spans="1:24" x14ac:dyDescent="0.25">
      <c r="A279" t="s">
        <v>808</v>
      </c>
      <c r="B279" s="4">
        <v>0</v>
      </c>
      <c r="C279" s="8">
        <v>6.4000000000000001E-2</v>
      </c>
      <c r="D279" s="8">
        <v>0.115</v>
      </c>
      <c r="E279" s="9">
        <v>0.15</v>
      </c>
      <c r="F279" s="9">
        <v>0.3</v>
      </c>
      <c r="G279" s="10" t="str">
        <f t="shared" si="16"/>
        <v/>
      </c>
      <c r="H279" s="10" t="str">
        <f t="shared" si="17"/>
        <v/>
      </c>
      <c r="I279" s="10" t="str">
        <f t="shared" si="18"/>
        <v/>
      </c>
      <c r="J279" s="10" t="str">
        <f t="shared" si="19"/>
        <v/>
      </c>
      <c r="K279" t="s">
        <v>809</v>
      </c>
      <c r="L279" s="11">
        <v>44025.427083333336</v>
      </c>
      <c r="M279" t="s">
        <v>855</v>
      </c>
      <c r="N279" t="s">
        <v>100</v>
      </c>
      <c r="O279" s="12" t="s">
        <v>856</v>
      </c>
      <c r="P279" t="s">
        <v>1213</v>
      </c>
      <c r="Q279" t="s">
        <v>813</v>
      </c>
      <c r="R279">
        <v>192</v>
      </c>
      <c r="S279" s="6">
        <v>27</v>
      </c>
      <c r="T279" s="11">
        <v>44025.427083333336</v>
      </c>
      <c r="U279" s="11">
        <v>44026.604166666664</v>
      </c>
      <c r="V279" s="11">
        <v>44027.697754629633</v>
      </c>
      <c r="W279" t="s">
        <v>1199</v>
      </c>
      <c r="X279" t="s">
        <v>815</v>
      </c>
    </row>
    <row r="280" spans="1:24" x14ac:dyDescent="0.25">
      <c r="A280" t="s">
        <v>808</v>
      </c>
      <c r="B280" s="8">
        <v>0.02</v>
      </c>
      <c r="C280" s="8">
        <v>6.4000000000000001E-2</v>
      </c>
      <c r="D280" s="8">
        <v>0.115</v>
      </c>
      <c r="E280" s="9">
        <v>0.15</v>
      </c>
      <c r="F280" s="9">
        <v>0.3</v>
      </c>
      <c r="G280" s="10" t="str">
        <f t="shared" si="16"/>
        <v/>
      </c>
      <c r="H280" s="10" t="str">
        <f t="shared" si="17"/>
        <v/>
      </c>
      <c r="I280" s="10" t="str">
        <f t="shared" si="18"/>
        <v/>
      </c>
      <c r="J280" s="10" t="str">
        <f t="shared" si="19"/>
        <v/>
      </c>
      <c r="K280" t="s">
        <v>809</v>
      </c>
      <c r="L280" s="11">
        <v>44025.429861111108</v>
      </c>
      <c r="M280" t="s">
        <v>858</v>
      </c>
      <c r="N280" t="s">
        <v>100</v>
      </c>
      <c r="O280" s="12" t="s">
        <v>859</v>
      </c>
      <c r="P280" t="s">
        <v>1214</v>
      </c>
      <c r="Q280" t="s">
        <v>813</v>
      </c>
      <c r="R280">
        <v>192</v>
      </c>
      <c r="S280" s="6">
        <v>27</v>
      </c>
      <c r="T280" s="11">
        <v>44025.429861111108</v>
      </c>
      <c r="U280" s="11">
        <v>44026.604166666664</v>
      </c>
      <c r="V280" s="11">
        <v>44027.697754629633</v>
      </c>
      <c r="W280" t="s">
        <v>1199</v>
      </c>
      <c r="X280" t="s">
        <v>815</v>
      </c>
    </row>
    <row r="281" spans="1:24" x14ac:dyDescent="0.25">
      <c r="A281" t="s">
        <v>808</v>
      </c>
      <c r="B281" s="8">
        <v>0.03</v>
      </c>
      <c r="C281" s="8">
        <v>6.4000000000000001E-2</v>
      </c>
      <c r="D281" s="8">
        <v>0.115</v>
      </c>
      <c r="E281" s="9">
        <v>0.15</v>
      </c>
      <c r="F281" s="9">
        <v>0.3</v>
      </c>
      <c r="G281" s="10" t="str">
        <f t="shared" si="16"/>
        <v/>
      </c>
      <c r="H281" s="10" t="str">
        <f t="shared" si="17"/>
        <v/>
      </c>
      <c r="I281" s="10" t="str">
        <f t="shared" si="18"/>
        <v/>
      </c>
      <c r="J281" s="10" t="str">
        <f t="shared" si="19"/>
        <v/>
      </c>
      <c r="K281" t="s">
        <v>809</v>
      </c>
      <c r="L281" s="11">
        <v>44025.4375</v>
      </c>
      <c r="M281" t="s">
        <v>875</v>
      </c>
      <c r="N281" t="s">
        <v>100</v>
      </c>
      <c r="O281" s="12" t="s">
        <v>876</v>
      </c>
      <c r="P281" t="s">
        <v>1215</v>
      </c>
      <c r="Q281" t="s">
        <v>813</v>
      </c>
      <c r="R281">
        <v>192</v>
      </c>
      <c r="S281" s="6">
        <v>27</v>
      </c>
      <c r="T281" s="11">
        <v>44025.4375</v>
      </c>
      <c r="U281" s="11">
        <v>44026.604166666664</v>
      </c>
      <c r="V281" s="11">
        <v>44027.697754629633</v>
      </c>
      <c r="W281" t="s">
        <v>1199</v>
      </c>
      <c r="X281" t="s">
        <v>815</v>
      </c>
    </row>
    <row r="282" spans="1:24" x14ac:dyDescent="0.25">
      <c r="A282" t="s">
        <v>808</v>
      </c>
      <c r="B282" s="8">
        <v>2.9999999999999997E-4</v>
      </c>
      <c r="C282" s="8">
        <v>6.4000000000000001E-2</v>
      </c>
      <c r="D282" s="8">
        <v>0.115</v>
      </c>
      <c r="E282" s="9">
        <v>0.15</v>
      </c>
      <c r="F282" s="9">
        <v>0.3</v>
      </c>
      <c r="G282" s="10" t="str">
        <f t="shared" si="16"/>
        <v/>
      </c>
      <c r="H282" s="10" t="str">
        <f t="shared" si="17"/>
        <v/>
      </c>
      <c r="I282" s="10" t="str">
        <f t="shared" si="18"/>
        <v/>
      </c>
      <c r="J282" s="10" t="str">
        <f t="shared" si="19"/>
        <v/>
      </c>
      <c r="K282" t="s">
        <v>809</v>
      </c>
      <c r="L282" s="11">
        <v>44025.476388888892</v>
      </c>
      <c r="M282" t="s">
        <v>884</v>
      </c>
      <c r="N282" t="s">
        <v>100</v>
      </c>
      <c r="O282" s="12" t="s">
        <v>885</v>
      </c>
      <c r="P282" t="s">
        <v>1216</v>
      </c>
      <c r="Q282" t="s">
        <v>813</v>
      </c>
      <c r="R282">
        <v>192</v>
      </c>
      <c r="S282" s="6">
        <v>27</v>
      </c>
      <c r="T282" s="11">
        <v>44025.476388888892</v>
      </c>
      <c r="U282" s="11">
        <v>44026.604166666664</v>
      </c>
      <c r="V282" s="11">
        <v>44027.697754629633</v>
      </c>
      <c r="W282" t="s">
        <v>1199</v>
      </c>
      <c r="X282" t="s">
        <v>815</v>
      </c>
    </row>
    <row r="283" spans="1:24" x14ac:dyDescent="0.25">
      <c r="A283" t="s">
        <v>808</v>
      </c>
      <c r="B283" s="8">
        <v>5.9999999999999995E-4</v>
      </c>
      <c r="C283" s="8">
        <v>6.4000000000000001E-2</v>
      </c>
      <c r="D283" s="8">
        <v>0.115</v>
      </c>
      <c r="E283" s="9">
        <v>0.15</v>
      </c>
      <c r="F283" s="9">
        <v>0.3</v>
      </c>
      <c r="G283" s="10" t="str">
        <f t="shared" si="16"/>
        <v/>
      </c>
      <c r="H283" s="10" t="str">
        <f t="shared" si="17"/>
        <v/>
      </c>
      <c r="I283" s="10" t="str">
        <f t="shared" si="18"/>
        <v/>
      </c>
      <c r="J283" s="10" t="str">
        <f t="shared" si="19"/>
        <v/>
      </c>
      <c r="K283" t="s">
        <v>809</v>
      </c>
      <c r="L283" s="11">
        <v>44025.5</v>
      </c>
      <c r="M283" t="s">
        <v>872</v>
      </c>
      <c r="N283" t="s">
        <v>100</v>
      </c>
      <c r="O283" s="12" t="s">
        <v>873</v>
      </c>
      <c r="P283" t="s">
        <v>1217</v>
      </c>
      <c r="Q283" t="s">
        <v>813</v>
      </c>
      <c r="R283">
        <v>192</v>
      </c>
      <c r="S283" s="6">
        <v>27</v>
      </c>
      <c r="T283" s="11">
        <v>44025.5</v>
      </c>
      <c r="U283" s="11">
        <v>44026.604166666664</v>
      </c>
      <c r="V283" s="11">
        <v>44027.697754629633</v>
      </c>
      <c r="W283" t="s">
        <v>1199</v>
      </c>
      <c r="X283" t="s">
        <v>815</v>
      </c>
    </row>
    <row r="284" spans="1:24" x14ac:dyDescent="0.25">
      <c r="A284" t="s">
        <v>808</v>
      </c>
      <c r="B284" s="4">
        <v>0</v>
      </c>
      <c r="C284" s="8">
        <v>6.4000000000000001E-2</v>
      </c>
      <c r="D284" s="8">
        <v>0.115</v>
      </c>
      <c r="E284" s="9">
        <v>0.15</v>
      </c>
      <c r="F284" s="9">
        <v>0.3</v>
      </c>
      <c r="G284" s="10" t="str">
        <f t="shared" si="16"/>
        <v/>
      </c>
      <c r="H284" s="10" t="str">
        <f t="shared" si="17"/>
        <v/>
      </c>
      <c r="I284" s="10" t="str">
        <f t="shared" si="18"/>
        <v/>
      </c>
      <c r="J284" s="10" t="str">
        <f t="shared" si="19"/>
        <v/>
      </c>
      <c r="K284" t="s">
        <v>809</v>
      </c>
      <c r="L284" s="11">
        <v>44025.53125</v>
      </c>
      <c r="M284" t="s">
        <v>849</v>
      </c>
      <c r="N284" t="s">
        <v>100</v>
      </c>
      <c r="O284" s="12" t="s">
        <v>850</v>
      </c>
      <c r="P284" t="s">
        <v>1218</v>
      </c>
      <c r="Q284" t="s">
        <v>813</v>
      </c>
      <c r="R284">
        <v>192</v>
      </c>
      <c r="S284" s="6">
        <v>27</v>
      </c>
      <c r="T284" s="11">
        <v>44025.53125</v>
      </c>
      <c r="U284" s="11">
        <v>44026.604166666664</v>
      </c>
      <c r="V284" s="11">
        <v>44027.697754629633</v>
      </c>
      <c r="W284" t="s">
        <v>1199</v>
      </c>
      <c r="X284" t="s">
        <v>815</v>
      </c>
    </row>
    <row r="285" spans="1:24" x14ac:dyDescent="0.25">
      <c r="A285" t="s">
        <v>808</v>
      </c>
      <c r="B285" s="8">
        <v>2E-3</v>
      </c>
      <c r="C285" s="8">
        <v>6.4000000000000001E-2</v>
      </c>
      <c r="D285" s="8">
        <v>0.115</v>
      </c>
      <c r="E285" s="9">
        <v>0.15</v>
      </c>
      <c r="F285" s="9">
        <v>0.3</v>
      </c>
      <c r="G285" s="10" t="str">
        <f t="shared" si="16"/>
        <v/>
      </c>
      <c r="H285" s="10" t="str">
        <f t="shared" si="17"/>
        <v/>
      </c>
      <c r="I285" s="10" t="str">
        <f t="shared" si="18"/>
        <v/>
      </c>
      <c r="J285" s="10" t="str">
        <f t="shared" si="19"/>
        <v/>
      </c>
      <c r="K285" t="s">
        <v>809</v>
      </c>
      <c r="L285" s="11">
        <v>44025.541666666664</v>
      </c>
      <c r="M285" t="s">
        <v>866</v>
      </c>
      <c r="N285" t="s">
        <v>100</v>
      </c>
      <c r="O285" s="12" t="s">
        <v>867</v>
      </c>
      <c r="P285" t="s">
        <v>1219</v>
      </c>
      <c r="Q285" t="s">
        <v>813</v>
      </c>
      <c r="R285">
        <v>192</v>
      </c>
      <c r="S285" s="6">
        <v>27</v>
      </c>
      <c r="T285" s="11">
        <v>44025.541666666664</v>
      </c>
      <c r="U285" s="11">
        <v>44026.604166666664</v>
      </c>
      <c r="V285" s="11">
        <v>44027.697754629633</v>
      </c>
      <c r="W285" t="s">
        <v>1199</v>
      </c>
      <c r="X285" t="s">
        <v>815</v>
      </c>
    </row>
    <row r="286" spans="1:24" x14ac:dyDescent="0.25">
      <c r="A286" t="s">
        <v>808</v>
      </c>
      <c r="B286" s="8">
        <v>1E-4</v>
      </c>
      <c r="C286" s="8">
        <v>6.4000000000000001E-2</v>
      </c>
      <c r="D286" s="8">
        <v>0.115</v>
      </c>
      <c r="E286" s="9">
        <v>0.15</v>
      </c>
      <c r="F286" s="9">
        <v>0.3</v>
      </c>
      <c r="G286" s="10" t="str">
        <f t="shared" si="16"/>
        <v/>
      </c>
      <c r="H286" s="10" t="str">
        <f t="shared" si="17"/>
        <v/>
      </c>
      <c r="I286" s="10" t="str">
        <f t="shared" si="18"/>
        <v/>
      </c>
      <c r="J286" s="10" t="str">
        <f t="shared" si="19"/>
        <v/>
      </c>
      <c r="K286" t="s">
        <v>809</v>
      </c>
      <c r="L286" s="11">
        <v>44025.541666666664</v>
      </c>
      <c r="M286" t="s">
        <v>822</v>
      </c>
      <c r="N286" t="s">
        <v>100</v>
      </c>
      <c r="O286" s="12" t="s">
        <v>823</v>
      </c>
      <c r="P286" t="s">
        <v>1220</v>
      </c>
      <c r="Q286" t="s">
        <v>813</v>
      </c>
      <c r="R286">
        <v>192</v>
      </c>
      <c r="S286" s="6">
        <v>27</v>
      </c>
      <c r="T286" s="11">
        <v>44025.541666666664</v>
      </c>
      <c r="U286" s="11">
        <v>44026.604166666664</v>
      </c>
      <c r="V286" s="11">
        <v>44027.697754629633</v>
      </c>
      <c r="W286" t="s">
        <v>1199</v>
      </c>
      <c r="X286" t="s">
        <v>815</v>
      </c>
    </row>
    <row r="287" spans="1:24" x14ac:dyDescent="0.25">
      <c r="A287" t="s">
        <v>808</v>
      </c>
      <c r="B287" s="8">
        <v>3.0000000000000001E-3</v>
      </c>
      <c r="C287" s="8">
        <v>6.4000000000000001E-2</v>
      </c>
      <c r="D287" s="8">
        <v>0.115</v>
      </c>
      <c r="E287" s="9">
        <v>0.15</v>
      </c>
      <c r="F287" s="9">
        <v>0.3</v>
      </c>
      <c r="G287" s="10" t="str">
        <f t="shared" si="16"/>
        <v/>
      </c>
      <c r="H287" s="10" t="str">
        <f t="shared" si="17"/>
        <v/>
      </c>
      <c r="I287" s="10" t="str">
        <f t="shared" si="18"/>
        <v/>
      </c>
      <c r="J287" s="10" t="str">
        <f t="shared" si="19"/>
        <v/>
      </c>
      <c r="K287" t="s">
        <v>809</v>
      </c>
      <c r="L287" s="11">
        <v>44025.543055555558</v>
      </c>
      <c r="M287" t="s">
        <v>843</v>
      </c>
      <c r="N287" t="s">
        <v>100</v>
      </c>
      <c r="O287" s="12" t="s">
        <v>844</v>
      </c>
      <c r="P287" t="s">
        <v>1221</v>
      </c>
      <c r="Q287" t="s">
        <v>813</v>
      </c>
      <c r="R287">
        <v>192</v>
      </c>
      <c r="S287" s="6">
        <v>27</v>
      </c>
      <c r="T287" s="11">
        <v>44025.543055555558</v>
      </c>
      <c r="U287" s="11">
        <v>44026.604166666664</v>
      </c>
      <c r="V287" s="11">
        <v>44027.697754629633</v>
      </c>
      <c r="W287" t="s">
        <v>1199</v>
      </c>
      <c r="X287" t="s">
        <v>815</v>
      </c>
    </row>
    <row r="288" spans="1:24" x14ac:dyDescent="0.25">
      <c r="A288" t="s">
        <v>808</v>
      </c>
      <c r="B288" s="8">
        <v>0.12</v>
      </c>
      <c r="C288" s="8">
        <v>6.4000000000000001E-2</v>
      </c>
      <c r="D288" s="8">
        <v>0.115</v>
      </c>
      <c r="E288" s="9">
        <v>0.15</v>
      </c>
      <c r="F288" s="9">
        <v>0.3</v>
      </c>
      <c r="G288" s="10">
        <f t="shared" si="16"/>
        <v>1</v>
      </c>
      <c r="H288" s="10">
        <f t="shared" si="17"/>
        <v>1</v>
      </c>
      <c r="I288" s="10" t="str">
        <f t="shared" si="18"/>
        <v/>
      </c>
      <c r="J288" s="10" t="str">
        <f t="shared" si="19"/>
        <v/>
      </c>
      <c r="K288" t="s">
        <v>809</v>
      </c>
      <c r="L288" s="11">
        <v>44025.5625</v>
      </c>
      <c r="M288" t="s">
        <v>878</v>
      </c>
      <c r="N288" t="s">
        <v>100</v>
      </c>
      <c r="O288" s="12" t="s">
        <v>879</v>
      </c>
      <c r="P288" t="s">
        <v>1222</v>
      </c>
      <c r="Q288" t="s">
        <v>813</v>
      </c>
      <c r="R288">
        <v>192</v>
      </c>
      <c r="S288" s="6">
        <v>27</v>
      </c>
      <c r="T288" s="11">
        <v>44025.5625</v>
      </c>
      <c r="U288" s="11">
        <v>44026.604166666664</v>
      </c>
      <c r="V288" s="11">
        <v>44027.697754629633</v>
      </c>
      <c r="W288" t="s">
        <v>1199</v>
      </c>
      <c r="X288" t="s">
        <v>815</v>
      </c>
    </row>
    <row r="289" spans="1:24" x14ac:dyDescent="0.25">
      <c r="A289" t="s">
        <v>808</v>
      </c>
      <c r="B289" s="8">
        <v>2.0000000000000001E-4</v>
      </c>
      <c r="C289" s="8">
        <v>6.4000000000000001E-2</v>
      </c>
      <c r="D289" s="8">
        <v>0.115</v>
      </c>
      <c r="E289" s="9">
        <v>0.15</v>
      </c>
      <c r="F289" s="9">
        <v>0.3</v>
      </c>
      <c r="G289" s="10" t="str">
        <f t="shared" si="16"/>
        <v/>
      </c>
      <c r="H289" s="10" t="str">
        <f t="shared" si="17"/>
        <v/>
      </c>
      <c r="I289" s="10" t="str">
        <f t="shared" si="18"/>
        <v/>
      </c>
      <c r="J289" s="10" t="str">
        <f t="shared" si="19"/>
        <v/>
      </c>
      <c r="K289" t="s">
        <v>809</v>
      </c>
      <c r="L289" s="11">
        <v>44025.611111111109</v>
      </c>
      <c r="M289" t="s">
        <v>881</v>
      </c>
      <c r="N289" t="s">
        <v>100</v>
      </c>
      <c r="O289" s="12" t="s">
        <v>882</v>
      </c>
      <c r="P289" t="s">
        <v>1223</v>
      </c>
      <c r="Q289" t="s">
        <v>813</v>
      </c>
      <c r="R289">
        <v>192</v>
      </c>
      <c r="S289" s="6">
        <v>27</v>
      </c>
      <c r="T289" s="11">
        <v>44025.611111111109</v>
      </c>
      <c r="U289" s="11">
        <v>44026.604166666664</v>
      </c>
      <c r="V289" s="11">
        <v>44027.697754629633</v>
      </c>
      <c r="W289" t="s">
        <v>1199</v>
      </c>
      <c r="X289" t="s">
        <v>815</v>
      </c>
    </row>
    <row r="290" spans="1:24" x14ac:dyDescent="0.25">
      <c r="A290" t="s">
        <v>808</v>
      </c>
      <c r="B290" s="8">
        <v>6.0000000000000001E-3</v>
      </c>
      <c r="C290" s="8">
        <v>6.4000000000000001E-2</v>
      </c>
      <c r="D290" s="8">
        <v>0.115</v>
      </c>
      <c r="E290" s="9">
        <v>0.15</v>
      </c>
      <c r="F290" s="9">
        <v>0.3</v>
      </c>
      <c r="G290" s="10" t="str">
        <f t="shared" si="16"/>
        <v/>
      </c>
      <c r="H290" s="10" t="str">
        <f t="shared" si="17"/>
        <v/>
      </c>
      <c r="I290" s="10" t="str">
        <f t="shared" si="18"/>
        <v/>
      </c>
      <c r="J290" s="10" t="str">
        <f t="shared" si="19"/>
        <v/>
      </c>
      <c r="K290" t="s">
        <v>809</v>
      </c>
      <c r="L290" s="11">
        <v>44026.418055555558</v>
      </c>
      <c r="M290" t="s">
        <v>887</v>
      </c>
      <c r="N290" t="s">
        <v>100</v>
      </c>
      <c r="O290" s="12" t="s">
        <v>888</v>
      </c>
      <c r="P290" t="s">
        <v>1224</v>
      </c>
      <c r="Q290" t="s">
        <v>813</v>
      </c>
      <c r="R290">
        <v>193</v>
      </c>
      <c r="S290" s="6">
        <v>27</v>
      </c>
      <c r="T290" s="11">
        <v>44026.418055555558</v>
      </c>
      <c r="U290" s="11">
        <v>44027.5</v>
      </c>
      <c r="V290" s="11">
        <v>44029.55972222222</v>
      </c>
      <c r="W290" t="s">
        <v>1225</v>
      </c>
      <c r="X290" t="s">
        <v>815</v>
      </c>
    </row>
    <row r="291" spans="1:24" x14ac:dyDescent="0.25">
      <c r="A291" t="s">
        <v>808</v>
      </c>
      <c r="B291" s="8">
        <v>0.04</v>
      </c>
      <c r="C291" s="8">
        <v>6.4000000000000001E-2</v>
      </c>
      <c r="D291" s="8">
        <v>0.115</v>
      </c>
      <c r="E291" s="9">
        <v>0.15</v>
      </c>
      <c r="F291" s="9">
        <v>0.3</v>
      </c>
      <c r="G291" s="10" t="str">
        <f t="shared" si="16"/>
        <v/>
      </c>
      <c r="H291" s="10" t="str">
        <f t="shared" si="17"/>
        <v/>
      </c>
      <c r="I291" s="10" t="str">
        <f t="shared" si="18"/>
        <v/>
      </c>
      <c r="J291" s="10" t="str">
        <f t="shared" si="19"/>
        <v/>
      </c>
      <c r="K291" t="s">
        <v>809</v>
      </c>
      <c r="L291" s="11">
        <v>44032.333333333336</v>
      </c>
      <c r="M291" t="s">
        <v>894</v>
      </c>
      <c r="N291" t="s">
        <v>100</v>
      </c>
      <c r="O291" s="12" t="s">
        <v>895</v>
      </c>
      <c r="P291" t="s">
        <v>1226</v>
      </c>
      <c r="Q291" t="s">
        <v>813</v>
      </c>
      <c r="R291">
        <v>199</v>
      </c>
      <c r="S291" s="6">
        <v>28</v>
      </c>
      <c r="T291" s="11">
        <v>44032.333333333336</v>
      </c>
      <c r="U291" s="11">
        <v>44033.552083333336</v>
      </c>
      <c r="V291" s="11">
        <v>44034.66847222222</v>
      </c>
      <c r="W291" t="s">
        <v>1227</v>
      </c>
      <c r="X291" t="s">
        <v>815</v>
      </c>
    </row>
    <row r="292" spans="1:24" x14ac:dyDescent="0.25">
      <c r="A292" t="s">
        <v>808</v>
      </c>
      <c r="B292" s="4">
        <v>0</v>
      </c>
      <c r="C292" s="8">
        <v>6.4000000000000001E-2</v>
      </c>
      <c r="D292" s="8">
        <v>0.115</v>
      </c>
      <c r="E292" s="9">
        <v>0.15</v>
      </c>
      <c r="F292" s="9">
        <v>0.3</v>
      </c>
      <c r="G292" s="10" t="str">
        <f t="shared" si="16"/>
        <v/>
      </c>
      <c r="H292" s="10" t="str">
        <f t="shared" si="17"/>
        <v/>
      </c>
      <c r="I292" s="10" t="str">
        <f t="shared" si="18"/>
        <v/>
      </c>
      <c r="J292" s="10" t="str">
        <f t="shared" si="19"/>
        <v/>
      </c>
      <c r="K292" t="s">
        <v>809</v>
      </c>
      <c r="L292" s="11">
        <v>44032.354166666664</v>
      </c>
      <c r="M292" t="s">
        <v>957</v>
      </c>
      <c r="N292" t="s">
        <v>100</v>
      </c>
      <c r="O292" s="12" t="s">
        <v>958</v>
      </c>
      <c r="P292" t="s">
        <v>1228</v>
      </c>
      <c r="Q292" t="s">
        <v>813</v>
      </c>
      <c r="R292">
        <v>199</v>
      </c>
      <c r="S292" s="6">
        <v>28</v>
      </c>
      <c r="T292" s="11">
        <v>44032.354166666664</v>
      </c>
      <c r="U292" s="11">
        <v>44033.552083333336</v>
      </c>
      <c r="V292" s="11">
        <v>44034.66847222222</v>
      </c>
      <c r="W292" t="s">
        <v>1227</v>
      </c>
      <c r="X292" t="s">
        <v>815</v>
      </c>
    </row>
    <row r="293" spans="1:24" x14ac:dyDescent="0.25">
      <c r="A293" t="s">
        <v>808</v>
      </c>
      <c r="B293" s="8">
        <v>3.0000000000000001E-3</v>
      </c>
      <c r="C293" s="8">
        <v>6.4000000000000001E-2</v>
      </c>
      <c r="D293" s="8">
        <v>0.115</v>
      </c>
      <c r="E293" s="9">
        <v>0.15</v>
      </c>
      <c r="F293" s="9">
        <v>0.3</v>
      </c>
      <c r="G293" s="10" t="str">
        <f t="shared" si="16"/>
        <v/>
      </c>
      <c r="H293" s="10" t="str">
        <f t="shared" si="17"/>
        <v/>
      </c>
      <c r="I293" s="10" t="str">
        <f t="shared" si="18"/>
        <v/>
      </c>
      <c r="J293" s="10" t="str">
        <f t="shared" si="19"/>
        <v/>
      </c>
      <c r="K293" t="s">
        <v>809</v>
      </c>
      <c r="L293" s="11">
        <v>44032.378472222219</v>
      </c>
      <c r="M293" t="s">
        <v>906</v>
      </c>
      <c r="N293" t="s">
        <v>100</v>
      </c>
      <c r="O293" s="12" t="s">
        <v>907</v>
      </c>
      <c r="P293" t="s">
        <v>1229</v>
      </c>
      <c r="Q293" t="s">
        <v>813</v>
      </c>
      <c r="R293">
        <v>199</v>
      </c>
      <c r="S293" s="6">
        <v>28</v>
      </c>
      <c r="T293" s="11">
        <v>44032.378472222219</v>
      </c>
      <c r="U293" s="11">
        <v>44033.552083333336</v>
      </c>
      <c r="V293" s="11">
        <v>44034.66847222222</v>
      </c>
      <c r="W293" t="s">
        <v>1227</v>
      </c>
      <c r="X293" t="s">
        <v>815</v>
      </c>
    </row>
    <row r="294" spans="1:24" x14ac:dyDescent="0.25">
      <c r="A294" t="s">
        <v>808</v>
      </c>
      <c r="B294" s="8">
        <v>3.0000000000000001E-3</v>
      </c>
      <c r="C294" s="8">
        <v>6.4000000000000001E-2</v>
      </c>
      <c r="D294" s="8">
        <v>0.115</v>
      </c>
      <c r="E294" s="9">
        <v>0.15</v>
      </c>
      <c r="F294" s="9">
        <v>0.3</v>
      </c>
      <c r="G294" s="10" t="str">
        <f t="shared" si="16"/>
        <v/>
      </c>
      <c r="H294" s="10" t="str">
        <f t="shared" si="17"/>
        <v/>
      </c>
      <c r="I294" s="10" t="str">
        <f t="shared" si="18"/>
        <v/>
      </c>
      <c r="J294" s="10" t="str">
        <f t="shared" si="19"/>
        <v/>
      </c>
      <c r="K294" t="s">
        <v>809</v>
      </c>
      <c r="L294" s="11">
        <v>44032.385416666664</v>
      </c>
      <c r="M294" t="s">
        <v>890</v>
      </c>
      <c r="N294" t="s">
        <v>100</v>
      </c>
      <c r="O294" s="12" t="s">
        <v>891</v>
      </c>
      <c r="P294" t="s">
        <v>1230</v>
      </c>
      <c r="Q294" t="s">
        <v>813</v>
      </c>
      <c r="R294">
        <v>199</v>
      </c>
      <c r="S294" s="6">
        <v>28</v>
      </c>
      <c r="T294" s="11">
        <v>44032.385416666664</v>
      </c>
      <c r="U294" s="11">
        <v>44033.552083333336</v>
      </c>
      <c r="V294" s="11">
        <v>44034.66847222222</v>
      </c>
      <c r="W294" t="s">
        <v>1227</v>
      </c>
      <c r="X294" t="s">
        <v>815</v>
      </c>
    </row>
    <row r="295" spans="1:24" x14ac:dyDescent="0.25">
      <c r="A295" t="s">
        <v>808</v>
      </c>
      <c r="B295" s="8">
        <v>1E-4</v>
      </c>
      <c r="C295" s="8">
        <v>6.4000000000000001E-2</v>
      </c>
      <c r="D295" s="8">
        <v>0.115</v>
      </c>
      <c r="E295" s="9">
        <v>0.15</v>
      </c>
      <c r="F295" s="9">
        <v>0.3</v>
      </c>
      <c r="G295" s="10" t="str">
        <f t="shared" si="16"/>
        <v/>
      </c>
      <c r="H295" s="10" t="str">
        <f t="shared" si="17"/>
        <v/>
      </c>
      <c r="I295" s="10" t="str">
        <f t="shared" si="18"/>
        <v/>
      </c>
      <c r="J295" s="10" t="str">
        <f t="shared" si="19"/>
        <v/>
      </c>
      <c r="K295" t="s">
        <v>809</v>
      </c>
      <c r="L295" s="11">
        <v>44032.393750000003</v>
      </c>
      <c r="M295" t="s">
        <v>939</v>
      </c>
      <c r="N295" t="s">
        <v>100</v>
      </c>
      <c r="O295" s="12" t="s">
        <v>940</v>
      </c>
      <c r="P295" t="s">
        <v>1231</v>
      </c>
      <c r="Q295" t="s">
        <v>813</v>
      </c>
      <c r="R295">
        <v>199</v>
      </c>
      <c r="S295" s="6">
        <v>28</v>
      </c>
      <c r="T295" s="11">
        <v>44032.393750000003</v>
      </c>
      <c r="U295" s="11">
        <v>44033.552083333336</v>
      </c>
      <c r="V295" s="11">
        <v>44034.66847222222</v>
      </c>
      <c r="W295" t="s">
        <v>1227</v>
      </c>
      <c r="X295" t="s">
        <v>815</v>
      </c>
    </row>
    <row r="296" spans="1:24" x14ac:dyDescent="0.25">
      <c r="A296" t="s">
        <v>808</v>
      </c>
      <c r="B296" s="8">
        <v>5.0000000000000001E-3</v>
      </c>
      <c r="C296" s="8">
        <v>6.4000000000000001E-2</v>
      </c>
      <c r="D296" s="8">
        <v>0.115</v>
      </c>
      <c r="E296" s="9">
        <v>0.15</v>
      </c>
      <c r="F296" s="9">
        <v>0.3</v>
      </c>
      <c r="G296" s="10" t="str">
        <f t="shared" si="16"/>
        <v/>
      </c>
      <c r="H296" s="10" t="str">
        <f t="shared" si="17"/>
        <v/>
      </c>
      <c r="I296" s="10" t="str">
        <f t="shared" si="18"/>
        <v/>
      </c>
      <c r="J296" s="10" t="str">
        <f t="shared" si="19"/>
        <v/>
      </c>
      <c r="K296" t="s">
        <v>809</v>
      </c>
      <c r="L296" s="11">
        <v>44032.395833333336</v>
      </c>
      <c r="M296" t="s">
        <v>918</v>
      </c>
      <c r="N296" t="s">
        <v>100</v>
      </c>
      <c r="O296" s="12" t="s">
        <v>919</v>
      </c>
      <c r="P296" t="s">
        <v>1232</v>
      </c>
      <c r="Q296" t="s">
        <v>813</v>
      </c>
      <c r="R296">
        <v>199</v>
      </c>
      <c r="S296" s="6">
        <v>28</v>
      </c>
      <c r="T296" s="11">
        <v>44032.395833333336</v>
      </c>
      <c r="U296" s="11">
        <v>44033.552083333336</v>
      </c>
      <c r="V296" s="11">
        <v>44034.66847222222</v>
      </c>
      <c r="W296" t="s">
        <v>1227</v>
      </c>
      <c r="X296" t="s">
        <v>815</v>
      </c>
    </row>
    <row r="297" spans="1:24" x14ac:dyDescent="0.25">
      <c r="A297" t="s">
        <v>808</v>
      </c>
      <c r="B297" s="4">
        <v>0</v>
      </c>
      <c r="C297" s="8">
        <v>6.4000000000000001E-2</v>
      </c>
      <c r="D297" s="8">
        <v>0.115</v>
      </c>
      <c r="E297" s="9">
        <v>0.15</v>
      </c>
      <c r="F297" s="9">
        <v>0.3</v>
      </c>
      <c r="G297" s="10" t="str">
        <f t="shared" si="16"/>
        <v/>
      </c>
      <c r="H297" s="10" t="str">
        <f t="shared" si="17"/>
        <v/>
      </c>
      <c r="I297" s="10" t="str">
        <f t="shared" si="18"/>
        <v/>
      </c>
      <c r="J297" s="10" t="str">
        <f t="shared" si="19"/>
        <v/>
      </c>
      <c r="K297" t="s">
        <v>809</v>
      </c>
      <c r="L297" s="11">
        <v>44032.395833333336</v>
      </c>
      <c r="M297" t="s">
        <v>900</v>
      </c>
      <c r="N297" t="s">
        <v>100</v>
      </c>
      <c r="O297" s="12" t="s">
        <v>901</v>
      </c>
      <c r="P297" t="s">
        <v>1233</v>
      </c>
      <c r="Q297" t="s">
        <v>813</v>
      </c>
      <c r="R297">
        <v>199</v>
      </c>
      <c r="S297" s="6">
        <v>28</v>
      </c>
      <c r="T297" s="11">
        <v>44032.395833333336</v>
      </c>
      <c r="U297" s="11">
        <v>44033.552083333336</v>
      </c>
      <c r="V297" s="11">
        <v>44034.66847222222</v>
      </c>
      <c r="W297" t="s">
        <v>1227</v>
      </c>
      <c r="X297" t="s">
        <v>815</v>
      </c>
    </row>
    <row r="298" spans="1:24" x14ac:dyDescent="0.25">
      <c r="A298" t="s">
        <v>808</v>
      </c>
      <c r="B298" s="8">
        <v>5.0000000000000001E-3</v>
      </c>
      <c r="C298" s="8">
        <v>6.4000000000000001E-2</v>
      </c>
      <c r="D298" s="8">
        <v>0.115</v>
      </c>
      <c r="E298" s="9">
        <v>0.15</v>
      </c>
      <c r="F298" s="9">
        <v>0.3</v>
      </c>
      <c r="G298" s="10" t="str">
        <f t="shared" si="16"/>
        <v/>
      </c>
      <c r="H298" s="10" t="str">
        <f t="shared" si="17"/>
        <v/>
      </c>
      <c r="I298" s="10" t="str">
        <f t="shared" si="18"/>
        <v/>
      </c>
      <c r="J298" s="10" t="str">
        <f t="shared" si="19"/>
        <v/>
      </c>
      <c r="K298" t="s">
        <v>809</v>
      </c>
      <c r="L298" s="11">
        <v>44032.395833333336</v>
      </c>
      <c r="M298" t="s">
        <v>1056</v>
      </c>
      <c r="N298" t="s">
        <v>100</v>
      </c>
      <c r="O298" s="12" t="s">
        <v>1057</v>
      </c>
      <c r="P298" t="s">
        <v>1234</v>
      </c>
      <c r="Q298" t="s">
        <v>813</v>
      </c>
      <c r="R298">
        <v>199</v>
      </c>
      <c r="S298" s="6">
        <v>28</v>
      </c>
      <c r="T298" s="11">
        <v>44032.395833333336</v>
      </c>
      <c r="U298" s="11">
        <v>44033.552083333336</v>
      </c>
      <c r="V298" s="11">
        <v>44034.66847222222</v>
      </c>
      <c r="W298" t="s">
        <v>1227</v>
      </c>
      <c r="X298" t="s">
        <v>815</v>
      </c>
    </row>
    <row r="299" spans="1:24" x14ac:dyDescent="0.25">
      <c r="A299" t="s">
        <v>808</v>
      </c>
      <c r="B299" s="8">
        <v>0.03</v>
      </c>
      <c r="C299" s="8">
        <v>6.4000000000000001E-2</v>
      </c>
      <c r="D299" s="8">
        <v>0.115</v>
      </c>
      <c r="E299" s="9">
        <v>0.15</v>
      </c>
      <c r="F299" s="9">
        <v>0.3</v>
      </c>
      <c r="G299" s="10" t="str">
        <f t="shared" si="16"/>
        <v/>
      </c>
      <c r="H299" s="10" t="str">
        <f t="shared" si="17"/>
        <v/>
      </c>
      <c r="I299" s="10" t="str">
        <f t="shared" si="18"/>
        <v/>
      </c>
      <c r="J299" s="10" t="str">
        <f t="shared" si="19"/>
        <v/>
      </c>
      <c r="K299" t="s">
        <v>809</v>
      </c>
      <c r="L299" s="11">
        <v>44032.395833333336</v>
      </c>
      <c r="M299" t="s">
        <v>954</v>
      </c>
      <c r="N299" t="s">
        <v>100</v>
      </c>
      <c r="O299" s="12" t="s">
        <v>955</v>
      </c>
      <c r="P299" t="s">
        <v>1235</v>
      </c>
      <c r="Q299" t="s">
        <v>813</v>
      </c>
      <c r="R299">
        <v>199</v>
      </c>
      <c r="S299" s="6">
        <v>28</v>
      </c>
      <c r="T299" s="11">
        <v>44032.395833333336</v>
      </c>
      <c r="U299" s="11">
        <v>44033.552083333336</v>
      </c>
      <c r="V299" s="11">
        <v>44034.66847222222</v>
      </c>
      <c r="W299" t="s">
        <v>1227</v>
      </c>
      <c r="X299" t="s">
        <v>815</v>
      </c>
    </row>
    <row r="300" spans="1:24" x14ac:dyDescent="0.25">
      <c r="A300" t="s">
        <v>808</v>
      </c>
      <c r="B300" s="8">
        <v>2E-3</v>
      </c>
      <c r="C300" s="8">
        <v>6.4000000000000001E-2</v>
      </c>
      <c r="D300" s="8">
        <v>0.115</v>
      </c>
      <c r="E300" s="9">
        <v>0.15</v>
      </c>
      <c r="F300" s="9">
        <v>0.3</v>
      </c>
      <c r="G300" s="10" t="str">
        <f t="shared" si="16"/>
        <v/>
      </c>
      <c r="H300" s="10" t="str">
        <f t="shared" si="17"/>
        <v/>
      </c>
      <c r="I300" s="10" t="str">
        <f t="shared" si="18"/>
        <v/>
      </c>
      <c r="J300" s="10" t="str">
        <f t="shared" si="19"/>
        <v/>
      </c>
      <c r="K300" t="s">
        <v>809</v>
      </c>
      <c r="L300" s="11">
        <v>44032.395833333336</v>
      </c>
      <c r="M300" t="s">
        <v>909</v>
      </c>
      <c r="N300" t="s">
        <v>100</v>
      </c>
      <c r="O300" s="12" t="s">
        <v>910</v>
      </c>
      <c r="P300" t="s">
        <v>1236</v>
      </c>
      <c r="Q300" t="s">
        <v>813</v>
      </c>
      <c r="R300">
        <v>199</v>
      </c>
      <c r="S300" s="6">
        <v>28</v>
      </c>
      <c r="T300" s="11">
        <v>44032.395833333336</v>
      </c>
      <c r="U300" s="11">
        <v>44033.552083333336</v>
      </c>
      <c r="V300" s="11">
        <v>44034.66847222222</v>
      </c>
      <c r="W300" t="s">
        <v>1227</v>
      </c>
      <c r="X300" t="s">
        <v>815</v>
      </c>
    </row>
    <row r="301" spans="1:24" x14ac:dyDescent="0.25">
      <c r="A301" t="s">
        <v>808</v>
      </c>
      <c r="B301" s="8">
        <v>3.0000000000000001E-3</v>
      </c>
      <c r="C301" s="8">
        <v>6.4000000000000001E-2</v>
      </c>
      <c r="D301" s="8">
        <v>0.115</v>
      </c>
      <c r="E301" s="9">
        <v>0.15</v>
      </c>
      <c r="F301" s="9">
        <v>0.3</v>
      </c>
      <c r="G301" s="10" t="str">
        <f t="shared" si="16"/>
        <v/>
      </c>
      <c r="H301" s="10" t="str">
        <f t="shared" si="17"/>
        <v/>
      </c>
      <c r="I301" s="10" t="str">
        <f t="shared" si="18"/>
        <v/>
      </c>
      <c r="J301" s="10" t="str">
        <f t="shared" si="19"/>
        <v/>
      </c>
      <c r="K301" t="s">
        <v>809</v>
      </c>
      <c r="L301" s="11">
        <v>44032.402777777781</v>
      </c>
      <c r="M301" t="s">
        <v>942</v>
      </c>
      <c r="N301" t="s">
        <v>100</v>
      </c>
      <c r="O301" s="12" t="s">
        <v>943</v>
      </c>
      <c r="P301" t="s">
        <v>1237</v>
      </c>
      <c r="Q301" t="s">
        <v>813</v>
      </c>
      <c r="R301">
        <v>199</v>
      </c>
      <c r="S301" s="6">
        <v>28</v>
      </c>
      <c r="T301" s="11">
        <v>44032.402777777781</v>
      </c>
      <c r="U301" s="11">
        <v>44033.552083333336</v>
      </c>
      <c r="V301" s="11">
        <v>44034.66847222222</v>
      </c>
      <c r="W301" t="s">
        <v>1227</v>
      </c>
      <c r="X301" t="s">
        <v>815</v>
      </c>
    </row>
    <row r="302" spans="1:24" x14ac:dyDescent="0.25">
      <c r="A302" t="s">
        <v>808</v>
      </c>
      <c r="B302" s="8">
        <v>0.03</v>
      </c>
      <c r="C302" s="8">
        <v>6.4000000000000001E-2</v>
      </c>
      <c r="D302" s="8">
        <v>0.115</v>
      </c>
      <c r="E302" s="9">
        <v>0.15</v>
      </c>
      <c r="F302" s="9">
        <v>0.3</v>
      </c>
      <c r="G302" s="10" t="str">
        <f t="shared" si="16"/>
        <v/>
      </c>
      <c r="H302" s="10" t="str">
        <f t="shared" si="17"/>
        <v/>
      </c>
      <c r="I302" s="10" t="str">
        <f t="shared" si="18"/>
        <v/>
      </c>
      <c r="J302" s="10" t="str">
        <f t="shared" si="19"/>
        <v/>
      </c>
      <c r="K302" t="s">
        <v>809</v>
      </c>
      <c r="L302" s="11">
        <v>44032.430555555555</v>
      </c>
      <c r="M302" t="s">
        <v>945</v>
      </c>
      <c r="N302" t="s">
        <v>100</v>
      </c>
      <c r="O302" s="12" t="s">
        <v>946</v>
      </c>
      <c r="P302" t="s">
        <v>1238</v>
      </c>
      <c r="Q302" t="s">
        <v>813</v>
      </c>
      <c r="R302">
        <v>199</v>
      </c>
      <c r="S302" s="6">
        <v>28</v>
      </c>
      <c r="T302" s="11">
        <v>44032.430555555555</v>
      </c>
      <c r="U302" s="11">
        <v>44033.552083333336</v>
      </c>
      <c r="V302" s="11">
        <v>44034.66847222222</v>
      </c>
      <c r="W302" t="s">
        <v>1227</v>
      </c>
      <c r="X302" t="s">
        <v>815</v>
      </c>
    </row>
    <row r="303" spans="1:24" x14ac:dyDescent="0.25">
      <c r="A303" t="s">
        <v>808</v>
      </c>
      <c r="B303" s="8">
        <v>1E-4</v>
      </c>
      <c r="C303" s="8">
        <v>6.4000000000000001E-2</v>
      </c>
      <c r="D303" s="8">
        <v>0.115</v>
      </c>
      <c r="E303" s="9">
        <v>0.15</v>
      </c>
      <c r="F303" s="9">
        <v>0.3</v>
      </c>
      <c r="G303" s="10" t="str">
        <f t="shared" si="16"/>
        <v/>
      </c>
      <c r="H303" s="10" t="str">
        <f t="shared" si="17"/>
        <v/>
      </c>
      <c r="I303" s="10" t="str">
        <f t="shared" si="18"/>
        <v/>
      </c>
      <c r="J303" s="10" t="str">
        <f t="shared" si="19"/>
        <v/>
      </c>
      <c r="K303" t="s">
        <v>809</v>
      </c>
      <c r="L303" s="11">
        <v>44032.430555555555</v>
      </c>
      <c r="M303" t="s">
        <v>927</v>
      </c>
      <c r="N303" t="s">
        <v>100</v>
      </c>
      <c r="O303" s="12" t="s">
        <v>928</v>
      </c>
      <c r="P303" t="s">
        <v>1239</v>
      </c>
      <c r="Q303" t="s">
        <v>813</v>
      </c>
      <c r="R303">
        <v>199</v>
      </c>
      <c r="S303" s="6">
        <v>28</v>
      </c>
      <c r="T303" s="11">
        <v>44032.430555555555</v>
      </c>
      <c r="U303" s="11">
        <v>44033.552083333336</v>
      </c>
      <c r="V303" s="11">
        <v>44034.66847222222</v>
      </c>
      <c r="W303" t="s">
        <v>1227</v>
      </c>
      <c r="X303" t="s">
        <v>815</v>
      </c>
    </row>
    <row r="304" spans="1:24" x14ac:dyDescent="0.25">
      <c r="A304" t="s">
        <v>808</v>
      </c>
      <c r="B304" s="8">
        <v>3.0000000000000001E-3</v>
      </c>
      <c r="C304" s="8">
        <v>6.4000000000000001E-2</v>
      </c>
      <c r="D304" s="8">
        <v>0.115</v>
      </c>
      <c r="E304" s="9">
        <v>0.15</v>
      </c>
      <c r="F304" s="9">
        <v>0.3</v>
      </c>
      <c r="G304" s="10" t="str">
        <f t="shared" si="16"/>
        <v/>
      </c>
      <c r="H304" s="10" t="str">
        <f t="shared" si="17"/>
        <v/>
      </c>
      <c r="I304" s="10" t="str">
        <f t="shared" si="18"/>
        <v/>
      </c>
      <c r="J304" s="10" t="str">
        <f t="shared" si="19"/>
        <v/>
      </c>
      <c r="K304" t="s">
        <v>809</v>
      </c>
      <c r="L304" s="11">
        <v>44032.4375</v>
      </c>
      <c r="M304" t="s">
        <v>924</v>
      </c>
      <c r="N304" t="s">
        <v>100</v>
      </c>
      <c r="O304" s="12" t="s">
        <v>925</v>
      </c>
      <c r="P304" t="s">
        <v>1240</v>
      </c>
      <c r="Q304" t="s">
        <v>813</v>
      </c>
      <c r="R304">
        <v>199</v>
      </c>
      <c r="S304" s="6">
        <v>28</v>
      </c>
      <c r="T304" s="11">
        <v>44032.4375</v>
      </c>
      <c r="U304" s="11">
        <v>44033.552083333336</v>
      </c>
      <c r="V304" s="11">
        <v>44034.66847222222</v>
      </c>
      <c r="W304" t="s">
        <v>1227</v>
      </c>
      <c r="X304" t="s">
        <v>815</v>
      </c>
    </row>
    <row r="305" spans="1:24" x14ac:dyDescent="0.25">
      <c r="A305" t="s">
        <v>808</v>
      </c>
      <c r="B305" s="8">
        <v>3.0000000000000001E-3</v>
      </c>
      <c r="C305" s="8">
        <v>6.4000000000000001E-2</v>
      </c>
      <c r="D305" s="8">
        <v>0.115</v>
      </c>
      <c r="E305" s="9">
        <v>0.15</v>
      </c>
      <c r="F305" s="9">
        <v>0.3</v>
      </c>
      <c r="G305" s="10" t="str">
        <f t="shared" si="16"/>
        <v/>
      </c>
      <c r="H305" s="10" t="str">
        <f t="shared" si="17"/>
        <v/>
      </c>
      <c r="I305" s="10" t="str">
        <f t="shared" si="18"/>
        <v/>
      </c>
      <c r="J305" s="10" t="str">
        <f t="shared" si="19"/>
        <v/>
      </c>
      <c r="K305" t="s">
        <v>809</v>
      </c>
      <c r="L305" s="11">
        <v>44032.4375</v>
      </c>
      <c r="M305" t="s">
        <v>1241</v>
      </c>
      <c r="N305" t="s">
        <v>100</v>
      </c>
      <c r="O305" s="12" t="s">
        <v>1242</v>
      </c>
      <c r="P305" t="s">
        <v>1243</v>
      </c>
      <c r="Q305" t="s">
        <v>813</v>
      </c>
      <c r="R305">
        <v>199</v>
      </c>
      <c r="S305" s="6">
        <v>28</v>
      </c>
      <c r="T305" s="11">
        <v>44032.4375</v>
      </c>
      <c r="U305" s="11">
        <v>44033.552083333336</v>
      </c>
      <c r="V305" s="11">
        <v>44034.66847222222</v>
      </c>
      <c r="W305" t="s">
        <v>1227</v>
      </c>
      <c r="X305" t="s">
        <v>815</v>
      </c>
    </row>
    <row r="306" spans="1:24" x14ac:dyDescent="0.25">
      <c r="A306" t="s">
        <v>808</v>
      </c>
      <c r="B306" s="8">
        <v>5.0000000000000001E-3</v>
      </c>
      <c r="C306" s="8">
        <v>6.4000000000000001E-2</v>
      </c>
      <c r="D306" s="8">
        <v>0.115</v>
      </c>
      <c r="E306" s="9">
        <v>0.15</v>
      </c>
      <c r="F306" s="9">
        <v>0.3</v>
      </c>
      <c r="G306" s="10" t="str">
        <f t="shared" si="16"/>
        <v/>
      </c>
      <c r="H306" s="10" t="str">
        <f t="shared" si="17"/>
        <v/>
      </c>
      <c r="I306" s="10" t="str">
        <f t="shared" si="18"/>
        <v/>
      </c>
      <c r="J306" s="10" t="str">
        <f t="shared" si="19"/>
        <v/>
      </c>
      <c r="K306" t="s">
        <v>809</v>
      </c>
      <c r="L306" s="11">
        <v>44032.440972222219</v>
      </c>
      <c r="M306" t="s">
        <v>921</v>
      </c>
      <c r="N306" t="s">
        <v>100</v>
      </c>
      <c r="O306" s="12" t="s">
        <v>922</v>
      </c>
      <c r="P306" t="s">
        <v>1244</v>
      </c>
      <c r="Q306" t="s">
        <v>813</v>
      </c>
      <c r="R306">
        <v>199</v>
      </c>
      <c r="S306" s="6">
        <v>28</v>
      </c>
      <c r="T306" s="11">
        <v>44032.440972222219</v>
      </c>
      <c r="U306" s="11">
        <v>44033.552083333336</v>
      </c>
      <c r="V306" s="11">
        <v>44034.66847222222</v>
      </c>
      <c r="W306" t="s">
        <v>1227</v>
      </c>
      <c r="X306" t="s">
        <v>815</v>
      </c>
    </row>
    <row r="307" spans="1:24" x14ac:dyDescent="0.25">
      <c r="A307" t="s">
        <v>808</v>
      </c>
      <c r="B307" s="8">
        <v>0.01</v>
      </c>
      <c r="C307" s="8">
        <v>6.4000000000000001E-2</v>
      </c>
      <c r="D307" s="8">
        <v>0.115</v>
      </c>
      <c r="E307" s="9">
        <v>0.15</v>
      </c>
      <c r="F307" s="9">
        <v>0.3</v>
      </c>
      <c r="G307" s="10" t="str">
        <f t="shared" si="16"/>
        <v/>
      </c>
      <c r="H307" s="10" t="str">
        <f t="shared" si="17"/>
        <v/>
      </c>
      <c r="I307" s="10" t="str">
        <f t="shared" si="18"/>
        <v/>
      </c>
      <c r="J307" s="10" t="str">
        <f t="shared" si="19"/>
        <v/>
      </c>
      <c r="K307" t="s">
        <v>809</v>
      </c>
      <c r="L307" s="11">
        <v>44032.458333333336</v>
      </c>
      <c r="M307" t="s">
        <v>933</v>
      </c>
      <c r="N307" t="s">
        <v>100</v>
      </c>
      <c r="O307" s="12" t="s">
        <v>934</v>
      </c>
      <c r="P307" t="s">
        <v>1245</v>
      </c>
      <c r="Q307" t="s">
        <v>813</v>
      </c>
      <c r="R307">
        <v>199</v>
      </c>
      <c r="S307" s="6">
        <v>28</v>
      </c>
      <c r="T307" s="11">
        <v>44032.458333333336</v>
      </c>
      <c r="U307" s="11">
        <v>44033.552083333336</v>
      </c>
      <c r="V307" s="11">
        <v>44034.66847222222</v>
      </c>
      <c r="W307" t="s">
        <v>1227</v>
      </c>
      <c r="X307" t="s">
        <v>815</v>
      </c>
    </row>
    <row r="308" spans="1:24" x14ac:dyDescent="0.25">
      <c r="A308" t="s">
        <v>808</v>
      </c>
      <c r="B308" s="8">
        <v>0.02</v>
      </c>
      <c r="C308" s="8">
        <v>6.4000000000000001E-2</v>
      </c>
      <c r="D308" s="8">
        <v>0.115</v>
      </c>
      <c r="E308" s="9">
        <v>0.15</v>
      </c>
      <c r="F308" s="9">
        <v>0.3</v>
      </c>
      <c r="G308" s="10" t="str">
        <f t="shared" si="16"/>
        <v/>
      </c>
      <c r="H308" s="10" t="str">
        <f t="shared" si="17"/>
        <v/>
      </c>
      <c r="I308" s="10" t="str">
        <f t="shared" si="18"/>
        <v/>
      </c>
      <c r="J308" s="10" t="str">
        <f t="shared" si="19"/>
        <v/>
      </c>
      <c r="K308" t="s">
        <v>809</v>
      </c>
      <c r="L308" s="11">
        <v>44032.458333333336</v>
      </c>
      <c r="M308" t="s">
        <v>930</v>
      </c>
      <c r="N308" t="s">
        <v>100</v>
      </c>
      <c r="O308" s="12" t="s">
        <v>931</v>
      </c>
      <c r="P308" t="s">
        <v>1246</v>
      </c>
      <c r="Q308" t="s">
        <v>813</v>
      </c>
      <c r="R308">
        <v>199</v>
      </c>
      <c r="S308" s="6">
        <v>28</v>
      </c>
      <c r="T308" s="11">
        <v>44032.458333333336</v>
      </c>
      <c r="U308" s="11">
        <v>44033.552083333336</v>
      </c>
      <c r="V308" s="11">
        <v>44034.66847222222</v>
      </c>
      <c r="W308" t="s">
        <v>1227</v>
      </c>
      <c r="X308" t="s">
        <v>815</v>
      </c>
    </row>
    <row r="309" spans="1:24" x14ac:dyDescent="0.25">
      <c r="A309" t="s">
        <v>808</v>
      </c>
      <c r="B309" s="8">
        <v>0.18</v>
      </c>
      <c r="C309" s="8">
        <v>6.4000000000000001E-2</v>
      </c>
      <c r="D309" s="8">
        <v>0.115</v>
      </c>
      <c r="E309" s="9">
        <v>0.15</v>
      </c>
      <c r="F309" s="9">
        <v>0.3</v>
      </c>
      <c r="G309" s="10">
        <f t="shared" si="16"/>
        <v>1</v>
      </c>
      <c r="H309" s="10">
        <f t="shared" si="17"/>
        <v>1</v>
      </c>
      <c r="I309" s="10">
        <f t="shared" si="18"/>
        <v>1</v>
      </c>
      <c r="J309" s="10" t="str">
        <f t="shared" si="19"/>
        <v/>
      </c>
      <c r="K309" t="s">
        <v>809</v>
      </c>
      <c r="L309" s="11">
        <v>44032.458333333336</v>
      </c>
      <c r="M309" t="s">
        <v>948</v>
      </c>
      <c r="N309" t="s">
        <v>100</v>
      </c>
      <c r="O309" s="12" t="s">
        <v>949</v>
      </c>
      <c r="P309" t="s">
        <v>1247</v>
      </c>
      <c r="Q309" t="s">
        <v>813</v>
      </c>
      <c r="R309">
        <v>199</v>
      </c>
      <c r="S309" s="6">
        <v>28</v>
      </c>
      <c r="T309" s="11">
        <v>44032.458333333336</v>
      </c>
      <c r="U309" s="11">
        <v>44033.552083333336</v>
      </c>
      <c r="V309" s="11">
        <v>44034.66847222222</v>
      </c>
      <c r="W309" t="s">
        <v>1227</v>
      </c>
      <c r="X309" t="s">
        <v>815</v>
      </c>
    </row>
    <row r="310" spans="1:24" x14ac:dyDescent="0.25">
      <c r="A310" t="s">
        <v>808</v>
      </c>
      <c r="B310" s="8">
        <v>2.9999999999999997E-4</v>
      </c>
      <c r="C310" s="8">
        <v>6.4000000000000001E-2</v>
      </c>
      <c r="D310" s="8">
        <v>0.115</v>
      </c>
      <c r="E310" s="9">
        <v>0.15</v>
      </c>
      <c r="F310" s="9">
        <v>0.3</v>
      </c>
      <c r="G310" s="10" t="str">
        <f t="shared" si="16"/>
        <v/>
      </c>
      <c r="H310" s="10" t="str">
        <f t="shared" si="17"/>
        <v/>
      </c>
      <c r="I310" s="10" t="str">
        <f t="shared" si="18"/>
        <v/>
      </c>
      <c r="J310" s="10" t="str">
        <f t="shared" si="19"/>
        <v/>
      </c>
      <c r="K310" t="s">
        <v>809</v>
      </c>
      <c r="L310" s="11">
        <v>44032.486111111109</v>
      </c>
      <c r="M310" t="s">
        <v>897</v>
      </c>
      <c r="N310" t="s">
        <v>100</v>
      </c>
      <c r="O310" s="12" t="s">
        <v>898</v>
      </c>
      <c r="P310" t="s">
        <v>1248</v>
      </c>
      <c r="Q310" t="s">
        <v>813</v>
      </c>
      <c r="R310">
        <v>199</v>
      </c>
      <c r="S310" s="6">
        <v>28</v>
      </c>
      <c r="T310" s="11">
        <v>44032.486111111109</v>
      </c>
      <c r="U310" s="11">
        <v>44033.552083333336</v>
      </c>
      <c r="V310" s="11">
        <v>44034.66847222222</v>
      </c>
      <c r="W310" t="s">
        <v>1227</v>
      </c>
      <c r="X310" t="s">
        <v>815</v>
      </c>
    </row>
    <row r="311" spans="1:24" x14ac:dyDescent="0.25">
      <c r="A311" t="s">
        <v>808</v>
      </c>
      <c r="B311" s="8">
        <v>4.0000000000000001E-3</v>
      </c>
      <c r="C311" s="8">
        <v>6.4000000000000001E-2</v>
      </c>
      <c r="D311" s="8">
        <v>0.115</v>
      </c>
      <c r="E311" s="9">
        <v>0.15</v>
      </c>
      <c r="F311" s="9">
        <v>0.3</v>
      </c>
      <c r="G311" s="10" t="str">
        <f t="shared" si="16"/>
        <v/>
      </c>
      <c r="H311" s="10" t="str">
        <f t="shared" si="17"/>
        <v/>
      </c>
      <c r="I311" s="10" t="str">
        <f t="shared" si="18"/>
        <v/>
      </c>
      <c r="J311" s="10" t="str">
        <f t="shared" si="19"/>
        <v/>
      </c>
      <c r="K311" t="s">
        <v>809</v>
      </c>
      <c r="L311" s="11">
        <v>44032.489583333336</v>
      </c>
      <c r="M311" t="s">
        <v>915</v>
      </c>
      <c r="N311" t="s">
        <v>100</v>
      </c>
      <c r="O311" s="12" t="s">
        <v>916</v>
      </c>
      <c r="P311" t="s">
        <v>1249</v>
      </c>
      <c r="Q311" t="s">
        <v>813</v>
      </c>
      <c r="R311">
        <v>199</v>
      </c>
      <c r="S311" s="6">
        <v>28</v>
      </c>
      <c r="T311" s="11">
        <v>44032.489583333336</v>
      </c>
      <c r="U311" s="11">
        <v>44033.552083333336</v>
      </c>
      <c r="V311" s="11">
        <v>44034.66847222222</v>
      </c>
      <c r="W311" t="s">
        <v>1227</v>
      </c>
      <c r="X311" t="s">
        <v>815</v>
      </c>
    </row>
    <row r="312" spans="1:24" x14ac:dyDescent="0.25">
      <c r="A312" t="s">
        <v>808</v>
      </c>
      <c r="B312" s="8">
        <v>5.9999999999999995E-4</v>
      </c>
      <c r="C312" s="8">
        <v>6.4000000000000001E-2</v>
      </c>
      <c r="D312" s="8">
        <v>0.115</v>
      </c>
      <c r="E312" s="9">
        <v>0.15</v>
      </c>
      <c r="F312" s="9">
        <v>0.3</v>
      </c>
      <c r="G312" s="10" t="str">
        <f t="shared" si="16"/>
        <v/>
      </c>
      <c r="H312" s="10" t="str">
        <f t="shared" si="17"/>
        <v/>
      </c>
      <c r="I312" s="10" t="str">
        <f t="shared" si="18"/>
        <v/>
      </c>
      <c r="J312" s="10" t="str">
        <f t="shared" si="19"/>
        <v/>
      </c>
      <c r="K312" t="s">
        <v>809</v>
      </c>
      <c r="L312" s="11">
        <v>44032.496527777781</v>
      </c>
      <c r="M312" t="s">
        <v>951</v>
      </c>
      <c r="N312" t="s">
        <v>100</v>
      </c>
      <c r="O312" s="12" t="s">
        <v>952</v>
      </c>
      <c r="P312" t="s">
        <v>1250</v>
      </c>
      <c r="Q312" t="s">
        <v>813</v>
      </c>
      <c r="R312">
        <v>199</v>
      </c>
      <c r="S312" s="6">
        <v>28</v>
      </c>
      <c r="T312" s="11">
        <v>44032.496527777781</v>
      </c>
      <c r="U312" s="11">
        <v>44033.552083333336</v>
      </c>
      <c r="V312" s="11">
        <v>44034.66847222222</v>
      </c>
      <c r="W312" t="s">
        <v>1227</v>
      </c>
      <c r="X312" t="s">
        <v>815</v>
      </c>
    </row>
    <row r="313" spans="1:24" x14ac:dyDescent="0.25">
      <c r="A313" t="s">
        <v>808</v>
      </c>
      <c r="B313" s="8">
        <v>0.01</v>
      </c>
      <c r="C313" s="8">
        <v>6.4000000000000001E-2</v>
      </c>
      <c r="D313" s="8">
        <v>0.115</v>
      </c>
      <c r="E313" s="9">
        <v>0.15</v>
      </c>
      <c r="F313" s="9">
        <v>0.3</v>
      </c>
      <c r="G313" s="10" t="str">
        <f t="shared" si="16"/>
        <v/>
      </c>
      <c r="H313" s="10" t="str">
        <f t="shared" si="17"/>
        <v/>
      </c>
      <c r="I313" s="10" t="str">
        <f t="shared" si="18"/>
        <v/>
      </c>
      <c r="J313" s="10" t="str">
        <f t="shared" si="19"/>
        <v/>
      </c>
      <c r="K313" t="s">
        <v>809</v>
      </c>
      <c r="L313" s="11">
        <v>44032.5</v>
      </c>
      <c r="M313" t="s">
        <v>936</v>
      </c>
      <c r="N313" t="s">
        <v>100</v>
      </c>
      <c r="O313" s="12" t="s">
        <v>937</v>
      </c>
      <c r="P313" t="s">
        <v>1251</v>
      </c>
      <c r="Q313" t="s">
        <v>813</v>
      </c>
      <c r="R313">
        <v>199</v>
      </c>
      <c r="S313" s="6">
        <v>28</v>
      </c>
      <c r="T313" s="11">
        <v>44032.5</v>
      </c>
      <c r="U313" s="11">
        <v>44033.552083333336</v>
      </c>
      <c r="V313" s="11">
        <v>44034.66847222222</v>
      </c>
      <c r="W313" t="s">
        <v>1227</v>
      </c>
      <c r="X313" t="s">
        <v>815</v>
      </c>
    </row>
    <row r="314" spans="1:24" x14ac:dyDescent="0.25">
      <c r="A314" t="s">
        <v>808</v>
      </c>
      <c r="B314" s="8">
        <v>8.0000000000000004E-4</v>
      </c>
      <c r="C314" s="8">
        <v>6.4000000000000001E-2</v>
      </c>
      <c r="D314" s="8">
        <v>0.115</v>
      </c>
      <c r="E314" s="9">
        <v>0.15</v>
      </c>
      <c r="F314" s="9">
        <v>0.3</v>
      </c>
      <c r="G314" s="10" t="str">
        <f t="shared" si="16"/>
        <v/>
      </c>
      <c r="H314" s="10" t="str">
        <f t="shared" si="17"/>
        <v/>
      </c>
      <c r="I314" s="10" t="str">
        <f t="shared" si="18"/>
        <v/>
      </c>
      <c r="J314" s="10" t="str">
        <f t="shared" si="19"/>
        <v/>
      </c>
      <c r="K314" t="s">
        <v>809</v>
      </c>
      <c r="L314" s="11">
        <v>44032.541666666664</v>
      </c>
      <c r="M314" t="s">
        <v>963</v>
      </c>
      <c r="N314" t="s">
        <v>100</v>
      </c>
      <c r="O314" s="12" t="s">
        <v>964</v>
      </c>
      <c r="P314" t="s">
        <v>1252</v>
      </c>
      <c r="Q314" t="s">
        <v>813</v>
      </c>
      <c r="R314">
        <v>199</v>
      </c>
      <c r="S314" s="6">
        <v>28</v>
      </c>
      <c r="T314" s="11">
        <v>44032.541666666664</v>
      </c>
      <c r="U314" s="11">
        <v>44033.552083333336</v>
      </c>
      <c r="V314" s="11">
        <v>44034.66847222222</v>
      </c>
      <c r="W314" t="s">
        <v>1227</v>
      </c>
      <c r="X314" t="s">
        <v>815</v>
      </c>
    </row>
    <row r="315" spans="1:24" x14ac:dyDescent="0.25">
      <c r="A315" t="s">
        <v>808</v>
      </c>
      <c r="B315" s="8">
        <v>6.0000000000000001E-3</v>
      </c>
      <c r="C315" s="8">
        <v>6.4000000000000001E-2</v>
      </c>
      <c r="D315" s="8">
        <v>0.115</v>
      </c>
      <c r="E315" s="9">
        <v>0.15</v>
      </c>
      <c r="F315" s="9">
        <v>0.3</v>
      </c>
      <c r="G315" s="10" t="str">
        <f t="shared" si="16"/>
        <v/>
      </c>
      <c r="H315" s="10" t="str">
        <f t="shared" si="17"/>
        <v/>
      </c>
      <c r="I315" s="10" t="str">
        <f t="shared" si="18"/>
        <v/>
      </c>
      <c r="J315" s="10" t="str">
        <f t="shared" si="19"/>
        <v/>
      </c>
      <c r="K315" t="s">
        <v>809</v>
      </c>
      <c r="L315" s="11">
        <v>44032.6</v>
      </c>
      <c r="M315" t="s">
        <v>903</v>
      </c>
      <c r="N315" t="s">
        <v>100</v>
      </c>
      <c r="O315" s="12" t="s">
        <v>904</v>
      </c>
      <c r="P315" t="s">
        <v>1253</v>
      </c>
      <c r="Q315" t="s">
        <v>813</v>
      </c>
      <c r="R315">
        <v>199</v>
      </c>
      <c r="S315" s="6">
        <v>28</v>
      </c>
      <c r="T315" s="11">
        <v>44032.6</v>
      </c>
      <c r="U315" s="11">
        <v>44033.552083333336</v>
      </c>
      <c r="V315" s="11">
        <v>44034.66847222222</v>
      </c>
      <c r="W315" t="s">
        <v>1227</v>
      </c>
      <c r="X315" t="s">
        <v>815</v>
      </c>
    </row>
    <row r="316" spans="1:24" x14ac:dyDescent="0.25">
      <c r="A316" t="s">
        <v>808</v>
      </c>
      <c r="B316" s="8">
        <v>5.0000000000000001E-4</v>
      </c>
      <c r="C316" s="8">
        <v>6.4000000000000001E-2</v>
      </c>
      <c r="D316" s="8">
        <v>0.115</v>
      </c>
      <c r="E316" s="9">
        <v>0.15</v>
      </c>
      <c r="F316" s="9">
        <v>0.3</v>
      </c>
      <c r="G316" s="10" t="str">
        <f t="shared" si="16"/>
        <v/>
      </c>
      <c r="H316" s="10" t="str">
        <f t="shared" si="17"/>
        <v/>
      </c>
      <c r="I316" s="10" t="str">
        <f t="shared" si="18"/>
        <v/>
      </c>
      <c r="J316" s="10" t="str">
        <f t="shared" si="19"/>
        <v/>
      </c>
      <c r="K316" t="s">
        <v>809</v>
      </c>
      <c r="L316" s="11">
        <v>44032.604166666664</v>
      </c>
      <c r="M316" t="s">
        <v>912</v>
      </c>
      <c r="N316" t="s">
        <v>100</v>
      </c>
      <c r="O316" s="12" t="s">
        <v>913</v>
      </c>
      <c r="P316" t="s">
        <v>1254</v>
      </c>
      <c r="Q316" t="s">
        <v>813</v>
      </c>
      <c r="R316">
        <v>199</v>
      </c>
      <c r="S316" s="6">
        <v>28</v>
      </c>
      <c r="T316" s="11">
        <v>44032.604166666664</v>
      </c>
      <c r="U316" s="11">
        <v>44033.552083333336</v>
      </c>
      <c r="V316" s="11">
        <v>44034.66847222222</v>
      </c>
      <c r="W316" t="s">
        <v>1227</v>
      </c>
      <c r="X316" t="s">
        <v>815</v>
      </c>
    </row>
    <row r="317" spans="1:24" x14ac:dyDescent="0.25">
      <c r="A317" t="s">
        <v>808</v>
      </c>
      <c r="B317" s="8">
        <v>1E-3</v>
      </c>
      <c r="C317" s="8">
        <v>6.4000000000000001E-2</v>
      </c>
      <c r="D317" s="8">
        <v>0.115</v>
      </c>
      <c r="E317" s="9">
        <v>0.15</v>
      </c>
      <c r="F317" s="9">
        <v>0.3</v>
      </c>
      <c r="G317" s="10" t="str">
        <f t="shared" si="16"/>
        <v/>
      </c>
      <c r="H317" s="10" t="str">
        <f t="shared" si="17"/>
        <v/>
      </c>
      <c r="I317" s="10" t="str">
        <f t="shared" si="18"/>
        <v/>
      </c>
      <c r="J317" s="10" t="str">
        <f t="shared" si="19"/>
        <v/>
      </c>
      <c r="K317" t="s">
        <v>809</v>
      </c>
      <c r="L317" s="11">
        <v>44033.375</v>
      </c>
      <c r="M317" t="s">
        <v>966</v>
      </c>
      <c r="N317" t="s">
        <v>100</v>
      </c>
      <c r="O317" s="12" t="s">
        <v>967</v>
      </c>
      <c r="P317" t="s">
        <v>1255</v>
      </c>
      <c r="Q317" t="s">
        <v>813</v>
      </c>
      <c r="R317">
        <v>200</v>
      </c>
      <c r="S317" s="6">
        <v>28</v>
      </c>
      <c r="T317" s="11">
        <v>44033.375</v>
      </c>
      <c r="U317" s="11">
        <v>44034.486111111109</v>
      </c>
      <c r="V317" s="11">
        <v>44035.639467592591</v>
      </c>
      <c r="W317" t="s">
        <v>1256</v>
      </c>
      <c r="X317" t="s">
        <v>815</v>
      </c>
    </row>
    <row r="318" spans="1:24" x14ac:dyDescent="0.25">
      <c r="A318" t="s">
        <v>808</v>
      </c>
      <c r="B318" s="8">
        <v>2E-3</v>
      </c>
      <c r="C318" s="8">
        <v>6.4000000000000001E-2</v>
      </c>
      <c r="D318" s="8">
        <v>0.115</v>
      </c>
      <c r="E318" s="9">
        <v>0.15</v>
      </c>
      <c r="F318" s="9">
        <v>0.3</v>
      </c>
      <c r="G318" s="10" t="str">
        <f t="shared" si="16"/>
        <v/>
      </c>
      <c r="H318" s="10" t="str">
        <f t="shared" si="17"/>
        <v/>
      </c>
      <c r="I318" s="10" t="str">
        <f t="shared" si="18"/>
        <v/>
      </c>
      <c r="J318" s="10" t="str">
        <f t="shared" si="19"/>
        <v/>
      </c>
      <c r="K318" t="s">
        <v>809</v>
      </c>
      <c r="L318" s="11">
        <v>44033.479166666664</v>
      </c>
      <c r="M318" t="s">
        <v>960</v>
      </c>
      <c r="N318" t="s">
        <v>100</v>
      </c>
      <c r="O318" s="12" t="s">
        <v>961</v>
      </c>
      <c r="P318" t="s">
        <v>1257</v>
      </c>
      <c r="Q318" t="s">
        <v>813</v>
      </c>
      <c r="R318">
        <v>200</v>
      </c>
      <c r="S318" s="6">
        <v>28</v>
      </c>
      <c r="T318" s="11">
        <v>44033.479166666664</v>
      </c>
      <c r="U318" s="11">
        <v>44034.486111111109</v>
      </c>
      <c r="V318" s="11">
        <v>44035.639467592591</v>
      </c>
      <c r="W318" t="s">
        <v>1256</v>
      </c>
      <c r="X318" t="s">
        <v>815</v>
      </c>
    </row>
    <row r="319" spans="1:24" x14ac:dyDescent="0.25">
      <c r="A319" t="s">
        <v>808</v>
      </c>
      <c r="B319" s="8">
        <v>2.0000000000000001E-4</v>
      </c>
      <c r="C319" s="8">
        <v>6.4000000000000001E-2</v>
      </c>
      <c r="D319" s="8">
        <v>0.115</v>
      </c>
      <c r="E319" s="9">
        <v>0.15</v>
      </c>
      <c r="F319" s="9">
        <v>0.3</v>
      </c>
      <c r="G319" s="10" t="str">
        <f t="shared" si="16"/>
        <v/>
      </c>
      <c r="H319" s="10" t="str">
        <f t="shared" si="17"/>
        <v/>
      </c>
      <c r="I319" s="10" t="str">
        <f t="shared" si="18"/>
        <v/>
      </c>
      <c r="J319" s="10" t="str">
        <f t="shared" si="19"/>
        <v/>
      </c>
      <c r="K319" t="s">
        <v>809</v>
      </c>
      <c r="L319" s="11">
        <v>44039.239583333336</v>
      </c>
      <c r="M319" t="s">
        <v>819</v>
      </c>
      <c r="N319" t="s">
        <v>100</v>
      </c>
      <c r="O319" s="12" t="s">
        <v>820</v>
      </c>
      <c r="P319" t="s">
        <v>1258</v>
      </c>
      <c r="Q319" t="s">
        <v>813</v>
      </c>
      <c r="R319">
        <v>206</v>
      </c>
      <c r="S319" s="6">
        <v>29</v>
      </c>
      <c r="T319" s="11">
        <v>44039.239583333336</v>
      </c>
      <c r="U319" s="11">
        <v>44040.5</v>
      </c>
      <c r="V319" s="11">
        <v>44041.495092592595</v>
      </c>
      <c r="W319" t="s">
        <v>1259</v>
      </c>
      <c r="X319" t="s">
        <v>815</v>
      </c>
    </row>
    <row r="320" spans="1:24" x14ac:dyDescent="0.25">
      <c r="A320" t="s">
        <v>808</v>
      </c>
      <c r="B320" s="8">
        <v>0.1</v>
      </c>
      <c r="C320" s="8">
        <v>6.4000000000000001E-2</v>
      </c>
      <c r="D320" s="8">
        <v>0.115</v>
      </c>
      <c r="E320" s="9">
        <v>0.15</v>
      </c>
      <c r="F320" s="9">
        <v>0.3</v>
      </c>
      <c r="G320" s="10">
        <f t="shared" si="16"/>
        <v>1</v>
      </c>
      <c r="H320" s="10" t="str">
        <f t="shared" si="17"/>
        <v/>
      </c>
      <c r="I320" s="10" t="str">
        <f t="shared" si="18"/>
        <v/>
      </c>
      <c r="J320" s="10" t="str">
        <f t="shared" si="19"/>
        <v/>
      </c>
      <c r="K320" t="s">
        <v>809</v>
      </c>
      <c r="L320" s="11">
        <v>44039.263888888891</v>
      </c>
      <c r="M320" t="s">
        <v>852</v>
      </c>
      <c r="N320" t="s">
        <v>100</v>
      </c>
      <c r="O320" s="12" t="s">
        <v>853</v>
      </c>
      <c r="P320" t="s">
        <v>1260</v>
      </c>
      <c r="Q320" t="s">
        <v>813</v>
      </c>
      <c r="R320">
        <v>206</v>
      </c>
      <c r="S320" s="6">
        <v>29</v>
      </c>
      <c r="T320" s="11">
        <v>44039.263888888891</v>
      </c>
      <c r="U320" s="11">
        <v>44040.5</v>
      </c>
      <c r="V320" s="11">
        <v>44041.495092592595</v>
      </c>
      <c r="W320" t="s">
        <v>1259</v>
      </c>
      <c r="X320" t="s">
        <v>815</v>
      </c>
    </row>
    <row r="321" spans="1:24" x14ac:dyDescent="0.25">
      <c r="A321" t="s">
        <v>808</v>
      </c>
      <c r="B321" s="8">
        <v>2.0000000000000001E-4</v>
      </c>
      <c r="C321" s="8">
        <v>6.4000000000000001E-2</v>
      </c>
      <c r="D321" s="8">
        <v>0.115</v>
      </c>
      <c r="E321" s="9">
        <v>0.15</v>
      </c>
      <c r="F321" s="9">
        <v>0.3</v>
      </c>
      <c r="G321" s="10" t="str">
        <f t="shared" si="16"/>
        <v/>
      </c>
      <c r="H321" s="10" t="str">
        <f t="shared" si="17"/>
        <v/>
      </c>
      <c r="I321" s="10" t="str">
        <f t="shared" si="18"/>
        <v/>
      </c>
      <c r="J321" s="10" t="str">
        <f t="shared" si="19"/>
        <v/>
      </c>
      <c r="K321" t="s">
        <v>809</v>
      </c>
      <c r="L321" s="11">
        <v>44039.284722222219</v>
      </c>
      <c r="M321" t="s">
        <v>834</v>
      </c>
      <c r="N321" t="s">
        <v>100</v>
      </c>
      <c r="O321" s="12" t="s">
        <v>835</v>
      </c>
      <c r="P321" t="s">
        <v>1261</v>
      </c>
      <c r="Q321" t="s">
        <v>813</v>
      </c>
      <c r="R321">
        <v>206</v>
      </c>
      <c r="S321" s="6">
        <v>29</v>
      </c>
      <c r="T321" s="11">
        <v>44039.284722222219</v>
      </c>
      <c r="U321" s="11">
        <v>44040.5</v>
      </c>
      <c r="V321" s="11">
        <v>44041.495092592595</v>
      </c>
      <c r="W321" t="s">
        <v>1259</v>
      </c>
      <c r="X321" t="s">
        <v>815</v>
      </c>
    </row>
    <row r="322" spans="1:24" x14ac:dyDescent="0.25">
      <c r="A322" t="s">
        <v>808</v>
      </c>
      <c r="B322" s="4">
        <v>0</v>
      </c>
      <c r="C322" s="8">
        <v>6.4000000000000001E-2</v>
      </c>
      <c r="D322" s="8">
        <v>0.115</v>
      </c>
      <c r="E322" s="9">
        <v>0.15</v>
      </c>
      <c r="F322" s="9">
        <v>0.3</v>
      </c>
      <c r="G322" s="10" t="str">
        <f t="shared" si="16"/>
        <v/>
      </c>
      <c r="H322" s="10" t="str">
        <f t="shared" si="17"/>
        <v/>
      </c>
      <c r="I322" s="10" t="str">
        <f t="shared" si="18"/>
        <v/>
      </c>
      <c r="J322" s="10" t="str">
        <f t="shared" si="19"/>
        <v/>
      </c>
      <c r="K322" t="s">
        <v>809</v>
      </c>
      <c r="L322" s="11">
        <v>44039.297222222223</v>
      </c>
      <c r="M322" t="s">
        <v>822</v>
      </c>
      <c r="N322" t="s">
        <v>100</v>
      </c>
      <c r="O322" s="12" t="s">
        <v>823</v>
      </c>
      <c r="P322" t="s">
        <v>1262</v>
      </c>
      <c r="Q322" t="s">
        <v>813</v>
      </c>
      <c r="R322">
        <v>206</v>
      </c>
      <c r="S322" s="6">
        <v>29</v>
      </c>
      <c r="T322" s="11">
        <v>44039.297222222223</v>
      </c>
      <c r="U322" s="11">
        <v>44040.5</v>
      </c>
      <c r="V322" s="11">
        <v>44041.495092592595</v>
      </c>
      <c r="W322" t="s">
        <v>1259</v>
      </c>
      <c r="X322" t="s">
        <v>815</v>
      </c>
    </row>
    <row r="323" spans="1:24" x14ac:dyDescent="0.25">
      <c r="A323" t="s">
        <v>808</v>
      </c>
      <c r="B323" s="8">
        <v>2.0000000000000001E-4</v>
      </c>
      <c r="C323" s="8">
        <v>6.4000000000000001E-2</v>
      </c>
      <c r="D323" s="8">
        <v>0.115</v>
      </c>
      <c r="E323" s="9">
        <v>0.15</v>
      </c>
      <c r="F323" s="9">
        <v>0.3</v>
      </c>
      <c r="G323" s="10" t="str">
        <f t="shared" ref="G323:G386" si="20">IF(B323&gt;=C323,1,"")</f>
        <v/>
      </c>
      <c r="H323" s="10" t="str">
        <f t="shared" ref="H323:H386" si="21">IF(ROUNDUP(B323,3)&gt;=D323,1,"")</f>
        <v/>
      </c>
      <c r="I323" s="10" t="str">
        <f t="shared" ref="I323:I386" si="22">IF(ROUNDUP(B323,3)&gt;=E323,1,"")</f>
        <v/>
      </c>
      <c r="J323" s="10" t="str">
        <f t="shared" ref="J323:J386" si="23">IF(ROUNDUP(B323,3)&gt;=F323,1,"")</f>
        <v/>
      </c>
      <c r="K323" t="s">
        <v>809</v>
      </c>
      <c r="L323" s="11">
        <v>44039.322916666664</v>
      </c>
      <c r="M323" t="s">
        <v>846</v>
      </c>
      <c r="N323" t="s">
        <v>100</v>
      </c>
      <c r="O323" s="12" t="s">
        <v>847</v>
      </c>
      <c r="P323" t="s">
        <v>1263</v>
      </c>
      <c r="Q323" t="s">
        <v>813</v>
      </c>
      <c r="R323">
        <v>206</v>
      </c>
      <c r="S323" s="6">
        <v>29</v>
      </c>
      <c r="T323" s="11">
        <v>44039.322916666664</v>
      </c>
      <c r="U323" s="11">
        <v>44040.5</v>
      </c>
      <c r="V323" s="11">
        <v>44041.495092592595</v>
      </c>
      <c r="W323" t="s">
        <v>1259</v>
      </c>
      <c r="X323" t="s">
        <v>815</v>
      </c>
    </row>
    <row r="324" spans="1:24" x14ac:dyDescent="0.25">
      <c r="A324" t="s">
        <v>808</v>
      </c>
      <c r="B324" s="8">
        <v>2E-3</v>
      </c>
      <c r="C324" s="8">
        <v>6.4000000000000001E-2</v>
      </c>
      <c r="D324" s="8">
        <v>0.115</v>
      </c>
      <c r="E324" s="9">
        <v>0.15</v>
      </c>
      <c r="F324" s="9">
        <v>0.3</v>
      </c>
      <c r="G324" s="10" t="str">
        <f t="shared" si="20"/>
        <v/>
      </c>
      <c r="H324" s="10" t="str">
        <f t="shared" si="21"/>
        <v/>
      </c>
      <c r="I324" s="10" t="str">
        <f t="shared" si="22"/>
        <v/>
      </c>
      <c r="J324" s="10" t="str">
        <f t="shared" si="23"/>
        <v/>
      </c>
      <c r="K324" t="s">
        <v>809</v>
      </c>
      <c r="L324" s="11">
        <v>44039.333333333336</v>
      </c>
      <c r="M324" t="s">
        <v>825</v>
      </c>
      <c r="N324" t="s">
        <v>100</v>
      </c>
      <c r="O324" s="12" t="s">
        <v>826</v>
      </c>
      <c r="P324" t="s">
        <v>1264</v>
      </c>
      <c r="Q324" t="s">
        <v>813</v>
      </c>
      <c r="R324">
        <v>206</v>
      </c>
      <c r="S324" s="6">
        <v>29</v>
      </c>
      <c r="T324" s="11">
        <v>44039.333333333336</v>
      </c>
      <c r="U324" s="11">
        <v>44040.5</v>
      </c>
      <c r="V324" s="11">
        <v>44041.495092592595</v>
      </c>
      <c r="W324" t="s">
        <v>1259</v>
      </c>
      <c r="X324" t="s">
        <v>815</v>
      </c>
    </row>
    <row r="325" spans="1:24" x14ac:dyDescent="0.25">
      <c r="A325" t="s">
        <v>808</v>
      </c>
      <c r="B325" s="8">
        <v>4.0000000000000001E-3</v>
      </c>
      <c r="C325" s="8">
        <v>6.4000000000000001E-2</v>
      </c>
      <c r="D325" s="8">
        <v>0.115</v>
      </c>
      <c r="E325" s="9">
        <v>0.15</v>
      </c>
      <c r="F325" s="9">
        <v>0.3</v>
      </c>
      <c r="G325" s="10" t="str">
        <f t="shared" si="20"/>
        <v/>
      </c>
      <c r="H325" s="10" t="str">
        <f t="shared" si="21"/>
        <v/>
      </c>
      <c r="I325" s="10" t="str">
        <f t="shared" si="22"/>
        <v/>
      </c>
      <c r="J325" s="10" t="str">
        <f t="shared" si="23"/>
        <v/>
      </c>
      <c r="K325" t="s">
        <v>809</v>
      </c>
      <c r="L325" s="11">
        <v>44039.362500000003</v>
      </c>
      <c r="M325" t="s">
        <v>869</v>
      </c>
      <c r="N325" t="s">
        <v>100</v>
      </c>
      <c r="O325" s="12" t="s">
        <v>870</v>
      </c>
      <c r="P325" t="s">
        <v>1265</v>
      </c>
      <c r="Q325" t="s">
        <v>813</v>
      </c>
      <c r="R325">
        <v>206</v>
      </c>
      <c r="S325" s="6">
        <v>29</v>
      </c>
      <c r="T325" s="11">
        <v>44039.362500000003</v>
      </c>
      <c r="U325" s="11">
        <v>44040.5</v>
      </c>
      <c r="V325" s="11">
        <v>44041.495092592595</v>
      </c>
      <c r="W325" t="s">
        <v>1259</v>
      </c>
      <c r="X325" t="s">
        <v>815</v>
      </c>
    </row>
    <row r="326" spans="1:24" x14ac:dyDescent="0.25">
      <c r="A326" t="s">
        <v>808</v>
      </c>
      <c r="B326" s="8">
        <v>6.0000000000000001E-3</v>
      </c>
      <c r="C326" s="8">
        <v>6.4000000000000001E-2</v>
      </c>
      <c r="D326" s="8">
        <v>0.115</v>
      </c>
      <c r="E326" s="9">
        <v>0.15</v>
      </c>
      <c r="F326" s="9">
        <v>0.3</v>
      </c>
      <c r="G326" s="10" t="str">
        <f t="shared" si="20"/>
        <v/>
      </c>
      <c r="H326" s="10" t="str">
        <f t="shared" si="21"/>
        <v/>
      </c>
      <c r="I326" s="10" t="str">
        <f t="shared" si="22"/>
        <v/>
      </c>
      <c r="J326" s="10" t="str">
        <f t="shared" si="23"/>
        <v/>
      </c>
      <c r="K326" t="s">
        <v>809</v>
      </c>
      <c r="L326" s="11">
        <v>44039.375</v>
      </c>
      <c r="M326" t="s">
        <v>837</v>
      </c>
      <c r="N326" t="s">
        <v>100</v>
      </c>
      <c r="O326" s="12" t="s">
        <v>838</v>
      </c>
      <c r="P326" t="s">
        <v>1266</v>
      </c>
      <c r="Q326" t="s">
        <v>813</v>
      </c>
      <c r="R326">
        <v>206</v>
      </c>
      <c r="S326" s="6">
        <v>29</v>
      </c>
      <c r="T326" s="11">
        <v>44039.375</v>
      </c>
      <c r="U326" s="11">
        <v>44040.5</v>
      </c>
      <c r="V326" s="11">
        <v>44041.495092592595</v>
      </c>
      <c r="W326" t="s">
        <v>1259</v>
      </c>
      <c r="X326" t="s">
        <v>815</v>
      </c>
    </row>
    <row r="327" spans="1:24" x14ac:dyDescent="0.25">
      <c r="A327" t="s">
        <v>808</v>
      </c>
      <c r="B327" s="8">
        <v>0.02</v>
      </c>
      <c r="C327" s="8">
        <v>6.4000000000000001E-2</v>
      </c>
      <c r="D327" s="8">
        <v>0.115</v>
      </c>
      <c r="E327" s="9">
        <v>0.15</v>
      </c>
      <c r="F327" s="9">
        <v>0.3</v>
      </c>
      <c r="G327" s="10" t="str">
        <f t="shared" si="20"/>
        <v/>
      </c>
      <c r="H327" s="10" t="str">
        <f t="shared" si="21"/>
        <v/>
      </c>
      <c r="I327" s="10" t="str">
        <f t="shared" si="22"/>
        <v/>
      </c>
      <c r="J327" s="10" t="str">
        <f t="shared" si="23"/>
        <v/>
      </c>
      <c r="K327" t="s">
        <v>809</v>
      </c>
      <c r="L327" s="11">
        <v>44039.375</v>
      </c>
      <c r="M327" t="s">
        <v>831</v>
      </c>
      <c r="N327" t="s">
        <v>100</v>
      </c>
      <c r="O327" s="12" t="s">
        <v>832</v>
      </c>
      <c r="P327" t="s">
        <v>1267</v>
      </c>
      <c r="Q327" t="s">
        <v>813</v>
      </c>
      <c r="R327">
        <v>206</v>
      </c>
      <c r="S327" s="6">
        <v>29</v>
      </c>
      <c r="T327" s="11">
        <v>44039.375</v>
      </c>
      <c r="U327" s="11">
        <v>44040.5</v>
      </c>
      <c r="V327" s="11">
        <v>44041.495092592595</v>
      </c>
      <c r="W327" t="s">
        <v>1259</v>
      </c>
      <c r="X327" t="s">
        <v>815</v>
      </c>
    </row>
    <row r="328" spans="1:24" x14ac:dyDescent="0.25">
      <c r="A328" t="s">
        <v>808</v>
      </c>
      <c r="B328" s="4">
        <v>0</v>
      </c>
      <c r="C328" s="8">
        <v>6.4000000000000001E-2</v>
      </c>
      <c r="D328" s="8">
        <v>0.115</v>
      </c>
      <c r="E328" s="9">
        <v>0.15</v>
      </c>
      <c r="F328" s="9">
        <v>0.3</v>
      </c>
      <c r="G328" s="10" t="str">
        <f t="shared" si="20"/>
        <v/>
      </c>
      <c r="H328" s="10" t="str">
        <f t="shared" si="21"/>
        <v/>
      </c>
      <c r="I328" s="10" t="str">
        <f t="shared" si="22"/>
        <v/>
      </c>
      <c r="J328" s="10" t="str">
        <f t="shared" si="23"/>
        <v/>
      </c>
      <c r="K328" t="s">
        <v>809</v>
      </c>
      <c r="L328" s="11">
        <v>44039.385416666664</v>
      </c>
      <c r="M328" t="s">
        <v>840</v>
      </c>
      <c r="N328" t="s">
        <v>100</v>
      </c>
      <c r="O328" s="12" t="s">
        <v>841</v>
      </c>
      <c r="P328" t="s">
        <v>1268</v>
      </c>
      <c r="Q328" t="s">
        <v>813</v>
      </c>
      <c r="R328">
        <v>206</v>
      </c>
      <c r="S328" s="6">
        <v>29</v>
      </c>
      <c r="T328" s="11">
        <v>44039.385416666664</v>
      </c>
      <c r="U328" s="11">
        <v>44040.5</v>
      </c>
      <c r="V328" s="11">
        <v>44041.495092592595</v>
      </c>
      <c r="W328" t="s">
        <v>1259</v>
      </c>
      <c r="X328" t="s">
        <v>815</v>
      </c>
    </row>
    <row r="329" spans="1:24" x14ac:dyDescent="0.25">
      <c r="A329" t="s">
        <v>808</v>
      </c>
      <c r="B329" s="8">
        <v>8.0000000000000004E-4</v>
      </c>
      <c r="C329" s="8">
        <v>6.4000000000000001E-2</v>
      </c>
      <c r="D329" s="8">
        <v>0.115</v>
      </c>
      <c r="E329" s="9">
        <v>0.15</v>
      </c>
      <c r="F329" s="9">
        <v>0.3</v>
      </c>
      <c r="G329" s="10" t="str">
        <f t="shared" si="20"/>
        <v/>
      </c>
      <c r="H329" s="10" t="str">
        <f t="shared" si="21"/>
        <v/>
      </c>
      <c r="I329" s="10" t="str">
        <f t="shared" si="22"/>
        <v/>
      </c>
      <c r="J329" s="10" t="str">
        <f t="shared" si="23"/>
        <v/>
      </c>
      <c r="K329" t="s">
        <v>809</v>
      </c>
      <c r="L329" s="11">
        <v>44039.385416666664</v>
      </c>
      <c r="M329" t="s">
        <v>863</v>
      </c>
      <c r="N329" t="s">
        <v>100</v>
      </c>
      <c r="O329" s="12" t="s">
        <v>864</v>
      </c>
      <c r="P329" t="s">
        <v>1269</v>
      </c>
      <c r="Q329" t="s">
        <v>813</v>
      </c>
      <c r="R329">
        <v>206</v>
      </c>
      <c r="S329" s="6">
        <v>29</v>
      </c>
      <c r="T329" s="11">
        <v>44039.385416666664</v>
      </c>
      <c r="U329" s="11">
        <v>44040.5</v>
      </c>
      <c r="V329" s="11">
        <v>44041.495092592595</v>
      </c>
      <c r="W329" t="s">
        <v>1259</v>
      </c>
      <c r="X329" t="s">
        <v>815</v>
      </c>
    </row>
    <row r="330" spans="1:24" x14ac:dyDescent="0.25">
      <c r="A330" t="s">
        <v>808</v>
      </c>
      <c r="B330" s="4">
        <v>0</v>
      </c>
      <c r="C330" s="8">
        <v>6.4000000000000001E-2</v>
      </c>
      <c r="D330" s="8">
        <v>0.115</v>
      </c>
      <c r="E330" s="9">
        <v>0.15</v>
      </c>
      <c r="F330" s="9">
        <v>0.3</v>
      </c>
      <c r="G330" s="10" t="str">
        <f t="shared" si="20"/>
        <v/>
      </c>
      <c r="H330" s="10" t="str">
        <f t="shared" si="21"/>
        <v/>
      </c>
      <c r="I330" s="10" t="str">
        <f t="shared" si="22"/>
        <v/>
      </c>
      <c r="J330" s="10" t="str">
        <f t="shared" si="23"/>
        <v/>
      </c>
      <c r="K330" t="s">
        <v>809</v>
      </c>
      <c r="L330" s="11">
        <v>44039.409722222219</v>
      </c>
      <c r="M330" t="s">
        <v>849</v>
      </c>
      <c r="N330" t="s">
        <v>100</v>
      </c>
      <c r="O330" s="12" t="s">
        <v>861</v>
      </c>
      <c r="P330" t="s">
        <v>1270</v>
      </c>
      <c r="Q330" t="s">
        <v>813</v>
      </c>
      <c r="R330">
        <v>206</v>
      </c>
      <c r="S330" s="6">
        <v>29</v>
      </c>
      <c r="T330" s="11">
        <v>44039.409722222219</v>
      </c>
      <c r="U330" s="11">
        <v>44040.5</v>
      </c>
      <c r="V330" s="11">
        <v>44041.495092592595</v>
      </c>
      <c r="W330" t="s">
        <v>1259</v>
      </c>
      <c r="X330" t="s">
        <v>815</v>
      </c>
    </row>
    <row r="331" spans="1:24" x14ac:dyDescent="0.25">
      <c r="A331" t="s">
        <v>808</v>
      </c>
      <c r="B331" s="8">
        <v>2.0000000000000001E-4</v>
      </c>
      <c r="C331" s="8">
        <v>6.4000000000000001E-2</v>
      </c>
      <c r="D331" s="8">
        <v>0.115</v>
      </c>
      <c r="E331" s="9">
        <v>0.15</v>
      </c>
      <c r="F331" s="9">
        <v>0.3</v>
      </c>
      <c r="G331" s="10" t="str">
        <f t="shared" si="20"/>
        <v/>
      </c>
      <c r="H331" s="10" t="str">
        <f t="shared" si="21"/>
        <v/>
      </c>
      <c r="I331" s="10" t="str">
        <f t="shared" si="22"/>
        <v/>
      </c>
      <c r="J331" s="10" t="str">
        <f t="shared" si="23"/>
        <v/>
      </c>
      <c r="K331" t="s">
        <v>809</v>
      </c>
      <c r="L331" s="11">
        <v>44039.428472222222</v>
      </c>
      <c r="M331" t="s">
        <v>884</v>
      </c>
      <c r="N331" t="s">
        <v>100</v>
      </c>
      <c r="O331" s="12" t="s">
        <v>885</v>
      </c>
      <c r="P331" t="s">
        <v>1271</v>
      </c>
      <c r="Q331" t="s">
        <v>813</v>
      </c>
      <c r="R331">
        <v>206</v>
      </c>
      <c r="S331" s="6">
        <v>29</v>
      </c>
      <c r="T331" s="11">
        <v>44039.428472222222</v>
      </c>
      <c r="U331" s="11">
        <v>44040.5</v>
      </c>
      <c r="V331" s="11">
        <v>44041.495092592595</v>
      </c>
      <c r="W331" t="s">
        <v>1259</v>
      </c>
      <c r="X331" t="s">
        <v>815</v>
      </c>
    </row>
    <row r="332" spans="1:24" x14ac:dyDescent="0.25">
      <c r="A332" t="s">
        <v>808</v>
      </c>
      <c r="B332" s="4">
        <v>0</v>
      </c>
      <c r="C332" s="8">
        <v>6.4000000000000001E-2</v>
      </c>
      <c r="D332" s="8">
        <v>0.115</v>
      </c>
      <c r="E332" s="9">
        <v>0.15</v>
      </c>
      <c r="F332" s="9">
        <v>0.3</v>
      </c>
      <c r="G332" s="10" t="str">
        <f t="shared" si="20"/>
        <v/>
      </c>
      <c r="H332" s="10" t="str">
        <f t="shared" si="21"/>
        <v/>
      </c>
      <c r="I332" s="10" t="str">
        <f t="shared" si="22"/>
        <v/>
      </c>
      <c r="J332" s="10" t="str">
        <f t="shared" si="23"/>
        <v/>
      </c>
      <c r="K332" t="s">
        <v>809</v>
      </c>
      <c r="L332" s="11">
        <v>44039.429166666669</v>
      </c>
      <c r="M332" t="s">
        <v>855</v>
      </c>
      <c r="N332" t="s">
        <v>100</v>
      </c>
      <c r="O332" s="12" t="s">
        <v>856</v>
      </c>
      <c r="P332" t="s">
        <v>1272</v>
      </c>
      <c r="Q332" t="s">
        <v>813</v>
      </c>
      <c r="R332">
        <v>206</v>
      </c>
      <c r="S332" s="6">
        <v>29</v>
      </c>
      <c r="T332" s="11">
        <v>44039.429166666669</v>
      </c>
      <c r="U332" s="11">
        <v>44040.5</v>
      </c>
      <c r="V332" s="11">
        <v>44041.495092592595</v>
      </c>
      <c r="W332" t="s">
        <v>1259</v>
      </c>
      <c r="X332" t="s">
        <v>815</v>
      </c>
    </row>
    <row r="333" spans="1:24" x14ac:dyDescent="0.25">
      <c r="A333" t="s">
        <v>808</v>
      </c>
      <c r="B333" s="8">
        <v>5.9999999999999995E-4</v>
      </c>
      <c r="C333" s="8">
        <v>6.4000000000000001E-2</v>
      </c>
      <c r="D333" s="8">
        <v>0.115</v>
      </c>
      <c r="E333" s="9">
        <v>0.15</v>
      </c>
      <c r="F333" s="9">
        <v>0.3</v>
      </c>
      <c r="G333" s="10" t="str">
        <f t="shared" si="20"/>
        <v/>
      </c>
      <c r="H333" s="10" t="str">
        <f t="shared" si="21"/>
        <v/>
      </c>
      <c r="I333" s="10" t="str">
        <f t="shared" si="22"/>
        <v/>
      </c>
      <c r="J333" s="10" t="str">
        <f t="shared" si="23"/>
        <v/>
      </c>
      <c r="K333" t="s">
        <v>809</v>
      </c>
      <c r="L333" s="11">
        <v>44039.447222222225</v>
      </c>
      <c r="M333" t="s">
        <v>872</v>
      </c>
      <c r="N333" t="s">
        <v>100</v>
      </c>
      <c r="O333" s="12" t="s">
        <v>873</v>
      </c>
      <c r="P333" t="s">
        <v>1273</v>
      </c>
      <c r="Q333" t="s">
        <v>813</v>
      </c>
      <c r="R333">
        <v>206</v>
      </c>
      <c r="S333" s="6">
        <v>29</v>
      </c>
      <c r="T333" s="11">
        <v>44039.447222222225</v>
      </c>
      <c r="U333" s="11">
        <v>44040.5</v>
      </c>
      <c r="V333" s="11">
        <v>44041.495092592595</v>
      </c>
      <c r="W333" t="s">
        <v>1259</v>
      </c>
      <c r="X333" t="s">
        <v>815</v>
      </c>
    </row>
    <row r="334" spans="1:24" x14ac:dyDescent="0.25">
      <c r="A334" t="s">
        <v>808</v>
      </c>
      <c r="B334" s="8">
        <v>2E-3</v>
      </c>
      <c r="C334" s="8">
        <v>6.4000000000000001E-2</v>
      </c>
      <c r="D334" s="8">
        <v>0.115</v>
      </c>
      <c r="E334" s="9">
        <v>0.15</v>
      </c>
      <c r="F334" s="9">
        <v>0.3</v>
      </c>
      <c r="G334" s="10" t="str">
        <f t="shared" si="20"/>
        <v/>
      </c>
      <c r="H334" s="10" t="str">
        <f t="shared" si="21"/>
        <v/>
      </c>
      <c r="I334" s="10" t="str">
        <f t="shared" si="22"/>
        <v/>
      </c>
      <c r="J334" s="10" t="str">
        <f t="shared" si="23"/>
        <v/>
      </c>
      <c r="K334" t="s">
        <v>809</v>
      </c>
      <c r="L334" s="11">
        <v>44039.451388888891</v>
      </c>
      <c r="M334" t="s">
        <v>843</v>
      </c>
      <c r="N334" t="s">
        <v>100</v>
      </c>
      <c r="O334" s="12" t="s">
        <v>844</v>
      </c>
      <c r="P334" t="s">
        <v>1274</v>
      </c>
      <c r="Q334" t="s">
        <v>813</v>
      </c>
      <c r="R334">
        <v>206</v>
      </c>
      <c r="S334" s="6">
        <v>29</v>
      </c>
      <c r="T334" s="11">
        <v>44039.451388888891</v>
      </c>
      <c r="U334" s="11">
        <v>44040.5</v>
      </c>
      <c r="V334" s="11">
        <v>44041.495092592595</v>
      </c>
      <c r="W334" t="s">
        <v>1259</v>
      </c>
      <c r="X334" t="s">
        <v>815</v>
      </c>
    </row>
    <row r="335" spans="1:24" x14ac:dyDescent="0.25">
      <c r="A335" t="s">
        <v>808</v>
      </c>
      <c r="B335" s="8">
        <v>0.05</v>
      </c>
      <c r="C335" s="8">
        <v>6.4000000000000001E-2</v>
      </c>
      <c r="D335" s="8">
        <v>0.115</v>
      </c>
      <c r="E335" s="9">
        <v>0.15</v>
      </c>
      <c r="F335" s="9">
        <v>0.3</v>
      </c>
      <c r="G335" s="10" t="str">
        <f t="shared" si="20"/>
        <v/>
      </c>
      <c r="H335" s="10" t="str">
        <f t="shared" si="21"/>
        <v/>
      </c>
      <c r="I335" s="10" t="str">
        <f t="shared" si="22"/>
        <v/>
      </c>
      <c r="J335" s="10" t="str">
        <f t="shared" si="23"/>
        <v/>
      </c>
      <c r="K335" t="s">
        <v>809</v>
      </c>
      <c r="L335" s="11">
        <v>44039.479166666664</v>
      </c>
      <c r="M335" t="s">
        <v>875</v>
      </c>
      <c r="N335" t="s">
        <v>100</v>
      </c>
      <c r="O335" s="12" t="s">
        <v>876</v>
      </c>
      <c r="P335" t="s">
        <v>1275</v>
      </c>
      <c r="Q335" t="s">
        <v>813</v>
      </c>
      <c r="R335">
        <v>206</v>
      </c>
      <c r="S335" s="6">
        <v>29</v>
      </c>
      <c r="T335" s="11">
        <v>44039.479166666664</v>
      </c>
      <c r="U335" s="11">
        <v>44040.5</v>
      </c>
      <c r="V335" s="11">
        <v>44041.495092592595</v>
      </c>
      <c r="W335" t="s">
        <v>1259</v>
      </c>
      <c r="X335" t="s">
        <v>815</v>
      </c>
    </row>
    <row r="336" spans="1:24" x14ac:dyDescent="0.25">
      <c r="A336" t="s">
        <v>808</v>
      </c>
      <c r="B336" s="4">
        <v>0</v>
      </c>
      <c r="C336" s="8">
        <v>6.4000000000000001E-2</v>
      </c>
      <c r="D336" s="8">
        <v>0.115</v>
      </c>
      <c r="E336" s="9">
        <v>0.15</v>
      </c>
      <c r="F336" s="9">
        <v>0.3</v>
      </c>
      <c r="G336" s="10" t="str">
        <f t="shared" si="20"/>
        <v/>
      </c>
      <c r="H336" s="10" t="str">
        <f t="shared" si="21"/>
        <v/>
      </c>
      <c r="I336" s="10" t="str">
        <f t="shared" si="22"/>
        <v/>
      </c>
      <c r="J336" s="10" t="str">
        <f t="shared" si="23"/>
        <v/>
      </c>
      <c r="K336" t="s">
        <v>809</v>
      </c>
      <c r="L336" s="11">
        <v>44039.479166666664</v>
      </c>
      <c r="M336" t="s">
        <v>849</v>
      </c>
      <c r="N336" t="s">
        <v>100</v>
      </c>
      <c r="O336" s="12" t="s">
        <v>850</v>
      </c>
      <c r="P336" t="s">
        <v>1276</v>
      </c>
      <c r="Q336" t="s">
        <v>813</v>
      </c>
      <c r="R336">
        <v>206</v>
      </c>
      <c r="S336" s="6">
        <v>29</v>
      </c>
      <c r="T336" s="11">
        <v>44039.479166666664</v>
      </c>
      <c r="U336" s="11">
        <v>44040.5</v>
      </c>
      <c r="V336" s="11">
        <v>44041.495092592595</v>
      </c>
      <c r="W336" t="s">
        <v>1259</v>
      </c>
      <c r="X336" t="s">
        <v>815</v>
      </c>
    </row>
    <row r="337" spans="1:24" x14ac:dyDescent="0.25">
      <c r="A337" t="s">
        <v>808</v>
      </c>
      <c r="B337" s="8">
        <v>0.02</v>
      </c>
      <c r="C337" s="8">
        <v>6.4000000000000001E-2</v>
      </c>
      <c r="D337" s="8">
        <v>0.115</v>
      </c>
      <c r="E337" s="9">
        <v>0.15</v>
      </c>
      <c r="F337" s="9">
        <v>0.3</v>
      </c>
      <c r="G337" s="10" t="str">
        <f t="shared" si="20"/>
        <v/>
      </c>
      <c r="H337" s="10" t="str">
        <f t="shared" si="21"/>
        <v/>
      </c>
      <c r="I337" s="10" t="str">
        <f t="shared" si="22"/>
        <v/>
      </c>
      <c r="J337" s="10" t="str">
        <f t="shared" si="23"/>
        <v/>
      </c>
      <c r="K337" t="s">
        <v>809</v>
      </c>
      <c r="L337" s="11">
        <v>44039.513888888891</v>
      </c>
      <c r="M337" t="s">
        <v>858</v>
      </c>
      <c r="N337" t="s">
        <v>100</v>
      </c>
      <c r="O337" s="12" t="s">
        <v>859</v>
      </c>
      <c r="P337" t="s">
        <v>1277</v>
      </c>
      <c r="Q337" t="s">
        <v>813</v>
      </c>
      <c r="R337">
        <v>206</v>
      </c>
      <c r="S337" s="6">
        <v>29</v>
      </c>
      <c r="T337" s="11">
        <v>44039.513888888891</v>
      </c>
      <c r="U337" s="11">
        <v>44040.5</v>
      </c>
      <c r="V337" s="11">
        <v>44041.495092592595</v>
      </c>
      <c r="W337" t="s">
        <v>1259</v>
      </c>
      <c r="X337" t="s">
        <v>815</v>
      </c>
    </row>
    <row r="338" spans="1:24" x14ac:dyDescent="0.25">
      <c r="A338" t="s">
        <v>808</v>
      </c>
      <c r="B338" s="8">
        <v>8.0000000000000002E-3</v>
      </c>
      <c r="C338" s="8">
        <v>6.4000000000000001E-2</v>
      </c>
      <c r="D338" s="8">
        <v>0.115</v>
      </c>
      <c r="E338" s="9">
        <v>0.15</v>
      </c>
      <c r="F338" s="9">
        <v>0.3</v>
      </c>
      <c r="G338" s="10" t="str">
        <f t="shared" si="20"/>
        <v/>
      </c>
      <c r="H338" s="10" t="str">
        <f t="shared" si="21"/>
        <v/>
      </c>
      <c r="I338" s="10" t="str">
        <f t="shared" si="22"/>
        <v/>
      </c>
      <c r="J338" s="10" t="str">
        <f t="shared" si="23"/>
        <v/>
      </c>
      <c r="K338" t="s">
        <v>809</v>
      </c>
      <c r="L338" s="11">
        <v>44039.548611111109</v>
      </c>
      <c r="M338" t="s">
        <v>887</v>
      </c>
      <c r="N338" t="s">
        <v>100</v>
      </c>
      <c r="O338" s="12" t="s">
        <v>888</v>
      </c>
      <c r="P338" t="s">
        <v>1278</v>
      </c>
      <c r="Q338" t="s">
        <v>813</v>
      </c>
      <c r="R338">
        <v>206</v>
      </c>
      <c r="S338" s="6">
        <v>29</v>
      </c>
      <c r="T338" s="11">
        <v>44039.548611111109</v>
      </c>
      <c r="U338" s="11">
        <v>44040.5</v>
      </c>
      <c r="V338" s="11">
        <v>44041.495092592595</v>
      </c>
      <c r="W338" t="s">
        <v>1259</v>
      </c>
      <c r="X338" t="s">
        <v>815</v>
      </c>
    </row>
    <row r="339" spans="1:24" x14ac:dyDescent="0.25">
      <c r="A339" t="s">
        <v>808</v>
      </c>
      <c r="B339" s="4">
        <v>0</v>
      </c>
      <c r="C339" s="8">
        <v>6.4000000000000001E-2</v>
      </c>
      <c r="D339" s="8">
        <v>0.115</v>
      </c>
      <c r="E339" s="9">
        <v>0.15</v>
      </c>
      <c r="F339" s="9">
        <v>0.3</v>
      </c>
      <c r="G339" s="10" t="str">
        <f t="shared" si="20"/>
        <v/>
      </c>
      <c r="H339" s="10" t="str">
        <f t="shared" si="21"/>
        <v/>
      </c>
      <c r="I339" s="10" t="str">
        <f t="shared" si="22"/>
        <v/>
      </c>
      <c r="J339" s="10" t="str">
        <f t="shared" si="23"/>
        <v/>
      </c>
      <c r="K339" t="s">
        <v>809</v>
      </c>
      <c r="L339" s="11">
        <v>44039.5625</v>
      </c>
      <c r="M339" t="s">
        <v>881</v>
      </c>
      <c r="N339" t="s">
        <v>100</v>
      </c>
      <c r="O339" s="12" t="s">
        <v>882</v>
      </c>
      <c r="P339" t="s">
        <v>1279</v>
      </c>
      <c r="Q339" t="s">
        <v>813</v>
      </c>
      <c r="R339">
        <v>206</v>
      </c>
      <c r="S339" s="6">
        <v>29</v>
      </c>
      <c r="T339" s="11">
        <v>44039.5625</v>
      </c>
      <c r="U339" s="11">
        <v>44040.5</v>
      </c>
      <c r="V339" s="11">
        <v>44041.495092592595</v>
      </c>
      <c r="W339" t="s">
        <v>1259</v>
      </c>
      <c r="X339" t="s">
        <v>815</v>
      </c>
    </row>
    <row r="340" spans="1:24" x14ac:dyDescent="0.25">
      <c r="A340" t="s">
        <v>808</v>
      </c>
      <c r="B340" s="8">
        <v>0.16</v>
      </c>
      <c r="C340" s="8">
        <v>6.4000000000000001E-2</v>
      </c>
      <c r="D340" s="8">
        <v>0.115</v>
      </c>
      <c r="E340" s="9">
        <v>0.15</v>
      </c>
      <c r="F340" s="9">
        <v>0.3</v>
      </c>
      <c r="G340" s="10">
        <f t="shared" si="20"/>
        <v>1</v>
      </c>
      <c r="H340" s="10">
        <f t="shared" si="21"/>
        <v>1</v>
      </c>
      <c r="I340" s="10">
        <f t="shared" si="22"/>
        <v>1</v>
      </c>
      <c r="J340" s="10" t="str">
        <f t="shared" si="23"/>
        <v/>
      </c>
      <c r="K340" t="s">
        <v>809</v>
      </c>
      <c r="L340" s="11">
        <v>44039.5625</v>
      </c>
      <c r="M340" t="s">
        <v>878</v>
      </c>
      <c r="N340" t="s">
        <v>100</v>
      </c>
      <c r="O340" s="12" t="s">
        <v>879</v>
      </c>
      <c r="P340" t="s">
        <v>1280</v>
      </c>
      <c r="Q340" t="s">
        <v>813</v>
      </c>
      <c r="R340">
        <v>206</v>
      </c>
      <c r="S340" s="6">
        <v>29</v>
      </c>
      <c r="T340" s="11">
        <v>44039.5625</v>
      </c>
      <c r="U340" s="11">
        <v>44040.5</v>
      </c>
      <c r="V340" s="11">
        <v>44041.495092592595</v>
      </c>
      <c r="W340" t="s">
        <v>1259</v>
      </c>
      <c r="X340" t="s">
        <v>815</v>
      </c>
    </row>
    <row r="341" spans="1:24" x14ac:dyDescent="0.25">
      <c r="A341" t="s">
        <v>808</v>
      </c>
      <c r="B341" s="8">
        <v>2E-3</v>
      </c>
      <c r="C341" s="8">
        <v>6.4000000000000001E-2</v>
      </c>
      <c r="D341" s="8">
        <v>0.115</v>
      </c>
      <c r="E341" s="9">
        <v>0.15</v>
      </c>
      <c r="F341" s="9">
        <v>0.3</v>
      </c>
      <c r="G341" s="10" t="str">
        <f t="shared" si="20"/>
        <v/>
      </c>
      <c r="H341" s="10" t="str">
        <f t="shared" si="21"/>
        <v/>
      </c>
      <c r="I341" s="10" t="str">
        <f t="shared" si="22"/>
        <v/>
      </c>
      <c r="J341" s="10" t="str">
        <f t="shared" si="23"/>
        <v/>
      </c>
      <c r="K341" t="s">
        <v>809</v>
      </c>
      <c r="L341" s="11">
        <v>44041.541666666664</v>
      </c>
      <c r="M341" t="s">
        <v>866</v>
      </c>
      <c r="N341" t="s">
        <v>100</v>
      </c>
      <c r="O341" s="12" t="s">
        <v>867</v>
      </c>
      <c r="P341" t="s">
        <v>1281</v>
      </c>
      <c r="Q341" t="s">
        <v>813</v>
      </c>
      <c r="R341">
        <v>208</v>
      </c>
      <c r="S341" s="6">
        <v>29</v>
      </c>
      <c r="T341" s="11">
        <v>44041.541666666664</v>
      </c>
      <c r="U341" s="11">
        <v>44042.479166666664</v>
      </c>
      <c r="V341" s="11">
        <v>44043.656122685185</v>
      </c>
      <c r="W341" t="s">
        <v>1282</v>
      </c>
      <c r="X341" t="s">
        <v>815</v>
      </c>
    </row>
    <row r="342" spans="1:24" x14ac:dyDescent="0.25">
      <c r="A342" t="s">
        <v>808</v>
      </c>
      <c r="B342" s="8">
        <v>8.0000000000000004E-4</v>
      </c>
      <c r="C342" s="8">
        <v>6.4000000000000001E-2</v>
      </c>
      <c r="D342" s="8">
        <v>0.115</v>
      </c>
      <c r="E342" s="9">
        <v>0.15</v>
      </c>
      <c r="F342" s="9">
        <v>0.3</v>
      </c>
      <c r="G342" s="10" t="str">
        <f t="shared" si="20"/>
        <v/>
      </c>
      <c r="H342" s="10" t="str">
        <f t="shared" si="21"/>
        <v/>
      </c>
      <c r="I342" s="10" t="str">
        <f t="shared" si="22"/>
        <v/>
      </c>
      <c r="J342" s="10" t="str">
        <f t="shared" si="23"/>
        <v/>
      </c>
      <c r="K342" t="s">
        <v>809</v>
      </c>
      <c r="L342" s="11">
        <v>44042.583333333336</v>
      </c>
      <c r="M342" t="s">
        <v>810</v>
      </c>
      <c r="N342" t="s">
        <v>100</v>
      </c>
      <c r="O342" s="12" t="s">
        <v>811</v>
      </c>
      <c r="P342" t="s">
        <v>1283</v>
      </c>
      <c r="Q342" t="s">
        <v>813</v>
      </c>
      <c r="R342">
        <v>209</v>
      </c>
      <c r="S342" s="6">
        <v>29</v>
      </c>
      <c r="T342" s="11">
        <v>44042.583333333336</v>
      </c>
      <c r="U342" s="11">
        <v>44047.572916666664</v>
      </c>
      <c r="V342" s="11">
        <v>44048.577303240738</v>
      </c>
      <c r="W342" t="s">
        <v>1284</v>
      </c>
      <c r="X342" t="s">
        <v>815</v>
      </c>
    </row>
    <row r="343" spans="1:24" x14ac:dyDescent="0.25">
      <c r="A343" t="s">
        <v>808</v>
      </c>
      <c r="B343" s="8">
        <v>7.0000000000000001E-3</v>
      </c>
      <c r="C343" s="8">
        <v>6.4000000000000001E-2</v>
      </c>
      <c r="D343" s="8">
        <v>0.115</v>
      </c>
      <c r="E343" s="9">
        <v>0.15</v>
      </c>
      <c r="F343" s="9">
        <v>0.3</v>
      </c>
      <c r="G343" s="10" t="str">
        <f t="shared" si="20"/>
        <v/>
      </c>
      <c r="H343" s="10" t="str">
        <f t="shared" si="21"/>
        <v/>
      </c>
      <c r="I343" s="10" t="str">
        <f t="shared" si="22"/>
        <v/>
      </c>
      <c r="J343" s="10" t="str">
        <f t="shared" si="23"/>
        <v/>
      </c>
      <c r="K343" t="s">
        <v>809</v>
      </c>
      <c r="L343" s="11">
        <v>44042.59375</v>
      </c>
      <c r="M343" t="s">
        <v>816</v>
      </c>
      <c r="N343" t="s">
        <v>100</v>
      </c>
      <c r="O343" s="12" t="s">
        <v>817</v>
      </c>
      <c r="P343" t="s">
        <v>1285</v>
      </c>
      <c r="Q343" t="s">
        <v>813</v>
      </c>
      <c r="R343">
        <v>209</v>
      </c>
      <c r="S343" s="6">
        <v>29</v>
      </c>
      <c r="T343" s="11">
        <v>44042.59375</v>
      </c>
      <c r="U343" s="11">
        <v>44047.572916666664</v>
      </c>
      <c r="V343" s="11">
        <v>44048.577303240738</v>
      </c>
      <c r="W343" t="s">
        <v>1284</v>
      </c>
      <c r="X343" t="s">
        <v>815</v>
      </c>
    </row>
    <row r="344" spans="1:24" x14ac:dyDescent="0.25">
      <c r="A344" t="s">
        <v>808</v>
      </c>
      <c r="B344" s="8">
        <v>0.01</v>
      </c>
      <c r="C344" s="8">
        <v>6.4000000000000001E-2</v>
      </c>
      <c r="D344" s="8">
        <v>0.115</v>
      </c>
      <c r="E344" s="9">
        <v>0.15</v>
      </c>
      <c r="F344" s="9">
        <v>0.3</v>
      </c>
      <c r="G344" s="10" t="str">
        <f t="shared" si="20"/>
        <v/>
      </c>
      <c r="H344" s="10" t="str">
        <f t="shared" si="21"/>
        <v/>
      </c>
      <c r="I344" s="10" t="str">
        <f t="shared" si="22"/>
        <v/>
      </c>
      <c r="J344" s="10" t="str">
        <f t="shared" si="23"/>
        <v/>
      </c>
      <c r="K344" t="s">
        <v>809</v>
      </c>
      <c r="L344" s="11">
        <v>44043.507638888892</v>
      </c>
      <c r="M344" t="s">
        <v>828</v>
      </c>
      <c r="N344" t="s">
        <v>100</v>
      </c>
      <c r="O344" s="12" t="s">
        <v>829</v>
      </c>
      <c r="P344" t="s">
        <v>1286</v>
      </c>
      <c r="Q344" t="s">
        <v>813</v>
      </c>
      <c r="R344">
        <v>210</v>
      </c>
      <c r="S344" s="6">
        <v>30</v>
      </c>
      <c r="T344" s="11">
        <v>44043.507638888892</v>
      </c>
      <c r="U344" s="11">
        <v>44047.572916666664</v>
      </c>
      <c r="V344" s="11">
        <v>44048.577303240738</v>
      </c>
      <c r="W344" t="s">
        <v>1284</v>
      </c>
      <c r="X344" t="s">
        <v>815</v>
      </c>
    </row>
    <row r="345" spans="1:24" x14ac:dyDescent="0.25">
      <c r="A345" t="s">
        <v>808</v>
      </c>
      <c r="B345" s="8">
        <v>5.0000000000000001E-3</v>
      </c>
      <c r="C345" s="8">
        <v>6.4000000000000001E-2</v>
      </c>
      <c r="D345" s="8">
        <v>0.115</v>
      </c>
      <c r="E345" s="9">
        <v>0.15</v>
      </c>
      <c r="F345" s="9">
        <v>0.3</v>
      </c>
      <c r="G345" s="10" t="str">
        <f t="shared" si="20"/>
        <v/>
      </c>
      <c r="H345" s="10" t="str">
        <f t="shared" si="21"/>
        <v/>
      </c>
      <c r="I345" s="10" t="str">
        <f t="shared" si="22"/>
        <v/>
      </c>
      <c r="J345" s="10" t="str">
        <f t="shared" si="23"/>
        <v/>
      </c>
      <c r="K345" t="s">
        <v>809</v>
      </c>
      <c r="L345" s="11">
        <v>44046.347222222219</v>
      </c>
      <c r="M345" t="s">
        <v>890</v>
      </c>
      <c r="N345" t="s">
        <v>101</v>
      </c>
      <c r="O345" s="12" t="s">
        <v>891</v>
      </c>
      <c r="P345" t="s">
        <v>1287</v>
      </c>
      <c r="Q345" t="s">
        <v>813</v>
      </c>
      <c r="R345">
        <v>212</v>
      </c>
      <c r="S345" s="6">
        <v>30</v>
      </c>
      <c r="T345" s="11">
        <v>44046.347222222219</v>
      </c>
      <c r="U345" s="11">
        <v>44047.572916666664</v>
      </c>
      <c r="V345" s="11">
        <v>44048.577303240738</v>
      </c>
      <c r="W345" t="s">
        <v>1284</v>
      </c>
      <c r="X345" t="s">
        <v>815</v>
      </c>
    </row>
    <row r="346" spans="1:24" x14ac:dyDescent="0.25">
      <c r="A346" t="s">
        <v>808</v>
      </c>
      <c r="B346" s="8">
        <v>2.0000000000000001E-4</v>
      </c>
      <c r="C346" s="8">
        <v>6.4000000000000001E-2</v>
      </c>
      <c r="D346" s="8">
        <v>0.115</v>
      </c>
      <c r="E346" s="9">
        <v>0.15</v>
      </c>
      <c r="F346" s="9">
        <v>0.3</v>
      </c>
      <c r="G346" s="10" t="str">
        <f t="shared" si="20"/>
        <v/>
      </c>
      <c r="H346" s="10" t="str">
        <f t="shared" si="21"/>
        <v/>
      </c>
      <c r="I346" s="10" t="str">
        <f t="shared" si="22"/>
        <v/>
      </c>
      <c r="J346" s="10" t="str">
        <f t="shared" si="23"/>
        <v/>
      </c>
      <c r="K346" t="s">
        <v>809</v>
      </c>
      <c r="L346" s="11">
        <v>44046.356944444444</v>
      </c>
      <c r="M346" t="s">
        <v>957</v>
      </c>
      <c r="N346" t="s">
        <v>101</v>
      </c>
      <c r="O346" s="12" t="s">
        <v>958</v>
      </c>
      <c r="P346" t="s">
        <v>1288</v>
      </c>
      <c r="Q346" t="s">
        <v>813</v>
      </c>
      <c r="R346">
        <v>212</v>
      </c>
      <c r="S346" s="6">
        <v>30</v>
      </c>
      <c r="T346" s="11">
        <v>44046.356944444444</v>
      </c>
      <c r="U346" s="11">
        <v>44047.572916666664</v>
      </c>
      <c r="V346" s="11">
        <v>44048.577303240738</v>
      </c>
      <c r="W346" t="s">
        <v>1284</v>
      </c>
      <c r="X346" t="s">
        <v>815</v>
      </c>
    </row>
    <row r="347" spans="1:24" x14ac:dyDescent="0.25">
      <c r="A347" t="s">
        <v>808</v>
      </c>
      <c r="B347" s="8">
        <v>0.01</v>
      </c>
      <c r="C347" s="8">
        <v>6.4000000000000001E-2</v>
      </c>
      <c r="D347" s="8">
        <v>0.115</v>
      </c>
      <c r="E347" s="9">
        <v>0.15</v>
      </c>
      <c r="F347" s="9">
        <v>0.3</v>
      </c>
      <c r="G347" s="10" t="str">
        <f t="shared" si="20"/>
        <v/>
      </c>
      <c r="H347" s="10" t="str">
        <f t="shared" si="21"/>
        <v/>
      </c>
      <c r="I347" s="10" t="str">
        <f t="shared" si="22"/>
        <v/>
      </c>
      <c r="J347" s="10" t="str">
        <f t="shared" si="23"/>
        <v/>
      </c>
      <c r="K347" t="s">
        <v>809</v>
      </c>
      <c r="L347" s="11">
        <v>44046.395833333336</v>
      </c>
      <c r="M347" t="s">
        <v>894</v>
      </c>
      <c r="N347" t="s">
        <v>101</v>
      </c>
      <c r="O347" s="12" t="s">
        <v>895</v>
      </c>
      <c r="P347" t="s">
        <v>1289</v>
      </c>
      <c r="Q347" t="s">
        <v>813</v>
      </c>
      <c r="R347">
        <v>212</v>
      </c>
      <c r="S347" s="6">
        <v>30</v>
      </c>
      <c r="T347" s="11">
        <v>44046.395833333336</v>
      </c>
      <c r="U347" s="11">
        <v>44047.572916666664</v>
      </c>
      <c r="V347" s="11">
        <v>44048.577303240738</v>
      </c>
      <c r="W347" t="s">
        <v>1284</v>
      </c>
      <c r="X347" t="s">
        <v>815</v>
      </c>
    </row>
    <row r="348" spans="1:24" x14ac:dyDescent="0.25">
      <c r="A348" t="s">
        <v>808</v>
      </c>
      <c r="B348" s="8">
        <v>1E-3</v>
      </c>
      <c r="C348" s="8">
        <v>6.4000000000000001E-2</v>
      </c>
      <c r="D348" s="8">
        <v>0.115</v>
      </c>
      <c r="E348" s="9">
        <v>0.15</v>
      </c>
      <c r="F348" s="9">
        <v>0.3</v>
      </c>
      <c r="G348" s="10" t="str">
        <f t="shared" si="20"/>
        <v/>
      </c>
      <c r="H348" s="10" t="str">
        <f t="shared" si="21"/>
        <v/>
      </c>
      <c r="I348" s="10" t="str">
        <f t="shared" si="22"/>
        <v/>
      </c>
      <c r="J348" s="10" t="str">
        <f t="shared" si="23"/>
        <v/>
      </c>
      <c r="K348" t="s">
        <v>809</v>
      </c>
      <c r="L348" s="11">
        <v>44046.395833333336</v>
      </c>
      <c r="M348" t="s">
        <v>900</v>
      </c>
      <c r="N348" t="s">
        <v>101</v>
      </c>
      <c r="O348" s="12" t="s">
        <v>901</v>
      </c>
      <c r="P348" t="s">
        <v>1290</v>
      </c>
      <c r="Q348" t="s">
        <v>813</v>
      </c>
      <c r="R348">
        <v>212</v>
      </c>
      <c r="S348" s="6">
        <v>30</v>
      </c>
      <c r="T348" s="11">
        <v>44046.395833333336</v>
      </c>
      <c r="U348" s="11">
        <v>44047.572916666664</v>
      </c>
      <c r="V348" s="11">
        <v>44048.577303240738</v>
      </c>
      <c r="W348" t="s">
        <v>1284</v>
      </c>
      <c r="X348" t="s">
        <v>815</v>
      </c>
    </row>
    <row r="349" spans="1:24" x14ac:dyDescent="0.25">
      <c r="A349" t="s">
        <v>808</v>
      </c>
      <c r="B349" s="8">
        <v>0.02</v>
      </c>
      <c r="C349" s="8">
        <v>6.4000000000000001E-2</v>
      </c>
      <c r="D349" s="8">
        <v>0.115</v>
      </c>
      <c r="E349" s="9">
        <v>0.15</v>
      </c>
      <c r="F349" s="9">
        <v>0.3</v>
      </c>
      <c r="G349" s="10" t="str">
        <f t="shared" si="20"/>
        <v/>
      </c>
      <c r="H349" s="10" t="str">
        <f t="shared" si="21"/>
        <v/>
      </c>
      <c r="I349" s="10" t="str">
        <f t="shared" si="22"/>
        <v/>
      </c>
      <c r="J349" s="10" t="str">
        <f t="shared" si="23"/>
        <v/>
      </c>
      <c r="K349" t="s">
        <v>809</v>
      </c>
      <c r="L349" s="11">
        <v>44046.395833333336</v>
      </c>
      <c r="M349" t="s">
        <v>954</v>
      </c>
      <c r="N349" t="s">
        <v>101</v>
      </c>
      <c r="O349" s="12" t="s">
        <v>955</v>
      </c>
      <c r="P349" t="s">
        <v>1291</v>
      </c>
      <c r="Q349" t="s">
        <v>813</v>
      </c>
      <c r="R349">
        <v>212</v>
      </c>
      <c r="S349" s="6">
        <v>30</v>
      </c>
      <c r="T349" s="11">
        <v>44046.395833333336</v>
      </c>
      <c r="U349" s="11">
        <v>44047.572916666664</v>
      </c>
      <c r="V349" s="11">
        <v>44048.577303240738</v>
      </c>
      <c r="W349" t="s">
        <v>1284</v>
      </c>
      <c r="X349" t="s">
        <v>815</v>
      </c>
    </row>
    <row r="350" spans="1:24" x14ac:dyDescent="0.25">
      <c r="A350" t="s">
        <v>808</v>
      </c>
      <c r="B350" s="8">
        <v>2E-3</v>
      </c>
      <c r="C350" s="8">
        <v>6.4000000000000001E-2</v>
      </c>
      <c r="D350" s="8">
        <v>0.115</v>
      </c>
      <c r="E350" s="9">
        <v>0.15</v>
      </c>
      <c r="F350" s="9">
        <v>0.3</v>
      </c>
      <c r="G350" s="10" t="str">
        <f t="shared" si="20"/>
        <v/>
      </c>
      <c r="H350" s="10" t="str">
        <f t="shared" si="21"/>
        <v/>
      </c>
      <c r="I350" s="10" t="str">
        <f t="shared" si="22"/>
        <v/>
      </c>
      <c r="J350" s="10" t="str">
        <f t="shared" si="23"/>
        <v/>
      </c>
      <c r="K350" t="s">
        <v>809</v>
      </c>
      <c r="L350" s="11">
        <v>44046.404166666667</v>
      </c>
      <c r="M350" t="s">
        <v>942</v>
      </c>
      <c r="N350" t="s">
        <v>101</v>
      </c>
      <c r="O350" s="12" t="s">
        <v>943</v>
      </c>
      <c r="P350" t="s">
        <v>1292</v>
      </c>
      <c r="Q350" t="s">
        <v>813</v>
      </c>
      <c r="R350">
        <v>212</v>
      </c>
      <c r="S350" s="6">
        <v>30</v>
      </c>
      <c r="T350" s="11">
        <v>44046.404166666667</v>
      </c>
      <c r="U350" s="11">
        <v>44047.572916666664</v>
      </c>
      <c r="V350" s="11">
        <v>44048.577303240738</v>
      </c>
      <c r="W350" t="s">
        <v>1284</v>
      </c>
      <c r="X350" t="s">
        <v>815</v>
      </c>
    </row>
    <row r="351" spans="1:24" x14ac:dyDescent="0.25">
      <c r="A351" t="s">
        <v>808</v>
      </c>
      <c r="B351" s="8">
        <v>8.0000000000000004E-4</v>
      </c>
      <c r="C351" s="8">
        <v>6.4000000000000001E-2</v>
      </c>
      <c r="D351" s="8">
        <v>0.115</v>
      </c>
      <c r="E351" s="9">
        <v>0.15</v>
      </c>
      <c r="F351" s="9">
        <v>0.3</v>
      </c>
      <c r="G351" s="10" t="str">
        <f t="shared" si="20"/>
        <v/>
      </c>
      <c r="H351" s="10" t="str">
        <f t="shared" si="21"/>
        <v/>
      </c>
      <c r="I351" s="10" t="str">
        <f t="shared" si="22"/>
        <v/>
      </c>
      <c r="J351" s="10" t="str">
        <f t="shared" si="23"/>
        <v/>
      </c>
      <c r="K351" t="s">
        <v>809</v>
      </c>
      <c r="L351" s="11">
        <v>44046.409722222219</v>
      </c>
      <c r="M351" t="s">
        <v>927</v>
      </c>
      <c r="N351" t="s">
        <v>101</v>
      </c>
      <c r="O351" s="12" t="s">
        <v>928</v>
      </c>
      <c r="P351" t="s">
        <v>1293</v>
      </c>
      <c r="Q351" t="s">
        <v>813</v>
      </c>
      <c r="R351">
        <v>212</v>
      </c>
      <c r="S351" s="6">
        <v>30</v>
      </c>
      <c r="T351" s="11">
        <v>44046.409722222219</v>
      </c>
      <c r="U351" s="11">
        <v>44047.572916666664</v>
      </c>
      <c r="V351" s="11">
        <v>44048.577303240738</v>
      </c>
      <c r="W351" t="s">
        <v>1284</v>
      </c>
      <c r="X351" t="s">
        <v>815</v>
      </c>
    </row>
    <row r="352" spans="1:24" x14ac:dyDescent="0.25">
      <c r="A352" t="s">
        <v>808</v>
      </c>
      <c r="B352" s="8">
        <v>0.02</v>
      </c>
      <c r="C352" s="8">
        <v>6.4000000000000001E-2</v>
      </c>
      <c r="D352" s="8">
        <v>0.115</v>
      </c>
      <c r="E352" s="9">
        <v>0.15</v>
      </c>
      <c r="F352" s="9">
        <v>0.3</v>
      </c>
      <c r="G352" s="10" t="str">
        <f t="shared" si="20"/>
        <v/>
      </c>
      <c r="H352" s="10" t="str">
        <f t="shared" si="21"/>
        <v/>
      </c>
      <c r="I352" s="10" t="str">
        <f t="shared" si="22"/>
        <v/>
      </c>
      <c r="J352" s="10" t="str">
        <f t="shared" si="23"/>
        <v/>
      </c>
      <c r="K352" t="s">
        <v>809</v>
      </c>
      <c r="L352" s="11">
        <v>44046.416666666664</v>
      </c>
      <c r="M352" t="s">
        <v>930</v>
      </c>
      <c r="N352" t="s">
        <v>101</v>
      </c>
      <c r="O352" s="12" t="s">
        <v>931</v>
      </c>
      <c r="P352" t="s">
        <v>1294</v>
      </c>
      <c r="Q352" t="s">
        <v>813</v>
      </c>
      <c r="R352">
        <v>212</v>
      </c>
      <c r="S352" s="6">
        <v>30</v>
      </c>
      <c r="T352" s="11">
        <v>44046.416666666664</v>
      </c>
      <c r="U352" s="11">
        <v>44047.572916666664</v>
      </c>
      <c r="V352" s="11">
        <v>44048.577303240738</v>
      </c>
      <c r="W352" t="s">
        <v>1284</v>
      </c>
      <c r="X352" t="s">
        <v>815</v>
      </c>
    </row>
    <row r="353" spans="1:24" x14ac:dyDescent="0.25">
      <c r="A353" t="s">
        <v>808</v>
      </c>
      <c r="B353" s="8">
        <v>7.0000000000000001E-3</v>
      </c>
      <c r="C353" s="8">
        <v>6.4000000000000001E-2</v>
      </c>
      <c r="D353" s="8">
        <v>0.115</v>
      </c>
      <c r="E353" s="9">
        <v>0.15</v>
      </c>
      <c r="F353" s="9">
        <v>0.3</v>
      </c>
      <c r="G353" s="10" t="str">
        <f t="shared" si="20"/>
        <v/>
      </c>
      <c r="H353" s="10" t="str">
        <f t="shared" si="21"/>
        <v/>
      </c>
      <c r="I353" s="10" t="str">
        <f t="shared" si="22"/>
        <v/>
      </c>
      <c r="J353" s="10" t="str">
        <f t="shared" si="23"/>
        <v/>
      </c>
      <c r="K353" t="s">
        <v>809</v>
      </c>
      <c r="L353" s="11">
        <v>44046.416666666664</v>
      </c>
      <c r="M353" t="s">
        <v>1056</v>
      </c>
      <c r="N353" t="s">
        <v>101</v>
      </c>
      <c r="O353" s="12" t="s">
        <v>1057</v>
      </c>
      <c r="P353" t="s">
        <v>1295</v>
      </c>
      <c r="Q353" t="s">
        <v>813</v>
      </c>
      <c r="R353">
        <v>212</v>
      </c>
      <c r="S353" s="6">
        <v>30</v>
      </c>
      <c r="T353" s="11">
        <v>44046.416666666664</v>
      </c>
      <c r="U353" s="11">
        <v>44047.572916666664</v>
      </c>
      <c r="V353" s="11">
        <v>44048.577303240738</v>
      </c>
      <c r="W353" t="s">
        <v>1284</v>
      </c>
      <c r="X353" t="s">
        <v>815</v>
      </c>
    </row>
    <row r="354" spans="1:24" x14ac:dyDescent="0.25">
      <c r="A354" t="s">
        <v>808</v>
      </c>
      <c r="B354" s="8">
        <v>2E-3</v>
      </c>
      <c r="C354" s="8">
        <v>6.4000000000000001E-2</v>
      </c>
      <c r="D354" s="8">
        <v>0.115</v>
      </c>
      <c r="E354" s="9">
        <v>0.15</v>
      </c>
      <c r="F354" s="9">
        <v>0.3</v>
      </c>
      <c r="G354" s="10" t="str">
        <f t="shared" si="20"/>
        <v/>
      </c>
      <c r="H354" s="10" t="str">
        <f t="shared" si="21"/>
        <v/>
      </c>
      <c r="I354" s="10" t="str">
        <f t="shared" si="22"/>
        <v/>
      </c>
      <c r="J354" s="10" t="str">
        <f t="shared" si="23"/>
        <v/>
      </c>
      <c r="K354" t="s">
        <v>809</v>
      </c>
      <c r="L354" s="11">
        <v>44046.416666666664</v>
      </c>
      <c r="M354" t="s">
        <v>909</v>
      </c>
      <c r="N354" t="s">
        <v>101</v>
      </c>
      <c r="O354" s="12" t="s">
        <v>910</v>
      </c>
      <c r="P354" t="s">
        <v>1296</v>
      </c>
      <c r="Q354" t="s">
        <v>813</v>
      </c>
      <c r="R354">
        <v>212</v>
      </c>
      <c r="S354" s="6">
        <v>30</v>
      </c>
      <c r="T354" s="11">
        <v>44046.416666666664</v>
      </c>
      <c r="U354" s="11">
        <v>44047.572916666664</v>
      </c>
      <c r="V354" s="11">
        <v>44048.577303240738</v>
      </c>
      <c r="W354" t="s">
        <v>1284</v>
      </c>
      <c r="X354" t="s">
        <v>815</v>
      </c>
    </row>
    <row r="355" spans="1:24" x14ac:dyDescent="0.25">
      <c r="A355" t="s">
        <v>808</v>
      </c>
      <c r="B355" s="8">
        <v>2E-3</v>
      </c>
      <c r="C355" s="8">
        <v>6.4000000000000001E-2</v>
      </c>
      <c r="D355" s="8">
        <v>0.115</v>
      </c>
      <c r="E355" s="9">
        <v>0.15</v>
      </c>
      <c r="F355" s="9">
        <v>0.3</v>
      </c>
      <c r="G355" s="10" t="str">
        <f t="shared" si="20"/>
        <v/>
      </c>
      <c r="H355" s="10" t="str">
        <f t="shared" si="21"/>
        <v/>
      </c>
      <c r="I355" s="10" t="str">
        <f t="shared" si="22"/>
        <v/>
      </c>
      <c r="J355" s="10" t="str">
        <f t="shared" si="23"/>
        <v/>
      </c>
      <c r="K355" t="s">
        <v>809</v>
      </c>
      <c r="L355" s="11">
        <v>44046.4375</v>
      </c>
      <c r="M355" t="s">
        <v>924</v>
      </c>
      <c r="N355" t="s">
        <v>101</v>
      </c>
      <c r="O355" s="12" t="s">
        <v>925</v>
      </c>
      <c r="P355" t="s">
        <v>1297</v>
      </c>
      <c r="Q355" t="s">
        <v>813</v>
      </c>
      <c r="R355">
        <v>212</v>
      </c>
      <c r="S355" s="6">
        <v>30</v>
      </c>
      <c r="T355" s="11">
        <v>44046.4375</v>
      </c>
      <c r="U355" s="11">
        <v>44047.572916666664</v>
      </c>
      <c r="V355" s="11">
        <v>44048.577303240738</v>
      </c>
      <c r="W355" t="s">
        <v>1284</v>
      </c>
      <c r="X355" t="s">
        <v>815</v>
      </c>
    </row>
    <row r="356" spans="1:24" x14ac:dyDescent="0.25">
      <c r="A356" t="s">
        <v>808</v>
      </c>
      <c r="B356" s="8">
        <v>2E-3</v>
      </c>
      <c r="C356" s="8">
        <v>6.4000000000000001E-2</v>
      </c>
      <c r="D356" s="8">
        <v>0.115</v>
      </c>
      <c r="E356" s="9">
        <v>0.15</v>
      </c>
      <c r="F356" s="9">
        <v>0.3</v>
      </c>
      <c r="G356" s="10" t="str">
        <f t="shared" si="20"/>
        <v/>
      </c>
      <c r="H356" s="10" t="str">
        <f t="shared" si="21"/>
        <v/>
      </c>
      <c r="I356" s="10" t="str">
        <f t="shared" si="22"/>
        <v/>
      </c>
      <c r="J356" s="10" t="str">
        <f t="shared" si="23"/>
        <v/>
      </c>
      <c r="K356" t="s">
        <v>809</v>
      </c>
      <c r="L356" s="11">
        <v>44046.440972222219</v>
      </c>
      <c r="M356" t="s">
        <v>906</v>
      </c>
      <c r="N356" t="s">
        <v>101</v>
      </c>
      <c r="O356" s="12" t="s">
        <v>907</v>
      </c>
      <c r="P356" t="s">
        <v>1298</v>
      </c>
      <c r="Q356" t="s">
        <v>813</v>
      </c>
      <c r="R356">
        <v>212</v>
      </c>
      <c r="S356" s="6">
        <v>30</v>
      </c>
      <c r="T356" s="11">
        <v>44046.440972222219</v>
      </c>
      <c r="U356" s="11">
        <v>44047.572916666664</v>
      </c>
      <c r="V356" s="11">
        <v>44048.577303240738</v>
      </c>
      <c r="W356" t="s">
        <v>1284</v>
      </c>
      <c r="X356" t="s">
        <v>815</v>
      </c>
    </row>
    <row r="357" spans="1:24" x14ac:dyDescent="0.25">
      <c r="A357" t="s">
        <v>808</v>
      </c>
      <c r="B357" s="8">
        <v>0.02</v>
      </c>
      <c r="C357" s="8">
        <v>6.4000000000000001E-2</v>
      </c>
      <c r="D357" s="8">
        <v>0.115</v>
      </c>
      <c r="E357" s="9">
        <v>0.15</v>
      </c>
      <c r="F357" s="9">
        <v>0.3</v>
      </c>
      <c r="G357" s="10" t="str">
        <f t="shared" si="20"/>
        <v/>
      </c>
      <c r="H357" s="10" t="str">
        <f t="shared" si="21"/>
        <v/>
      </c>
      <c r="I357" s="10" t="str">
        <f t="shared" si="22"/>
        <v/>
      </c>
      <c r="J357" s="10" t="str">
        <f t="shared" si="23"/>
        <v/>
      </c>
      <c r="K357" t="s">
        <v>809</v>
      </c>
      <c r="L357" s="11">
        <v>44046.451388888891</v>
      </c>
      <c r="M357" t="s">
        <v>945</v>
      </c>
      <c r="N357" t="s">
        <v>101</v>
      </c>
      <c r="O357" s="12" t="s">
        <v>946</v>
      </c>
      <c r="P357" t="s">
        <v>1299</v>
      </c>
      <c r="Q357" t="s">
        <v>813</v>
      </c>
      <c r="R357">
        <v>212</v>
      </c>
      <c r="S357" s="6">
        <v>30</v>
      </c>
      <c r="T357" s="11">
        <v>44046.451388888891</v>
      </c>
      <c r="U357" s="11">
        <v>44047.572916666664</v>
      </c>
      <c r="V357" s="11">
        <v>44048.577303240738</v>
      </c>
      <c r="W357" t="s">
        <v>1284</v>
      </c>
      <c r="X357" t="s">
        <v>815</v>
      </c>
    </row>
    <row r="358" spans="1:24" x14ac:dyDescent="0.25">
      <c r="A358" t="s">
        <v>808</v>
      </c>
      <c r="B358" s="8">
        <v>8.9999999999999993E-3</v>
      </c>
      <c r="C358" s="8">
        <v>6.4000000000000001E-2</v>
      </c>
      <c r="D358" s="8">
        <v>0.115</v>
      </c>
      <c r="E358" s="9">
        <v>0.15</v>
      </c>
      <c r="F358" s="9">
        <v>0.3</v>
      </c>
      <c r="G358" s="10" t="str">
        <f t="shared" si="20"/>
        <v/>
      </c>
      <c r="H358" s="10" t="str">
        <f t="shared" si="21"/>
        <v/>
      </c>
      <c r="I358" s="10" t="str">
        <f t="shared" si="22"/>
        <v/>
      </c>
      <c r="J358" s="10" t="str">
        <f t="shared" si="23"/>
        <v/>
      </c>
      <c r="K358" t="s">
        <v>809</v>
      </c>
      <c r="L358" s="11">
        <v>44046.46597222222</v>
      </c>
      <c r="M358" t="s">
        <v>918</v>
      </c>
      <c r="N358" t="s">
        <v>101</v>
      </c>
      <c r="O358" s="12" t="s">
        <v>919</v>
      </c>
      <c r="P358" t="s">
        <v>1300</v>
      </c>
      <c r="Q358" t="s">
        <v>813</v>
      </c>
      <c r="R358">
        <v>212</v>
      </c>
      <c r="S358" s="6">
        <v>30</v>
      </c>
      <c r="T358" s="11">
        <v>44046.46597222222</v>
      </c>
      <c r="U358" s="11">
        <v>44047.572916666664</v>
      </c>
      <c r="V358" s="11">
        <v>44048.577303240738</v>
      </c>
      <c r="W358" t="s">
        <v>1284</v>
      </c>
      <c r="X358" t="s">
        <v>815</v>
      </c>
    </row>
    <row r="359" spans="1:24" x14ac:dyDescent="0.25">
      <c r="A359" t="s">
        <v>808</v>
      </c>
      <c r="B359" s="8">
        <v>4.0000000000000001E-3</v>
      </c>
      <c r="C359" s="8">
        <v>6.4000000000000001E-2</v>
      </c>
      <c r="D359" s="8">
        <v>0.115</v>
      </c>
      <c r="E359" s="9">
        <v>0.15</v>
      </c>
      <c r="F359" s="9">
        <v>0.3</v>
      </c>
      <c r="G359" s="10" t="str">
        <f t="shared" si="20"/>
        <v/>
      </c>
      <c r="H359" s="10" t="str">
        <f t="shared" si="21"/>
        <v/>
      </c>
      <c r="I359" s="10" t="str">
        <f t="shared" si="22"/>
        <v/>
      </c>
      <c r="J359" s="10" t="str">
        <f t="shared" si="23"/>
        <v/>
      </c>
      <c r="K359" t="s">
        <v>809</v>
      </c>
      <c r="L359" s="11">
        <v>44046.466666666667</v>
      </c>
      <c r="M359" t="s">
        <v>921</v>
      </c>
      <c r="N359" t="s">
        <v>101</v>
      </c>
      <c r="O359" s="12" t="s">
        <v>922</v>
      </c>
      <c r="P359" t="s">
        <v>1301</v>
      </c>
      <c r="Q359" t="s">
        <v>813</v>
      </c>
      <c r="R359">
        <v>212</v>
      </c>
      <c r="S359" s="6">
        <v>30</v>
      </c>
      <c r="T359" s="11">
        <v>44046.466666666667</v>
      </c>
      <c r="U359" s="11">
        <v>44047.572916666664</v>
      </c>
      <c r="V359" s="11">
        <v>44048.577303240738</v>
      </c>
      <c r="W359" t="s">
        <v>1284</v>
      </c>
      <c r="X359" t="s">
        <v>815</v>
      </c>
    </row>
    <row r="360" spans="1:24" x14ac:dyDescent="0.25">
      <c r="A360" t="s">
        <v>808</v>
      </c>
      <c r="B360" s="8">
        <v>5.0000000000000001E-4</v>
      </c>
      <c r="C360" s="8">
        <v>6.4000000000000001E-2</v>
      </c>
      <c r="D360" s="8">
        <v>0.115</v>
      </c>
      <c r="E360" s="9">
        <v>0.15</v>
      </c>
      <c r="F360" s="9">
        <v>0.3</v>
      </c>
      <c r="G360" s="10" t="str">
        <f t="shared" si="20"/>
        <v/>
      </c>
      <c r="H360" s="10" t="str">
        <f t="shared" si="21"/>
        <v/>
      </c>
      <c r="I360" s="10" t="str">
        <f t="shared" si="22"/>
        <v/>
      </c>
      <c r="J360" s="10" t="str">
        <f t="shared" si="23"/>
        <v/>
      </c>
      <c r="K360" t="s">
        <v>809</v>
      </c>
      <c r="L360" s="11">
        <v>44046.475694444445</v>
      </c>
      <c r="M360" t="s">
        <v>939</v>
      </c>
      <c r="N360" t="s">
        <v>101</v>
      </c>
      <c r="O360" s="12" t="s">
        <v>940</v>
      </c>
      <c r="P360" t="s">
        <v>1302</v>
      </c>
      <c r="Q360" t="s">
        <v>813</v>
      </c>
      <c r="R360">
        <v>212</v>
      </c>
      <c r="S360" s="6">
        <v>30</v>
      </c>
      <c r="T360" s="11">
        <v>44046.475694444445</v>
      </c>
      <c r="U360" s="11">
        <v>44047.572916666664</v>
      </c>
      <c r="V360" s="11">
        <v>44048.577303240738</v>
      </c>
      <c r="W360" t="s">
        <v>1284</v>
      </c>
      <c r="X360" t="s">
        <v>815</v>
      </c>
    </row>
    <row r="361" spans="1:24" x14ac:dyDescent="0.25">
      <c r="A361" t="s">
        <v>808</v>
      </c>
      <c r="B361" s="8">
        <v>6.0000000000000001E-3</v>
      </c>
      <c r="C361" s="8">
        <v>6.4000000000000001E-2</v>
      </c>
      <c r="D361" s="8">
        <v>0.115</v>
      </c>
      <c r="E361" s="9">
        <v>0.15</v>
      </c>
      <c r="F361" s="9">
        <v>0.3</v>
      </c>
      <c r="G361" s="10" t="str">
        <f t="shared" si="20"/>
        <v/>
      </c>
      <c r="H361" s="10" t="str">
        <f t="shared" si="21"/>
        <v/>
      </c>
      <c r="I361" s="10" t="str">
        <f t="shared" si="22"/>
        <v/>
      </c>
      <c r="J361" s="10" t="str">
        <f t="shared" si="23"/>
        <v/>
      </c>
      <c r="K361" t="s">
        <v>809</v>
      </c>
      <c r="L361" s="11">
        <v>44046.479166666664</v>
      </c>
      <c r="M361" t="s">
        <v>1241</v>
      </c>
      <c r="N361" t="s">
        <v>101</v>
      </c>
      <c r="O361" s="12" t="s">
        <v>1242</v>
      </c>
      <c r="P361" t="s">
        <v>1303</v>
      </c>
      <c r="Q361" t="s">
        <v>813</v>
      </c>
      <c r="R361">
        <v>212</v>
      </c>
      <c r="S361" s="6">
        <v>30</v>
      </c>
      <c r="T361" s="11">
        <v>44046.479166666664</v>
      </c>
      <c r="U361" s="11">
        <v>44047.572916666664</v>
      </c>
      <c r="V361" s="11">
        <v>44048.577303240738</v>
      </c>
      <c r="W361" t="s">
        <v>1284</v>
      </c>
      <c r="X361" t="s">
        <v>815</v>
      </c>
    </row>
    <row r="362" spans="1:24" x14ac:dyDescent="0.25">
      <c r="A362" t="s">
        <v>808</v>
      </c>
      <c r="B362" s="8">
        <v>0.01</v>
      </c>
      <c r="C362" s="8">
        <v>6.4000000000000001E-2</v>
      </c>
      <c r="D362" s="8">
        <v>0.115</v>
      </c>
      <c r="E362" s="9">
        <v>0.15</v>
      </c>
      <c r="F362" s="9">
        <v>0.3</v>
      </c>
      <c r="G362" s="10" t="str">
        <f t="shared" si="20"/>
        <v/>
      </c>
      <c r="H362" s="10" t="str">
        <f t="shared" si="21"/>
        <v/>
      </c>
      <c r="I362" s="10" t="str">
        <f t="shared" si="22"/>
        <v/>
      </c>
      <c r="J362" s="10" t="str">
        <f t="shared" si="23"/>
        <v/>
      </c>
      <c r="K362" t="s">
        <v>809</v>
      </c>
      <c r="L362" s="11">
        <v>44046.489583333336</v>
      </c>
      <c r="M362" t="s">
        <v>933</v>
      </c>
      <c r="N362" t="s">
        <v>101</v>
      </c>
      <c r="O362" s="12" t="s">
        <v>934</v>
      </c>
      <c r="P362" t="s">
        <v>1304</v>
      </c>
      <c r="Q362" t="s">
        <v>813</v>
      </c>
      <c r="R362">
        <v>212</v>
      </c>
      <c r="S362" s="6">
        <v>30</v>
      </c>
      <c r="T362" s="11">
        <v>44046.489583333336</v>
      </c>
      <c r="U362" s="11">
        <v>44047.572916666664</v>
      </c>
      <c r="V362" s="11">
        <v>44048.577303240738</v>
      </c>
      <c r="W362" t="s">
        <v>1284</v>
      </c>
      <c r="X362" t="s">
        <v>815</v>
      </c>
    </row>
    <row r="363" spans="1:24" x14ac:dyDescent="0.25">
      <c r="A363" t="s">
        <v>808</v>
      </c>
      <c r="B363" s="8">
        <v>0.05</v>
      </c>
      <c r="C363" s="8">
        <v>6.4000000000000001E-2</v>
      </c>
      <c r="D363" s="8">
        <v>0.115</v>
      </c>
      <c r="E363" s="9">
        <v>0.15</v>
      </c>
      <c r="F363" s="9">
        <v>0.3</v>
      </c>
      <c r="G363" s="10" t="str">
        <f t="shared" si="20"/>
        <v/>
      </c>
      <c r="H363" s="10" t="str">
        <f t="shared" si="21"/>
        <v/>
      </c>
      <c r="I363" s="10" t="str">
        <f t="shared" si="22"/>
        <v/>
      </c>
      <c r="J363" s="10" t="str">
        <f t="shared" si="23"/>
        <v/>
      </c>
      <c r="K363" t="s">
        <v>809</v>
      </c>
      <c r="L363" s="11">
        <v>44046.510416666664</v>
      </c>
      <c r="M363" t="s">
        <v>951</v>
      </c>
      <c r="N363" t="s">
        <v>101</v>
      </c>
      <c r="O363" s="12" t="s">
        <v>1305</v>
      </c>
      <c r="P363" t="s">
        <v>1306</v>
      </c>
      <c r="Q363" t="s">
        <v>813</v>
      </c>
      <c r="R363">
        <v>212</v>
      </c>
      <c r="S363" s="6">
        <v>30</v>
      </c>
      <c r="T363" s="11">
        <v>44046.510416666664</v>
      </c>
      <c r="U363" s="11">
        <v>44047.572916666664</v>
      </c>
      <c r="V363" s="11">
        <v>44048.577303240738</v>
      </c>
      <c r="W363" t="s">
        <v>1284</v>
      </c>
      <c r="X363" t="s">
        <v>815</v>
      </c>
    </row>
    <row r="364" spans="1:24" x14ac:dyDescent="0.25">
      <c r="A364" t="s">
        <v>808</v>
      </c>
      <c r="B364" s="8">
        <v>4.0000000000000001E-3</v>
      </c>
      <c r="C364" s="8">
        <v>6.4000000000000001E-2</v>
      </c>
      <c r="D364" s="8">
        <v>0.115</v>
      </c>
      <c r="E364" s="9">
        <v>0.15</v>
      </c>
      <c r="F364" s="9">
        <v>0.3</v>
      </c>
      <c r="G364" s="10" t="str">
        <f t="shared" si="20"/>
        <v/>
      </c>
      <c r="H364" s="10" t="str">
        <f t="shared" si="21"/>
        <v/>
      </c>
      <c r="I364" s="10" t="str">
        <f t="shared" si="22"/>
        <v/>
      </c>
      <c r="J364" s="10" t="str">
        <f t="shared" si="23"/>
        <v/>
      </c>
      <c r="K364" t="s">
        <v>809</v>
      </c>
      <c r="L364" s="11">
        <v>44046.525000000001</v>
      </c>
      <c r="M364" t="s">
        <v>897</v>
      </c>
      <c r="N364" t="s">
        <v>101</v>
      </c>
      <c r="O364" s="12" t="s">
        <v>898</v>
      </c>
      <c r="P364" t="s">
        <v>1307</v>
      </c>
      <c r="Q364" t="s">
        <v>813</v>
      </c>
      <c r="R364">
        <v>212</v>
      </c>
      <c r="S364" s="6">
        <v>30</v>
      </c>
      <c r="T364" s="11">
        <v>44046.525000000001</v>
      </c>
      <c r="U364" s="11">
        <v>44047.572916666664</v>
      </c>
      <c r="V364" s="11">
        <v>44048.577303240738</v>
      </c>
      <c r="W364" t="s">
        <v>1284</v>
      </c>
      <c r="X364" t="s">
        <v>815</v>
      </c>
    </row>
    <row r="365" spans="1:24" x14ac:dyDescent="0.25">
      <c r="A365" t="s">
        <v>808</v>
      </c>
      <c r="B365" s="8">
        <v>7.0000000000000001E-3</v>
      </c>
      <c r="C365" s="8">
        <v>6.4000000000000001E-2</v>
      </c>
      <c r="D365" s="8">
        <v>0.115</v>
      </c>
      <c r="E365" s="9">
        <v>0.15</v>
      </c>
      <c r="F365" s="9">
        <v>0.3</v>
      </c>
      <c r="G365" s="10" t="str">
        <f t="shared" si="20"/>
        <v/>
      </c>
      <c r="H365" s="10" t="str">
        <f t="shared" si="21"/>
        <v/>
      </c>
      <c r="I365" s="10" t="str">
        <f t="shared" si="22"/>
        <v/>
      </c>
      <c r="J365" s="10" t="str">
        <f t="shared" si="23"/>
        <v/>
      </c>
      <c r="K365" t="s">
        <v>809</v>
      </c>
      <c r="L365" s="11">
        <v>44046.534722222219</v>
      </c>
      <c r="M365" t="s">
        <v>915</v>
      </c>
      <c r="N365" t="s">
        <v>101</v>
      </c>
      <c r="O365" s="12" t="s">
        <v>916</v>
      </c>
      <c r="P365" t="s">
        <v>1308</v>
      </c>
      <c r="Q365" t="s">
        <v>813</v>
      </c>
      <c r="R365">
        <v>212</v>
      </c>
      <c r="S365" s="6">
        <v>30</v>
      </c>
      <c r="T365" s="11">
        <v>44046.534722222219</v>
      </c>
      <c r="U365" s="11">
        <v>44047.572916666664</v>
      </c>
      <c r="V365" s="11">
        <v>44048.577303240738</v>
      </c>
      <c r="W365" t="s">
        <v>1284</v>
      </c>
      <c r="X365" t="s">
        <v>815</v>
      </c>
    </row>
    <row r="366" spans="1:24" x14ac:dyDescent="0.25">
      <c r="A366" t="s">
        <v>808</v>
      </c>
      <c r="B366" s="8">
        <v>5.0000000000000001E-4</v>
      </c>
      <c r="C366" s="8">
        <v>6.4000000000000001E-2</v>
      </c>
      <c r="D366" s="8">
        <v>0.115</v>
      </c>
      <c r="E366" s="9">
        <v>0.15</v>
      </c>
      <c r="F366" s="9">
        <v>0.3</v>
      </c>
      <c r="G366" s="10" t="str">
        <f t="shared" si="20"/>
        <v/>
      </c>
      <c r="H366" s="10" t="str">
        <f t="shared" si="21"/>
        <v/>
      </c>
      <c r="I366" s="10" t="str">
        <f t="shared" si="22"/>
        <v/>
      </c>
      <c r="J366" s="10" t="str">
        <f t="shared" si="23"/>
        <v/>
      </c>
      <c r="K366" t="s">
        <v>809</v>
      </c>
      <c r="L366" s="11">
        <v>44046.541666666664</v>
      </c>
      <c r="M366" t="s">
        <v>960</v>
      </c>
      <c r="N366" t="s">
        <v>101</v>
      </c>
      <c r="O366" s="12" t="s">
        <v>961</v>
      </c>
      <c r="P366" t="s">
        <v>1309</v>
      </c>
      <c r="Q366" t="s">
        <v>813</v>
      </c>
      <c r="R366">
        <v>212</v>
      </c>
      <c r="S366" s="6">
        <v>30</v>
      </c>
      <c r="T366" s="11">
        <v>44046.541666666664</v>
      </c>
      <c r="U366" s="11">
        <v>44047.572916666664</v>
      </c>
      <c r="V366" s="11">
        <v>44048.577303240738</v>
      </c>
      <c r="W366" t="s">
        <v>1284</v>
      </c>
      <c r="X366" t="s">
        <v>815</v>
      </c>
    </row>
    <row r="367" spans="1:24" x14ac:dyDescent="0.25">
      <c r="A367" t="s">
        <v>808</v>
      </c>
      <c r="B367" s="8">
        <v>1E-3</v>
      </c>
      <c r="C367" s="8">
        <v>6.4000000000000001E-2</v>
      </c>
      <c r="D367" s="8">
        <v>0.115</v>
      </c>
      <c r="E367" s="9">
        <v>0.15</v>
      </c>
      <c r="F367" s="9">
        <v>0.3</v>
      </c>
      <c r="G367" s="10" t="str">
        <f t="shared" si="20"/>
        <v/>
      </c>
      <c r="H367" s="10" t="str">
        <f t="shared" si="21"/>
        <v/>
      </c>
      <c r="I367" s="10" t="str">
        <f t="shared" si="22"/>
        <v/>
      </c>
      <c r="J367" s="10" t="str">
        <f t="shared" si="23"/>
        <v/>
      </c>
      <c r="K367" t="s">
        <v>809</v>
      </c>
      <c r="L367" s="11">
        <v>44046.572916666664</v>
      </c>
      <c r="M367" t="s">
        <v>963</v>
      </c>
      <c r="N367" t="s">
        <v>101</v>
      </c>
      <c r="O367" s="12" t="s">
        <v>964</v>
      </c>
      <c r="P367" t="s">
        <v>1310</v>
      </c>
      <c r="Q367" t="s">
        <v>813</v>
      </c>
      <c r="R367">
        <v>212</v>
      </c>
      <c r="S367" s="6">
        <v>30</v>
      </c>
      <c r="T367" s="11">
        <v>44046.572916666664</v>
      </c>
      <c r="U367" s="11">
        <v>44047.572916666664</v>
      </c>
      <c r="V367" s="11">
        <v>44048.577303240738</v>
      </c>
      <c r="W367" t="s">
        <v>1284</v>
      </c>
      <c r="X367" t="s">
        <v>815</v>
      </c>
    </row>
    <row r="368" spans="1:24" x14ac:dyDescent="0.25">
      <c r="A368" t="s">
        <v>808</v>
      </c>
      <c r="B368" s="8">
        <v>6.0000000000000001E-3</v>
      </c>
      <c r="C368" s="8">
        <v>6.4000000000000001E-2</v>
      </c>
      <c r="D368" s="8">
        <v>0.115</v>
      </c>
      <c r="E368" s="9">
        <v>0.15</v>
      </c>
      <c r="F368" s="9">
        <v>0.3</v>
      </c>
      <c r="G368" s="10" t="str">
        <f t="shared" si="20"/>
        <v/>
      </c>
      <c r="H368" s="10" t="str">
        <f t="shared" si="21"/>
        <v/>
      </c>
      <c r="I368" s="10" t="str">
        <f t="shared" si="22"/>
        <v/>
      </c>
      <c r="J368" s="10" t="str">
        <f t="shared" si="23"/>
        <v/>
      </c>
      <c r="K368" t="s">
        <v>809</v>
      </c>
      <c r="L368" s="11">
        <v>44046.576388888891</v>
      </c>
      <c r="M368" t="s">
        <v>936</v>
      </c>
      <c r="N368" t="s">
        <v>101</v>
      </c>
      <c r="O368" s="12" t="s">
        <v>937</v>
      </c>
      <c r="P368" t="s">
        <v>1311</v>
      </c>
      <c r="Q368" t="s">
        <v>813</v>
      </c>
      <c r="R368">
        <v>212</v>
      </c>
      <c r="S368" s="6">
        <v>30</v>
      </c>
      <c r="T368" s="11">
        <v>44046.576388888891</v>
      </c>
      <c r="U368" s="11">
        <v>44047.572916666664</v>
      </c>
      <c r="V368" s="11">
        <v>44048.577303240738</v>
      </c>
      <c r="W368" t="s">
        <v>1284</v>
      </c>
      <c r="X368" t="s">
        <v>815</v>
      </c>
    </row>
    <row r="369" spans="1:24" x14ac:dyDescent="0.25">
      <c r="A369" t="s">
        <v>808</v>
      </c>
      <c r="B369" s="8">
        <v>7.0000000000000001E-3</v>
      </c>
      <c r="C369" s="8">
        <v>6.4000000000000001E-2</v>
      </c>
      <c r="D369" s="8">
        <v>0.115</v>
      </c>
      <c r="E369" s="9">
        <v>0.15</v>
      </c>
      <c r="F369" s="9">
        <v>0.3</v>
      </c>
      <c r="G369" s="10" t="str">
        <f t="shared" si="20"/>
        <v/>
      </c>
      <c r="H369" s="10" t="str">
        <f t="shared" si="21"/>
        <v/>
      </c>
      <c r="I369" s="10" t="str">
        <f t="shared" si="22"/>
        <v/>
      </c>
      <c r="J369" s="10" t="str">
        <f t="shared" si="23"/>
        <v/>
      </c>
      <c r="K369" t="s">
        <v>809</v>
      </c>
      <c r="L369" s="11">
        <v>44046.652777777781</v>
      </c>
      <c r="M369" t="s">
        <v>903</v>
      </c>
      <c r="N369" t="s">
        <v>101</v>
      </c>
      <c r="O369" s="12" t="s">
        <v>904</v>
      </c>
      <c r="P369" t="s">
        <v>1312</v>
      </c>
      <c r="Q369" t="s">
        <v>813</v>
      </c>
      <c r="R369">
        <v>212</v>
      </c>
      <c r="S369" s="6">
        <v>30</v>
      </c>
      <c r="T369" s="11">
        <v>44046.652777777781</v>
      </c>
      <c r="U369" s="11">
        <v>44047.572916666664</v>
      </c>
      <c r="V369" s="11">
        <v>44048.577303240738</v>
      </c>
      <c r="W369" t="s">
        <v>1284</v>
      </c>
      <c r="X369" t="s">
        <v>815</v>
      </c>
    </row>
    <row r="370" spans="1:24" x14ac:dyDescent="0.25">
      <c r="A370" t="s">
        <v>808</v>
      </c>
      <c r="B370" s="8">
        <v>0.01</v>
      </c>
      <c r="C370" s="8">
        <v>6.4000000000000001E-2</v>
      </c>
      <c r="D370" s="8">
        <v>0.115</v>
      </c>
      <c r="E370" s="9">
        <v>0.15</v>
      </c>
      <c r="F370" s="9">
        <v>0.3</v>
      </c>
      <c r="G370" s="10" t="str">
        <f t="shared" si="20"/>
        <v/>
      </c>
      <c r="H370" s="10" t="str">
        <f t="shared" si="21"/>
        <v/>
      </c>
      <c r="I370" s="10" t="str">
        <f t="shared" si="22"/>
        <v/>
      </c>
      <c r="J370" s="10" t="str">
        <f t="shared" si="23"/>
        <v/>
      </c>
      <c r="K370" t="s">
        <v>809</v>
      </c>
      <c r="L370" s="11">
        <v>44047.440972222219</v>
      </c>
      <c r="M370" t="s">
        <v>966</v>
      </c>
      <c r="N370" t="s">
        <v>101</v>
      </c>
      <c r="O370" s="12" t="s">
        <v>967</v>
      </c>
      <c r="P370" t="s">
        <v>1313</v>
      </c>
      <c r="Q370" t="s">
        <v>813</v>
      </c>
      <c r="R370">
        <v>213</v>
      </c>
      <c r="S370" s="6">
        <v>30</v>
      </c>
      <c r="T370" s="11">
        <v>44047.440972222219</v>
      </c>
      <c r="U370" s="11">
        <v>44048.46875</v>
      </c>
      <c r="V370" s="11">
        <v>44053.531388888892</v>
      </c>
      <c r="W370" t="s">
        <v>1314</v>
      </c>
      <c r="X370" t="s">
        <v>815</v>
      </c>
    </row>
    <row r="371" spans="1:24" x14ac:dyDescent="0.25">
      <c r="A371" t="s">
        <v>808</v>
      </c>
      <c r="B371" s="8">
        <v>0.15</v>
      </c>
      <c r="C371" s="8">
        <v>6.4000000000000001E-2</v>
      </c>
      <c r="D371" s="8">
        <v>0.115</v>
      </c>
      <c r="E371" s="9">
        <v>0.15</v>
      </c>
      <c r="F371" s="9">
        <v>0.3</v>
      </c>
      <c r="G371" s="10">
        <f t="shared" si="20"/>
        <v>1</v>
      </c>
      <c r="H371" s="10">
        <f t="shared" si="21"/>
        <v>1</v>
      </c>
      <c r="I371" s="10">
        <f t="shared" si="22"/>
        <v>1</v>
      </c>
      <c r="J371" s="10" t="str">
        <f t="shared" si="23"/>
        <v/>
      </c>
      <c r="K371" t="s">
        <v>809</v>
      </c>
      <c r="L371" s="11">
        <v>44047.604166666664</v>
      </c>
      <c r="M371" t="s">
        <v>948</v>
      </c>
      <c r="N371" t="s">
        <v>101</v>
      </c>
      <c r="O371" s="12" t="s">
        <v>949</v>
      </c>
      <c r="P371" t="s">
        <v>1315</v>
      </c>
      <c r="Q371" t="s">
        <v>813</v>
      </c>
      <c r="R371">
        <v>213</v>
      </c>
      <c r="S371" s="6">
        <v>30</v>
      </c>
      <c r="T371" s="11">
        <v>44047.604166666664</v>
      </c>
      <c r="U371" s="11">
        <v>44048.46875</v>
      </c>
      <c r="V371" s="11">
        <v>44053.531388888892</v>
      </c>
      <c r="W371" t="s">
        <v>1314</v>
      </c>
      <c r="X371" t="s">
        <v>815</v>
      </c>
    </row>
    <row r="372" spans="1:24" x14ac:dyDescent="0.25">
      <c r="A372" t="s">
        <v>808</v>
      </c>
      <c r="B372" s="8">
        <v>0.03</v>
      </c>
      <c r="C372" s="8">
        <v>6.4000000000000001E-2</v>
      </c>
      <c r="D372" s="8">
        <v>0.115</v>
      </c>
      <c r="E372" s="9">
        <v>0.15</v>
      </c>
      <c r="F372" s="9">
        <v>0.3</v>
      </c>
      <c r="G372" s="10" t="str">
        <f t="shared" si="20"/>
        <v/>
      </c>
      <c r="H372" s="10" t="str">
        <f t="shared" si="21"/>
        <v/>
      </c>
      <c r="I372" s="10" t="str">
        <f t="shared" si="22"/>
        <v/>
      </c>
      <c r="J372" s="10" t="str">
        <f t="shared" si="23"/>
        <v/>
      </c>
      <c r="K372" t="s">
        <v>809</v>
      </c>
      <c r="L372" s="11">
        <v>44048.426388888889</v>
      </c>
      <c r="M372" t="s">
        <v>912</v>
      </c>
      <c r="N372" t="s">
        <v>101</v>
      </c>
      <c r="O372" s="12" t="s">
        <v>913</v>
      </c>
      <c r="P372" t="s">
        <v>1316</v>
      </c>
      <c r="Q372" t="s">
        <v>813</v>
      </c>
      <c r="R372">
        <v>214</v>
      </c>
      <c r="S372" s="6">
        <v>30</v>
      </c>
      <c r="T372" s="11">
        <v>44048.426388888889</v>
      </c>
      <c r="U372" s="11">
        <v>44049.444444444445</v>
      </c>
      <c r="V372" s="11">
        <v>44053.531388888892</v>
      </c>
      <c r="W372" t="s">
        <v>1314</v>
      </c>
      <c r="X372" t="s">
        <v>815</v>
      </c>
    </row>
    <row r="373" spans="1:24" x14ac:dyDescent="0.25">
      <c r="A373" t="s">
        <v>808</v>
      </c>
      <c r="B373" s="4">
        <v>0</v>
      </c>
      <c r="C373" s="8">
        <v>6.4000000000000001E-2</v>
      </c>
      <c r="D373" s="8">
        <v>0.115</v>
      </c>
      <c r="E373" s="9">
        <v>0.15</v>
      </c>
      <c r="F373" s="9">
        <v>0.3</v>
      </c>
      <c r="G373" s="10" t="str">
        <f t="shared" si="20"/>
        <v/>
      </c>
      <c r="H373" s="10" t="str">
        <f t="shared" si="21"/>
        <v/>
      </c>
      <c r="I373" s="10" t="str">
        <f t="shared" si="22"/>
        <v/>
      </c>
      <c r="J373" s="10" t="str">
        <f t="shared" si="23"/>
        <v/>
      </c>
      <c r="K373" t="s">
        <v>809</v>
      </c>
      <c r="L373" s="11">
        <v>44053.21875</v>
      </c>
      <c r="M373" t="s">
        <v>810</v>
      </c>
      <c r="N373" t="s">
        <v>101</v>
      </c>
      <c r="O373" s="12" t="s">
        <v>811</v>
      </c>
      <c r="P373" t="s">
        <v>1317</v>
      </c>
      <c r="Q373" t="s">
        <v>813</v>
      </c>
      <c r="R373">
        <v>219</v>
      </c>
      <c r="S373" s="6">
        <v>31</v>
      </c>
      <c r="T373" s="11">
        <v>44053.21875</v>
      </c>
      <c r="U373" s="11">
        <v>44054.5</v>
      </c>
      <c r="V373" s="11">
        <v>44055.510046296295</v>
      </c>
      <c r="W373" t="s">
        <v>1318</v>
      </c>
      <c r="X373" t="s">
        <v>815</v>
      </c>
    </row>
    <row r="374" spans="1:24" x14ac:dyDescent="0.25">
      <c r="A374" t="s">
        <v>808</v>
      </c>
      <c r="B374" s="8">
        <v>5.0000000000000001E-3</v>
      </c>
      <c r="C374" s="8">
        <v>6.4000000000000001E-2</v>
      </c>
      <c r="D374" s="8">
        <v>0.115</v>
      </c>
      <c r="E374" s="9">
        <v>0.15</v>
      </c>
      <c r="F374" s="9">
        <v>0.3</v>
      </c>
      <c r="G374" s="10" t="str">
        <f t="shared" si="20"/>
        <v/>
      </c>
      <c r="H374" s="10" t="str">
        <f t="shared" si="21"/>
        <v/>
      </c>
      <c r="I374" s="10" t="str">
        <f t="shared" si="22"/>
        <v/>
      </c>
      <c r="J374" s="10" t="str">
        <f t="shared" si="23"/>
        <v/>
      </c>
      <c r="K374" t="s">
        <v>809</v>
      </c>
      <c r="L374" s="11">
        <v>44053.229166666664</v>
      </c>
      <c r="M374" t="s">
        <v>816</v>
      </c>
      <c r="N374" t="s">
        <v>101</v>
      </c>
      <c r="O374" s="12" t="s">
        <v>817</v>
      </c>
      <c r="P374" t="s">
        <v>1319</v>
      </c>
      <c r="Q374" t="s">
        <v>813</v>
      </c>
      <c r="R374">
        <v>219</v>
      </c>
      <c r="S374" s="6">
        <v>31</v>
      </c>
      <c r="T374" s="11">
        <v>44053.229166666664</v>
      </c>
      <c r="U374" s="11">
        <v>44054.5</v>
      </c>
      <c r="V374" s="11">
        <v>44055.510046296295</v>
      </c>
      <c r="W374" t="s">
        <v>1318</v>
      </c>
      <c r="X374" t="s">
        <v>815</v>
      </c>
    </row>
    <row r="375" spans="1:24" x14ac:dyDescent="0.25">
      <c r="A375" t="s">
        <v>808</v>
      </c>
      <c r="B375" s="8">
        <v>0.09</v>
      </c>
      <c r="C375" s="8">
        <v>6.4000000000000001E-2</v>
      </c>
      <c r="D375" s="8">
        <v>0.115</v>
      </c>
      <c r="E375" s="9">
        <v>0.15</v>
      </c>
      <c r="F375" s="9">
        <v>0.3</v>
      </c>
      <c r="G375" s="10">
        <f t="shared" si="20"/>
        <v>1</v>
      </c>
      <c r="H375" s="10" t="str">
        <f t="shared" si="21"/>
        <v/>
      </c>
      <c r="I375" s="10" t="str">
        <f t="shared" si="22"/>
        <v/>
      </c>
      <c r="J375" s="10" t="str">
        <f t="shared" si="23"/>
        <v/>
      </c>
      <c r="K375" t="s">
        <v>809</v>
      </c>
      <c r="L375" s="11">
        <v>44053.26666666667</v>
      </c>
      <c r="M375" t="s">
        <v>852</v>
      </c>
      <c r="N375" t="s">
        <v>101</v>
      </c>
      <c r="O375" s="12" t="s">
        <v>853</v>
      </c>
      <c r="P375" t="s">
        <v>1320</v>
      </c>
      <c r="Q375" t="s">
        <v>813</v>
      </c>
      <c r="R375">
        <v>219</v>
      </c>
      <c r="S375" s="6">
        <v>31</v>
      </c>
      <c r="T375" s="11">
        <v>44053.26666666667</v>
      </c>
      <c r="U375" s="11">
        <v>44054.5</v>
      </c>
      <c r="V375" s="11">
        <v>44055.510046296295</v>
      </c>
      <c r="W375" t="s">
        <v>1318</v>
      </c>
      <c r="X375" t="s">
        <v>815</v>
      </c>
    </row>
    <row r="376" spans="1:24" x14ac:dyDescent="0.25">
      <c r="A376" t="s">
        <v>808</v>
      </c>
      <c r="B376" s="8">
        <v>5.0000000000000001E-3</v>
      </c>
      <c r="C376" s="8">
        <v>6.4000000000000001E-2</v>
      </c>
      <c r="D376" s="8">
        <v>0.115</v>
      </c>
      <c r="E376" s="9">
        <v>0.15</v>
      </c>
      <c r="F376" s="9">
        <v>0.3</v>
      </c>
      <c r="G376" s="10" t="str">
        <f t="shared" si="20"/>
        <v/>
      </c>
      <c r="H376" s="10" t="str">
        <f t="shared" si="21"/>
        <v/>
      </c>
      <c r="I376" s="10" t="str">
        <f t="shared" si="22"/>
        <v/>
      </c>
      <c r="J376" s="10" t="str">
        <f t="shared" si="23"/>
        <v/>
      </c>
      <c r="K376" t="s">
        <v>809</v>
      </c>
      <c r="L376" s="11">
        <v>44053.305555555555</v>
      </c>
      <c r="M376" t="s">
        <v>834</v>
      </c>
      <c r="N376" t="s">
        <v>101</v>
      </c>
      <c r="O376" s="12" t="s">
        <v>835</v>
      </c>
      <c r="P376" t="s">
        <v>1321</v>
      </c>
      <c r="Q376" t="s">
        <v>813</v>
      </c>
      <c r="R376">
        <v>219</v>
      </c>
      <c r="S376" s="6">
        <v>31</v>
      </c>
      <c r="T376" s="11">
        <v>44053.305555555555</v>
      </c>
      <c r="U376" s="11">
        <v>44054.5</v>
      </c>
      <c r="V376" s="11">
        <v>44055.510046296295</v>
      </c>
      <c r="W376" t="s">
        <v>1318</v>
      </c>
      <c r="X376" t="s">
        <v>815</v>
      </c>
    </row>
    <row r="377" spans="1:24" x14ac:dyDescent="0.25">
      <c r="A377" t="s">
        <v>808</v>
      </c>
      <c r="B377" s="8">
        <v>1E-4</v>
      </c>
      <c r="C377" s="8">
        <v>6.4000000000000001E-2</v>
      </c>
      <c r="D377" s="8">
        <v>0.115</v>
      </c>
      <c r="E377" s="9">
        <v>0.15</v>
      </c>
      <c r="F377" s="9">
        <v>0.3</v>
      </c>
      <c r="G377" s="10" t="str">
        <f t="shared" si="20"/>
        <v/>
      </c>
      <c r="H377" s="10" t="str">
        <f t="shared" si="21"/>
        <v/>
      </c>
      <c r="I377" s="10" t="str">
        <f t="shared" si="22"/>
        <v/>
      </c>
      <c r="J377" s="10" t="str">
        <f t="shared" si="23"/>
        <v/>
      </c>
      <c r="K377" t="s">
        <v>809</v>
      </c>
      <c r="L377" s="11">
        <v>44053.315972222219</v>
      </c>
      <c r="M377" t="s">
        <v>819</v>
      </c>
      <c r="N377" t="s">
        <v>101</v>
      </c>
      <c r="O377" s="12" t="s">
        <v>820</v>
      </c>
      <c r="P377" t="s">
        <v>1322</v>
      </c>
      <c r="Q377" t="s">
        <v>813</v>
      </c>
      <c r="R377">
        <v>219</v>
      </c>
      <c r="S377" s="6">
        <v>31</v>
      </c>
      <c r="T377" s="11">
        <v>44053.315972222219</v>
      </c>
      <c r="U377" s="11">
        <v>44054.5</v>
      </c>
      <c r="V377" s="11">
        <v>44055.510046296295</v>
      </c>
      <c r="W377" t="s">
        <v>1318</v>
      </c>
      <c r="X377" t="s">
        <v>815</v>
      </c>
    </row>
    <row r="378" spans="1:24" x14ac:dyDescent="0.25">
      <c r="A378" t="s">
        <v>808</v>
      </c>
      <c r="B378" s="8">
        <v>1E-3</v>
      </c>
      <c r="C378" s="8">
        <v>6.4000000000000001E-2</v>
      </c>
      <c r="D378" s="8">
        <v>0.115</v>
      </c>
      <c r="E378" s="9">
        <v>0.15</v>
      </c>
      <c r="F378" s="9">
        <v>0.3</v>
      </c>
      <c r="G378" s="10" t="str">
        <f t="shared" si="20"/>
        <v/>
      </c>
      <c r="H378" s="10" t="str">
        <f t="shared" si="21"/>
        <v/>
      </c>
      <c r="I378" s="10" t="str">
        <f t="shared" si="22"/>
        <v/>
      </c>
      <c r="J378" s="10" t="str">
        <f t="shared" si="23"/>
        <v/>
      </c>
      <c r="K378" t="s">
        <v>809</v>
      </c>
      <c r="L378" s="11">
        <v>44053.319444444445</v>
      </c>
      <c r="M378" t="s">
        <v>822</v>
      </c>
      <c r="N378" t="s">
        <v>101</v>
      </c>
      <c r="O378" s="12" t="s">
        <v>823</v>
      </c>
      <c r="P378" t="s">
        <v>1323</v>
      </c>
      <c r="Q378" t="s">
        <v>813</v>
      </c>
      <c r="R378">
        <v>219</v>
      </c>
      <c r="S378" s="6">
        <v>31</v>
      </c>
      <c r="T378" s="11">
        <v>44053.319444444445</v>
      </c>
      <c r="U378" s="11">
        <v>44054.5</v>
      </c>
      <c r="V378" s="11">
        <v>44055.510046296295</v>
      </c>
      <c r="W378" t="s">
        <v>1318</v>
      </c>
      <c r="X378" t="s">
        <v>815</v>
      </c>
    </row>
    <row r="379" spans="1:24" x14ac:dyDescent="0.25">
      <c r="A379" t="s">
        <v>808</v>
      </c>
      <c r="B379" s="8">
        <v>6.0000000000000001E-3</v>
      </c>
      <c r="C379" s="8">
        <v>6.4000000000000001E-2</v>
      </c>
      <c r="D379" s="8">
        <v>0.115</v>
      </c>
      <c r="E379" s="9">
        <v>0.15</v>
      </c>
      <c r="F379" s="9">
        <v>0.3</v>
      </c>
      <c r="G379" s="10" t="str">
        <f t="shared" si="20"/>
        <v/>
      </c>
      <c r="H379" s="10" t="str">
        <f t="shared" si="21"/>
        <v/>
      </c>
      <c r="I379" s="10" t="str">
        <f t="shared" si="22"/>
        <v/>
      </c>
      <c r="J379" s="10" t="str">
        <f t="shared" si="23"/>
        <v/>
      </c>
      <c r="K379" t="s">
        <v>809</v>
      </c>
      <c r="L379" s="11">
        <v>44053.333333333336</v>
      </c>
      <c r="M379" t="s">
        <v>825</v>
      </c>
      <c r="N379" t="s">
        <v>101</v>
      </c>
      <c r="O379" s="12" t="s">
        <v>826</v>
      </c>
      <c r="P379" t="s">
        <v>1324</v>
      </c>
      <c r="Q379" t="s">
        <v>813</v>
      </c>
      <c r="R379">
        <v>219</v>
      </c>
      <c r="S379" s="6">
        <v>31</v>
      </c>
      <c r="T379" s="11">
        <v>44053.333333333336</v>
      </c>
      <c r="U379" s="11">
        <v>44054.5</v>
      </c>
      <c r="V379" s="11">
        <v>44055.510046296295</v>
      </c>
      <c r="W379" t="s">
        <v>1318</v>
      </c>
      <c r="X379" t="s">
        <v>815</v>
      </c>
    </row>
    <row r="380" spans="1:24" x14ac:dyDescent="0.25">
      <c r="A380" t="s">
        <v>808</v>
      </c>
      <c r="B380" s="8">
        <v>0.01</v>
      </c>
      <c r="C380" s="8">
        <v>6.4000000000000001E-2</v>
      </c>
      <c r="D380" s="8">
        <v>0.115</v>
      </c>
      <c r="E380" s="9">
        <v>0.15</v>
      </c>
      <c r="F380" s="9">
        <v>0.3</v>
      </c>
      <c r="G380" s="10" t="str">
        <f t="shared" si="20"/>
        <v/>
      </c>
      <c r="H380" s="10" t="str">
        <f t="shared" si="21"/>
        <v/>
      </c>
      <c r="I380" s="10" t="str">
        <f t="shared" si="22"/>
        <v/>
      </c>
      <c r="J380" s="10" t="str">
        <f t="shared" si="23"/>
        <v/>
      </c>
      <c r="K380" t="s">
        <v>809</v>
      </c>
      <c r="L380" s="11">
        <v>44053.340277777781</v>
      </c>
      <c r="M380" t="s">
        <v>828</v>
      </c>
      <c r="N380" t="s">
        <v>101</v>
      </c>
      <c r="O380" s="12" t="s">
        <v>829</v>
      </c>
      <c r="P380" t="s">
        <v>1325</v>
      </c>
      <c r="Q380" t="s">
        <v>813</v>
      </c>
      <c r="R380">
        <v>219</v>
      </c>
      <c r="S380" s="6">
        <v>31</v>
      </c>
      <c r="T380" s="11">
        <v>44053.340277777781</v>
      </c>
      <c r="U380" s="11">
        <v>44054.5</v>
      </c>
      <c r="V380" s="11">
        <v>44055.510046296295</v>
      </c>
      <c r="W380" t="s">
        <v>1318</v>
      </c>
      <c r="X380" t="s">
        <v>815</v>
      </c>
    </row>
    <row r="381" spans="1:24" x14ac:dyDescent="0.25">
      <c r="A381" t="s">
        <v>808</v>
      </c>
      <c r="B381" s="8">
        <v>2E-3</v>
      </c>
      <c r="C381" s="8">
        <v>6.4000000000000001E-2</v>
      </c>
      <c r="D381" s="8">
        <v>0.115</v>
      </c>
      <c r="E381" s="9">
        <v>0.15</v>
      </c>
      <c r="F381" s="9">
        <v>0.3</v>
      </c>
      <c r="G381" s="10" t="str">
        <f t="shared" si="20"/>
        <v/>
      </c>
      <c r="H381" s="10" t="str">
        <f t="shared" si="21"/>
        <v/>
      </c>
      <c r="I381" s="10" t="str">
        <f t="shared" si="22"/>
        <v/>
      </c>
      <c r="J381" s="10" t="str">
        <f t="shared" si="23"/>
        <v/>
      </c>
      <c r="K381" t="s">
        <v>809</v>
      </c>
      <c r="L381" s="11">
        <v>44053.341666666667</v>
      </c>
      <c r="M381" t="s">
        <v>869</v>
      </c>
      <c r="N381" t="s">
        <v>101</v>
      </c>
      <c r="O381" s="12" t="s">
        <v>870</v>
      </c>
      <c r="P381" t="s">
        <v>1326</v>
      </c>
      <c r="Q381" t="s">
        <v>813</v>
      </c>
      <c r="R381">
        <v>219</v>
      </c>
      <c r="S381" s="6">
        <v>31</v>
      </c>
      <c r="T381" s="11">
        <v>44053.341666666667</v>
      </c>
      <c r="U381" s="11">
        <v>44054.5</v>
      </c>
      <c r="V381" s="11">
        <v>44055.510046296295</v>
      </c>
      <c r="W381" t="s">
        <v>1318</v>
      </c>
      <c r="X381" t="s">
        <v>815</v>
      </c>
    </row>
    <row r="382" spans="1:24" x14ac:dyDescent="0.25">
      <c r="A382" t="s">
        <v>808</v>
      </c>
      <c r="B382" s="8">
        <v>0.01</v>
      </c>
      <c r="C382" s="8">
        <v>6.4000000000000001E-2</v>
      </c>
      <c r="D382" s="8">
        <v>0.115</v>
      </c>
      <c r="E382" s="9">
        <v>0.15</v>
      </c>
      <c r="F382" s="9">
        <v>0.3</v>
      </c>
      <c r="G382" s="10" t="str">
        <f t="shared" si="20"/>
        <v/>
      </c>
      <c r="H382" s="10" t="str">
        <f t="shared" si="21"/>
        <v/>
      </c>
      <c r="I382" s="10" t="str">
        <f t="shared" si="22"/>
        <v/>
      </c>
      <c r="J382" s="10" t="str">
        <f t="shared" si="23"/>
        <v/>
      </c>
      <c r="K382" t="s">
        <v>809</v>
      </c>
      <c r="L382" s="11">
        <v>44053.375</v>
      </c>
      <c r="M382" t="s">
        <v>843</v>
      </c>
      <c r="N382" t="s">
        <v>101</v>
      </c>
      <c r="O382" s="12" t="s">
        <v>844</v>
      </c>
      <c r="P382" t="s">
        <v>1327</v>
      </c>
      <c r="Q382" t="s">
        <v>813</v>
      </c>
      <c r="R382">
        <v>219</v>
      </c>
      <c r="S382" s="6">
        <v>31</v>
      </c>
      <c r="T382" s="11">
        <v>44053.375</v>
      </c>
      <c r="U382" s="11">
        <v>44054.5</v>
      </c>
      <c r="V382" s="11">
        <v>44055.510046296295</v>
      </c>
      <c r="W382" t="s">
        <v>1318</v>
      </c>
      <c r="X382" t="s">
        <v>815</v>
      </c>
    </row>
    <row r="383" spans="1:24" x14ac:dyDescent="0.25">
      <c r="A383" t="s">
        <v>808</v>
      </c>
      <c r="B383" s="8">
        <v>0.01</v>
      </c>
      <c r="C383" s="8">
        <v>6.4000000000000001E-2</v>
      </c>
      <c r="D383" s="8">
        <v>0.115</v>
      </c>
      <c r="E383" s="9">
        <v>0.15</v>
      </c>
      <c r="F383" s="9">
        <v>0.3</v>
      </c>
      <c r="G383" s="10" t="str">
        <f t="shared" si="20"/>
        <v/>
      </c>
      <c r="H383" s="10" t="str">
        <f t="shared" si="21"/>
        <v/>
      </c>
      <c r="I383" s="10" t="str">
        <f t="shared" si="22"/>
        <v/>
      </c>
      <c r="J383" s="10" t="str">
        <f t="shared" si="23"/>
        <v/>
      </c>
      <c r="K383" t="s">
        <v>809</v>
      </c>
      <c r="L383" s="11">
        <v>44053.375</v>
      </c>
      <c r="M383" t="s">
        <v>831</v>
      </c>
      <c r="N383" t="s">
        <v>101</v>
      </c>
      <c r="O383" s="12" t="s">
        <v>832</v>
      </c>
      <c r="P383" t="s">
        <v>1328</v>
      </c>
      <c r="Q383" t="s">
        <v>813</v>
      </c>
      <c r="R383">
        <v>219</v>
      </c>
      <c r="S383" s="6">
        <v>31</v>
      </c>
      <c r="T383" s="11">
        <v>44053.375</v>
      </c>
      <c r="U383" s="11">
        <v>44054.5</v>
      </c>
      <c r="V383" s="11">
        <v>44055.510046296295</v>
      </c>
      <c r="W383" t="s">
        <v>1318</v>
      </c>
      <c r="X383" t="s">
        <v>815</v>
      </c>
    </row>
    <row r="384" spans="1:24" x14ac:dyDescent="0.25">
      <c r="A384" t="s">
        <v>808</v>
      </c>
      <c r="B384" s="8">
        <v>0.03</v>
      </c>
      <c r="C384" s="8">
        <v>6.4000000000000001E-2</v>
      </c>
      <c r="D384" s="8">
        <v>0.115</v>
      </c>
      <c r="E384" s="9">
        <v>0.15</v>
      </c>
      <c r="F384" s="9">
        <v>0.3</v>
      </c>
      <c r="G384" s="10" t="str">
        <f t="shared" si="20"/>
        <v/>
      </c>
      <c r="H384" s="10" t="str">
        <f t="shared" si="21"/>
        <v/>
      </c>
      <c r="I384" s="10" t="str">
        <f t="shared" si="22"/>
        <v/>
      </c>
      <c r="J384" s="10" t="str">
        <f t="shared" si="23"/>
        <v/>
      </c>
      <c r="K384" t="s">
        <v>809</v>
      </c>
      <c r="L384" s="11">
        <v>44053.386111111111</v>
      </c>
      <c r="M384" t="s">
        <v>837</v>
      </c>
      <c r="N384" t="s">
        <v>101</v>
      </c>
      <c r="O384" s="12" t="s">
        <v>838</v>
      </c>
      <c r="P384" t="s">
        <v>1329</v>
      </c>
      <c r="Q384" t="s">
        <v>813</v>
      </c>
      <c r="R384">
        <v>219</v>
      </c>
      <c r="S384" s="6">
        <v>31</v>
      </c>
      <c r="T384" s="11">
        <v>44053.386111111111</v>
      </c>
      <c r="U384" s="11">
        <v>44054.5</v>
      </c>
      <c r="V384" s="11">
        <v>44055.510046296295</v>
      </c>
      <c r="W384" t="s">
        <v>1318</v>
      </c>
      <c r="X384" t="s">
        <v>815</v>
      </c>
    </row>
    <row r="385" spans="1:24" x14ac:dyDescent="0.25">
      <c r="A385" t="s">
        <v>808</v>
      </c>
      <c r="B385" s="8">
        <v>5.0000000000000001E-3</v>
      </c>
      <c r="C385" s="8">
        <v>6.4000000000000001E-2</v>
      </c>
      <c r="D385" s="8">
        <v>0.115</v>
      </c>
      <c r="E385" s="9">
        <v>0.15</v>
      </c>
      <c r="F385" s="9">
        <v>0.3</v>
      </c>
      <c r="G385" s="10" t="str">
        <f t="shared" si="20"/>
        <v/>
      </c>
      <c r="H385" s="10" t="str">
        <f t="shared" si="21"/>
        <v/>
      </c>
      <c r="I385" s="10" t="str">
        <f t="shared" si="22"/>
        <v/>
      </c>
      <c r="J385" s="10" t="str">
        <f t="shared" si="23"/>
        <v/>
      </c>
      <c r="K385" t="s">
        <v>809</v>
      </c>
      <c r="L385" s="11">
        <v>44053.402777777781</v>
      </c>
      <c r="M385" t="s">
        <v>849</v>
      </c>
      <c r="N385" t="s">
        <v>101</v>
      </c>
      <c r="O385" s="12" t="s">
        <v>861</v>
      </c>
      <c r="P385" t="s">
        <v>1330</v>
      </c>
      <c r="Q385" t="s">
        <v>813</v>
      </c>
      <c r="R385">
        <v>219</v>
      </c>
      <c r="S385" s="6">
        <v>31</v>
      </c>
      <c r="T385" s="11">
        <v>44053.402777777781</v>
      </c>
      <c r="U385" s="11">
        <v>44054.5</v>
      </c>
      <c r="V385" s="11">
        <v>44055.510046296295</v>
      </c>
      <c r="W385" t="s">
        <v>1318</v>
      </c>
      <c r="X385" t="s">
        <v>815</v>
      </c>
    </row>
    <row r="386" spans="1:24" x14ac:dyDescent="0.25">
      <c r="A386" t="s">
        <v>808</v>
      </c>
      <c r="B386" s="8">
        <v>3.0000000000000001E-3</v>
      </c>
      <c r="C386" s="8">
        <v>6.4000000000000001E-2</v>
      </c>
      <c r="D386" s="8">
        <v>0.115</v>
      </c>
      <c r="E386" s="9">
        <v>0.15</v>
      </c>
      <c r="F386" s="9">
        <v>0.3</v>
      </c>
      <c r="G386" s="10" t="str">
        <f t="shared" si="20"/>
        <v/>
      </c>
      <c r="H386" s="10" t="str">
        <f t="shared" si="21"/>
        <v/>
      </c>
      <c r="I386" s="10" t="str">
        <f t="shared" si="22"/>
        <v/>
      </c>
      <c r="J386" s="10" t="str">
        <f t="shared" si="23"/>
        <v/>
      </c>
      <c r="K386" t="s">
        <v>809</v>
      </c>
      <c r="L386" s="11">
        <v>44053.40625</v>
      </c>
      <c r="M386" t="s">
        <v>855</v>
      </c>
      <c r="N386" t="s">
        <v>101</v>
      </c>
      <c r="O386" s="12" t="s">
        <v>856</v>
      </c>
      <c r="P386" t="s">
        <v>1331</v>
      </c>
      <c r="Q386" t="s">
        <v>813</v>
      </c>
      <c r="R386">
        <v>219</v>
      </c>
      <c r="S386" s="6">
        <v>31</v>
      </c>
      <c r="T386" s="11">
        <v>44053.40625</v>
      </c>
      <c r="U386" s="11">
        <v>44054.5</v>
      </c>
      <c r="V386" s="11">
        <v>44055.510046296295</v>
      </c>
      <c r="W386" t="s">
        <v>1318</v>
      </c>
      <c r="X386" t="s">
        <v>815</v>
      </c>
    </row>
    <row r="387" spans="1:24" x14ac:dyDescent="0.25">
      <c r="A387" t="s">
        <v>808</v>
      </c>
      <c r="B387" s="8">
        <v>3.0000000000000001E-3</v>
      </c>
      <c r="C387" s="8">
        <v>6.4000000000000001E-2</v>
      </c>
      <c r="D387" s="8">
        <v>0.115</v>
      </c>
      <c r="E387" s="9">
        <v>0.15</v>
      </c>
      <c r="F387" s="9">
        <v>0.3</v>
      </c>
      <c r="G387" s="10" t="str">
        <f t="shared" ref="G387:G450" si="24">IF(B387&gt;=C387,1,"")</f>
        <v/>
      </c>
      <c r="H387" s="10" t="str">
        <f t="shared" ref="H387:H450" si="25">IF(ROUNDUP(B387,3)&gt;=D387,1,"")</f>
        <v/>
      </c>
      <c r="I387" s="10" t="str">
        <f t="shared" ref="I387:I450" si="26">IF(ROUNDUP(B387,3)&gt;=E387,1,"")</f>
        <v/>
      </c>
      <c r="J387" s="10" t="str">
        <f t="shared" ref="J387:J450" si="27">IF(ROUNDUP(B387,3)&gt;=F387,1,"")</f>
        <v/>
      </c>
      <c r="K387" t="s">
        <v>809</v>
      </c>
      <c r="L387" s="11">
        <v>44053.427083333336</v>
      </c>
      <c r="M387" t="s">
        <v>863</v>
      </c>
      <c r="N387" t="s">
        <v>101</v>
      </c>
      <c r="O387" s="12" t="s">
        <v>864</v>
      </c>
      <c r="P387" t="s">
        <v>1332</v>
      </c>
      <c r="Q387" t="s">
        <v>813</v>
      </c>
      <c r="R387">
        <v>219</v>
      </c>
      <c r="S387" s="6">
        <v>31</v>
      </c>
      <c r="T387" s="11">
        <v>44053.427083333336</v>
      </c>
      <c r="U387" s="11">
        <v>44054.5</v>
      </c>
      <c r="V387" s="11">
        <v>44055.510046296295</v>
      </c>
      <c r="W387" t="s">
        <v>1318</v>
      </c>
      <c r="X387" t="s">
        <v>815</v>
      </c>
    </row>
    <row r="388" spans="1:24" x14ac:dyDescent="0.25">
      <c r="A388" t="s">
        <v>808</v>
      </c>
      <c r="B388" s="8">
        <v>2.9999999999999997E-4</v>
      </c>
      <c r="C388" s="8">
        <v>6.4000000000000001E-2</v>
      </c>
      <c r="D388" s="8">
        <v>0.115</v>
      </c>
      <c r="E388" s="9">
        <v>0.15</v>
      </c>
      <c r="F388" s="9">
        <v>0.3</v>
      </c>
      <c r="G388" s="10" t="str">
        <f t="shared" si="24"/>
        <v/>
      </c>
      <c r="H388" s="10" t="str">
        <f t="shared" si="25"/>
        <v/>
      </c>
      <c r="I388" s="10" t="str">
        <f t="shared" si="26"/>
        <v/>
      </c>
      <c r="J388" s="10" t="str">
        <f t="shared" si="27"/>
        <v/>
      </c>
      <c r="K388" t="s">
        <v>809</v>
      </c>
      <c r="L388" s="11">
        <v>44053.46597222222</v>
      </c>
      <c r="M388" t="s">
        <v>846</v>
      </c>
      <c r="N388" t="s">
        <v>101</v>
      </c>
      <c r="O388" s="12" t="s">
        <v>847</v>
      </c>
      <c r="P388" t="s">
        <v>1333</v>
      </c>
      <c r="Q388" t="s">
        <v>813</v>
      </c>
      <c r="R388">
        <v>219</v>
      </c>
      <c r="S388" s="6">
        <v>31</v>
      </c>
      <c r="T388" s="11">
        <v>44053.46597222222</v>
      </c>
      <c r="U388" s="11">
        <v>44054.5</v>
      </c>
      <c r="V388" s="11">
        <v>44055.510046296295</v>
      </c>
      <c r="W388" t="s">
        <v>1318</v>
      </c>
      <c r="X388" t="s">
        <v>815</v>
      </c>
    </row>
    <row r="389" spans="1:24" x14ac:dyDescent="0.25">
      <c r="A389" t="s">
        <v>808</v>
      </c>
      <c r="B389" s="8">
        <v>8.9999999999999998E-4</v>
      </c>
      <c r="C389" s="8">
        <v>6.4000000000000001E-2</v>
      </c>
      <c r="D389" s="8">
        <v>0.115</v>
      </c>
      <c r="E389" s="9">
        <v>0.15</v>
      </c>
      <c r="F389" s="9">
        <v>0.3</v>
      </c>
      <c r="G389" s="10" t="str">
        <f t="shared" si="24"/>
        <v/>
      </c>
      <c r="H389" s="10" t="str">
        <f t="shared" si="25"/>
        <v/>
      </c>
      <c r="I389" s="10" t="str">
        <f t="shared" si="26"/>
        <v/>
      </c>
      <c r="J389" s="10" t="str">
        <f t="shared" si="27"/>
        <v/>
      </c>
      <c r="K389" t="s">
        <v>809</v>
      </c>
      <c r="L389" s="11">
        <v>44053.5</v>
      </c>
      <c r="M389" t="s">
        <v>849</v>
      </c>
      <c r="N389" t="s">
        <v>101</v>
      </c>
      <c r="O389" s="12" t="s">
        <v>850</v>
      </c>
      <c r="P389" t="s">
        <v>1334</v>
      </c>
      <c r="Q389" t="s">
        <v>813</v>
      </c>
      <c r="R389">
        <v>219</v>
      </c>
      <c r="S389" s="6">
        <v>31</v>
      </c>
      <c r="T389" s="11">
        <v>44053.5</v>
      </c>
      <c r="U389" s="11">
        <v>44054.5</v>
      </c>
      <c r="V389" s="11">
        <v>44055.510046296295</v>
      </c>
      <c r="W389" t="s">
        <v>1318</v>
      </c>
      <c r="X389" t="s">
        <v>815</v>
      </c>
    </row>
    <row r="390" spans="1:24" x14ac:dyDescent="0.25">
      <c r="A390" t="s">
        <v>808</v>
      </c>
      <c r="B390" s="8">
        <v>2.9999999999999997E-4</v>
      </c>
      <c r="C390" s="8">
        <v>6.4000000000000001E-2</v>
      </c>
      <c r="D390" s="8">
        <v>0.115</v>
      </c>
      <c r="E390" s="9">
        <v>0.15</v>
      </c>
      <c r="F390" s="9">
        <v>0.3</v>
      </c>
      <c r="G390" s="10" t="str">
        <f t="shared" si="24"/>
        <v/>
      </c>
      <c r="H390" s="10" t="str">
        <f t="shared" si="25"/>
        <v/>
      </c>
      <c r="I390" s="10" t="str">
        <f t="shared" si="26"/>
        <v/>
      </c>
      <c r="J390" s="10" t="str">
        <f t="shared" si="27"/>
        <v/>
      </c>
      <c r="K390" t="s">
        <v>809</v>
      </c>
      <c r="L390" s="11">
        <v>44053.515277777777</v>
      </c>
      <c r="M390" t="s">
        <v>858</v>
      </c>
      <c r="N390" t="s">
        <v>101</v>
      </c>
      <c r="O390" s="12" t="s">
        <v>859</v>
      </c>
      <c r="P390" t="s">
        <v>1335</v>
      </c>
      <c r="Q390" t="s">
        <v>813</v>
      </c>
      <c r="R390">
        <v>219</v>
      </c>
      <c r="S390" s="6">
        <v>31</v>
      </c>
      <c r="T390" s="11">
        <v>44053.515277777777</v>
      </c>
      <c r="U390" s="11">
        <v>44054.5</v>
      </c>
      <c r="V390" s="11">
        <v>44055.510046296295</v>
      </c>
      <c r="W390" t="s">
        <v>1318</v>
      </c>
      <c r="X390" t="s">
        <v>815</v>
      </c>
    </row>
    <row r="391" spans="1:24" x14ac:dyDescent="0.25">
      <c r="A391" t="s">
        <v>808</v>
      </c>
      <c r="B391" s="8">
        <v>7.0000000000000007E-2</v>
      </c>
      <c r="C391" s="8">
        <v>6.4000000000000001E-2</v>
      </c>
      <c r="D391" s="8">
        <v>0.115</v>
      </c>
      <c r="E391" s="9">
        <v>0.15</v>
      </c>
      <c r="F391" s="9">
        <v>0.3</v>
      </c>
      <c r="G391" s="10">
        <f t="shared" si="24"/>
        <v>1</v>
      </c>
      <c r="H391" s="10" t="str">
        <f t="shared" si="25"/>
        <v/>
      </c>
      <c r="I391" s="10" t="str">
        <f t="shared" si="26"/>
        <v/>
      </c>
      <c r="J391" s="10" t="str">
        <f t="shared" si="27"/>
        <v/>
      </c>
      <c r="K391" t="s">
        <v>809</v>
      </c>
      <c r="L391" s="11">
        <v>44053.520833333336</v>
      </c>
      <c r="M391" t="s">
        <v>875</v>
      </c>
      <c r="N391" t="s">
        <v>101</v>
      </c>
      <c r="O391" s="12" t="s">
        <v>876</v>
      </c>
      <c r="P391" t="s">
        <v>1336</v>
      </c>
      <c r="Q391" t="s">
        <v>813</v>
      </c>
      <c r="R391">
        <v>219</v>
      </c>
      <c r="S391" s="6">
        <v>31</v>
      </c>
      <c r="T391" s="11">
        <v>44053.520833333336</v>
      </c>
      <c r="U391" s="11">
        <v>44054.5</v>
      </c>
      <c r="V391" s="11">
        <v>44055.510046296295</v>
      </c>
      <c r="W391" t="s">
        <v>1318</v>
      </c>
      <c r="X391" t="s">
        <v>815</v>
      </c>
    </row>
    <row r="392" spans="1:24" x14ac:dyDescent="0.25">
      <c r="A392" t="s">
        <v>808</v>
      </c>
      <c r="B392" s="8">
        <v>7.0000000000000001E-3</v>
      </c>
      <c r="C392" s="8">
        <v>6.4000000000000001E-2</v>
      </c>
      <c r="D392" s="8">
        <v>0.115</v>
      </c>
      <c r="E392" s="9">
        <v>0.15</v>
      </c>
      <c r="F392" s="9">
        <v>0.3</v>
      </c>
      <c r="G392" s="10" t="str">
        <f t="shared" si="24"/>
        <v/>
      </c>
      <c r="H392" s="10" t="str">
        <f t="shared" si="25"/>
        <v/>
      </c>
      <c r="I392" s="10" t="str">
        <f t="shared" si="26"/>
        <v/>
      </c>
      <c r="J392" s="10" t="str">
        <f t="shared" si="27"/>
        <v/>
      </c>
      <c r="K392" t="s">
        <v>809</v>
      </c>
      <c r="L392" s="11">
        <v>44053.560416666667</v>
      </c>
      <c r="M392" t="s">
        <v>884</v>
      </c>
      <c r="N392" t="s">
        <v>101</v>
      </c>
      <c r="O392" s="12" t="s">
        <v>885</v>
      </c>
      <c r="P392" t="s">
        <v>1337</v>
      </c>
      <c r="Q392" t="s">
        <v>813</v>
      </c>
      <c r="R392">
        <v>219</v>
      </c>
      <c r="S392" s="6">
        <v>31</v>
      </c>
      <c r="T392" s="11">
        <v>44053.560416666667</v>
      </c>
      <c r="U392" s="11">
        <v>44054.5</v>
      </c>
      <c r="V392" s="11">
        <v>44055.510046296295</v>
      </c>
      <c r="W392" t="s">
        <v>1318</v>
      </c>
      <c r="X392" t="s">
        <v>815</v>
      </c>
    </row>
    <row r="393" spans="1:24" x14ac:dyDescent="0.25">
      <c r="A393" t="s">
        <v>808</v>
      </c>
      <c r="B393" s="8">
        <v>2E-3</v>
      </c>
      <c r="C393" s="8">
        <v>6.4000000000000001E-2</v>
      </c>
      <c r="D393" s="8">
        <v>0.115</v>
      </c>
      <c r="E393" s="9">
        <v>0.15</v>
      </c>
      <c r="F393" s="9">
        <v>0.3</v>
      </c>
      <c r="G393" s="10" t="str">
        <f t="shared" si="24"/>
        <v/>
      </c>
      <c r="H393" s="10" t="str">
        <f t="shared" si="25"/>
        <v/>
      </c>
      <c r="I393" s="10" t="str">
        <f t="shared" si="26"/>
        <v/>
      </c>
      <c r="J393" s="10" t="str">
        <f t="shared" si="27"/>
        <v/>
      </c>
      <c r="K393" t="s">
        <v>809</v>
      </c>
      <c r="L393" s="11">
        <v>44053.5625</v>
      </c>
      <c r="M393" t="s">
        <v>866</v>
      </c>
      <c r="N393" t="s">
        <v>101</v>
      </c>
      <c r="O393" s="12" t="s">
        <v>867</v>
      </c>
      <c r="P393" t="s">
        <v>1338</v>
      </c>
      <c r="Q393" t="s">
        <v>813</v>
      </c>
      <c r="R393">
        <v>219</v>
      </c>
      <c r="S393" s="6">
        <v>31</v>
      </c>
      <c r="T393" s="11">
        <v>44053.5625</v>
      </c>
      <c r="U393" s="11">
        <v>44054.5</v>
      </c>
      <c r="V393" s="11">
        <v>44055.510046296295</v>
      </c>
      <c r="W393" t="s">
        <v>1318</v>
      </c>
      <c r="X393" t="s">
        <v>815</v>
      </c>
    </row>
    <row r="394" spans="1:24" x14ac:dyDescent="0.25">
      <c r="A394" t="s">
        <v>808</v>
      </c>
      <c r="B394" s="8">
        <v>4.0000000000000001E-3</v>
      </c>
      <c r="C394" s="8">
        <v>6.4000000000000001E-2</v>
      </c>
      <c r="D394" s="8">
        <v>0.115</v>
      </c>
      <c r="E394" s="9">
        <v>0.15</v>
      </c>
      <c r="F394" s="9">
        <v>0.3</v>
      </c>
      <c r="G394" s="10" t="str">
        <f t="shared" si="24"/>
        <v/>
      </c>
      <c r="H394" s="10" t="str">
        <f t="shared" si="25"/>
        <v/>
      </c>
      <c r="I394" s="10" t="str">
        <f t="shared" si="26"/>
        <v/>
      </c>
      <c r="J394" s="10" t="str">
        <f t="shared" si="27"/>
        <v/>
      </c>
      <c r="K394" t="s">
        <v>809</v>
      </c>
      <c r="L394" s="11">
        <v>44053.565972222219</v>
      </c>
      <c r="M394" t="s">
        <v>881</v>
      </c>
      <c r="N394" t="s">
        <v>101</v>
      </c>
      <c r="O394" s="12" t="s">
        <v>882</v>
      </c>
      <c r="P394" t="s">
        <v>1339</v>
      </c>
      <c r="Q394" t="s">
        <v>813</v>
      </c>
      <c r="R394">
        <v>219</v>
      </c>
      <c r="S394" s="6">
        <v>31</v>
      </c>
      <c r="T394" s="11">
        <v>44053.565972222219</v>
      </c>
      <c r="U394" s="11">
        <v>44054.5</v>
      </c>
      <c r="V394" s="11">
        <v>44055.510046296295</v>
      </c>
      <c r="W394" t="s">
        <v>1318</v>
      </c>
      <c r="X394" t="s">
        <v>815</v>
      </c>
    </row>
    <row r="395" spans="1:24" x14ac:dyDescent="0.25">
      <c r="A395" t="s">
        <v>808</v>
      </c>
      <c r="B395" s="8">
        <v>0.15</v>
      </c>
      <c r="C395" s="8">
        <v>6.4000000000000001E-2</v>
      </c>
      <c r="D395" s="8">
        <v>0.115</v>
      </c>
      <c r="E395" s="9">
        <v>0.15</v>
      </c>
      <c r="F395" s="9">
        <v>0.3</v>
      </c>
      <c r="G395" s="10">
        <f t="shared" si="24"/>
        <v>1</v>
      </c>
      <c r="H395" s="10">
        <f t="shared" si="25"/>
        <v>1</v>
      </c>
      <c r="I395" s="10">
        <f t="shared" si="26"/>
        <v>1</v>
      </c>
      <c r="J395" s="10" t="str">
        <f t="shared" si="27"/>
        <v/>
      </c>
      <c r="K395" t="s">
        <v>809</v>
      </c>
      <c r="L395" s="11">
        <v>44053.565972222219</v>
      </c>
      <c r="M395" t="s">
        <v>878</v>
      </c>
      <c r="N395" t="s">
        <v>101</v>
      </c>
      <c r="O395" s="12" t="s">
        <v>879</v>
      </c>
      <c r="P395" t="s">
        <v>1340</v>
      </c>
      <c r="Q395" t="s">
        <v>813</v>
      </c>
      <c r="R395">
        <v>219</v>
      </c>
      <c r="S395" s="6">
        <v>31</v>
      </c>
      <c r="T395" s="11">
        <v>44053.565972222219</v>
      </c>
      <c r="U395" s="11">
        <v>44054.5</v>
      </c>
      <c r="V395" s="11">
        <v>44055.510046296295</v>
      </c>
      <c r="W395" t="s">
        <v>1318</v>
      </c>
      <c r="X395" t="s">
        <v>815</v>
      </c>
    </row>
    <row r="396" spans="1:24" x14ac:dyDescent="0.25">
      <c r="A396" t="s">
        <v>808</v>
      </c>
      <c r="B396" s="8">
        <v>1E-3</v>
      </c>
      <c r="C396" s="8">
        <v>6.4000000000000001E-2</v>
      </c>
      <c r="D396" s="8">
        <v>0.115</v>
      </c>
      <c r="E396" s="9">
        <v>0.15</v>
      </c>
      <c r="F396" s="9">
        <v>0.3</v>
      </c>
      <c r="G396" s="10" t="str">
        <f t="shared" si="24"/>
        <v/>
      </c>
      <c r="H396" s="10" t="str">
        <f t="shared" si="25"/>
        <v/>
      </c>
      <c r="I396" s="10" t="str">
        <f t="shared" si="26"/>
        <v/>
      </c>
      <c r="J396" s="10" t="str">
        <f t="shared" si="27"/>
        <v/>
      </c>
      <c r="K396" t="s">
        <v>809</v>
      </c>
      <c r="L396" s="11">
        <v>44053.590277777781</v>
      </c>
      <c r="M396" t="s">
        <v>872</v>
      </c>
      <c r="N396" t="s">
        <v>101</v>
      </c>
      <c r="O396" s="12" t="s">
        <v>873</v>
      </c>
      <c r="P396" t="s">
        <v>1341</v>
      </c>
      <c r="Q396" t="s">
        <v>813</v>
      </c>
      <c r="R396">
        <v>219</v>
      </c>
      <c r="S396" s="6">
        <v>31</v>
      </c>
      <c r="T396" s="11">
        <v>44053.590277777781</v>
      </c>
      <c r="U396" s="11">
        <v>44054.5</v>
      </c>
      <c r="V396" s="11">
        <v>44055.510046296295</v>
      </c>
      <c r="W396" t="s">
        <v>1318</v>
      </c>
      <c r="X396" t="s">
        <v>815</v>
      </c>
    </row>
    <row r="397" spans="1:24" x14ac:dyDescent="0.25">
      <c r="A397" t="s">
        <v>808</v>
      </c>
      <c r="B397" s="8">
        <v>5.0000000000000001E-3</v>
      </c>
      <c r="C397" s="8">
        <v>6.4000000000000001E-2</v>
      </c>
      <c r="D397" s="8">
        <v>0.115</v>
      </c>
      <c r="E397" s="9">
        <v>0.15</v>
      </c>
      <c r="F397" s="9">
        <v>0.3</v>
      </c>
      <c r="G397" s="10" t="str">
        <f t="shared" si="24"/>
        <v/>
      </c>
      <c r="H397" s="10" t="str">
        <f t="shared" si="25"/>
        <v/>
      </c>
      <c r="I397" s="10" t="str">
        <f t="shared" si="26"/>
        <v/>
      </c>
      <c r="J397" s="10" t="str">
        <f t="shared" si="27"/>
        <v/>
      </c>
      <c r="K397" t="s">
        <v>809</v>
      </c>
      <c r="L397" s="11">
        <v>44054.375</v>
      </c>
      <c r="M397" t="s">
        <v>840</v>
      </c>
      <c r="N397" t="s">
        <v>101</v>
      </c>
      <c r="O397" s="12" t="s">
        <v>841</v>
      </c>
      <c r="P397" t="s">
        <v>1342</v>
      </c>
      <c r="Q397" t="s">
        <v>813</v>
      </c>
      <c r="R397">
        <v>220</v>
      </c>
      <c r="S397" s="6">
        <v>31</v>
      </c>
      <c r="T397" s="11">
        <v>44054.375</v>
      </c>
      <c r="U397" s="11">
        <v>44055.666666666664</v>
      </c>
      <c r="V397" s="11">
        <v>44056.722071759257</v>
      </c>
      <c r="W397" t="s">
        <v>1343</v>
      </c>
      <c r="X397" t="s">
        <v>815</v>
      </c>
    </row>
    <row r="398" spans="1:24" x14ac:dyDescent="0.25">
      <c r="A398" t="s">
        <v>808</v>
      </c>
      <c r="B398" s="8">
        <v>0.01</v>
      </c>
      <c r="C398" s="8">
        <v>6.4000000000000001E-2</v>
      </c>
      <c r="D398" s="8">
        <v>0.115</v>
      </c>
      <c r="E398" s="9">
        <v>0.15</v>
      </c>
      <c r="F398" s="9">
        <v>0.3</v>
      </c>
      <c r="G398" s="10" t="str">
        <f t="shared" si="24"/>
        <v/>
      </c>
      <c r="H398" s="10" t="str">
        <f t="shared" si="25"/>
        <v/>
      </c>
      <c r="I398" s="10" t="str">
        <f t="shared" si="26"/>
        <v/>
      </c>
      <c r="J398" s="10" t="str">
        <f t="shared" si="27"/>
        <v/>
      </c>
      <c r="K398" t="s">
        <v>809</v>
      </c>
      <c r="L398" s="11">
        <v>44054.503472222219</v>
      </c>
      <c r="M398" t="s">
        <v>887</v>
      </c>
      <c r="N398" t="s">
        <v>101</v>
      </c>
      <c r="O398" s="12" t="s">
        <v>888</v>
      </c>
      <c r="P398" t="s">
        <v>1344</v>
      </c>
      <c r="Q398" t="s">
        <v>813</v>
      </c>
      <c r="R398">
        <v>220</v>
      </c>
      <c r="S398" s="6">
        <v>31</v>
      </c>
      <c r="T398" s="11">
        <v>44054.503472222219</v>
      </c>
      <c r="U398" s="11">
        <v>44055.666666666664</v>
      </c>
      <c r="V398" s="11">
        <v>44056.722071759257</v>
      </c>
      <c r="W398" t="s">
        <v>1343</v>
      </c>
      <c r="X398" t="s">
        <v>815</v>
      </c>
    </row>
    <row r="399" spans="1:24" x14ac:dyDescent="0.25">
      <c r="A399" t="s">
        <v>808</v>
      </c>
      <c r="B399" s="8">
        <v>2E-3</v>
      </c>
      <c r="C399" s="8">
        <v>6.4000000000000001E-2</v>
      </c>
      <c r="D399" s="8">
        <v>0.115</v>
      </c>
      <c r="E399" s="9">
        <v>0.15</v>
      </c>
      <c r="F399" s="9">
        <v>0.3</v>
      </c>
      <c r="G399" s="10" t="str">
        <f t="shared" si="24"/>
        <v/>
      </c>
      <c r="H399" s="10" t="str">
        <f t="shared" si="25"/>
        <v/>
      </c>
      <c r="I399" s="10" t="str">
        <f t="shared" si="26"/>
        <v/>
      </c>
      <c r="J399" s="10" t="str">
        <f t="shared" si="27"/>
        <v/>
      </c>
      <c r="K399" t="s">
        <v>809</v>
      </c>
      <c r="L399" s="11">
        <v>44060</v>
      </c>
      <c r="M399" t="s">
        <v>890</v>
      </c>
      <c r="N399" t="s">
        <v>101</v>
      </c>
      <c r="O399" s="12" t="s">
        <v>891</v>
      </c>
      <c r="P399" t="s">
        <v>1345</v>
      </c>
      <c r="Q399" t="s">
        <v>813</v>
      </c>
      <c r="R399">
        <v>226</v>
      </c>
      <c r="S399" s="6">
        <v>32</v>
      </c>
      <c r="T399" s="11">
        <v>44060</v>
      </c>
      <c r="U399" s="11">
        <v>44061.53125</v>
      </c>
      <c r="V399" s="11">
        <v>44063.440752314818</v>
      </c>
      <c r="W399" t="s">
        <v>1346</v>
      </c>
      <c r="X399" t="s">
        <v>815</v>
      </c>
    </row>
    <row r="400" spans="1:24" x14ac:dyDescent="0.25">
      <c r="A400" t="s">
        <v>808</v>
      </c>
      <c r="B400" s="4">
        <v>0</v>
      </c>
      <c r="C400" s="8">
        <v>6.4000000000000001E-2</v>
      </c>
      <c r="D400" s="8">
        <v>0.115</v>
      </c>
      <c r="E400" s="9">
        <v>0.15</v>
      </c>
      <c r="F400" s="9">
        <v>0.3</v>
      </c>
      <c r="G400" s="10" t="str">
        <f t="shared" si="24"/>
        <v/>
      </c>
      <c r="H400" s="10" t="str">
        <f t="shared" si="25"/>
        <v/>
      </c>
      <c r="I400" s="10" t="str">
        <f t="shared" si="26"/>
        <v/>
      </c>
      <c r="J400" s="10" t="str">
        <f t="shared" si="27"/>
        <v/>
      </c>
      <c r="K400" t="s">
        <v>809</v>
      </c>
      <c r="L400" s="11">
        <v>44060</v>
      </c>
      <c r="M400" t="s">
        <v>912</v>
      </c>
      <c r="N400" t="s">
        <v>101</v>
      </c>
      <c r="O400" s="12" t="s">
        <v>913</v>
      </c>
      <c r="P400" t="s">
        <v>1347</v>
      </c>
      <c r="Q400" t="s">
        <v>813</v>
      </c>
      <c r="R400">
        <v>226</v>
      </c>
      <c r="S400" s="6">
        <v>32</v>
      </c>
      <c r="T400" s="11">
        <v>44060</v>
      </c>
      <c r="U400" s="11">
        <v>44061.53125</v>
      </c>
      <c r="V400" s="11">
        <v>44063.440752314818</v>
      </c>
      <c r="W400" t="s">
        <v>1346</v>
      </c>
      <c r="X400" t="s">
        <v>815</v>
      </c>
    </row>
    <row r="401" spans="1:24" x14ac:dyDescent="0.25">
      <c r="A401" t="s">
        <v>808</v>
      </c>
      <c r="B401" s="8">
        <v>1E-4</v>
      </c>
      <c r="C401" s="8">
        <v>6.4000000000000001E-2</v>
      </c>
      <c r="D401" s="8">
        <v>0.115</v>
      </c>
      <c r="E401" s="9">
        <v>0.15</v>
      </c>
      <c r="F401" s="9">
        <v>0.3</v>
      </c>
      <c r="G401" s="10" t="str">
        <f t="shared" si="24"/>
        <v/>
      </c>
      <c r="H401" s="10" t="str">
        <f t="shared" si="25"/>
        <v/>
      </c>
      <c r="I401" s="10" t="str">
        <f t="shared" si="26"/>
        <v/>
      </c>
      <c r="J401" s="10" t="str">
        <f t="shared" si="27"/>
        <v/>
      </c>
      <c r="K401" t="s">
        <v>809</v>
      </c>
      <c r="L401" s="11">
        <v>44060.291666666664</v>
      </c>
      <c r="M401" t="s">
        <v>1056</v>
      </c>
      <c r="N401" t="s">
        <v>101</v>
      </c>
      <c r="O401" s="12" t="s">
        <v>1057</v>
      </c>
      <c r="P401" t="s">
        <v>1348</v>
      </c>
      <c r="Q401" t="s">
        <v>813</v>
      </c>
      <c r="R401">
        <v>226</v>
      </c>
      <c r="S401" s="6">
        <v>32</v>
      </c>
      <c r="T401" s="11">
        <v>44060.291666666664</v>
      </c>
      <c r="U401" s="11">
        <v>44061.53125</v>
      </c>
      <c r="V401" s="11">
        <v>44063.440752314818</v>
      </c>
      <c r="W401" t="s">
        <v>1346</v>
      </c>
      <c r="X401" t="s">
        <v>815</v>
      </c>
    </row>
    <row r="402" spans="1:24" x14ac:dyDescent="0.25">
      <c r="A402" t="s">
        <v>808</v>
      </c>
      <c r="B402" s="8">
        <v>8.9999999999999993E-3</v>
      </c>
      <c r="C402" s="8">
        <v>6.4000000000000001E-2</v>
      </c>
      <c r="D402" s="8">
        <v>0.115</v>
      </c>
      <c r="E402" s="9">
        <v>0.15</v>
      </c>
      <c r="F402" s="9">
        <v>0.3</v>
      </c>
      <c r="G402" s="10" t="str">
        <f t="shared" si="24"/>
        <v/>
      </c>
      <c r="H402" s="10" t="str">
        <f t="shared" si="25"/>
        <v/>
      </c>
      <c r="I402" s="10" t="str">
        <f t="shared" si="26"/>
        <v/>
      </c>
      <c r="J402" s="10" t="str">
        <f t="shared" si="27"/>
        <v/>
      </c>
      <c r="K402" t="s">
        <v>809</v>
      </c>
      <c r="L402" s="11">
        <v>44060.365972222222</v>
      </c>
      <c r="M402" t="s">
        <v>921</v>
      </c>
      <c r="N402" t="s">
        <v>101</v>
      </c>
      <c r="O402" s="12" t="s">
        <v>922</v>
      </c>
      <c r="P402" t="s">
        <v>1349</v>
      </c>
      <c r="Q402" t="s">
        <v>813</v>
      </c>
      <c r="R402">
        <v>226</v>
      </c>
      <c r="S402" s="6">
        <v>32</v>
      </c>
      <c r="T402" s="11">
        <v>44060.365972222222</v>
      </c>
      <c r="U402" s="11">
        <v>44061.53125</v>
      </c>
      <c r="V402" s="11">
        <v>44063.440752314818</v>
      </c>
      <c r="W402" t="s">
        <v>1346</v>
      </c>
      <c r="X402" t="s">
        <v>815</v>
      </c>
    </row>
    <row r="403" spans="1:24" x14ac:dyDescent="0.25">
      <c r="A403" t="s">
        <v>808</v>
      </c>
      <c r="B403" s="8">
        <v>0.01</v>
      </c>
      <c r="C403" s="8">
        <v>6.4000000000000001E-2</v>
      </c>
      <c r="D403" s="8">
        <v>0.115</v>
      </c>
      <c r="E403" s="9">
        <v>0.15</v>
      </c>
      <c r="F403" s="9">
        <v>0.3</v>
      </c>
      <c r="G403" s="10" t="str">
        <f t="shared" si="24"/>
        <v/>
      </c>
      <c r="H403" s="10" t="str">
        <f t="shared" si="25"/>
        <v/>
      </c>
      <c r="I403" s="10" t="str">
        <f t="shared" si="26"/>
        <v/>
      </c>
      <c r="J403" s="10" t="str">
        <f t="shared" si="27"/>
        <v/>
      </c>
      <c r="K403" t="s">
        <v>809</v>
      </c>
      <c r="L403" s="11">
        <v>44060.375</v>
      </c>
      <c r="M403" t="s">
        <v>894</v>
      </c>
      <c r="N403" t="s">
        <v>101</v>
      </c>
      <c r="O403" s="12" t="s">
        <v>895</v>
      </c>
      <c r="P403" t="s">
        <v>1350</v>
      </c>
      <c r="Q403" t="s">
        <v>813</v>
      </c>
      <c r="R403">
        <v>226</v>
      </c>
      <c r="S403" s="6">
        <v>32</v>
      </c>
      <c r="T403" s="11">
        <v>44060.375</v>
      </c>
      <c r="U403" s="11">
        <v>44061.53125</v>
      </c>
      <c r="V403" s="11">
        <v>44063.440752314818</v>
      </c>
      <c r="W403" t="s">
        <v>1346</v>
      </c>
      <c r="X403" t="s">
        <v>815</v>
      </c>
    </row>
    <row r="404" spans="1:24" x14ac:dyDescent="0.25">
      <c r="A404" t="s">
        <v>808</v>
      </c>
      <c r="B404" s="4">
        <v>0</v>
      </c>
      <c r="C404" s="8">
        <v>6.4000000000000001E-2</v>
      </c>
      <c r="D404" s="8">
        <v>0.115</v>
      </c>
      <c r="E404" s="9">
        <v>0.15</v>
      </c>
      <c r="F404" s="9">
        <v>0.3</v>
      </c>
      <c r="G404" s="10" t="str">
        <f t="shared" si="24"/>
        <v/>
      </c>
      <c r="H404" s="10" t="str">
        <f t="shared" si="25"/>
        <v/>
      </c>
      <c r="I404" s="10" t="str">
        <f t="shared" si="26"/>
        <v/>
      </c>
      <c r="J404" s="10" t="str">
        <f t="shared" si="27"/>
        <v/>
      </c>
      <c r="K404" t="s">
        <v>809</v>
      </c>
      <c r="L404" s="11">
        <v>44060.375</v>
      </c>
      <c r="M404" t="s">
        <v>957</v>
      </c>
      <c r="N404" t="s">
        <v>101</v>
      </c>
      <c r="O404" s="12" t="s">
        <v>958</v>
      </c>
      <c r="P404" t="s">
        <v>1351</v>
      </c>
      <c r="Q404" t="s">
        <v>813</v>
      </c>
      <c r="R404">
        <v>226</v>
      </c>
      <c r="S404" s="6">
        <v>32</v>
      </c>
      <c r="T404" s="11">
        <v>44060.375</v>
      </c>
      <c r="U404" s="11">
        <v>44061.53125</v>
      </c>
      <c r="V404" s="11">
        <v>44063.440752314818</v>
      </c>
      <c r="W404" t="s">
        <v>1346</v>
      </c>
      <c r="X404" t="s">
        <v>815</v>
      </c>
    </row>
    <row r="405" spans="1:24" x14ac:dyDescent="0.25">
      <c r="A405" t="s">
        <v>808</v>
      </c>
      <c r="B405" s="4">
        <v>0</v>
      </c>
      <c r="C405" s="8">
        <v>6.4000000000000001E-2</v>
      </c>
      <c r="D405" s="8">
        <v>0.115</v>
      </c>
      <c r="E405" s="9">
        <v>0.15</v>
      </c>
      <c r="F405" s="9">
        <v>0.3</v>
      </c>
      <c r="G405" s="10" t="str">
        <f t="shared" si="24"/>
        <v/>
      </c>
      <c r="H405" s="10" t="str">
        <f t="shared" si="25"/>
        <v/>
      </c>
      <c r="I405" s="10" t="str">
        <f t="shared" si="26"/>
        <v/>
      </c>
      <c r="J405" s="10" t="str">
        <f t="shared" si="27"/>
        <v/>
      </c>
      <c r="K405" t="s">
        <v>809</v>
      </c>
      <c r="L405" s="11">
        <v>44060.375</v>
      </c>
      <c r="M405" t="s">
        <v>900</v>
      </c>
      <c r="N405" t="s">
        <v>101</v>
      </c>
      <c r="O405" s="12" t="s">
        <v>901</v>
      </c>
      <c r="P405" t="s">
        <v>1352</v>
      </c>
      <c r="Q405" t="s">
        <v>813</v>
      </c>
      <c r="R405">
        <v>226</v>
      </c>
      <c r="S405" s="6">
        <v>32</v>
      </c>
      <c r="T405" s="11">
        <v>44060.375</v>
      </c>
      <c r="U405" s="11">
        <v>44061.53125</v>
      </c>
      <c r="V405" s="11">
        <v>44063.440752314818</v>
      </c>
      <c r="W405" t="s">
        <v>1346</v>
      </c>
      <c r="X405" t="s">
        <v>815</v>
      </c>
    </row>
    <row r="406" spans="1:24" x14ac:dyDescent="0.25">
      <c r="A406" t="s">
        <v>808</v>
      </c>
      <c r="B406" s="8">
        <v>2E-3</v>
      </c>
      <c r="C406" s="8">
        <v>6.4000000000000001E-2</v>
      </c>
      <c r="D406" s="8">
        <v>0.115</v>
      </c>
      <c r="E406" s="9">
        <v>0.15</v>
      </c>
      <c r="F406" s="9">
        <v>0.3</v>
      </c>
      <c r="G406" s="10" t="str">
        <f t="shared" si="24"/>
        <v/>
      </c>
      <c r="H406" s="10" t="str">
        <f t="shared" si="25"/>
        <v/>
      </c>
      <c r="I406" s="10" t="str">
        <f t="shared" si="26"/>
        <v/>
      </c>
      <c r="J406" s="10" t="str">
        <f t="shared" si="27"/>
        <v/>
      </c>
      <c r="K406" t="s">
        <v>809</v>
      </c>
      <c r="L406" s="11">
        <v>44060.395833333336</v>
      </c>
      <c r="M406" t="s">
        <v>954</v>
      </c>
      <c r="N406" t="s">
        <v>101</v>
      </c>
      <c r="O406" s="12" t="s">
        <v>955</v>
      </c>
      <c r="P406" t="s">
        <v>1353</v>
      </c>
      <c r="Q406" t="s">
        <v>813</v>
      </c>
      <c r="R406">
        <v>226</v>
      </c>
      <c r="S406" s="6">
        <v>32</v>
      </c>
      <c r="T406" s="11">
        <v>44060.395833333336</v>
      </c>
      <c r="U406" s="11">
        <v>44061.53125</v>
      </c>
      <c r="V406" s="11">
        <v>44063.440752314818</v>
      </c>
      <c r="W406" t="s">
        <v>1346</v>
      </c>
      <c r="X406" t="s">
        <v>815</v>
      </c>
    </row>
    <row r="407" spans="1:24" x14ac:dyDescent="0.25">
      <c r="A407" t="s">
        <v>808</v>
      </c>
      <c r="B407" s="8">
        <v>0.02</v>
      </c>
      <c r="C407" s="8">
        <v>6.4000000000000001E-2</v>
      </c>
      <c r="D407" s="8">
        <v>0.115</v>
      </c>
      <c r="E407" s="9">
        <v>0.15</v>
      </c>
      <c r="F407" s="9">
        <v>0.3</v>
      </c>
      <c r="G407" s="10" t="str">
        <f t="shared" si="24"/>
        <v/>
      </c>
      <c r="H407" s="10" t="str">
        <f t="shared" si="25"/>
        <v/>
      </c>
      <c r="I407" s="10" t="str">
        <f t="shared" si="26"/>
        <v/>
      </c>
      <c r="J407" s="10" t="str">
        <f t="shared" si="27"/>
        <v/>
      </c>
      <c r="K407" t="s">
        <v>809</v>
      </c>
      <c r="L407" s="11">
        <v>44060.399305555555</v>
      </c>
      <c r="M407" t="s">
        <v>903</v>
      </c>
      <c r="N407" t="s">
        <v>101</v>
      </c>
      <c r="O407" s="12" t="s">
        <v>904</v>
      </c>
      <c r="P407" t="s">
        <v>1354</v>
      </c>
      <c r="Q407" t="s">
        <v>813</v>
      </c>
      <c r="R407">
        <v>226</v>
      </c>
      <c r="S407" s="6">
        <v>32</v>
      </c>
      <c r="T407" s="11">
        <v>44060.399305555555</v>
      </c>
      <c r="U407" s="11">
        <v>44061.53125</v>
      </c>
      <c r="V407" s="11">
        <v>44063.440752314818</v>
      </c>
      <c r="W407" t="s">
        <v>1346</v>
      </c>
      <c r="X407" t="s">
        <v>815</v>
      </c>
    </row>
    <row r="408" spans="1:24" x14ac:dyDescent="0.25">
      <c r="A408" t="s">
        <v>808</v>
      </c>
      <c r="B408" s="4">
        <v>0</v>
      </c>
      <c r="C408" s="8">
        <v>6.4000000000000001E-2</v>
      </c>
      <c r="D408" s="8">
        <v>0.115</v>
      </c>
      <c r="E408" s="9">
        <v>0.15</v>
      </c>
      <c r="F408" s="9">
        <v>0.3</v>
      </c>
      <c r="G408" s="10" t="str">
        <f t="shared" si="24"/>
        <v/>
      </c>
      <c r="H408" s="10" t="str">
        <f t="shared" si="25"/>
        <v/>
      </c>
      <c r="I408" s="10" t="str">
        <f t="shared" si="26"/>
        <v/>
      </c>
      <c r="J408" s="10" t="str">
        <f t="shared" si="27"/>
        <v/>
      </c>
      <c r="K408" t="s">
        <v>809</v>
      </c>
      <c r="L408" s="11">
        <v>44060.402777777781</v>
      </c>
      <c r="M408" t="s">
        <v>918</v>
      </c>
      <c r="N408" t="s">
        <v>101</v>
      </c>
      <c r="O408" s="12" t="s">
        <v>919</v>
      </c>
      <c r="P408" t="s">
        <v>1355</v>
      </c>
      <c r="Q408" t="s">
        <v>813</v>
      </c>
      <c r="R408">
        <v>226</v>
      </c>
      <c r="S408" s="6">
        <v>32</v>
      </c>
      <c r="T408" s="11">
        <v>44060.402777777781</v>
      </c>
      <c r="U408" s="11">
        <v>44061.53125</v>
      </c>
      <c r="V408" s="11">
        <v>44063.440752314818</v>
      </c>
      <c r="W408" t="s">
        <v>1346</v>
      </c>
      <c r="X408" t="s">
        <v>815</v>
      </c>
    </row>
    <row r="409" spans="1:24" x14ac:dyDescent="0.25">
      <c r="A409" t="s">
        <v>808</v>
      </c>
      <c r="B409" s="4">
        <v>0</v>
      </c>
      <c r="C409" s="8">
        <v>6.4000000000000001E-2</v>
      </c>
      <c r="D409" s="8">
        <v>0.115</v>
      </c>
      <c r="E409" s="9">
        <v>0.15</v>
      </c>
      <c r="F409" s="9">
        <v>0.3</v>
      </c>
      <c r="G409" s="10" t="str">
        <f t="shared" si="24"/>
        <v/>
      </c>
      <c r="H409" s="10" t="str">
        <f t="shared" si="25"/>
        <v/>
      </c>
      <c r="I409" s="10" t="str">
        <f t="shared" si="26"/>
        <v/>
      </c>
      <c r="J409" s="10" t="str">
        <f t="shared" si="27"/>
        <v/>
      </c>
      <c r="K409" t="s">
        <v>809</v>
      </c>
      <c r="L409" s="11">
        <v>44060.402777777781</v>
      </c>
      <c r="M409" t="s">
        <v>927</v>
      </c>
      <c r="N409" t="s">
        <v>101</v>
      </c>
      <c r="O409" s="12" t="s">
        <v>928</v>
      </c>
      <c r="P409" t="s">
        <v>1356</v>
      </c>
      <c r="Q409" t="s">
        <v>813</v>
      </c>
      <c r="R409">
        <v>226</v>
      </c>
      <c r="S409" s="6">
        <v>32</v>
      </c>
      <c r="T409" s="11">
        <v>44060.402777777781</v>
      </c>
      <c r="U409" s="11">
        <v>44061.53125</v>
      </c>
      <c r="V409" s="11">
        <v>44063.440752314818</v>
      </c>
      <c r="W409" t="s">
        <v>1346</v>
      </c>
      <c r="X409" t="s">
        <v>815</v>
      </c>
    </row>
    <row r="410" spans="1:24" x14ac:dyDescent="0.25">
      <c r="A410" t="s">
        <v>808</v>
      </c>
      <c r="B410" s="4">
        <v>0</v>
      </c>
      <c r="C410" s="8">
        <v>6.4000000000000001E-2</v>
      </c>
      <c r="D410" s="8">
        <v>0.115</v>
      </c>
      <c r="E410" s="9">
        <v>0.15</v>
      </c>
      <c r="F410" s="9">
        <v>0.3</v>
      </c>
      <c r="G410" s="10" t="str">
        <f t="shared" si="24"/>
        <v/>
      </c>
      <c r="H410" s="10" t="str">
        <f t="shared" si="25"/>
        <v/>
      </c>
      <c r="I410" s="10" t="str">
        <f t="shared" si="26"/>
        <v/>
      </c>
      <c r="J410" s="10" t="str">
        <f t="shared" si="27"/>
        <v/>
      </c>
      <c r="K410" t="s">
        <v>809</v>
      </c>
      <c r="L410" s="11">
        <v>44060.40625</v>
      </c>
      <c r="M410" t="s">
        <v>909</v>
      </c>
      <c r="N410" t="s">
        <v>101</v>
      </c>
      <c r="O410" s="12" t="s">
        <v>910</v>
      </c>
      <c r="P410" t="s">
        <v>1357</v>
      </c>
      <c r="Q410" t="s">
        <v>813</v>
      </c>
      <c r="R410">
        <v>226</v>
      </c>
      <c r="S410" s="6">
        <v>32</v>
      </c>
      <c r="T410" s="11">
        <v>44060.40625</v>
      </c>
      <c r="U410" s="11">
        <v>44061.53125</v>
      </c>
      <c r="V410" s="11">
        <v>44063.440752314818</v>
      </c>
      <c r="W410" t="s">
        <v>1346</v>
      </c>
      <c r="X410" t="s">
        <v>815</v>
      </c>
    </row>
    <row r="411" spans="1:24" x14ac:dyDescent="0.25">
      <c r="A411" t="s">
        <v>808</v>
      </c>
      <c r="B411" s="8">
        <v>1E-3</v>
      </c>
      <c r="C411" s="8">
        <v>6.4000000000000001E-2</v>
      </c>
      <c r="D411" s="8">
        <v>0.115</v>
      </c>
      <c r="E411" s="9">
        <v>0.15</v>
      </c>
      <c r="F411" s="9">
        <v>0.3</v>
      </c>
      <c r="G411" s="10" t="str">
        <f t="shared" si="24"/>
        <v/>
      </c>
      <c r="H411" s="10" t="str">
        <f t="shared" si="25"/>
        <v/>
      </c>
      <c r="I411" s="10" t="str">
        <f t="shared" si="26"/>
        <v/>
      </c>
      <c r="J411" s="10" t="str">
        <f t="shared" si="27"/>
        <v/>
      </c>
      <c r="K411" t="s">
        <v>809</v>
      </c>
      <c r="L411" s="11">
        <v>44060.409722222219</v>
      </c>
      <c r="M411" t="s">
        <v>942</v>
      </c>
      <c r="N411" t="s">
        <v>101</v>
      </c>
      <c r="O411" s="12" t="s">
        <v>943</v>
      </c>
      <c r="P411" t="s">
        <v>1358</v>
      </c>
      <c r="Q411" t="s">
        <v>813</v>
      </c>
      <c r="R411">
        <v>226</v>
      </c>
      <c r="S411" s="6">
        <v>32</v>
      </c>
      <c r="T411" s="11">
        <v>44060.409722222219</v>
      </c>
      <c r="U411" s="11">
        <v>44061.53125</v>
      </c>
      <c r="V411" s="11">
        <v>44063.440752314818</v>
      </c>
      <c r="W411" t="s">
        <v>1346</v>
      </c>
      <c r="X411" t="s">
        <v>815</v>
      </c>
    </row>
    <row r="412" spans="1:24" x14ac:dyDescent="0.25">
      <c r="A412" t="s">
        <v>808</v>
      </c>
      <c r="B412" s="8">
        <v>7.0000000000000001E-3</v>
      </c>
      <c r="C412" s="8">
        <v>6.4000000000000001E-2</v>
      </c>
      <c r="D412" s="8">
        <v>0.115</v>
      </c>
      <c r="E412" s="9">
        <v>0.15</v>
      </c>
      <c r="F412" s="9">
        <v>0.3</v>
      </c>
      <c r="G412" s="10" t="str">
        <f t="shared" si="24"/>
        <v/>
      </c>
      <c r="H412" s="10" t="str">
        <f t="shared" si="25"/>
        <v/>
      </c>
      <c r="I412" s="10" t="str">
        <f t="shared" si="26"/>
        <v/>
      </c>
      <c r="J412" s="10" t="str">
        <f t="shared" si="27"/>
        <v/>
      </c>
      <c r="K412" t="s">
        <v>809</v>
      </c>
      <c r="L412" s="11">
        <v>44060.427083333336</v>
      </c>
      <c r="M412" t="s">
        <v>906</v>
      </c>
      <c r="N412" t="s">
        <v>101</v>
      </c>
      <c r="O412" s="12" t="s">
        <v>907</v>
      </c>
      <c r="P412" t="s">
        <v>1359</v>
      </c>
      <c r="Q412" t="s">
        <v>813</v>
      </c>
      <c r="R412">
        <v>226</v>
      </c>
      <c r="S412" s="6">
        <v>32</v>
      </c>
      <c r="T412" s="11">
        <v>44060.427083333336</v>
      </c>
      <c r="U412" s="11">
        <v>44061.53125</v>
      </c>
      <c r="V412" s="11">
        <v>44063.440752314818</v>
      </c>
      <c r="W412" t="s">
        <v>1346</v>
      </c>
      <c r="X412" t="s">
        <v>815</v>
      </c>
    </row>
    <row r="413" spans="1:24" x14ac:dyDescent="0.25">
      <c r="A413" t="s">
        <v>808</v>
      </c>
      <c r="B413" s="8">
        <v>7.0000000000000001E-3</v>
      </c>
      <c r="C413" s="8">
        <v>6.4000000000000001E-2</v>
      </c>
      <c r="D413" s="8">
        <v>0.115</v>
      </c>
      <c r="E413" s="9">
        <v>0.15</v>
      </c>
      <c r="F413" s="9">
        <v>0.3</v>
      </c>
      <c r="G413" s="10" t="str">
        <f t="shared" si="24"/>
        <v/>
      </c>
      <c r="H413" s="10" t="str">
        <f t="shared" si="25"/>
        <v/>
      </c>
      <c r="I413" s="10" t="str">
        <f t="shared" si="26"/>
        <v/>
      </c>
      <c r="J413" s="10" t="str">
        <f t="shared" si="27"/>
        <v/>
      </c>
      <c r="K413" t="s">
        <v>809</v>
      </c>
      <c r="L413" s="11">
        <v>44060.440972222219</v>
      </c>
      <c r="M413" t="s">
        <v>945</v>
      </c>
      <c r="N413" t="s">
        <v>101</v>
      </c>
      <c r="O413" s="12" t="s">
        <v>946</v>
      </c>
      <c r="P413" t="s">
        <v>1360</v>
      </c>
      <c r="Q413" t="s">
        <v>813</v>
      </c>
      <c r="R413">
        <v>226</v>
      </c>
      <c r="S413" s="6">
        <v>32</v>
      </c>
      <c r="T413" s="11">
        <v>44060.440972222219</v>
      </c>
      <c r="U413" s="11">
        <v>44061.53125</v>
      </c>
      <c r="V413" s="11">
        <v>44063.440752314818</v>
      </c>
      <c r="W413" t="s">
        <v>1346</v>
      </c>
      <c r="X413" t="s">
        <v>815</v>
      </c>
    </row>
    <row r="414" spans="1:24" x14ac:dyDescent="0.25">
      <c r="A414" t="s">
        <v>808</v>
      </c>
      <c r="B414" s="4">
        <v>0</v>
      </c>
      <c r="C414" s="8">
        <v>6.4000000000000001E-2</v>
      </c>
      <c r="D414" s="8">
        <v>0.115</v>
      </c>
      <c r="E414" s="9">
        <v>0.15</v>
      </c>
      <c r="F414" s="9">
        <v>0.3</v>
      </c>
      <c r="G414" s="10" t="str">
        <f t="shared" si="24"/>
        <v/>
      </c>
      <c r="H414" s="10" t="str">
        <f t="shared" si="25"/>
        <v/>
      </c>
      <c r="I414" s="10" t="str">
        <f t="shared" si="26"/>
        <v/>
      </c>
      <c r="J414" s="10" t="str">
        <f t="shared" si="27"/>
        <v/>
      </c>
      <c r="K414" t="s">
        <v>809</v>
      </c>
      <c r="L414" s="11">
        <v>44060.447916666664</v>
      </c>
      <c r="M414" t="s">
        <v>924</v>
      </c>
      <c r="N414" t="s">
        <v>101</v>
      </c>
      <c r="O414" s="12" t="s">
        <v>925</v>
      </c>
      <c r="P414" t="s">
        <v>1361</v>
      </c>
      <c r="Q414" t="s">
        <v>813</v>
      </c>
      <c r="R414">
        <v>226</v>
      </c>
      <c r="S414" s="6">
        <v>32</v>
      </c>
      <c r="T414" s="11">
        <v>44060.447916666664</v>
      </c>
      <c r="U414" s="11">
        <v>44061.53125</v>
      </c>
      <c r="V414" s="11">
        <v>44063.440752314818</v>
      </c>
      <c r="W414" t="s">
        <v>1346</v>
      </c>
      <c r="X414" t="s">
        <v>815</v>
      </c>
    </row>
    <row r="415" spans="1:24" x14ac:dyDescent="0.25">
      <c r="A415" t="s">
        <v>808</v>
      </c>
      <c r="B415" s="8">
        <v>0.03</v>
      </c>
      <c r="C415" s="8">
        <v>6.4000000000000001E-2</v>
      </c>
      <c r="D415" s="8">
        <v>0.115</v>
      </c>
      <c r="E415" s="9">
        <v>0.15</v>
      </c>
      <c r="F415" s="9">
        <v>0.3</v>
      </c>
      <c r="G415" s="10" t="str">
        <f t="shared" si="24"/>
        <v/>
      </c>
      <c r="H415" s="10" t="str">
        <f t="shared" si="25"/>
        <v/>
      </c>
      <c r="I415" s="10" t="str">
        <f t="shared" si="26"/>
        <v/>
      </c>
      <c r="J415" s="10" t="str">
        <f t="shared" si="27"/>
        <v/>
      </c>
      <c r="K415" t="s">
        <v>809</v>
      </c>
      <c r="L415" s="11">
        <v>44060.458333333336</v>
      </c>
      <c r="M415" t="s">
        <v>948</v>
      </c>
      <c r="N415" t="s">
        <v>101</v>
      </c>
      <c r="O415" s="12" t="s">
        <v>949</v>
      </c>
      <c r="P415" t="s">
        <v>1362</v>
      </c>
      <c r="Q415" t="s">
        <v>813</v>
      </c>
      <c r="R415">
        <v>226</v>
      </c>
      <c r="S415" s="6">
        <v>32</v>
      </c>
      <c r="T415" s="11">
        <v>44060.458333333336</v>
      </c>
      <c r="U415" s="11">
        <v>44061.53125</v>
      </c>
      <c r="V415" s="11">
        <v>44063.440752314818</v>
      </c>
      <c r="W415" t="s">
        <v>1346</v>
      </c>
      <c r="X415" t="s">
        <v>815</v>
      </c>
    </row>
    <row r="416" spans="1:24" x14ac:dyDescent="0.25">
      <c r="A416" t="s">
        <v>808</v>
      </c>
      <c r="B416" s="8">
        <v>0.01</v>
      </c>
      <c r="C416" s="8">
        <v>6.4000000000000001E-2</v>
      </c>
      <c r="D416" s="8">
        <v>0.115</v>
      </c>
      <c r="E416" s="9">
        <v>0.15</v>
      </c>
      <c r="F416" s="9">
        <v>0.3</v>
      </c>
      <c r="G416" s="10" t="str">
        <f t="shared" si="24"/>
        <v/>
      </c>
      <c r="H416" s="10" t="str">
        <f t="shared" si="25"/>
        <v/>
      </c>
      <c r="I416" s="10" t="str">
        <f t="shared" si="26"/>
        <v/>
      </c>
      <c r="J416" s="10" t="str">
        <f t="shared" si="27"/>
        <v/>
      </c>
      <c r="K416" t="s">
        <v>809</v>
      </c>
      <c r="L416" s="11">
        <v>44060.465277777781</v>
      </c>
      <c r="M416" t="s">
        <v>933</v>
      </c>
      <c r="N416" t="s">
        <v>101</v>
      </c>
      <c r="O416" s="12" t="s">
        <v>934</v>
      </c>
      <c r="P416" t="s">
        <v>1363</v>
      </c>
      <c r="Q416" t="s">
        <v>813</v>
      </c>
      <c r="R416">
        <v>226</v>
      </c>
      <c r="S416" s="6">
        <v>32</v>
      </c>
      <c r="T416" s="11">
        <v>44060.465277777781</v>
      </c>
      <c r="U416" s="11">
        <v>44061.53125</v>
      </c>
      <c r="V416" s="11">
        <v>44063.440752314818</v>
      </c>
      <c r="W416" t="s">
        <v>1346</v>
      </c>
      <c r="X416" t="s">
        <v>815</v>
      </c>
    </row>
    <row r="417" spans="1:24" x14ac:dyDescent="0.25">
      <c r="A417" t="s">
        <v>808</v>
      </c>
      <c r="B417" s="8">
        <v>1E-4</v>
      </c>
      <c r="C417" s="8">
        <v>6.4000000000000001E-2</v>
      </c>
      <c r="D417" s="8">
        <v>0.115</v>
      </c>
      <c r="E417" s="9">
        <v>0.15</v>
      </c>
      <c r="F417" s="9">
        <v>0.3</v>
      </c>
      <c r="G417" s="10" t="str">
        <f t="shared" si="24"/>
        <v/>
      </c>
      <c r="H417" s="10" t="str">
        <f t="shared" si="25"/>
        <v/>
      </c>
      <c r="I417" s="10" t="str">
        <f t="shared" si="26"/>
        <v/>
      </c>
      <c r="J417" s="10" t="str">
        <f t="shared" si="27"/>
        <v/>
      </c>
      <c r="K417" t="s">
        <v>809</v>
      </c>
      <c r="L417" s="11">
        <v>44060.472222222219</v>
      </c>
      <c r="M417" t="s">
        <v>915</v>
      </c>
      <c r="N417" t="s">
        <v>101</v>
      </c>
      <c r="O417" s="12" t="s">
        <v>916</v>
      </c>
      <c r="P417" t="s">
        <v>1364</v>
      </c>
      <c r="Q417" t="s">
        <v>813</v>
      </c>
      <c r="R417">
        <v>226</v>
      </c>
      <c r="S417" s="6">
        <v>32</v>
      </c>
      <c r="T417" s="11">
        <v>44060.472222222219</v>
      </c>
      <c r="U417" s="11">
        <v>44061.53125</v>
      </c>
      <c r="V417" s="11">
        <v>44063.440752314818</v>
      </c>
      <c r="W417" t="s">
        <v>1346</v>
      </c>
      <c r="X417" t="s">
        <v>815</v>
      </c>
    </row>
    <row r="418" spans="1:24" x14ac:dyDescent="0.25">
      <c r="A418" t="s">
        <v>808</v>
      </c>
      <c r="B418" s="8">
        <v>8.0000000000000002E-3</v>
      </c>
      <c r="C418" s="8">
        <v>6.4000000000000001E-2</v>
      </c>
      <c r="D418" s="8">
        <v>0.115</v>
      </c>
      <c r="E418" s="9">
        <v>0.15</v>
      </c>
      <c r="F418" s="9">
        <v>0.3</v>
      </c>
      <c r="G418" s="10" t="str">
        <f t="shared" si="24"/>
        <v/>
      </c>
      <c r="H418" s="10" t="str">
        <f t="shared" si="25"/>
        <v/>
      </c>
      <c r="I418" s="10" t="str">
        <f t="shared" si="26"/>
        <v/>
      </c>
      <c r="J418" s="10" t="str">
        <f t="shared" si="27"/>
        <v/>
      </c>
      <c r="K418" t="s">
        <v>809</v>
      </c>
      <c r="L418" s="11">
        <v>44060.479166666664</v>
      </c>
      <c r="M418" t="s">
        <v>930</v>
      </c>
      <c r="N418" t="s">
        <v>101</v>
      </c>
      <c r="O418" s="12" t="s">
        <v>931</v>
      </c>
      <c r="P418" t="s">
        <v>1365</v>
      </c>
      <c r="Q418" t="s">
        <v>813</v>
      </c>
      <c r="R418">
        <v>226</v>
      </c>
      <c r="S418" s="6">
        <v>32</v>
      </c>
      <c r="T418" s="11">
        <v>44060.479166666664</v>
      </c>
      <c r="U418" s="11">
        <v>44061.53125</v>
      </c>
      <c r="V418" s="11">
        <v>44063.440752314818</v>
      </c>
      <c r="W418" t="s">
        <v>1346</v>
      </c>
      <c r="X418" t="s">
        <v>815</v>
      </c>
    </row>
    <row r="419" spans="1:24" x14ac:dyDescent="0.25">
      <c r="A419" t="s">
        <v>808</v>
      </c>
      <c r="B419" s="8">
        <v>8.9999999999999998E-4</v>
      </c>
      <c r="C419" s="8">
        <v>6.4000000000000001E-2</v>
      </c>
      <c r="D419" s="8">
        <v>0.115</v>
      </c>
      <c r="E419" s="9">
        <v>0.15</v>
      </c>
      <c r="F419" s="9">
        <v>0.3</v>
      </c>
      <c r="G419" s="10" t="str">
        <f t="shared" si="24"/>
        <v/>
      </c>
      <c r="H419" s="10" t="str">
        <f t="shared" si="25"/>
        <v/>
      </c>
      <c r="I419" s="10" t="str">
        <f t="shared" si="26"/>
        <v/>
      </c>
      <c r="J419" s="10" t="str">
        <f t="shared" si="27"/>
        <v/>
      </c>
      <c r="K419" t="s">
        <v>809</v>
      </c>
      <c r="L419" s="11">
        <v>44060.5</v>
      </c>
      <c r="M419" t="s">
        <v>960</v>
      </c>
      <c r="N419" t="s">
        <v>101</v>
      </c>
      <c r="O419" s="12" t="s">
        <v>961</v>
      </c>
      <c r="P419" t="s">
        <v>1366</v>
      </c>
      <c r="Q419" t="s">
        <v>813</v>
      </c>
      <c r="R419">
        <v>226</v>
      </c>
      <c r="S419" s="6">
        <v>32</v>
      </c>
      <c r="T419" s="11">
        <v>44060.5</v>
      </c>
      <c r="U419" s="11">
        <v>44061.53125</v>
      </c>
      <c r="V419" s="11">
        <v>44063.440752314818</v>
      </c>
      <c r="W419" t="s">
        <v>1346</v>
      </c>
      <c r="X419" t="s">
        <v>815</v>
      </c>
    </row>
    <row r="420" spans="1:24" x14ac:dyDescent="0.25">
      <c r="A420" t="s">
        <v>808</v>
      </c>
      <c r="B420" s="8">
        <v>0.04</v>
      </c>
      <c r="C420" s="8">
        <v>6.4000000000000001E-2</v>
      </c>
      <c r="D420" s="8">
        <v>0.115</v>
      </c>
      <c r="E420" s="9">
        <v>0.15</v>
      </c>
      <c r="F420" s="9">
        <v>0.3</v>
      </c>
      <c r="G420" s="10" t="str">
        <f t="shared" si="24"/>
        <v/>
      </c>
      <c r="H420" s="10" t="str">
        <f t="shared" si="25"/>
        <v/>
      </c>
      <c r="I420" s="10" t="str">
        <f t="shared" si="26"/>
        <v/>
      </c>
      <c r="J420" s="10" t="str">
        <f t="shared" si="27"/>
        <v/>
      </c>
      <c r="K420" t="s">
        <v>809</v>
      </c>
      <c r="L420" s="11">
        <v>44060.520833333336</v>
      </c>
      <c r="M420" t="s">
        <v>951</v>
      </c>
      <c r="N420" t="s">
        <v>101</v>
      </c>
      <c r="O420" s="12" t="s">
        <v>1305</v>
      </c>
      <c r="P420" t="s">
        <v>1367</v>
      </c>
      <c r="Q420" t="s">
        <v>813</v>
      </c>
      <c r="R420">
        <v>226</v>
      </c>
      <c r="S420" s="6">
        <v>32</v>
      </c>
      <c r="T420" s="11">
        <v>44060.520833333336</v>
      </c>
      <c r="U420" s="11">
        <v>44061.53125</v>
      </c>
      <c r="V420" s="11">
        <v>44063.440752314818</v>
      </c>
      <c r="W420" t="s">
        <v>1346</v>
      </c>
      <c r="X420" t="s">
        <v>815</v>
      </c>
    </row>
    <row r="421" spans="1:24" x14ac:dyDescent="0.25">
      <c r="A421" t="s">
        <v>808</v>
      </c>
      <c r="B421" s="8">
        <v>2E-3</v>
      </c>
      <c r="C421" s="8">
        <v>6.4000000000000001E-2</v>
      </c>
      <c r="D421" s="8">
        <v>0.115</v>
      </c>
      <c r="E421" s="9">
        <v>0.15</v>
      </c>
      <c r="F421" s="9">
        <v>0.3</v>
      </c>
      <c r="G421" s="10" t="str">
        <f t="shared" si="24"/>
        <v/>
      </c>
      <c r="H421" s="10" t="str">
        <f t="shared" si="25"/>
        <v/>
      </c>
      <c r="I421" s="10" t="str">
        <f t="shared" si="26"/>
        <v/>
      </c>
      <c r="J421" s="10" t="str">
        <f t="shared" si="27"/>
        <v/>
      </c>
      <c r="K421" t="s">
        <v>809</v>
      </c>
      <c r="L421" s="11">
        <v>44060.536805555559</v>
      </c>
      <c r="M421" t="s">
        <v>897</v>
      </c>
      <c r="N421" t="s">
        <v>101</v>
      </c>
      <c r="O421" s="12" t="s">
        <v>898</v>
      </c>
      <c r="P421" t="s">
        <v>1368</v>
      </c>
      <c r="Q421" t="s">
        <v>813</v>
      </c>
      <c r="R421">
        <v>226</v>
      </c>
      <c r="S421" s="6">
        <v>32</v>
      </c>
      <c r="T421" s="11">
        <v>44060.536805555559</v>
      </c>
      <c r="U421" s="11">
        <v>44061.53125</v>
      </c>
      <c r="V421" s="11">
        <v>44063.440752314818</v>
      </c>
      <c r="W421" t="s">
        <v>1346</v>
      </c>
      <c r="X421" t="s">
        <v>815</v>
      </c>
    </row>
    <row r="422" spans="1:24" x14ac:dyDescent="0.25">
      <c r="A422" t="s">
        <v>808</v>
      </c>
      <c r="B422" s="4">
        <v>0</v>
      </c>
      <c r="C422" s="8">
        <v>6.4000000000000001E-2</v>
      </c>
      <c r="D422" s="8">
        <v>0.115</v>
      </c>
      <c r="E422" s="9">
        <v>0.15</v>
      </c>
      <c r="F422" s="9">
        <v>0.3</v>
      </c>
      <c r="G422" s="10" t="str">
        <f t="shared" si="24"/>
        <v/>
      </c>
      <c r="H422" s="10" t="str">
        <f t="shared" si="25"/>
        <v/>
      </c>
      <c r="I422" s="10" t="str">
        <f t="shared" si="26"/>
        <v/>
      </c>
      <c r="J422" s="10" t="str">
        <f t="shared" si="27"/>
        <v/>
      </c>
      <c r="K422" t="s">
        <v>809</v>
      </c>
      <c r="L422" s="11">
        <v>44060.541666666664</v>
      </c>
      <c r="M422" t="s">
        <v>963</v>
      </c>
      <c r="N422" t="s">
        <v>101</v>
      </c>
      <c r="O422" s="12" t="s">
        <v>964</v>
      </c>
      <c r="P422" t="s">
        <v>1369</v>
      </c>
      <c r="Q422" t="s">
        <v>813</v>
      </c>
      <c r="R422">
        <v>226</v>
      </c>
      <c r="S422" s="6">
        <v>32</v>
      </c>
      <c r="T422" s="11">
        <v>44060.541666666664</v>
      </c>
      <c r="U422" s="11">
        <v>44061.53125</v>
      </c>
      <c r="V422" s="11">
        <v>44063.440752314818</v>
      </c>
      <c r="W422" t="s">
        <v>1346</v>
      </c>
      <c r="X422" t="s">
        <v>815</v>
      </c>
    </row>
    <row r="423" spans="1:24" x14ac:dyDescent="0.25">
      <c r="A423" t="s">
        <v>808</v>
      </c>
      <c r="B423" s="8">
        <v>2E-3</v>
      </c>
      <c r="C423" s="8">
        <v>6.4000000000000001E-2</v>
      </c>
      <c r="D423" s="8">
        <v>0.115</v>
      </c>
      <c r="E423" s="9">
        <v>0.15</v>
      </c>
      <c r="F423" s="9">
        <v>0.3</v>
      </c>
      <c r="G423" s="10" t="str">
        <f t="shared" si="24"/>
        <v/>
      </c>
      <c r="H423" s="10" t="str">
        <f t="shared" si="25"/>
        <v/>
      </c>
      <c r="I423" s="10" t="str">
        <f t="shared" si="26"/>
        <v/>
      </c>
      <c r="J423" s="10" t="str">
        <f t="shared" si="27"/>
        <v/>
      </c>
      <c r="K423" t="s">
        <v>809</v>
      </c>
      <c r="L423" s="11">
        <v>44060.5625</v>
      </c>
      <c r="M423" t="s">
        <v>1241</v>
      </c>
      <c r="N423" t="s">
        <v>101</v>
      </c>
      <c r="O423" s="12" t="s">
        <v>1242</v>
      </c>
      <c r="P423" t="s">
        <v>1370</v>
      </c>
      <c r="Q423" t="s">
        <v>813</v>
      </c>
      <c r="R423">
        <v>226</v>
      </c>
      <c r="S423" s="6">
        <v>32</v>
      </c>
      <c r="T423" s="11">
        <v>44060.5625</v>
      </c>
      <c r="U423" s="11">
        <v>44061.53125</v>
      </c>
      <c r="V423" s="11">
        <v>44063.440752314818</v>
      </c>
      <c r="W423" t="s">
        <v>1346</v>
      </c>
      <c r="X423" t="s">
        <v>815</v>
      </c>
    </row>
    <row r="424" spans="1:24" x14ac:dyDescent="0.25">
      <c r="A424" t="s">
        <v>808</v>
      </c>
      <c r="B424" s="4">
        <v>0</v>
      </c>
      <c r="C424" s="8">
        <v>6.4000000000000001E-2</v>
      </c>
      <c r="D424" s="8">
        <v>0.115</v>
      </c>
      <c r="E424" s="9">
        <v>0.15</v>
      </c>
      <c r="F424" s="9">
        <v>0.3</v>
      </c>
      <c r="G424" s="10" t="str">
        <f t="shared" si="24"/>
        <v/>
      </c>
      <c r="H424" s="10" t="str">
        <f t="shared" si="25"/>
        <v/>
      </c>
      <c r="I424" s="10" t="str">
        <f t="shared" si="26"/>
        <v/>
      </c>
      <c r="J424" s="10" t="str">
        <f t="shared" si="27"/>
        <v/>
      </c>
      <c r="K424" t="s">
        <v>809</v>
      </c>
      <c r="L424" s="11">
        <v>44060.573611111111</v>
      </c>
      <c r="M424" t="s">
        <v>939</v>
      </c>
      <c r="N424" t="s">
        <v>101</v>
      </c>
      <c r="O424" s="12" t="s">
        <v>940</v>
      </c>
      <c r="P424" t="s">
        <v>1371</v>
      </c>
      <c r="Q424" t="s">
        <v>813</v>
      </c>
      <c r="R424">
        <v>226</v>
      </c>
      <c r="S424" s="6">
        <v>32</v>
      </c>
      <c r="T424" s="11">
        <v>44060.573611111111</v>
      </c>
      <c r="U424" s="11">
        <v>44061.53125</v>
      </c>
      <c r="V424" s="11">
        <v>44063.440752314818</v>
      </c>
      <c r="W424" t="s">
        <v>1346</v>
      </c>
      <c r="X424" t="s">
        <v>815</v>
      </c>
    </row>
    <row r="425" spans="1:24" x14ac:dyDescent="0.25">
      <c r="A425" t="s">
        <v>808</v>
      </c>
      <c r="B425" s="8">
        <v>8.0000000000000002E-3</v>
      </c>
      <c r="C425" s="8">
        <v>6.4000000000000001E-2</v>
      </c>
      <c r="D425" s="8">
        <v>0.115</v>
      </c>
      <c r="E425" s="9">
        <v>0.15</v>
      </c>
      <c r="F425" s="9">
        <v>0.3</v>
      </c>
      <c r="G425" s="10" t="str">
        <f t="shared" si="24"/>
        <v/>
      </c>
      <c r="H425" s="10" t="str">
        <f t="shared" si="25"/>
        <v/>
      </c>
      <c r="I425" s="10" t="str">
        <f t="shared" si="26"/>
        <v/>
      </c>
      <c r="J425" s="10" t="str">
        <f t="shared" si="27"/>
        <v/>
      </c>
      <c r="K425" t="s">
        <v>809</v>
      </c>
      <c r="L425" s="11">
        <v>44060.597222222219</v>
      </c>
      <c r="M425" t="s">
        <v>936</v>
      </c>
      <c r="N425" t="s">
        <v>101</v>
      </c>
      <c r="O425" s="12" t="s">
        <v>937</v>
      </c>
      <c r="P425" t="s">
        <v>1372</v>
      </c>
      <c r="Q425" t="s">
        <v>813</v>
      </c>
      <c r="R425">
        <v>226</v>
      </c>
      <c r="S425" s="6">
        <v>32</v>
      </c>
      <c r="T425" s="11">
        <v>44060.597222222219</v>
      </c>
      <c r="U425" s="11">
        <v>44061.53125</v>
      </c>
      <c r="V425" s="11">
        <v>44063.440752314818</v>
      </c>
      <c r="W425" t="s">
        <v>1346</v>
      </c>
      <c r="X425" t="s">
        <v>815</v>
      </c>
    </row>
    <row r="426" spans="1:24" x14ac:dyDescent="0.25">
      <c r="A426" t="s">
        <v>808</v>
      </c>
      <c r="B426" s="8">
        <v>6.0000000000000001E-3</v>
      </c>
      <c r="C426" s="8">
        <v>6.4000000000000001E-2</v>
      </c>
      <c r="D426" s="8">
        <v>0.115</v>
      </c>
      <c r="E426" s="9">
        <v>0.15</v>
      </c>
      <c r="F426" s="9">
        <v>0.3</v>
      </c>
      <c r="G426" s="10" t="str">
        <f t="shared" si="24"/>
        <v/>
      </c>
      <c r="H426" s="10" t="str">
        <f t="shared" si="25"/>
        <v/>
      </c>
      <c r="I426" s="10" t="str">
        <f t="shared" si="26"/>
        <v/>
      </c>
      <c r="J426" s="10" t="str">
        <f t="shared" si="27"/>
        <v/>
      </c>
      <c r="K426" t="s">
        <v>809</v>
      </c>
      <c r="L426" s="11">
        <v>44061.534722222219</v>
      </c>
      <c r="M426" t="s">
        <v>966</v>
      </c>
      <c r="N426" t="s">
        <v>101</v>
      </c>
      <c r="O426" s="12" t="s">
        <v>967</v>
      </c>
      <c r="P426" t="s">
        <v>1373</v>
      </c>
      <c r="Q426" t="s">
        <v>813</v>
      </c>
      <c r="R426">
        <v>227</v>
      </c>
      <c r="S426" s="6">
        <v>32</v>
      </c>
      <c r="T426" s="11">
        <v>44061.534722222219</v>
      </c>
      <c r="U426" s="11">
        <v>44062.716666666667</v>
      </c>
      <c r="V426" s="11">
        <v>44063.627349537041</v>
      </c>
      <c r="W426" t="s">
        <v>1374</v>
      </c>
      <c r="X426" t="s">
        <v>815</v>
      </c>
    </row>
    <row r="427" spans="1:24" x14ac:dyDescent="0.25">
      <c r="A427" t="s">
        <v>808</v>
      </c>
      <c r="B427" s="8">
        <v>5.9999999999999995E-4</v>
      </c>
      <c r="C427" s="8">
        <v>6.4000000000000001E-2</v>
      </c>
      <c r="D427" s="8">
        <v>0.115</v>
      </c>
      <c r="E427" s="9">
        <v>0.15</v>
      </c>
      <c r="F427" s="9">
        <v>0.3</v>
      </c>
      <c r="G427" s="10" t="str">
        <f t="shared" si="24"/>
        <v/>
      </c>
      <c r="H427" s="10" t="str">
        <f t="shared" si="25"/>
        <v/>
      </c>
      <c r="I427" s="10" t="str">
        <f t="shared" si="26"/>
        <v/>
      </c>
      <c r="J427" s="10" t="str">
        <f t="shared" si="27"/>
        <v/>
      </c>
      <c r="K427" t="s">
        <v>809</v>
      </c>
      <c r="L427" s="11">
        <v>44067.21875</v>
      </c>
      <c r="M427" t="s">
        <v>810</v>
      </c>
      <c r="N427" t="s">
        <v>101</v>
      </c>
      <c r="O427" s="12" t="s">
        <v>811</v>
      </c>
      <c r="P427" t="s">
        <v>1375</v>
      </c>
      <c r="Q427" t="s">
        <v>813</v>
      </c>
      <c r="R427">
        <v>233</v>
      </c>
      <c r="S427" s="6">
        <v>33</v>
      </c>
      <c r="T427" s="11">
        <v>44067.21875</v>
      </c>
      <c r="U427" s="11">
        <v>44068.527777777781</v>
      </c>
      <c r="V427" s="11">
        <v>44069.491805555554</v>
      </c>
      <c r="W427" t="s">
        <v>1376</v>
      </c>
      <c r="X427" t="s">
        <v>815</v>
      </c>
    </row>
    <row r="428" spans="1:24" x14ac:dyDescent="0.25">
      <c r="A428" t="s">
        <v>808</v>
      </c>
      <c r="B428" s="8">
        <v>2E-3</v>
      </c>
      <c r="C428" s="8">
        <v>6.4000000000000001E-2</v>
      </c>
      <c r="D428" s="8">
        <v>0.115</v>
      </c>
      <c r="E428" s="9">
        <v>0.15</v>
      </c>
      <c r="F428" s="9">
        <v>0.3</v>
      </c>
      <c r="G428" s="10" t="str">
        <f t="shared" si="24"/>
        <v/>
      </c>
      <c r="H428" s="10" t="str">
        <f t="shared" si="25"/>
        <v/>
      </c>
      <c r="I428" s="10" t="str">
        <f t="shared" si="26"/>
        <v/>
      </c>
      <c r="J428" s="10" t="str">
        <f t="shared" si="27"/>
        <v/>
      </c>
      <c r="K428" t="s">
        <v>809</v>
      </c>
      <c r="L428" s="11">
        <v>44067.229166666664</v>
      </c>
      <c r="M428" t="s">
        <v>816</v>
      </c>
      <c r="N428" t="s">
        <v>101</v>
      </c>
      <c r="O428" s="12" t="s">
        <v>817</v>
      </c>
      <c r="P428" t="s">
        <v>1377</v>
      </c>
      <c r="Q428" t="s">
        <v>813</v>
      </c>
      <c r="R428">
        <v>233</v>
      </c>
      <c r="S428" s="6">
        <v>33</v>
      </c>
      <c r="T428" s="11">
        <v>44067.229166666664</v>
      </c>
      <c r="U428" s="11">
        <v>44068.527777777781</v>
      </c>
      <c r="V428" s="11">
        <v>44069.491805555554</v>
      </c>
      <c r="W428" t="s">
        <v>1376</v>
      </c>
      <c r="X428" t="s">
        <v>815</v>
      </c>
    </row>
    <row r="429" spans="1:24" x14ac:dyDescent="0.25">
      <c r="A429" t="s">
        <v>808</v>
      </c>
      <c r="B429" s="4">
        <v>0</v>
      </c>
      <c r="C429" s="8">
        <v>6.4000000000000001E-2</v>
      </c>
      <c r="D429" s="8">
        <v>0.115</v>
      </c>
      <c r="E429" s="9">
        <v>0.15</v>
      </c>
      <c r="F429" s="9">
        <v>0.3</v>
      </c>
      <c r="G429" s="10" t="str">
        <f t="shared" si="24"/>
        <v/>
      </c>
      <c r="H429" s="10" t="str">
        <f t="shared" si="25"/>
        <v/>
      </c>
      <c r="I429" s="10" t="str">
        <f t="shared" si="26"/>
        <v/>
      </c>
      <c r="J429" s="10" t="str">
        <f t="shared" si="27"/>
        <v/>
      </c>
      <c r="K429" t="s">
        <v>809</v>
      </c>
      <c r="L429" s="11">
        <v>44067.270833333336</v>
      </c>
      <c r="M429" t="s">
        <v>819</v>
      </c>
      <c r="N429" t="s">
        <v>101</v>
      </c>
      <c r="O429" s="12" t="s">
        <v>820</v>
      </c>
      <c r="P429" t="s">
        <v>1378</v>
      </c>
      <c r="Q429" t="s">
        <v>813</v>
      </c>
      <c r="R429">
        <v>233</v>
      </c>
      <c r="S429" s="6">
        <v>33</v>
      </c>
      <c r="T429" s="11">
        <v>44067.270833333336</v>
      </c>
      <c r="U429" s="11">
        <v>44068.527777777781</v>
      </c>
      <c r="V429" s="11">
        <v>44069.491805555554</v>
      </c>
      <c r="W429" t="s">
        <v>1376</v>
      </c>
      <c r="X429" t="s">
        <v>815</v>
      </c>
    </row>
    <row r="430" spans="1:24" x14ac:dyDescent="0.25">
      <c r="A430" t="s">
        <v>808</v>
      </c>
      <c r="B430" s="8">
        <v>0.02</v>
      </c>
      <c r="C430" s="8">
        <v>6.4000000000000001E-2</v>
      </c>
      <c r="D430" s="8">
        <v>0.115</v>
      </c>
      <c r="E430" s="9">
        <v>0.15</v>
      </c>
      <c r="F430" s="9">
        <v>0.3</v>
      </c>
      <c r="G430" s="10" t="str">
        <f t="shared" si="24"/>
        <v/>
      </c>
      <c r="H430" s="10" t="str">
        <f t="shared" si="25"/>
        <v/>
      </c>
      <c r="I430" s="10" t="str">
        <f t="shared" si="26"/>
        <v/>
      </c>
      <c r="J430" s="10" t="str">
        <f t="shared" si="27"/>
        <v/>
      </c>
      <c r="K430" t="s">
        <v>809</v>
      </c>
      <c r="L430" s="11">
        <v>44067.270833333336</v>
      </c>
      <c r="M430" t="s">
        <v>852</v>
      </c>
      <c r="N430" t="s">
        <v>101</v>
      </c>
      <c r="O430" s="12" t="s">
        <v>853</v>
      </c>
      <c r="P430" t="s">
        <v>1379</v>
      </c>
      <c r="Q430" t="s">
        <v>813</v>
      </c>
      <c r="R430">
        <v>233</v>
      </c>
      <c r="S430" s="6">
        <v>33</v>
      </c>
      <c r="T430" s="11">
        <v>44067.270833333336</v>
      </c>
      <c r="U430" s="11">
        <v>44068.527777777781</v>
      </c>
      <c r="V430" s="11">
        <v>44069.491805555554</v>
      </c>
      <c r="W430" t="s">
        <v>1376</v>
      </c>
      <c r="X430" t="s">
        <v>815</v>
      </c>
    </row>
    <row r="431" spans="1:24" x14ac:dyDescent="0.25">
      <c r="A431" t="s">
        <v>808</v>
      </c>
      <c r="B431" s="8">
        <v>1E-4</v>
      </c>
      <c r="C431" s="8">
        <v>6.4000000000000001E-2</v>
      </c>
      <c r="D431" s="8">
        <v>0.115</v>
      </c>
      <c r="E431" s="9">
        <v>0.15</v>
      </c>
      <c r="F431" s="9">
        <v>0.3</v>
      </c>
      <c r="G431" s="10" t="str">
        <f t="shared" si="24"/>
        <v/>
      </c>
      <c r="H431" s="10" t="str">
        <f t="shared" si="25"/>
        <v/>
      </c>
      <c r="I431" s="10" t="str">
        <f t="shared" si="26"/>
        <v/>
      </c>
      <c r="J431" s="10" t="str">
        <f t="shared" si="27"/>
        <v/>
      </c>
      <c r="K431" t="s">
        <v>809</v>
      </c>
      <c r="L431" s="11">
        <v>44067.302083333336</v>
      </c>
      <c r="M431" t="s">
        <v>834</v>
      </c>
      <c r="N431" t="s">
        <v>101</v>
      </c>
      <c r="O431" s="12" t="s">
        <v>835</v>
      </c>
      <c r="P431" t="s">
        <v>1380</v>
      </c>
      <c r="Q431" t="s">
        <v>813</v>
      </c>
      <c r="R431">
        <v>233</v>
      </c>
      <c r="S431" s="6">
        <v>33</v>
      </c>
      <c r="T431" s="11">
        <v>44067.302083333336</v>
      </c>
      <c r="U431" s="11">
        <v>44068.527777777781</v>
      </c>
      <c r="V431" s="11">
        <v>44069.491805555554</v>
      </c>
      <c r="W431" t="s">
        <v>1376</v>
      </c>
      <c r="X431" t="s">
        <v>815</v>
      </c>
    </row>
    <row r="432" spans="1:24" x14ac:dyDescent="0.25">
      <c r="A432" t="s">
        <v>808</v>
      </c>
      <c r="B432" s="8">
        <v>2.9999999999999997E-4</v>
      </c>
      <c r="C432" s="8">
        <v>6.4000000000000001E-2</v>
      </c>
      <c r="D432" s="8">
        <v>0.115</v>
      </c>
      <c r="E432" s="9">
        <v>0.15</v>
      </c>
      <c r="F432" s="9">
        <v>0.3</v>
      </c>
      <c r="G432" s="10" t="str">
        <f t="shared" si="24"/>
        <v/>
      </c>
      <c r="H432" s="10" t="str">
        <f t="shared" si="25"/>
        <v/>
      </c>
      <c r="I432" s="10" t="str">
        <f t="shared" si="26"/>
        <v/>
      </c>
      <c r="J432" s="10" t="str">
        <f t="shared" si="27"/>
        <v/>
      </c>
      <c r="K432" t="s">
        <v>809</v>
      </c>
      <c r="L432" s="11">
        <v>44067.30972222222</v>
      </c>
      <c r="M432" t="s">
        <v>822</v>
      </c>
      <c r="N432" t="s">
        <v>101</v>
      </c>
      <c r="O432" s="12" t="s">
        <v>823</v>
      </c>
      <c r="P432" t="s">
        <v>1381</v>
      </c>
      <c r="Q432" t="s">
        <v>813</v>
      </c>
      <c r="R432">
        <v>233</v>
      </c>
      <c r="S432" s="6">
        <v>33</v>
      </c>
      <c r="T432" s="11">
        <v>44067.30972222222</v>
      </c>
      <c r="U432" s="11">
        <v>44068.527777777781</v>
      </c>
      <c r="V432" s="11">
        <v>44069.491805555554</v>
      </c>
      <c r="W432" t="s">
        <v>1376</v>
      </c>
      <c r="X432" t="s">
        <v>815</v>
      </c>
    </row>
    <row r="433" spans="1:24" x14ac:dyDescent="0.25">
      <c r="A433" t="s">
        <v>808</v>
      </c>
      <c r="B433" s="8">
        <v>2.0000000000000001E-4</v>
      </c>
      <c r="C433" s="8">
        <v>6.4000000000000001E-2</v>
      </c>
      <c r="D433" s="8">
        <v>0.115</v>
      </c>
      <c r="E433" s="9">
        <v>0.15</v>
      </c>
      <c r="F433" s="9">
        <v>0.3</v>
      </c>
      <c r="G433" s="10" t="str">
        <f t="shared" si="24"/>
        <v/>
      </c>
      <c r="H433" s="10" t="str">
        <f t="shared" si="25"/>
        <v/>
      </c>
      <c r="I433" s="10" t="str">
        <f t="shared" si="26"/>
        <v/>
      </c>
      <c r="J433" s="10" t="str">
        <f t="shared" si="27"/>
        <v/>
      </c>
      <c r="K433" t="s">
        <v>809</v>
      </c>
      <c r="L433" s="11">
        <v>44067.340277777781</v>
      </c>
      <c r="M433" t="s">
        <v>825</v>
      </c>
      <c r="N433" t="s">
        <v>101</v>
      </c>
      <c r="O433" s="12" t="s">
        <v>826</v>
      </c>
      <c r="P433" t="s">
        <v>1382</v>
      </c>
      <c r="Q433" t="s">
        <v>813</v>
      </c>
      <c r="R433">
        <v>233</v>
      </c>
      <c r="S433" s="6">
        <v>33</v>
      </c>
      <c r="T433" s="11">
        <v>44067.340277777781</v>
      </c>
      <c r="U433" s="11">
        <v>44068.527777777781</v>
      </c>
      <c r="V433" s="11">
        <v>44069.491805555554</v>
      </c>
      <c r="W433" t="s">
        <v>1376</v>
      </c>
      <c r="X433" t="s">
        <v>815</v>
      </c>
    </row>
    <row r="434" spans="1:24" x14ac:dyDescent="0.25">
      <c r="A434" t="s">
        <v>808</v>
      </c>
      <c r="B434" s="8">
        <v>1E-3</v>
      </c>
      <c r="C434" s="8">
        <v>6.4000000000000001E-2</v>
      </c>
      <c r="D434" s="8">
        <v>0.115</v>
      </c>
      <c r="E434" s="9">
        <v>0.15</v>
      </c>
      <c r="F434" s="9">
        <v>0.3</v>
      </c>
      <c r="G434" s="10" t="str">
        <f t="shared" si="24"/>
        <v/>
      </c>
      <c r="H434" s="10" t="str">
        <f t="shared" si="25"/>
        <v/>
      </c>
      <c r="I434" s="10" t="str">
        <f t="shared" si="26"/>
        <v/>
      </c>
      <c r="J434" s="10" t="str">
        <f t="shared" si="27"/>
        <v/>
      </c>
      <c r="K434" t="s">
        <v>809</v>
      </c>
      <c r="L434" s="11">
        <v>44067.340277777781</v>
      </c>
      <c r="M434" t="s">
        <v>828</v>
      </c>
      <c r="N434" t="s">
        <v>101</v>
      </c>
      <c r="O434" s="12" t="s">
        <v>829</v>
      </c>
      <c r="P434" t="s">
        <v>1383</v>
      </c>
      <c r="Q434" t="s">
        <v>813</v>
      </c>
      <c r="R434">
        <v>233</v>
      </c>
      <c r="S434" s="6">
        <v>33</v>
      </c>
      <c r="T434" s="11">
        <v>44067.340277777781</v>
      </c>
      <c r="U434" s="11">
        <v>44068.527777777781</v>
      </c>
      <c r="V434" s="11">
        <v>44069.491805555554</v>
      </c>
      <c r="W434" t="s">
        <v>1376</v>
      </c>
      <c r="X434" t="s">
        <v>815</v>
      </c>
    </row>
    <row r="435" spans="1:24" x14ac:dyDescent="0.25">
      <c r="A435" t="s">
        <v>808</v>
      </c>
      <c r="B435" s="4">
        <v>0</v>
      </c>
      <c r="C435" s="8">
        <v>6.4000000000000001E-2</v>
      </c>
      <c r="D435" s="8">
        <v>0.115</v>
      </c>
      <c r="E435" s="9">
        <v>0.15</v>
      </c>
      <c r="F435" s="9">
        <v>0.3</v>
      </c>
      <c r="G435" s="10" t="str">
        <f t="shared" si="24"/>
        <v/>
      </c>
      <c r="H435" s="10" t="str">
        <f t="shared" si="25"/>
        <v/>
      </c>
      <c r="I435" s="10" t="str">
        <f t="shared" si="26"/>
        <v/>
      </c>
      <c r="J435" s="10" t="str">
        <f t="shared" si="27"/>
        <v/>
      </c>
      <c r="K435" t="s">
        <v>809</v>
      </c>
      <c r="L435" s="11">
        <v>44067.364583333336</v>
      </c>
      <c r="M435" t="s">
        <v>863</v>
      </c>
      <c r="N435" t="s">
        <v>101</v>
      </c>
      <c r="O435" s="12" t="s">
        <v>864</v>
      </c>
      <c r="P435" t="s">
        <v>1384</v>
      </c>
      <c r="Q435" t="s">
        <v>813</v>
      </c>
      <c r="R435">
        <v>233</v>
      </c>
      <c r="S435" s="6">
        <v>33</v>
      </c>
      <c r="T435" s="11">
        <v>44067.364583333336</v>
      </c>
      <c r="U435" s="11">
        <v>44068.527777777781</v>
      </c>
      <c r="V435" s="11">
        <v>44069.491805555554</v>
      </c>
      <c r="W435" t="s">
        <v>1376</v>
      </c>
      <c r="X435" t="s">
        <v>815</v>
      </c>
    </row>
    <row r="436" spans="1:24" x14ac:dyDescent="0.25">
      <c r="A436" t="s">
        <v>808</v>
      </c>
      <c r="B436" s="4">
        <v>0</v>
      </c>
      <c r="C436" s="8">
        <v>6.4000000000000001E-2</v>
      </c>
      <c r="D436" s="8">
        <v>0.115</v>
      </c>
      <c r="E436" s="9">
        <v>0.15</v>
      </c>
      <c r="F436" s="9">
        <v>0.3</v>
      </c>
      <c r="G436" s="10" t="str">
        <f t="shared" si="24"/>
        <v/>
      </c>
      <c r="H436" s="10" t="str">
        <f t="shared" si="25"/>
        <v/>
      </c>
      <c r="I436" s="10" t="str">
        <f t="shared" si="26"/>
        <v/>
      </c>
      <c r="J436" s="10" t="str">
        <f t="shared" si="27"/>
        <v/>
      </c>
      <c r="K436" t="s">
        <v>809</v>
      </c>
      <c r="L436" s="11">
        <v>44067.375</v>
      </c>
      <c r="M436" t="s">
        <v>840</v>
      </c>
      <c r="N436" t="s">
        <v>101</v>
      </c>
      <c r="O436" s="12" t="s">
        <v>841</v>
      </c>
      <c r="P436" t="s">
        <v>1385</v>
      </c>
      <c r="Q436" t="s">
        <v>813</v>
      </c>
      <c r="R436">
        <v>233</v>
      </c>
      <c r="S436" s="6">
        <v>33</v>
      </c>
      <c r="T436" s="11">
        <v>44067.375</v>
      </c>
      <c r="U436" s="11">
        <v>44068.527777777781</v>
      </c>
      <c r="V436" s="11">
        <v>44069.491805555554</v>
      </c>
      <c r="W436" t="s">
        <v>1376</v>
      </c>
      <c r="X436" t="s">
        <v>815</v>
      </c>
    </row>
    <row r="437" spans="1:24" x14ac:dyDescent="0.25">
      <c r="A437" t="s">
        <v>808</v>
      </c>
      <c r="B437" s="8">
        <v>2.0000000000000001E-4</v>
      </c>
      <c r="C437" s="8">
        <v>6.4000000000000001E-2</v>
      </c>
      <c r="D437" s="8">
        <v>0.115</v>
      </c>
      <c r="E437" s="9">
        <v>0.15</v>
      </c>
      <c r="F437" s="9">
        <v>0.3</v>
      </c>
      <c r="G437" s="10" t="str">
        <f t="shared" si="24"/>
        <v/>
      </c>
      <c r="H437" s="10" t="str">
        <f t="shared" si="25"/>
        <v/>
      </c>
      <c r="I437" s="10" t="str">
        <f t="shared" si="26"/>
        <v/>
      </c>
      <c r="J437" s="10" t="str">
        <f t="shared" si="27"/>
        <v/>
      </c>
      <c r="K437" t="s">
        <v>809</v>
      </c>
      <c r="L437" s="11">
        <v>44067.381249999999</v>
      </c>
      <c r="M437" t="s">
        <v>869</v>
      </c>
      <c r="N437" t="s">
        <v>101</v>
      </c>
      <c r="O437" s="12" t="s">
        <v>870</v>
      </c>
      <c r="P437" t="s">
        <v>1386</v>
      </c>
      <c r="Q437" t="s">
        <v>813</v>
      </c>
      <c r="R437">
        <v>233</v>
      </c>
      <c r="S437" s="6">
        <v>33</v>
      </c>
      <c r="T437" s="11">
        <v>44067.381249999999</v>
      </c>
      <c r="U437" s="11">
        <v>44068.527777777781</v>
      </c>
      <c r="V437" s="11">
        <v>44069.491805555554</v>
      </c>
      <c r="W437" t="s">
        <v>1376</v>
      </c>
      <c r="X437" t="s">
        <v>815</v>
      </c>
    </row>
    <row r="438" spans="1:24" x14ac:dyDescent="0.25">
      <c r="A438" t="s">
        <v>808</v>
      </c>
      <c r="B438" s="8">
        <v>0.03</v>
      </c>
      <c r="C438" s="8">
        <v>6.4000000000000001E-2</v>
      </c>
      <c r="D438" s="8">
        <v>0.115</v>
      </c>
      <c r="E438" s="9">
        <v>0.15</v>
      </c>
      <c r="F438" s="9">
        <v>0.3</v>
      </c>
      <c r="G438" s="10" t="str">
        <f t="shared" si="24"/>
        <v/>
      </c>
      <c r="H438" s="10" t="str">
        <f t="shared" si="25"/>
        <v/>
      </c>
      <c r="I438" s="10" t="str">
        <f t="shared" si="26"/>
        <v/>
      </c>
      <c r="J438" s="10" t="str">
        <f t="shared" si="27"/>
        <v/>
      </c>
      <c r="K438" t="s">
        <v>809</v>
      </c>
      <c r="L438" s="11">
        <v>44067.382638888892</v>
      </c>
      <c r="M438" t="s">
        <v>837</v>
      </c>
      <c r="N438" t="s">
        <v>101</v>
      </c>
      <c r="O438" s="12" t="s">
        <v>838</v>
      </c>
      <c r="P438" t="s">
        <v>1387</v>
      </c>
      <c r="Q438" t="s">
        <v>813</v>
      </c>
      <c r="R438">
        <v>233</v>
      </c>
      <c r="S438" s="6">
        <v>33</v>
      </c>
      <c r="T438" s="11">
        <v>44067.382638888892</v>
      </c>
      <c r="U438" s="11">
        <v>44068.527777777781</v>
      </c>
      <c r="V438" s="11">
        <v>44069.491805555554</v>
      </c>
      <c r="W438" t="s">
        <v>1376</v>
      </c>
      <c r="X438" t="s">
        <v>815</v>
      </c>
    </row>
    <row r="439" spans="1:24" x14ac:dyDescent="0.25">
      <c r="A439" t="s">
        <v>808</v>
      </c>
      <c r="B439" s="4">
        <v>0</v>
      </c>
      <c r="C439" s="8">
        <v>6.4000000000000001E-2</v>
      </c>
      <c r="D439" s="8">
        <v>0.115</v>
      </c>
      <c r="E439" s="9">
        <v>0.15</v>
      </c>
      <c r="F439" s="9">
        <v>0.3</v>
      </c>
      <c r="G439" s="10" t="str">
        <f t="shared" si="24"/>
        <v/>
      </c>
      <c r="H439" s="10" t="str">
        <f t="shared" si="25"/>
        <v/>
      </c>
      <c r="I439" s="10" t="str">
        <f t="shared" si="26"/>
        <v/>
      </c>
      <c r="J439" s="10" t="str">
        <f t="shared" si="27"/>
        <v/>
      </c>
      <c r="K439" t="s">
        <v>809</v>
      </c>
      <c r="L439" s="11">
        <v>44067.405555555553</v>
      </c>
      <c r="M439" t="s">
        <v>846</v>
      </c>
      <c r="N439" t="s">
        <v>101</v>
      </c>
      <c r="O439" s="12" t="s">
        <v>847</v>
      </c>
      <c r="P439" t="s">
        <v>1388</v>
      </c>
      <c r="Q439" t="s">
        <v>813</v>
      </c>
      <c r="R439">
        <v>233</v>
      </c>
      <c r="S439" s="6">
        <v>33</v>
      </c>
      <c r="T439" s="11">
        <v>44067.405555555553</v>
      </c>
      <c r="U439" s="11">
        <v>44068.527777777781</v>
      </c>
      <c r="V439" s="11">
        <v>44069.491805555554</v>
      </c>
      <c r="W439" t="s">
        <v>1376</v>
      </c>
      <c r="X439" t="s">
        <v>815</v>
      </c>
    </row>
    <row r="440" spans="1:24" x14ac:dyDescent="0.25">
      <c r="A440" t="s">
        <v>808</v>
      </c>
      <c r="B440" s="8">
        <v>3.0000000000000001E-3</v>
      </c>
      <c r="C440" s="8">
        <v>6.4000000000000001E-2</v>
      </c>
      <c r="D440" s="8">
        <v>0.115</v>
      </c>
      <c r="E440" s="9">
        <v>0.15</v>
      </c>
      <c r="F440" s="9">
        <v>0.3</v>
      </c>
      <c r="G440" s="10" t="str">
        <f t="shared" si="24"/>
        <v/>
      </c>
      <c r="H440" s="10" t="str">
        <f t="shared" si="25"/>
        <v/>
      </c>
      <c r="I440" s="10" t="str">
        <f t="shared" si="26"/>
        <v/>
      </c>
      <c r="J440" s="10" t="str">
        <f t="shared" si="27"/>
        <v/>
      </c>
      <c r="K440" t="s">
        <v>809</v>
      </c>
      <c r="L440" s="11">
        <v>44067.40625</v>
      </c>
      <c r="M440" t="s">
        <v>843</v>
      </c>
      <c r="N440" t="s">
        <v>101</v>
      </c>
      <c r="O440" s="12" t="s">
        <v>844</v>
      </c>
      <c r="P440" t="s">
        <v>1389</v>
      </c>
      <c r="Q440" t="s">
        <v>813</v>
      </c>
      <c r="R440">
        <v>233</v>
      </c>
      <c r="S440" s="6">
        <v>33</v>
      </c>
      <c r="T440" s="11">
        <v>44067.40625</v>
      </c>
      <c r="U440" s="11">
        <v>44068.527777777781</v>
      </c>
      <c r="V440" s="11">
        <v>44069.491805555554</v>
      </c>
      <c r="W440" t="s">
        <v>1376</v>
      </c>
      <c r="X440" t="s">
        <v>815</v>
      </c>
    </row>
    <row r="441" spans="1:24" x14ac:dyDescent="0.25">
      <c r="A441" t="s">
        <v>808</v>
      </c>
      <c r="B441" s="8">
        <v>2E-3</v>
      </c>
      <c r="C441" s="8">
        <v>6.4000000000000001E-2</v>
      </c>
      <c r="D441" s="8">
        <v>0.115</v>
      </c>
      <c r="E441" s="9">
        <v>0.15</v>
      </c>
      <c r="F441" s="9">
        <v>0.3</v>
      </c>
      <c r="G441" s="10" t="str">
        <f t="shared" si="24"/>
        <v/>
      </c>
      <c r="H441" s="10" t="str">
        <f t="shared" si="25"/>
        <v/>
      </c>
      <c r="I441" s="10" t="str">
        <f t="shared" si="26"/>
        <v/>
      </c>
      <c r="J441" s="10" t="str">
        <f t="shared" si="27"/>
        <v/>
      </c>
      <c r="K441" t="s">
        <v>809</v>
      </c>
      <c r="L441" s="11">
        <v>44067.40625</v>
      </c>
      <c r="M441" t="s">
        <v>831</v>
      </c>
      <c r="N441" t="s">
        <v>101</v>
      </c>
      <c r="O441" s="12" t="s">
        <v>832</v>
      </c>
      <c r="P441" t="s">
        <v>1390</v>
      </c>
      <c r="Q441" t="s">
        <v>813</v>
      </c>
      <c r="R441">
        <v>233</v>
      </c>
      <c r="S441" s="6">
        <v>33</v>
      </c>
      <c r="T441" s="11">
        <v>44067.40625</v>
      </c>
      <c r="U441" s="11">
        <v>44068.527777777781</v>
      </c>
      <c r="V441" s="11">
        <v>44069.491805555554</v>
      </c>
      <c r="W441" t="s">
        <v>1376</v>
      </c>
      <c r="X441" t="s">
        <v>815</v>
      </c>
    </row>
    <row r="442" spans="1:24" x14ac:dyDescent="0.25">
      <c r="A442" t="s">
        <v>808</v>
      </c>
      <c r="B442" s="8">
        <v>2.0000000000000001E-4</v>
      </c>
      <c r="C442" s="8">
        <v>6.4000000000000001E-2</v>
      </c>
      <c r="D442" s="8">
        <v>0.115</v>
      </c>
      <c r="E442" s="9">
        <v>0.15</v>
      </c>
      <c r="F442" s="9">
        <v>0.3</v>
      </c>
      <c r="G442" s="10" t="str">
        <f t="shared" si="24"/>
        <v/>
      </c>
      <c r="H442" s="10" t="str">
        <f t="shared" si="25"/>
        <v/>
      </c>
      <c r="I442" s="10" t="str">
        <f t="shared" si="26"/>
        <v/>
      </c>
      <c r="J442" s="10" t="str">
        <f t="shared" si="27"/>
        <v/>
      </c>
      <c r="K442" t="s">
        <v>809</v>
      </c>
      <c r="L442" s="11">
        <v>44067.416666666664</v>
      </c>
      <c r="M442" t="s">
        <v>855</v>
      </c>
      <c r="N442" t="s">
        <v>101</v>
      </c>
      <c r="O442" s="12" t="s">
        <v>856</v>
      </c>
      <c r="P442" t="s">
        <v>1391</v>
      </c>
      <c r="Q442" t="s">
        <v>813</v>
      </c>
      <c r="R442">
        <v>233</v>
      </c>
      <c r="S442" s="6">
        <v>33</v>
      </c>
      <c r="T442" s="11">
        <v>44067.416666666664</v>
      </c>
      <c r="U442" s="11">
        <v>44068.527777777781</v>
      </c>
      <c r="V442" s="11">
        <v>44069.491805555554</v>
      </c>
      <c r="W442" t="s">
        <v>1376</v>
      </c>
      <c r="X442" t="s">
        <v>815</v>
      </c>
    </row>
    <row r="443" spans="1:24" x14ac:dyDescent="0.25">
      <c r="A443" t="s">
        <v>808</v>
      </c>
      <c r="B443" s="4">
        <v>0</v>
      </c>
      <c r="C443" s="8">
        <v>6.4000000000000001E-2</v>
      </c>
      <c r="D443" s="8">
        <v>0.115</v>
      </c>
      <c r="E443" s="9">
        <v>0.15</v>
      </c>
      <c r="F443" s="9">
        <v>0.3</v>
      </c>
      <c r="G443" s="10" t="str">
        <f t="shared" si="24"/>
        <v/>
      </c>
      <c r="H443" s="10" t="str">
        <f t="shared" si="25"/>
        <v/>
      </c>
      <c r="I443" s="10" t="str">
        <f t="shared" si="26"/>
        <v/>
      </c>
      <c r="J443" s="10" t="str">
        <f t="shared" si="27"/>
        <v/>
      </c>
      <c r="K443" t="s">
        <v>809</v>
      </c>
      <c r="L443" s="11">
        <v>44067.427083333336</v>
      </c>
      <c r="M443" t="s">
        <v>849</v>
      </c>
      <c r="N443" t="s">
        <v>101</v>
      </c>
      <c r="O443" s="12" t="s">
        <v>861</v>
      </c>
      <c r="P443" t="s">
        <v>1392</v>
      </c>
      <c r="Q443" t="s">
        <v>813</v>
      </c>
      <c r="R443">
        <v>233</v>
      </c>
      <c r="S443" s="6">
        <v>33</v>
      </c>
      <c r="T443" s="11">
        <v>44067.427083333336</v>
      </c>
      <c r="U443" s="11">
        <v>44068.527777777781</v>
      </c>
      <c r="V443" s="11">
        <v>44069.491805555554</v>
      </c>
      <c r="W443" t="s">
        <v>1376</v>
      </c>
      <c r="X443" t="s">
        <v>815</v>
      </c>
    </row>
    <row r="444" spans="1:24" x14ac:dyDescent="0.25">
      <c r="A444" t="s">
        <v>808</v>
      </c>
      <c r="B444" s="8">
        <v>4.0000000000000001E-3</v>
      </c>
      <c r="C444" s="8">
        <v>6.4000000000000001E-2</v>
      </c>
      <c r="D444" s="8">
        <v>0.115</v>
      </c>
      <c r="E444" s="9">
        <v>0.15</v>
      </c>
      <c r="F444" s="9">
        <v>0.3</v>
      </c>
      <c r="G444" s="10" t="str">
        <f t="shared" si="24"/>
        <v/>
      </c>
      <c r="H444" s="10" t="str">
        <f t="shared" si="25"/>
        <v/>
      </c>
      <c r="I444" s="10" t="str">
        <f t="shared" si="26"/>
        <v/>
      </c>
      <c r="J444" s="10" t="str">
        <f t="shared" si="27"/>
        <v/>
      </c>
      <c r="K444" t="s">
        <v>809</v>
      </c>
      <c r="L444" s="11">
        <v>44067.449305555558</v>
      </c>
      <c r="M444" t="s">
        <v>858</v>
      </c>
      <c r="N444" t="s">
        <v>101</v>
      </c>
      <c r="O444" s="12" t="s">
        <v>859</v>
      </c>
      <c r="P444" t="s">
        <v>1393</v>
      </c>
      <c r="Q444" t="s">
        <v>813</v>
      </c>
      <c r="R444">
        <v>233</v>
      </c>
      <c r="S444" s="6">
        <v>33</v>
      </c>
      <c r="T444" s="11">
        <v>44067.449305555558</v>
      </c>
      <c r="U444" s="11">
        <v>44068.527777777781</v>
      </c>
      <c r="V444" s="11">
        <v>44069.491805555554</v>
      </c>
      <c r="W444" t="s">
        <v>1376</v>
      </c>
      <c r="X444" t="s">
        <v>815</v>
      </c>
    </row>
    <row r="445" spans="1:24" x14ac:dyDescent="0.25">
      <c r="A445" t="s">
        <v>808</v>
      </c>
      <c r="B445" s="8">
        <v>6.9999999999999999E-4</v>
      </c>
      <c r="C445" s="8">
        <v>6.4000000000000001E-2</v>
      </c>
      <c r="D445" s="8">
        <v>0.115</v>
      </c>
      <c r="E445" s="9">
        <v>0.15</v>
      </c>
      <c r="F445" s="9">
        <v>0.3</v>
      </c>
      <c r="G445" s="10" t="str">
        <f t="shared" si="24"/>
        <v/>
      </c>
      <c r="H445" s="10" t="str">
        <f t="shared" si="25"/>
        <v/>
      </c>
      <c r="I445" s="10" t="str">
        <f t="shared" si="26"/>
        <v/>
      </c>
      <c r="J445" s="10" t="str">
        <f t="shared" si="27"/>
        <v/>
      </c>
      <c r="K445" t="s">
        <v>809</v>
      </c>
      <c r="L445" s="11">
        <v>44067.48333333333</v>
      </c>
      <c r="M445" t="s">
        <v>884</v>
      </c>
      <c r="N445" t="s">
        <v>101</v>
      </c>
      <c r="O445" s="12" t="s">
        <v>885</v>
      </c>
      <c r="P445" t="s">
        <v>1394</v>
      </c>
      <c r="Q445" t="s">
        <v>813</v>
      </c>
      <c r="R445">
        <v>233</v>
      </c>
      <c r="S445" s="6">
        <v>33</v>
      </c>
      <c r="T445" s="11">
        <v>44067.48333333333</v>
      </c>
      <c r="U445" s="11">
        <v>44068.527777777781</v>
      </c>
      <c r="V445" s="11">
        <v>44069.491805555554</v>
      </c>
      <c r="W445" t="s">
        <v>1376</v>
      </c>
      <c r="X445" t="s">
        <v>815</v>
      </c>
    </row>
    <row r="446" spans="1:24" x14ac:dyDescent="0.25">
      <c r="A446" t="s">
        <v>808</v>
      </c>
      <c r="B446" s="4">
        <v>0</v>
      </c>
      <c r="C446" s="8">
        <v>6.4000000000000001E-2</v>
      </c>
      <c r="D446" s="8">
        <v>0.115</v>
      </c>
      <c r="E446" s="9">
        <v>0.15</v>
      </c>
      <c r="F446" s="9">
        <v>0.3</v>
      </c>
      <c r="G446" s="10" t="str">
        <f t="shared" si="24"/>
        <v/>
      </c>
      <c r="H446" s="10" t="str">
        <f t="shared" si="25"/>
        <v/>
      </c>
      <c r="I446" s="10" t="str">
        <f t="shared" si="26"/>
        <v/>
      </c>
      <c r="J446" s="10" t="str">
        <f t="shared" si="27"/>
        <v/>
      </c>
      <c r="K446" t="s">
        <v>809</v>
      </c>
      <c r="L446" s="11">
        <v>44067.5</v>
      </c>
      <c r="M446" t="s">
        <v>849</v>
      </c>
      <c r="N446" t="s">
        <v>101</v>
      </c>
      <c r="O446" s="12" t="s">
        <v>850</v>
      </c>
      <c r="P446" t="s">
        <v>1395</v>
      </c>
      <c r="Q446" t="s">
        <v>813</v>
      </c>
      <c r="R446">
        <v>233</v>
      </c>
      <c r="S446" s="6">
        <v>33</v>
      </c>
      <c r="T446" s="11">
        <v>44067.5</v>
      </c>
      <c r="U446" s="11">
        <v>44068.527777777781</v>
      </c>
      <c r="V446" s="11">
        <v>44069.491805555554</v>
      </c>
      <c r="W446" t="s">
        <v>1376</v>
      </c>
      <c r="X446" t="s">
        <v>815</v>
      </c>
    </row>
    <row r="447" spans="1:24" x14ac:dyDescent="0.25">
      <c r="A447" t="s">
        <v>808</v>
      </c>
      <c r="B447" s="8">
        <v>0.06</v>
      </c>
      <c r="C447" s="8">
        <v>6.4000000000000001E-2</v>
      </c>
      <c r="D447" s="8">
        <v>0.115</v>
      </c>
      <c r="E447" s="9">
        <v>0.15</v>
      </c>
      <c r="F447" s="9">
        <v>0.3</v>
      </c>
      <c r="G447" s="10" t="str">
        <f t="shared" si="24"/>
        <v/>
      </c>
      <c r="H447" s="10" t="str">
        <f t="shared" si="25"/>
        <v/>
      </c>
      <c r="I447" s="10" t="str">
        <f t="shared" si="26"/>
        <v/>
      </c>
      <c r="J447" s="10" t="str">
        <f t="shared" si="27"/>
        <v/>
      </c>
      <c r="K447" t="s">
        <v>809</v>
      </c>
      <c r="L447" s="11">
        <v>44067.520833333336</v>
      </c>
      <c r="M447" t="s">
        <v>875</v>
      </c>
      <c r="N447" t="s">
        <v>101</v>
      </c>
      <c r="O447" s="12" t="s">
        <v>876</v>
      </c>
      <c r="P447" t="s">
        <v>1396</v>
      </c>
      <c r="Q447" t="s">
        <v>813</v>
      </c>
      <c r="R447">
        <v>233</v>
      </c>
      <c r="S447" s="6">
        <v>33</v>
      </c>
      <c r="T447" s="11">
        <v>44067.520833333336</v>
      </c>
      <c r="U447" s="11">
        <v>44068.527777777781</v>
      </c>
      <c r="V447" s="11">
        <v>44069.491805555554</v>
      </c>
      <c r="W447" t="s">
        <v>1376</v>
      </c>
      <c r="X447" t="s">
        <v>815</v>
      </c>
    </row>
    <row r="448" spans="1:24" x14ac:dyDescent="0.25">
      <c r="A448" t="s">
        <v>808</v>
      </c>
      <c r="B448" s="8">
        <v>6.9999999999999999E-4</v>
      </c>
      <c r="C448" s="8">
        <v>6.4000000000000001E-2</v>
      </c>
      <c r="D448" s="8">
        <v>0.115</v>
      </c>
      <c r="E448" s="9">
        <v>0.15</v>
      </c>
      <c r="F448" s="9">
        <v>0.3</v>
      </c>
      <c r="G448" s="10" t="str">
        <f t="shared" si="24"/>
        <v/>
      </c>
      <c r="H448" s="10" t="str">
        <f t="shared" si="25"/>
        <v/>
      </c>
      <c r="I448" s="10" t="str">
        <f t="shared" si="26"/>
        <v/>
      </c>
      <c r="J448" s="10" t="str">
        <f t="shared" si="27"/>
        <v/>
      </c>
      <c r="K448" t="s">
        <v>809</v>
      </c>
      <c r="L448" s="11">
        <v>44067.536111111112</v>
      </c>
      <c r="M448" t="s">
        <v>872</v>
      </c>
      <c r="N448" t="s">
        <v>101</v>
      </c>
      <c r="O448" s="12" t="s">
        <v>873</v>
      </c>
      <c r="P448" t="s">
        <v>1397</v>
      </c>
      <c r="Q448" t="s">
        <v>813</v>
      </c>
      <c r="R448">
        <v>233</v>
      </c>
      <c r="S448" s="6">
        <v>33</v>
      </c>
      <c r="T448" s="11">
        <v>44067.536111111112</v>
      </c>
      <c r="U448" s="11">
        <v>44068.527777777781</v>
      </c>
      <c r="V448" s="11">
        <v>44069.491805555554</v>
      </c>
      <c r="W448" t="s">
        <v>1376</v>
      </c>
      <c r="X448" t="s">
        <v>815</v>
      </c>
    </row>
    <row r="449" spans="1:24" x14ac:dyDescent="0.25">
      <c r="A449" t="s">
        <v>808</v>
      </c>
      <c r="B449" s="8">
        <v>1E-4</v>
      </c>
      <c r="C449" s="8">
        <v>6.4000000000000001E-2</v>
      </c>
      <c r="D449" s="8">
        <v>0.115</v>
      </c>
      <c r="E449" s="9">
        <v>0.15</v>
      </c>
      <c r="F449" s="9">
        <v>0.3</v>
      </c>
      <c r="G449" s="10" t="str">
        <f t="shared" si="24"/>
        <v/>
      </c>
      <c r="H449" s="10" t="str">
        <f t="shared" si="25"/>
        <v/>
      </c>
      <c r="I449" s="10" t="str">
        <f t="shared" si="26"/>
        <v/>
      </c>
      <c r="J449" s="10" t="str">
        <f t="shared" si="27"/>
        <v/>
      </c>
      <c r="K449" t="s">
        <v>809</v>
      </c>
      <c r="L449" s="11">
        <v>44067.5625</v>
      </c>
      <c r="M449" t="s">
        <v>881</v>
      </c>
      <c r="N449" t="s">
        <v>101</v>
      </c>
      <c r="O449" s="12" t="s">
        <v>882</v>
      </c>
      <c r="P449" t="s">
        <v>1398</v>
      </c>
      <c r="Q449" t="s">
        <v>813</v>
      </c>
      <c r="R449">
        <v>233</v>
      </c>
      <c r="S449" s="6">
        <v>33</v>
      </c>
      <c r="T449" s="11">
        <v>44067.5625</v>
      </c>
      <c r="U449" s="11">
        <v>44068.527777777781</v>
      </c>
      <c r="V449" s="11">
        <v>44069.491805555554</v>
      </c>
      <c r="W449" t="s">
        <v>1376</v>
      </c>
      <c r="X449" t="s">
        <v>815</v>
      </c>
    </row>
    <row r="450" spans="1:24" x14ac:dyDescent="0.25">
      <c r="A450" t="s">
        <v>808</v>
      </c>
      <c r="B450" s="8">
        <v>0.05</v>
      </c>
      <c r="C450" s="8">
        <v>6.4000000000000001E-2</v>
      </c>
      <c r="D450" s="8">
        <v>0.115</v>
      </c>
      <c r="E450" s="9">
        <v>0.15</v>
      </c>
      <c r="F450" s="9">
        <v>0.3</v>
      </c>
      <c r="G450" s="10" t="str">
        <f t="shared" si="24"/>
        <v/>
      </c>
      <c r="H450" s="10" t="str">
        <f t="shared" si="25"/>
        <v/>
      </c>
      <c r="I450" s="10" t="str">
        <f t="shared" si="26"/>
        <v/>
      </c>
      <c r="J450" s="10" t="str">
        <f t="shared" si="27"/>
        <v/>
      </c>
      <c r="K450" t="s">
        <v>809</v>
      </c>
      <c r="L450" s="11">
        <v>44067.583333333336</v>
      </c>
      <c r="M450" t="s">
        <v>878</v>
      </c>
      <c r="N450" t="s">
        <v>101</v>
      </c>
      <c r="O450" s="12" t="s">
        <v>879</v>
      </c>
      <c r="P450" t="s">
        <v>1399</v>
      </c>
      <c r="Q450" t="s">
        <v>813</v>
      </c>
      <c r="R450">
        <v>233</v>
      </c>
      <c r="S450" s="6">
        <v>33</v>
      </c>
      <c r="T450" s="11">
        <v>44067.583333333336</v>
      </c>
      <c r="U450" s="11">
        <v>44068.527777777781</v>
      </c>
      <c r="V450" s="11">
        <v>44069.491805555554</v>
      </c>
      <c r="W450" t="s">
        <v>1376</v>
      </c>
      <c r="X450" t="s">
        <v>815</v>
      </c>
    </row>
    <row r="451" spans="1:24" x14ac:dyDescent="0.25">
      <c r="A451" t="s">
        <v>808</v>
      </c>
      <c r="B451" s="8">
        <v>4.0000000000000002E-4</v>
      </c>
      <c r="C451" s="8">
        <v>6.4000000000000001E-2</v>
      </c>
      <c r="D451" s="8">
        <v>0.115</v>
      </c>
      <c r="E451" s="9">
        <v>0.15</v>
      </c>
      <c r="F451" s="9">
        <v>0.3</v>
      </c>
      <c r="G451" s="10" t="str">
        <f t="shared" ref="G451:G514" si="28">IF(B451&gt;=C451,1,"")</f>
        <v/>
      </c>
      <c r="H451" s="10" t="str">
        <f t="shared" ref="H451:H514" si="29">IF(ROUNDUP(B451,3)&gt;=D451,1,"")</f>
        <v/>
      </c>
      <c r="I451" s="10" t="str">
        <f t="shared" ref="I451:I514" si="30">IF(ROUNDUP(B451,3)&gt;=E451,1,"")</f>
        <v/>
      </c>
      <c r="J451" s="10" t="str">
        <f t="shared" ref="J451:J514" si="31">IF(ROUNDUP(B451,3)&gt;=F451,1,"")</f>
        <v/>
      </c>
      <c r="K451" t="s">
        <v>809</v>
      </c>
      <c r="L451" s="11">
        <v>44067.59375</v>
      </c>
      <c r="M451" t="s">
        <v>866</v>
      </c>
      <c r="N451" t="s">
        <v>101</v>
      </c>
      <c r="O451" s="12" t="s">
        <v>867</v>
      </c>
      <c r="P451" t="s">
        <v>1400</v>
      </c>
      <c r="Q451" t="s">
        <v>813</v>
      </c>
      <c r="R451">
        <v>233</v>
      </c>
      <c r="S451" s="6">
        <v>33</v>
      </c>
      <c r="T451" s="11">
        <v>44067.59375</v>
      </c>
      <c r="U451" s="11">
        <v>44068.527777777781</v>
      </c>
      <c r="V451" s="11">
        <v>44069.491805555554</v>
      </c>
      <c r="W451" t="s">
        <v>1376</v>
      </c>
      <c r="X451" t="s">
        <v>815</v>
      </c>
    </row>
    <row r="452" spans="1:24" x14ac:dyDescent="0.25">
      <c r="A452" t="s">
        <v>808</v>
      </c>
      <c r="B452" s="8">
        <v>5.0000000000000001E-3</v>
      </c>
      <c r="C452" s="8">
        <v>6.4000000000000001E-2</v>
      </c>
      <c r="D452" s="8">
        <v>0.115</v>
      </c>
      <c r="E452" s="9">
        <v>0.15</v>
      </c>
      <c r="F452" s="9">
        <v>0.3</v>
      </c>
      <c r="G452" s="10" t="str">
        <f t="shared" si="28"/>
        <v/>
      </c>
      <c r="H452" s="10" t="str">
        <f t="shared" si="29"/>
        <v/>
      </c>
      <c r="I452" s="10" t="str">
        <f t="shared" si="30"/>
        <v/>
      </c>
      <c r="J452" s="10" t="str">
        <f t="shared" si="31"/>
        <v/>
      </c>
      <c r="K452" t="s">
        <v>809</v>
      </c>
      <c r="L452" s="11">
        <v>44067.673611111109</v>
      </c>
      <c r="M452" t="s">
        <v>887</v>
      </c>
      <c r="N452" t="s">
        <v>101</v>
      </c>
      <c r="O452" s="12" t="s">
        <v>888</v>
      </c>
      <c r="P452" t="s">
        <v>1401</v>
      </c>
      <c r="Q452" t="s">
        <v>813</v>
      </c>
      <c r="R452">
        <v>233</v>
      </c>
      <c r="S452" s="6">
        <v>33</v>
      </c>
      <c r="T452" s="11">
        <v>44067.673611111109</v>
      </c>
      <c r="U452" s="11">
        <v>44068.527777777781</v>
      </c>
      <c r="V452" s="11">
        <v>44069.491805555554</v>
      </c>
      <c r="W452" t="s">
        <v>1376</v>
      </c>
      <c r="X452" t="s">
        <v>815</v>
      </c>
    </row>
    <row r="453" spans="1:24" x14ac:dyDescent="0.25">
      <c r="A453" t="s">
        <v>808</v>
      </c>
      <c r="B453" s="8">
        <v>0.01</v>
      </c>
      <c r="C453" s="8">
        <v>6.4000000000000001E-2</v>
      </c>
      <c r="D453" s="8">
        <v>0.115</v>
      </c>
      <c r="E453" s="9">
        <v>0.15</v>
      </c>
      <c r="F453" s="9">
        <v>0.3</v>
      </c>
      <c r="G453" s="10" t="str">
        <f t="shared" si="28"/>
        <v/>
      </c>
      <c r="H453" s="10" t="str">
        <f t="shared" si="29"/>
        <v/>
      </c>
      <c r="I453" s="10" t="str">
        <f t="shared" si="30"/>
        <v/>
      </c>
      <c r="J453" s="10" t="str">
        <f t="shared" si="31"/>
        <v/>
      </c>
      <c r="K453" t="s">
        <v>809</v>
      </c>
      <c r="L453" s="11">
        <v>44074.340277777781</v>
      </c>
      <c r="M453" t="s">
        <v>894</v>
      </c>
      <c r="N453" t="s">
        <v>101</v>
      </c>
      <c r="O453" s="12" t="s">
        <v>895</v>
      </c>
      <c r="P453" t="s">
        <v>1402</v>
      </c>
      <c r="Q453" t="s">
        <v>813</v>
      </c>
      <c r="R453">
        <v>240</v>
      </c>
      <c r="S453" s="6">
        <v>34</v>
      </c>
      <c r="T453" s="11">
        <v>44074.340277777781</v>
      </c>
      <c r="U453" s="11">
        <v>44075.53125</v>
      </c>
      <c r="V453" s="11">
        <v>44076.782268518517</v>
      </c>
      <c r="W453" t="s">
        <v>1403</v>
      </c>
      <c r="X453" t="s">
        <v>815</v>
      </c>
    </row>
    <row r="454" spans="1:24" x14ac:dyDescent="0.25">
      <c r="A454" t="s">
        <v>808</v>
      </c>
      <c r="B454" s="8">
        <v>2.9999999999999997E-4</v>
      </c>
      <c r="C454" s="8">
        <v>6.4000000000000001E-2</v>
      </c>
      <c r="D454" s="8">
        <v>0.115</v>
      </c>
      <c r="E454" s="9">
        <v>0.15</v>
      </c>
      <c r="F454" s="9">
        <v>0.3</v>
      </c>
      <c r="G454" s="10" t="str">
        <f t="shared" si="28"/>
        <v/>
      </c>
      <c r="H454" s="10" t="str">
        <f t="shared" si="29"/>
        <v/>
      </c>
      <c r="I454" s="10" t="str">
        <f t="shared" si="30"/>
        <v/>
      </c>
      <c r="J454" s="10" t="str">
        <f t="shared" si="31"/>
        <v/>
      </c>
      <c r="K454" t="s">
        <v>809</v>
      </c>
      <c r="L454" s="11">
        <v>44074.35</v>
      </c>
      <c r="M454" t="s">
        <v>957</v>
      </c>
      <c r="N454" t="s">
        <v>101</v>
      </c>
      <c r="O454" s="12" t="s">
        <v>958</v>
      </c>
      <c r="P454" t="s">
        <v>1404</v>
      </c>
      <c r="Q454" t="s">
        <v>813</v>
      </c>
      <c r="R454">
        <v>240</v>
      </c>
      <c r="S454" s="6">
        <v>34</v>
      </c>
      <c r="T454" s="11">
        <v>44074.35</v>
      </c>
      <c r="U454" s="11">
        <v>44075.53125</v>
      </c>
      <c r="V454" s="11">
        <v>44076.782268518517</v>
      </c>
      <c r="W454" t="s">
        <v>1403</v>
      </c>
      <c r="X454" t="s">
        <v>815</v>
      </c>
    </row>
    <row r="455" spans="1:24" x14ac:dyDescent="0.25">
      <c r="A455" t="s">
        <v>808</v>
      </c>
      <c r="B455" s="8">
        <v>0.01</v>
      </c>
      <c r="C455" s="8">
        <v>6.4000000000000001E-2</v>
      </c>
      <c r="D455" s="8">
        <v>0.115</v>
      </c>
      <c r="E455" s="9">
        <v>0.15</v>
      </c>
      <c r="F455" s="9">
        <v>0.3</v>
      </c>
      <c r="G455" s="10" t="str">
        <f t="shared" si="28"/>
        <v/>
      </c>
      <c r="H455" s="10" t="str">
        <f t="shared" si="29"/>
        <v/>
      </c>
      <c r="I455" s="10" t="str">
        <f t="shared" si="30"/>
        <v/>
      </c>
      <c r="J455" s="10" t="str">
        <f t="shared" si="31"/>
        <v/>
      </c>
      <c r="K455" t="s">
        <v>809</v>
      </c>
      <c r="L455" s="11">
        <v>44074.375</v>
      </c>
      <c r="M455" t="s">
        <v>890</v>
      </c>
      <c r="N455" t="s">
        <v>101</v>
      </c>
      <c r="O455" s="12" t="s">
        <v>891</v>
      </c>
      <c r="P455" t="s">
        <v>1405</v>
      </c>
      <c r="Q455" t="s">
        <v>813</v>
      </c>
      <c r="R455">
        <v>240</v>
      </c>
      <c r="S455" s="6">
        <v>34</v>
      </c>
      <c r="T455" s="11">
        <v>44074.375</v>
      </c>
      <c r="U455" s="11">
        <v>44075.53125</v>
      </c>
      <c r="V455" s="11">
        <v>44076.782268518517</v>
      </c>
      <c r="W455" t="s">
        <v>1403</v>
      </c>
      <c r="X455" t="s">
        <v>815</v>
      </c>
    </row>
    <row r="456" spans="1:24" x14ac:dyDescent="0.25">
      <c r="A456" t="s">
        <v>808</v>
      </c>
      <c r="B456" s="8">
        <v>7.0000000000000007E-2</v>
      </c>
      <c r="C456" s="8">
        <v>6.4000000000000001E-2</v>
      </c>
      <c r="D456" s="8">
        <v>0.115</v>
      </c>
      <c r="E456" s="9">
        <v>0.15</v>
      </c>
      <c r="F456" s="9">
        <v>0.3</v>
      </c>
      <c r="G456" s="10">
        <f t="shared" si="28"/>
        <v>1</v>
      </c>
      <c r="H456" s="10" t="str">
        <f t="shared" si="29"/>
        <v/>
      </c>
      <c r="I456" s="10" t="str">
        <f t="shared" si="30"/>
        <v/>
      </c>
      <c r="J456" s="10" t="str">
        <f t="shared" si="31"/>
        <v/>
      </c>
      <c r="K456" t="s">
        <v>809</v>
      </c>
      <c r="L456" s="11">
        <v>44074.385416666664</v>
      </c>
      <c r="M456" t="s">
        <v>906</v>
      </c>
      <c r="N456" t="s">
        <v>101</v>
      </c>
      <c r="O456" s="12" t="s">
        <v>907</v>
      </c>
      <c r="P456" t="s">
        <v>1406</v>
      </c>
      <c r="Q456" t="s">
        <v>813</v>
      </c>
      <c r="R456">
        <v>240</v>
      </c>
      <c r="S456" s="6">
        <v>34</v>
      </c>
      <c r="T456" s="11">
        <v>44074.385416666664</v>
      </c>
      <c r="U456" s="11">
        <v>44075.53125</v>
      </c>
      <c r="V456" s="11">
        <v>44076.782268518517</v>
      </c>
      <c r="W456" t="s">
        <v>1403</v>
      </c>
      <c r="X456" t="s">
        <v>815</v>
      </c>
    </row>
    <row r="457" spans="1:24" x14ac:dyDescent="0.25">
      <c r="A457" t="s">
        <v>808</v>
      </c>
      <c r="B457" s="8">
        <v>8.0000000000000004E-4</v>
      </c>
      <c r="C457" s="8">
        <v>6.4000000000000001E-2</v>
      </c>
      <c r="D457" s="8">
        <v>0.115</v>
      </c>
      <c r="E457" s="9">
        <v>0.15</v>
      </c>
      <c r="F457" s="9">
        <v>0.3</v>
      </c>
      <c r="G457" s="10" t="str">
        <f t="shared" si="28"/>
        <v/>
      </c>
      <c r="H457" s="10" t="str">
        <f t="shared" si="29"/>
        <v/>
      </c>
      <c r="I457" s="10" t="str">
        <f t="shared" si="30"/>
        <v/>
      </c>
      <c r="J457" s="10" t="str">
        <f t="shared" si="31"/>
        <v/>
      </c>
      <c r="K457" t="s">
        <v>809</v>
      </c>
      <c r="L457" s="11">
        <v>44074.395833333336</v>
      </c>
      <c r="M457" t="s">
        <v>900</v>
      </c>
      <c r="N457" t="s">
        <v>101</v>
      </c>
      <c r="O457" s="12" t="s">
        <v>901</v>
      </c>
      <c r="P457" t="s">
        <v>1407</v>
      </c>
      <c r="Q457" t="s">
        <v>813</v>
      </c>
      <c r="R457">
        <v>240</v>
      </c>
      <c r="S457" s="6">
        <v>34</v>
      </c>
      <c r="T457" s="11">
        <v>44074.395833333336</v>
      </c>
      <c r="U457" s="11">
        <v>44075.53125</v>
      </c>
      <c r="V457" s="11">
        <v>44076.782268518517</v>
      </c>
      <c r="W457" t="s">
        <v>1403</v>
      </c>
      <c r="X457" t="s">
        <v>815</v>
      </c>
    </row>
    <row r="458" spans="1:24" x14ac:dyDescent="0.25">
      <c r="A458" t="s">
        <v>808</v>
      </c>
      <c r="B458" s="8">
        <v>2E-3</v>
      </c>
      <c r="C458" s="8">
        <v>6.4000000000000001E-2</v>
      </c>
      <c r="D458" s="8">
        <v>0.115</v>
      </c>
      <c r="E458" s="9">
        <v>0.15</v>
      </c>
      <c r="F458" s="9">
        <v>0.3</v>
      </c>
      <c r="G458" s="10" t="str">
        <f t="shared" si="28"/>
        <v/>
      </c>
      <c r="H458" s="10" t="str">
        <f t="shared" si="29"/>
        <v/>
      </c>
      <c r="I458" s="10" t="str">
        <f t="shared" si="30"/>
        <v/>
      </c>
      <c r="J458" s="10" t="str">
        <f t="shared" si="31"/>
        <v/>
      </c>
      <c r="K458" t="s">
        <v>809</v>
      </c>
      <c r="L458" s="11">
        <v>44074.395833333336</v>
      </c>
      <c r="M458" t="s">
        <v>954</v>
      </c>
      <c r="N458" t="s">
        <v>101</v>
      </c>
      <c r="O458" s="12" t="s">
        <v>955</v>
      </c>
      <c r="P458" t="s">
        <v>1408</v>
      </c>
      <c r="Q458" t="s">
        <v>813</v>
      </c>
      <c r="R458">
        <v>240</v>
      </c>
      <c r="S458" s="6">
        <v>34</v>
      </c>
      <c r="T458" s="11">
        <v>44074.395833333336</v>
      </c>
      <c r="U458" s="11">
        <v>44075.53125</v>
      </c>
      <c r="V458" s="11">
        <v>44076.782268518517</v>
      </c>
      <c r="W458" t="s">
        <v>1403</v>
      </c>
      <c r="X458" t="s">
        <v>815</v>
      </c>
    </row>
    <row r="459" spans="1:24" x14ac:dyDescent="0.25">
      <c r="A459" t="s">
        <v>808</v>
      </c>
      <c r="B459" s="8">
        <v>4.0000000000000001E-3</v>
      </c>
      <c r="C459" s="8">
        <v>6.4000000000000001E-2</v>
      </c>
      <c r="D459" s="8">
        <v>0.115</v>
      </c>
      <c r="E459" s="9">
        <v>0.15</v>
      </c>
      <c r="F459" s="9">
        <v>0.3</v>
      </c>
      <c r="G459" s="10" t="str">
        <f t="shared" si="28"/>
        <v/>
      </c>
      <c r="H459" s="10" t="str">
        <f t="shared" si="29"/>
        <v/>
      </c>
      <c r="I459" s="10" t="str">
        <f t="shared" si="30"/>
        <v/>
      </c>
      <c r="J459" s="10" t="str">
        <f t="shared" si="31"/>
        <v/>
      </c>
      <c r="K459" t="s">
        <v>809</v>
      </c>
      <c r="L459" s="11">
        <v>44074.399305555555</v>
      </c>
      <c r="M459" t="s">
        <v>924</v>
      </c>
      <c r="N459" t="s">
        <v>101</v>
      </c>
      <c r="O459" s="12" t="s">
        <v>925</v>
      </c>
      <c r="P459" t="s">
        <v>1409</v>
      </c>
      <c r="Q459" t="s">
        <v>813</v>
      </c>
      <c r="R459">
        <v>240</v>
      </c>
      <c r="S459" s="6">
        <v>34</v>
      </c>
      <c r="T459" s="11">
        <v>44074.399305555555</v>
      </c>
      <c r="U459" s="11">
        <v>44075.53125</v>
      </c>
      <c r="V459" s="11">
        <v>44076.782268518517</v>
      </c>
      <c r="W459" t="s">
        <v>1403</v>
      </c>
      <c r="X459" t="s">
        <v>815</v>
      </c>
    </row>
    <row r="460" spans="1:24" x14ac:dyDescent="0.25">
      <c r="A460" t="s">
        <v>808</v>
      </c>
      <c r="B460" s="8">
        <v>2E-3</v>
      </c>
      <c r="C460" s="8">
        <v>6.4000000000000001E-2</v>
      </c>
      <c r="D460" s="8">
        <v>0.115</v>
      </c>
      <c r="E460" s="9">
        <v>0.15</v>
      </c>
      <c r="F460" s="9">
        <v>0.3</v>
      </c>
      <c r="G460" s="10" t="str">
        <f t="shared" si="28"/>
        <v/>
      </c>
      <c r="H460" s="10" t="str">
        <f t="shared" si="29"/>
        <v/>
      </c>
      <c r="I460" s="10" t="str">
        <f t="shared" si="30"/>
        <v/>
      </c>
      <c r="J460" s="10" t="str">
        <f t="shared" si="31"/>
        <v/>
      </c>
      <c r="K460" t="s">
        <v>809</v>
      </c>
      <c r="L460" s="11">
        <v>44074.402777777781</v>
      </c>
      <c r="M460" t="s">
        <v>927</v>
      </c>
      <c r="N460" t="s">
        <v>101</v>
      </c>
      <c r="O460" s="12" t="s">
        <v>928</v>
      </c>
      <c r="P460" t="s">
        <v>1410</v>
      </c>
      <c r="Q460" t="s">
        <v>813</v>
      </c>
      <c r="R460">
        <v>240</v>
      </c>
      <c r="S460" s="6">
        <v>34</v>
      </c>
      <c r="T460" s="11">
        <v>44074.402777777781</v>
      </c>
      <c r="U460" s="11">
        <v>44075.53125</v>
      </c>
      <c r="V460" s="11">
        <v>44076.782268518517</v>
      </c>
      <c r="W460" t="s">
        <v>1403</v>
      </c>
      <c r="X460" t="s">
        <v>815</v>
      </c>
    </row>
    <row r="461" spans="1:24" x14ac:dyDescent="0.25">
      <c r="A461" t="s">
        <v>808</v>
      </c>
      <c r="B461" s="8">
        <v>2.9999999999999997E-4</v>
      </c>
      <c r="C461" s="8">
        <v>6.4000000000000001E-2</v>
      </c>
      <c r="D461" s="8">
        <v>0.115</v>
      </c>
      <c r="E461" s="9">
        <v>0.15</v>
      </c>
      <c r="F461" s="9">
        <v>0.3</v>
      </c>
      <c r="G461" s="10" t="str">
        <f t="shared" si="28"/>
        <v/>
      </c>
      <c r="H461" s="10" t="str">
        <f t="shared" si="29"/>
        <v/>
      </c>
      <c r="I461" s="10" t="str">
        <f t="shared" si="30"/>
        <v/>
      </c>
      <c r="J461" s="10" t="str">
        <f t="shared" si="31"/>
        <v/>
      </c>
      <c r="K461" t="s">
        <v>809</v>
      </c>
      <c r="L461" s="11">
        <v>44074.40347222222</v>
      </c>
      <c r="M461" t="s">
        <v>939</v>
      </c>
      <c r="N461" t="s">
        <v>101</v>
      </c>
      <c r="O461" s="12" t="s">
        <v>940</v>
      </c>
      <c r="P461" t="s">
        <v>1411</v>
      </c>
      <c r="Q461" t="s">
        <v>813</v>
      </c>
      <c r="R461">
        <v>240</v>
      </c>
      <c r="S461" s="6">
        <v>34</v>
      </c>
      <c r="T461" s="11">
        <v>44074.40347222222</v>
      </c>
      <c r="U461" s="11">
        <v>44075.53125</v>
      </c>
      <c r="V461" s="11">
        <v>44076.782268518517</v>
      </c>
      <c r="W461" t="s">
        <v>1403</v>
      </c>
      <c r="X461" t="s">
        <v>815</v>
      </c>
    </row>
    <row r="462" spans="1:24" x14ac:dyDescent="0.25">
      <c r="A462" t="s">
        <v>808</v>
      </c>
      <c r="B462" s="8">
        <v>0.01</v>
      </c>
      <c r="C462" s="8">
        <v>6.4000000000000001E-2</v>
      </c>
      <c r="D462" s="8">
        <v>0.115</v>
      </c>
      <c r="E462" s="9">
        <v>0.15</v>
      </c>
      <c r="F462" s="9">
        <v>0.3</v>
      </c>
      <c r="G462" s="10" t="str">
        <f t="shared" si="28"/>
        <v/>
      </c>
      <c r="H462" s="10" t="str">
        <f t="shared" si="29"/>
        <v/>
      </c>
      <c r="I462" s="10" t="str">
        <f t="shared" si="30"/>
        <v/>
      </c>
      <c r="J462" s="10" t="str">
        <f t="shared" si="31"/>
        <v/>
      </c>
      <c r="K462" t="s">
        <v>809</v>
      </c>
      <c r="L462" s="11">
        <v>44074.40625</v>
      </c>
      <c r="M462" t="s">
        <v>903</v>
      </c>
      <c r="N462" t="s">
        <v>101</v>
      </c>
      <c r="O462" s="12" t="s">
        <v>904</v>
      </c>
      <c r="P462" t="s">
        <v>1412</v>
      </c>
      <c r="Q462" t="s">
        <v>813</v>
      </c>
      <c r="R462">
        <v>240</v>
      </c>
      <c r="S462" s="6">
        <v>34</v>
      </c>
      <c r="T462" s="11">
        <v>44074.40625</v>
      </c>
      <c r="U462" s="11">
        <v>44075.53125</v>
      </c>
      <c r="V462" s="11">
        <v>44076.782268518517</v>
      </c>
      <c r="W462" t="s">
        <v>1403</v>
      </c>
      <c r="X462" t="s">
        <v>815</v>
      </c>
    </row>
    <row r="463" spans="1:24" x14ac:dyDescent="0.25">
      <c r="A463" t="s">
        <v>808</v>
      </c>
      <c r="B463" s="8">
        <v>3.0000000000000001E-3</v>
      </c>
      <c r="C463" s="8">
        <v>6.4000000000000001E-2</v>
      </c>
      <c r="D463" s="8">
        <v>0.115</v>
      </c>
      <c r="E463" s="9">
        <v>0.15</v>
      </c>
      <c r="F463" s="9">
        <v>0.3</v>
      </c>
      <c r="G463" s="10" t="str">
        <f t="shared" si="28"/>
        <v/>
      </c>
      <c r="H463" s="10" t="str">
        <f t="shared" si="29"/>
        <v/>
      </c>
      <c r="I463" s="10" t="str">
        <f t="shared" si="30"/>
        <v/>
      </c>
      <c r="J463" s="10" t="str">
        <f t="shared" si="31"/>
        <v/>
      </c>
      <c r="K463" t="s">
        <v>809</v>
      </c>
      <c r="L463" s="11">
        <v>44074.409722222219</v>
      </c>
      <c r="M463" t="s">
        <v>942</v>
      </c>
      <c r="N463" t="s">
        <v>101</v>
      </c>
      <c r="O463" s="12" t="s">
        <v>943</v>
      </c>
      <c r="P463" t="s">
        <v>1413</v>
      </c>
      <c r="Q463" t="s">
        <v>813</v>
      </c>
      <c r="R463">
        <v>240</v>
      </c>
      <c r="S463" s="6">
        <v>34</v>
      </c>
      <c r="T463" s="11">
        <v>44074.409722222219</v>
      </c>
      <c r="U463" s="11">
        <v>44075.53125</v>
      </c>
      <c r="V463" s="11">
        <v>44076.782268518517</v>
      </c>
      <c r="W463" t="s">
        <v>1403</v>
      </c>
      <c r="X463" t="s">
        <v>815</v>
      </c>
    </row>
    <row r="464" spans="1:24" x14ac:dyDescent="0.25">
      <c r="A464" t="s">
        <v>808</v>
      </c>
      <c r="B464" s="8">
        <v>0.14000000000000001</v>
      </c>
      <c r="C464" s="8">
        <v>6.4000000000000001E-2</v>
      </c>
      <c r="D464" s="8">
        <v>0.115</v>
      </c>
      <c r="E464" s="9">
        <v>0.15</v>
      </c>
      <c r="F464" s="9">
        <v>0.3</v>
      </c>
      <c r="G464" s="10">
        <f t="shared" si="28"/>
        <v>1</v>
      </c>
      <c r="H464" s="10">
        <f t="shared" si="29"/>
        <v>1</v>
      </c>
      <c r="I464" s="10" t="str">
        <f t="shared" si="30"/>
        <v/>
      </c>
      <c r="J464" s="10" t="str">
        <f t="shared" si="31"/>
        <v/>
      </c>
      <c r="K464" t="s">
        <v>809</v>
      </c>
      <c r="L464" s="11">
        <v>44074.416666666664</v>
      </c>
      <c r="M464" t="s">
        <v>918</v>
      </c>
      <c r="N464" t="s">
        <v>101</v>
      </c>
      <c r="O464" s="12" t="s">
        <v>919</v>
      </c>
      <c r="P464" t="s">
        <v>1414</v>
      </c>
      <c r="Q464" t="s">
        <v>813</v>
      </c>
      <c r="R464">
        <v>240</v>
      </c>
      <c r="S464" s="6">
        <v>34</v>
      </c>
      <c r="T464" s="11">
        <v>44074.416666666664</v>
      </c>
      <c r="U464" s="11">
        <v>44075.53125</v>
      </c>
      <c r="V464" s="11">
        <v>44076.782268518517</v>
      </c>
      <c r="W464" t="s">
        <v>1403</v>
      </c>
      <c r="X464" t="s">
        <v>815</v>
      </c>
    </row>
    <row r="465" spans="1:24" x14ac:dyDescent="0.25">
      <c r="A465" t="s">
        <v>808</v>
      </c>
      <c r="B465" s="8">
        <v>5.0000000000000001E-3</v>
      </c>
      <c r="C465" s="8">
        <v>6.4000000000000001E-2</v>
      </c>
      <c r="D465" s="8">
        <v>0.115</v>
      </c>
      <c r="E465" s="9">
        <v>0.15</v>
      </c>
      <c r="F465" s="9">
        <v>0.3</v>
      </c>
      <c r="G465" s="10" t="str">
        <f t="shared" si="28"/>
        <v/>
      </c>
      <c r="H465" s="10" t="str">
        <f t="shared" si="29"/>
        <v/>
      </c>
      <c r="I465" s="10" t="str">
        <f t="shared" si="30"/>
        <v/>
      </c>
      <c r="J465" s="10" t="str">
        <f t="shared" si="31"/>
        <v/>
      </c>
      <c r="K465" t="s">
        <v>809</v>
      </c>
      <c r="L465" s="11">
        <v>44074.416666666664</v>
      </c>
      <c r="M465" t="s">
        <v>1056</v>
      </c>
      <c r="N465" t="s">
        <v>101</v>
      </c>
      <c r="O465" s="12" t="s">
        <v>1057</v>
      </c>
      <c r="P465" t="s">
        <v>1415</v>
      </c>
      <c r="Q465" t="s">
        <v>813</v>
      </c>
      <c r="R465">
        <v>240</v>
      </c>
      <c r="S465" s="6">
        <v>34</v>
      </c>
      <c r="T465" s="11">
        <v>44074.416666666664</v>
      </c>
      <c r="U465" s="11">
        <v>44075.53125</v>
      </c>
      <c r="V465" s="11">
        <v>44076.782268518517</v>
      </c>
      <c r="W465" t="s">
        <v>1403</v>
      </c>
      <c r="X465" t="s">
        <v>815</v>
      </c>
    </row>
    <row r="466" spans="1:24" x14ac:dyDescent="0.25">
      <c r="A466" t="s">
        <v>808</v>
      </c>
      <c r="B466" s="8">
        <v>0.01</v>
      </c>
      <c r="C466" s="8">
        <v>6.4000000000000001E-2</v>
      </c>
      <c r="D466" s="8">
        <v>0.115</v>
      </c>
      <c r="E466" s="9">
        <v>0.15</v>
      </c>
      <c r="F466" s="9">
        <v>0.3</v>
      </c>
      <c r="G466" s="10" t="str">
        <f t="shared" si="28"/>
        <v/>
      </c>
      <c r="H466" s="10" t="str">
        <f t="shared" si="29"/>
        <v/>
      </c>
      <c r="I466" s="10" t="str">
        <f t="shared" si="30"/>
        <v/>
      </c>
      <c r="J466" s="10" t="str">
        <f t="shared" si="31"/>
        <v/>
      </c>
      <c r="K466" t="s">
        <v>809</v>
      </c>
      <c r="L466" s="11">
        <v>44074.4375</v>
      </c>
      <c r="M466" t="s">
        <v>945</v>
      </c>
      <c r="N466" t="s">
        <v>101</v>
      </c>
      <c r="O466" s="12" t="s">
        <v>946</v>
      </c>
      <c r="P466" t="s">
        <v>1416</v>
      </c>
      <c r="Q466" t="s">
        <v>813</v>
      </c>
      <c r="R466">
        <v>240</v>
      </c>
      <c r="S466" s="6">
        <v>34</v>
      </c>
      <c r="T466" s="11">
        <v>44074.4375</v>
      </c>
      <c r="U466" s="11">
        <v>44075.53125</v>
      </c>
      <c r="V466" s="11">
        <v>44076.782268518517</v>
      </c>
      <c r="W466" t="s">
        <v>1403</v>
      </c>
      <c r="X466" t="s">
        <v>815</v>
      </c>
    </row>
    <row r="467" spans="1:24" x14ac:dyDescent="0.25">
      <c r="A467" t="s">
        <v>808</v>
      </c>
      <c r="B467" s="8">
        <v>8.9999999999999993E-3</v>
      </c>
      <c r="C467" s="8">
        <v>6.4000000000000001E-2</v>
      </c>
      <c r="D467" s="8">
        <v>0.115</v>
      </c>
      <c r="E467" s="9">
        <v>0.15</v>
      </c>
      <c r="F467" s="9">
        <v>0.3</v>
      </c>
      <c r="G467" s="10" t="str">
        <f t="shared" si="28"/>
        <v/>
      </c>
      <c r="H467" s="10" t="str">
        <f t="shared" si="29"/>
        <v/>
      </c>
      <c r="I467" s="10" t="str">
        <f t="shared" si="30"/>
        <v/>
      </c>
      <c r="J467" s="10" t="str">
        <f t="shared" si="31"/>
        <v/>
      </c>
      <c r="K467" t="s">
        <v>809</v>
      </c>
      <c r="L467" s="11">
        <v>44074.442361111112</v>
      </c>
      <c r="M467" t="s">
        <v>921</v>
      </c>
      <c r="N467" t="s">
        <v>101</v>
      </c>
      <c r="O467" s="12" t="s">
        <v>922</v>
      </c>
      <c r="P467" t="s">
        <v>1417</v>
      </c>
      <c r="Q467" t="s">
        <v>813</v>
      </c>
      <c r="R467">
        <v>240</v>
      </c>
      <c r="S467" s="6">
        <v>34</v>
      </c>
      <c r="T467" s="11">
        <v>44074.442361111112</v>
      </c>
      <c r="U467" s="11">
        <v>44075.53125</v>
      </c>
      <c r="V467" s="11">
        <v>44076.782268518517</v>
      </c>
      <c r="W467" t="s">
        <v>1403</v>
      </c>
      <c r="X467" t="s">
        <v>815</v>
      </c>
    </row>
    <row r="468" spans="1:24" x14ac:dyDescent="0.25">
      <c r="A468" t="s">
        <v>808</v>
      </c>
      <c r="B468" s="8">
        <v>0.01</v>
      </c>
      <c r="C468" s="8">
        <v>6.4000000000000001E-2</v>
      </c>
      <c r="D468" s="8">
        <v>0.115</v>
      </c>
      <c r="E468" s="9">
        <v>0.15</v>
      </c>
      <c r="F468" s="9">
        <v>0.3</v>
      </c>
      <c r="G468" s="10" t="str">
        <f t="shared" si="28"/>
        <v/>
      </c>
      <c r="H468" s="10" t="str">
        <f t="shared" si="29"/>
        <v/>
      </c>
      <c r="I468" s="10" t="str">
        <f t="shared" si="30"/>
        <v/>
      </c>
      <c r="J468" s="10" t="str">
        <f t="shared" si="31"/>
        <v/>
      </c>
      <c r="K468" t="s">
        <v>809</v>
      </c>
      <c r="L468" s="11">
        <v>44074.458333333336</v>
      </c>
      <c r="M468" t="s">
        <v>933</v>
      </c>
      <c r="N468" t="s">
        <v>101</v>
      </c>
      <c r="O468" s="12" t="s">
        <v>934</v>
      </c>
      <c r="P468" t="s">
        <v>1418</v>
      </c>
      <c r="Q468" t="s">
        <v>813</v>
      </c>
      <c r="R468">
        <v>240</v>
      </c>
      <c r="S468" s="6">
        <v>34</v>
      </c>
      <c r="T468" s="11">
        <v>44074.458333333336</v>
      </c>
      <c r="U468" s="11">
        <v>44075.53125</v>
      </c>
      <c r="V468" s="11">
        <v>44076.782268518517</v>
      </c>
      <c r="W468" t="s">
        <v>1403</v>
      </c>
      <c r="X468" t="s">
        <v>815</v>
      </c>
    </row>
    <row r="469" spans="1:24" x14ac:dyDescent="0.25">
      <c r="A469" t="s">
        <v>808</v>
      </c>
      <c r="B469" s="8">
        <v>0.01</v>
      </c>
      <c r="C469" s="8">
        <v>6.4000000000000001E-2</v>
      </c>
      <c r="D469" s="8">
        <v>0.115</v>
      </c>
      <c r="E469" s="9">
        <v>0.15</v>
      </c>
      <c r="F469" s="9">
        <v>0.3</v>
      </c>
      <c r="G469" s="10" t="str">
        <f t="shared" si="28"/>
        <v/>
      </c>
      <c r="H469" s="10" t="str">
        <f t="shared" si="29"/>
        <v/>
      </c>
      <c r="I469" s="10" t="str">
        <f t="shared" si="30"/>
        <v/>
      </c>
      <c r="J469" s="10" t="str">
        <f t="shared" si="31"/>
        <v/>
      </c>
      <c r="K469" t="s">
        <v>809</v>
      </c>
      <c r="L469" s="11">
        <v>44074.458333333336</v>
      </c>
      <c r="M469" t="s">
        <v>948</v>
      </c>
      <c r="N469" t="s">
        <v>101</v>
      </c>
      <c r="O469" s="12" t="s">
        <v>949</v>
      </c>
      <c r="P469" t="s">
        <v>1419</v>
      </c>
      <c r="Q469" t="s">
        <v>813</v>
      </c>
      <c r="R469">
        <v>240</v>
      </c>
      <c r="S469" s="6">
        <v>34</v>
      </c>
      <c r="T469" s="11">
        <v>44074.458333333336</v>
      </c>
      <c r="U469" s="11">
        <v>44075.53125</v>
      </c>
      <c r="V469" s="11">
        <v>44076.782268518517</v>
      </c>
      <c r="W469" t="s">
        <v>1403</v>
      </c>
      <c r="X469" t="s">
        <v>815</v>
      </c>
    </row>
    <row r="470" spans="1:24" x14ac:dyDescent="0.25">
      <c r="A470" t="s">
        <v>808</v>
      </c>
      <c r="B470" s="8">
        <v>5.0000000000000001E-3</v>
      </c>
      <c r="C470" s="8">
        <v>6.4000000000000001E-2</v>
      </c>
      <c r="D470" s="8">
        <v>0.115</v>
      </c>
      <c r="E470" s="9">
        <v>0.15</v>
      </c>
      <c r="F470" s="9">
        <v>0.3</v>
      </c>
      <c r="G470" s="10" t="str">
        <f t="shared" si="28"/>
        <v/>
      </c>
      <c r="H470" s="10" t="str">
        <f t="shared" si="29"/>
        <v/>
      </c>
      <c r="I470" s="10" t="str">
        <f t="shared" si="30"/>
        <v/>
      </c>
      <c r="J470" s="10" t="str">
        <f t="shared" si="31"/>
        <v/>
      </c>
      <c r="K470" t="s">
        <v>809</v>
      </c>
      <c r="L470" s="11">
        <v>44074.458333333336</v>
      </c>
      <c r="M470" t="s">
        <v>909</v>
      </c>
      <c r="N470" t="s">
        <v>101</v>
      </c>
      <c r="O470" s="12" t="s">
        <v>910</v>
      </c>
      <c r="P470" t="s">
        <v>1420</v>
      </c>
      <c r="Q470" t="s">
        <v>813</v>
      </c>
      <c r="R470">
        <v>240</v>
      </c>
      <c r="S470" s="6">
        <v>34</v>
      </c>
      <c r="T470" s="11">
        <v>44074.458333333336</v>
      </c>
      <c r="U470" s="11">
        <v>44075.53125</v>
      </c>
      <c r="V470" s="11">
        <v>44076.782268518517</v>
      </c>
      <c r="W470" t="s">
        <v>1403</v>
      </c>
      <c r="X470" t="s">
        <v>815</v>
      </c>
    </row>
    <row r="471" spans="1:24" x14ac:dyDescent="0.25">
      <c r="A471" t="s">
        <v>808</v>
      </c>
      <c r="B471" s="8">
        <v>7.0000000000000001E-3</v>
      </c>
      <c r="C471" s="8">
        <v>6.4000000000000001E-2</v>
      </c>
      <c r="D471" s="8">
        <v>0.115</v>
      </c>
      <c r="E471" s="9">
        <v>0.15</v>
      </c>
      <c r="F471" s="9">
        <v>0.3</v>
      </c>
      <c r="G471" s="10" t="str">
        <f t="shared" si="28"/>
        <v/>
      </c>
      <c r="H471" s="10" t="str">
        <f t="shared" si="29"/>
        <v/>
      </c>
      <c r="I471" s="10" t="str">
        <f t="shared" si="30"/>
        <v/>
      </c>
      <c r="J471" s="10" t="str">
        <f t="shared" si="31"/>
        <v/>
      </c>
      <c r="K471" t="s">
        <v>809</v>
      </c>
      <c r="L471" s="11">
        <v>44074.459722222222</v>
      </c>
      <c r="M471" t="s">
        <v>915</v>
      </c>
      <c r="N471" t="s">
        <v>101</v>
      </c>
      <c r="O471" s="12" t="s">
        <v>916</v>
      </c>
      <c r="P471" t="s">
        <v>1421</v>
      </c>
      <c r="Q471" t="s">
        <v>813</v>
      </c>
      <c r="R471">
        <v>240</v>
      </c>
      <c r="S471" s="6">
        <v>34</v>
      </c>
      <c r="T471" s="11">
        <v>44074.459722222222</v>
      </c>
      <c r="U471" s="11">
        <v>44075.53125</v>
      </c>
      <c r="V471" s="11">
        <v>44076.782268518517</v>
      </c>
      <c r="W471" t="s">
        <v>1403</v>
      </c>
      <c r="X471" t="s">
        <v>815</v>
      </c>
    </row>
    <row r="472" spans="1:24" x14ac:dyDescent="0.25">
      <c r="A472" t="s">
        <v>808</v>
      </c>
      <c r="B472" s="8">
        <v>0.02</v>
      </c>
      <c r="C472" s="8">
        <v>6.4000000000000001E-2</v>
      </c>
      <c r="D472" s="8">
        <v>0.115</v>
      </c>
      <c r="E472" s="9">
        <v>0.15</v>
      </c>
      <c r="F472" s="9">
        <v>0.3</v>
      </c>
      <c r="G472" s="10" t="str">
        <f t="shared" si="28"/>
        <v/>
      </c>
      <c r="H472" s="10" t="str">
        <f t="shared" si="29"/>
        <v/>
      </c>
      <c r="I472" s="10" t="str">
        <f t="shared" si="30"/>
        <v/>
      </c>
      <c r="J472" s="10" t="str">
        <f t="shared" si="31"/>
        <v/>
      </c>
      <c r="K472" t="s">
        <v>809</v>
      </c>
      <c r="L472" s="11">
        <v>44074.479166666664</v>
      </c>
      <c r="M472" t="s">
        <v>936</v>
      </c>
      <c r="N472" t="s">
        <v>101</v>
      </c>
      <c r="O472" s="12" t="s">
        <v>937</v>
      </c>
      <c r="P472" t="s">
        <v>1422</v>
      </c>
      <c r="Q472" t="s">
        <v>813</v>
      </c>
      <c r="R472">
        <v>240</v>
      </c>
      <c r="S472" s="6">
        <v>34</v>
      </c>
      <c r="T472" s="11">
        <v>44074.479166666664</v>
      </c>
      <c r="U472" s="11">
        <v>44075.53125</v>
      </c>
      <c r="V472" s="11">
        <v>44076.782268518517</v>
      </c>
      <c r="W472" t="s">
        <v>1403</v>
      </c>
      <c r="X472" t="s">
        <v>815</v>
      </c>
    </row>
    <row r="473" spans="1:24" x14ac:dyDescent="0.25">
      <c r="A473" t="s">
        <v>808</v>
      </c>
      <c r="B473" s="8">
        <v>6.0000000000000001E-3</v>
      </c>
      <c r="C473" s="8">
        <v>6.4000000000000001E-2</v>
      </c>
      <c r="D473" s="8">
        <v>0.115</v>
      </c>
      <c r="E473" s="9">
        <v>0.15</v>
      </c>
      <c r="F473" s="9">
        <v>0.3</v>
      </c>
      <c r="G473" s="10" t="str">
        <f t="shared" si="28"/>
        <v/>
      </c>
      <c r="H473" s="10" t="str">
        <f t="shared" si="29"/>
        <v/>
      </c>
      <c r="I473" s="10" t="str">
        <f t="shared" si="30"/>
        <v/>
      </c>
      <c r="J473" s="10" t="str">
        <f t="shared" si="31"/>
        <v/>
      </c>
      <c r="K473" t="s">
        <v>809</v>
      </c>
      <c r="L473" s="11">
        <v>44074.479166666664</v>
      </c>
      <c r="M473" t="s">
        <v>930</v>
      </c>
      <c r="N473" t="s">
        <v>101</v>
      </c>
      <c r="O473" s="12" t="s">
        <v>931</v>
      </c>
      <c r="P473" t="s">
        <v>1423</v>
      </c>
      <c r="Q473" t="s">
        <v>813</v>
      </c>
      <c r="R473">
        <v>240</v>
      </c>
      <c r="S473" s="6">
        <v>34</v>
      </c>
      <c r="T473" s="11">
        <v>44074.479166666664</v>
      </c>
      <c r="U473" s="11">
        <v>44075.53125</v>
      </c>
      <c r="V473" s="11">
        <v>44076.782268518517</v>
      </c>
      <c r="W473" t="s">
        <v>1403</v>
      </c>
      <c r="X473" t="s">
        <v>815</v>
      </c>
    </row>
    <row r="474" spans="1:24" x14ac:dyDescent="0.25">
      <c r="A474" t="s">
        <v>808</v>
      </c>
      <c r="B474" s="8">
        <v>5.0000000000000001E-3</v>
      </c>
      <c r="C474" s="8">
        <v>6.4000000000000001E-2</v>
      </c>
      <c r="D474" s="8">
        <v>0.115</v>
      </c>
      <c r="E474" s="9">
        <v>0.15</v>
      </c>
      <c r="F474" s="9">
        <v>0.3</v>
      </c>
      <c r="G474" s="10" t="str">
        <f t="shared" si="28"/>
        <v/>
      </c>
      <c r="H474" s="10" t="str">
        <f t="shared" si="29"/>
        <v/>
      </c>
      <c r="I474" s="10" t="str">
        <f t="shared" si="30"/>
        <v/>
      </c>
      <c r="J474" s="10" t="str">
        <f t="shared" si="31"/>
        <v/>
      </c>
      <c r="K474" t="s">
        <v>809</v>
      </c>
      <c r="L474" s="11">
        <v>44074.511805555558</v>
      </c>
      <c r="M474" t="s">
        <v>912</v>
      </c>
      <c r="N474" t="s">
        <v>101</v>
      </c>
      <c r="O474" s="12" t="s">
        <v>913</v>
      </c>
      <c r="P474" t="s">
        <v>1424</v>
      </c>
      <c r="Q474" t="s">
        <v>813</v>
      </c>
      <c r="R474">
        <v>240</v>
      </c>
      <c r="S474" s="6">
        <v>34</v>
      </c>
      <c r="T474" s="11">
        <v>44074.511805555558</v>
      </c>
      <c r="U474" s="11">
        <v>44075.53125</v>
      </c>
      <c r="V474" s="11">
        <v>44076.782268518517</v>
      </c>
      <c r="W474" t="s">
        <v>1403</v>
      </c>
      <c r="X474" t="s">
        <v>815</v>
      </c>
    </row>
    <row r="475" spans="1:24" x14ac:dyDescent="0.25">
      <c r="A475" t="s">
        <v>808</v>
      </c>
      <c r="B475" s="8">
        <v>1.68</v>
      </c>
      <c r="C475" s="8">
        <v>6.4000000000000001E-2</v>
      </c>
      <c r="D475" s="8">
        <v>0.115</v>
      </c>
      <c r="E475" s="9">
        <v>0.15</v>
      </c>
      <c r="F475" s="9">
        <v>0.3</v>
      </c>
      <c r="G475" s="10">
        <f t="shared" si="28"/>
        <v>1</v>
      </c>
      <c r="H475" s="10">
        <f t="shared" si="29"/>
        <v>1</v>
      </c>
      <c r="I475" s="10">
        <f t="shared" si="30"/>
        <v>1</v>
      </c>
      <c r="J475" s="10">
        <f t="shared" si="31"/>
        <v>1</v>
      </c>
      <c r="K475" t="s">
        <v>809</v>
      </c>
      <c r="L475" s="11">
        <v>44074.520833333336</v>
      </c>
      <c r="M475" t="s">
        <v>951</v>
      </c>
      <c r="N475" t="s">
        <v>101</v>
      </c>
      <c r="O475" s="12" t="s">
        <v>1305</v>
      </c>
      <c r="P475" t="s">
        <v>1425</v>
      </c>
      <c r="Q475" t="s">
        <v>813</v>
      </c>
      <c r="R475">
        <v>240</v>
      </c>
      <c r="S475" s="6">
        <v>34</v>
      </c>
      <c r="T475" s="11">
        <v>44074.520833333336</v>
      </c>
      <c r="U475" s="11">
        <v>44075.53125</v>
      </c>
      <c r="V475" s="11">
        <v>44076.782268518517</v>
      </c>
      <c r="W475" t="s">
        <v>1403</v>
      </c>
      <c r="X475" t="s">
        <v>815</v>
      </c>
    </row>
    <row r="476" spans="1:24" x14ac:dyDescent="0.25">
      <c r="A476" t="s">
        <v>808</v>
      </c>
      <c r="B476" s="8">
        <v>8.9999999999999993E-3</v>
      </c>
      <c r="C476" s="8">
        <v>6.4000000000000001E-2</v>
      </c>
      <c r="D476" s="8">
        <v>0.115</v>
      </c>
      <c r="E476" s="9">
        <v>0.15</v>
      </c>
      <c r="F476" s="9">
        <v>0.3</v>
      </c>
      <c r="G476" s="10" t="str">
        <f t="shared" si="28"/>
        <v/>
      </c>
      <c r="H476" s="10" t="str">
        <f t="shared" si="29"/>
        <v/>
      </c>
      <c r="I476" s="10" t="str">
        <f t="shared" si="30"/>
        <v/>
      </c>
      <c r="J476" s="10" t="str">
        <f t="shared" si="31"/>
        <v/>
      </c>
      <c r="K476" t="s">
        <v>809</v>
      </c>
      <c r="L476" s="11">
        <v>44074.539583333331</v>
      </c>
      <c r="M476" t="s">
        <v>897</v>
      </c>
      <c r="N476" t="s">
        <v>101</v>
      </c>
      <c r="O476" s="12" t="s">
        <v>898</v>
      </c>
      <c r="P476" t="s">
        <v>1426</v>
      </c>
      <c r="Q476" t="s">
        <v>813</v>
      </c>
      <c r="R476">
        <v>240</v>
      </c>
      <c r="S476" s="6">
        <v>34</v>
      </c>
      <c r="T476" s="11">
        <v>44074.539583333331</v>
      </c>
      <c r="U476" s="11">
        <v>44075.53125</v>
      </c>
      <c r="V476" s="11">
        <v>44076.782268518517</v>
      </c>
      <c r="W476" t="s">
        <v>1403</v>
      </c>
      <c r="X476" t="s">
        <v>815</v>
      </c>
    </row>
    <row r="477" spans="1:24" x14ac:dyDescent="0.25">
      <c r="A477" t="s">
        <v>808</v>
      </c>
      <c r="B477" s="8">
        <v>8.9999999999999998E-4</v>
      </c>
      <c r="C477" s="8">
        <v>6.4000000000000001E-2</v>
      </c>
      <c r="D477" s="8">
        <v>0.115</v>
      </c>
      <c r="E477" s="9">
        <v>0.15</v>
      </c>
      <c r="F477" s="9">
        <v>0.3</v>
      </c>
      <c r="G477" s="10" t="str">
        <f t="shared" si="28"/>
        <v/>
      </c>
      <c r="H477" s="10" t="str">
        <f t="shared" si="29"/>
        <v/>
      </c>
      <c r="I477" s="10" t="str">
        <f t="shared" si="30"/>
        <v/>
      </c>
      <c r="J477" s="10" t="str">
        <f t="shared" si="31"/>
        <v/>
      </c>
      <c r="K477" t="s">
        <v>809</v>
      </c>
      <c r="L477" s="11">
        <v>44074.541666666664</v>
      </c>
      <c r="M477" t="s">
        <v>963</v>
      </c>
      <c r="N477" t="s">
        <v>101</v>
      </c>
      <c r="O477" s="12" t="s">
        <v>964</v>
      </c>
      <c r="P477" t="s">
        <v>1427</v>
      </c>
      <c r="Q477" t="s">
        <v>813</v>
      </c>
      <c r="R477">
        <v>240</v>
      </c>
      <c r="S477" s="6">
        <v>34</v>
      </c>
      <c r="T477" s="11">
        <v>44074.541666666664</v>
      </c>
      <c r="U477" s="11">
        <v>44075.53125</v>
      </c>
      <c r="V477" s="11">
        <v>44076.782268518517</v>
      </c>
      <c r="W477" t="s">
        <v>1403</v>
      </c>
      <c r="X477" t="s">
        <v>815</v>
      </c>
    </row>
    <row r="478" spans="1:24" x14ac:dyDescent="0.25">
      <c r="A478" t="s">
        <v>808</v>
      </c>
      <c r="B478" s="8">
        <v>8.0000000000000002E-3</v>
      </c>
      <c r="C478" s="8">
        <v>6.4000000000000001E-2</v>
      </c>
      <c r="D478" s="8">
        <v>0.115</v>
      </c>
      <c r="E478" s="9">
        <v>0.15</v>
      </c>
      <c r="F478" s="9">
        <v>0.3</v>
      </c>
      <c r="G478" s="10" t="str">
        <f t="shared" si="28"/>
        <v/>
      </c>
      <c r="H478" s="10" t="str">
        <f t="shared" si="29"/>
        <v/>
      </c>
      <c r="I478" s="10" t="str">
        <f t="shared" si="30"/>
        <v/>
      </c>
      <c r="J478" s="10" t="str">
        <f t="shared" si="31"/>
        <v/>
      </c>
      <c r="K478" t="s">
        <v>809</v>
      </c>
      <c r="L478" s="11">
        <v>44074.572916666664</v>
      </c>
      <c r="M478" t="s">
        <v>1241</v>
      </c>
      <c r="N478" t="s">
        <v>101</v>
      </c>
      <c r="O478" s="12" t="s">
        <v>1242</v>
      </c>
      <c r="P478" t="s">
        <v>1428</v>
      </c>
      <c r="Q478" t="s">
        <v>813</v>
      </c>
      <c r="R478">
        <v>240</v>
      </c>
      <c r="S478" s="6">
        <v>34</v>
      </c>
      <c r="T478" s="11">
        <v>44074.572916666664</v>
      </c>
      <c r="U478" s="11">
        <v>44075.53125</v>
      </c>
      <c r="V478" s="11">
        <v>44076.782268518517</v>
      </c>
      <c r="W478" t="s">
        <v>1403</v>
      </c>
      <c r="X478" t="s">
        <v>815</v>
      </c>
    </row>
    <row r="479" spans="1:24" x14ac:dyDescent="0.25">
      <c r="A479" t="s">
        <v>808</v>
      </c>
      <c r="B479" s="8">
        <v>2E-3</v>
      </c>
      <c r="C479" s="8">
        <v>6.4000000000000001E-2</v>
      </c>
      <c r="D479" s="8">
        <v>0.115</v>
      </c>
      <c r="E479" s="9">
        <v>0.15</v>
      </c>
      <c r="F479" s="9">
        <v>0.3</v>
      </c>
      <c r="G479" s="10" t="str">
        <f t="shared" si="28"/>
        <v/>
      </c>
      <c r="H479" s="10" t="str">
        <f t="shared" si="29"/>
        <v/>
      </c>
      <c r="I479" s="10" t="str">
        <f t="shared" si="30"/>
        <v/>
      </c>
      <c r="J479" s="10" t="str">
        <f t="shared" si="31"/>
        <v/>
      </c>
      <c r="K479" t="s">
        <v>809</v>
      </c>
      <c r="L479" s="11">
        <v>44075.520833333336</v>
      </c>
      <c r="M479" t="s">
        <v>960</v>
      </c>
      <c r="N479" t="s">
        <v>102</v>
      </c>
      <c r="O479" s="12" t="s">
        <v>961</v>
      </c>
      <c r="P479" t="s">
        <v>1429</v>
      </c>
      <c r="Q479" t="s">
        <v>813</v>
      </c>
      <c r="R479">
        <v>240</v>
      </c>
      <c r="S479" s="6">
        <v>34</v>
      </c>
      <c r="T479" s="11">
        <v>44075.520833333336</v>
      </c>
      <c r="U479" s="11">
        <v>44076.458333333336</v>
      </c>
      <c r="V479" s="11">
        <v>44078.659675925926</v>
      </c>
      <c r="W479" t="s">
        <v>1430</v>
      </c>
      <c r="X479" t="s">
        <v>815</v>
      </c>
    </row>
    <row r="480" spans="1:24" x14ac:dyDescent="0.25">
      <c r="A480" t="s">
        <v>808</v>
      </c>
      <c r="B480" s="8">
        <v>4.0000000000000001E-3</v>
      </c>
      <c r="C480" s="8">
        <v>6.4000000000000001E-2</v>
      </c>
      <c r="D480" s="8">
        <v>0.115</v>
      </c>
      <c r="E480" s="9">
        <v>0.15</v>
      </c>
      <c r="F480" s="9">
        <v>0.3</v>
      </c>
      <c r="G480" s="10" t="str">
        <f t="shared" si="28"/>
        <v/>
      </c>
      <c r="H480" s="10" t="str">
        <f t="shared" si="29"/>
        <v/>
      </c>
      <c r="I480" s="10" t="str">
        <f t="shared" si="30"/>
        <v/>
      </c>
      <c r="J480" s="10" t="str">
        <f t="shared" si="31"/>
        <v/>
      </c>
      <c r="K480" t="s">
        <v>809</v>
      </c>
      <c r="L480" s="11">
        <v>44075.53125</v>
      </c>
      <c r="M480" t="s">
        <v>966</v>
      </c>
      <c r="N480" t="s">
        <v>102</v>
      </c>
      <c r="O480" s="12" t="s">
        <v>967</v>
      </c>
      <c r="P480" t="s">
        <v>1431</v>
      </c>
      <c r="Q480" t="s">
        <v>813</v>
      </c>
      <c r="R480">
        <v>240</v>
      </c>
      <c r="S480" s="6">
        <v>34</v>
      </c>
      <c r="T480" s="11">
        <v>44075.53125</v>
      </c>
      <c r="U480" s="11">
        <v>44076.458333333336</v>
      </c>
      <c r="V480" s="11">
        <v>44078.659675925926</v>
      </c>
      <c r="W480" t="s">
        <v>1430</v>
      </c>
      <c r="X480" t="s">
        <v>815</v>
      </c>
    </row>
    <row r="481" spans="1:24" x14ac:dyDescent="0.25">
      <c r="A481" t="s">
        <v>808</v>
      </c>
      <c r="B481" s="4">
        <v>0</v>
      </c>
      <c r="C481" s="8">
        <v>6.4000000000000001E-2</v>
      </c>
      <c r="D481" s="8">
        <v>0.115</v>
      </c>
      <c r="E481" s="9">
        <v>0.15</v>
      </c>
      <c r="F481" s="9">
        <v>0.3</v>
      </c>
      <c r="G481" s="10" t="str">
        <f t="shared" si="28"/>
        <v/>
      </c>
      <c r="H481" s="10" t="str">
        <f t="shared" si="29"/>
        <v/>
      </c>
      <c r="I481" s="10" t="str">
        <f t="shared" si="30"/>
        <v/>
      </c>
      <c r="J481" s="10" t="str">
        <f t="shared" si="31"/>
        <v/>
      </c>
      <c r="K481" t="s">
        <v>809</v>
      </c>
      <c r="L481" s="11">
        <v>44082.236111111109</v>
      </c>
      <c r="M481" t="s">
        <v>834</v>
      </c>
      <c r="N481" t="s">
        <v>102</v>
      </c>
      <c r="O481" s="12" t="s">
        <v>835</v>
      </c>
      <c r="P481" t="s">
        <v>1432</v>
      </c>
      <c r="Q481" t="s">
        <v>813</v>
      </c>
      <c r="R481">
        <v>247</v>
      </c>
      <c r="S481" s="6">
        <v>35</v>
      </c>
      <c r="T481" s="11">
        <v>44082.236111111109</v>
      </c>
      <c r="U481" s="11">
        <v>44083.5</v>
      </c>
      <c r="V481" s="11">
        <v>44085.605868055558</v>
      </c>
      <c r="W481" t="s">
        <v>1433</v>
      </c>
      <c r="X481" t="s">
        <v>815</v>
      </c>
    </row>
    <row r="482" spans="1:24" x14ac:dyDescent="0.25">
      <c r="A482" t="s">
        <v>808</v>
      </c>
      <c r="B482" s="8">
        <v>2.9999999999999997E-4</v>
      </c>
      <c r="C482" s="8">
        <v>6.4000000000000001E-2</v>
      </c>
      <c r="D482" s="8">
        <v>0.115</v>
      </c>
      <c r="E482" s="9">
        <v>0.15</v>
      </c>
      <c r="F482" s="9">
        <v>0.3</v>
      </c>
      <c r="G482" s="10" t="str">
        <f t="shared" si="28"/>
        <v/>
      </c>
      <c r="H482" s="10" t="str">
        <f t="shared" si="29"/>
        <v/>
      </c>
      <c r="I482" s="10" t="str">
        <f t="shared" si="30"/>
        <v/>
      </c>
      <c r="J482" s="10" t="str">
        <f t="shared" si="31"/>
        <v/>
      </c>
      <c r="K482" t="s">
        <v>809</v>
      </c>
      <c r="L482" s="11">
        <v>44082.340277777781</v>
      </c>
      <c r="M482" t="s">
        <v>846</v>
      </c>
      <c r="N482" t="s">
        <v>102</v>
      </c>
      <c r="O482" s="12" t="s">
        <v>847</v>
      </c>
      <c r="P482" t="s">
        <v>1434</v>
      </c>
      <c r="Q482" t="s">
        <v>813</v>
      </c>
      <c r="R482">
        <v>247</v>
      </c>
      <c r="S482" s="6">
        <v>35</v>
      </c>
      <c r="T482" s="11">
        <v>44082.340277777781</v>
      </c>
      <c r="U482" s="11">
        <v>44083.5</v>
      </c>
      <c r="V482" s="11">
        <v>44085.605868055558</v>
      </c>
      <c r="W482" t="s">
        <v>1433</v>
      </c>
      <c r="X482" t="s">
        <v>815</v>
      </c>
    </row>
    <row r="483" spans="1:24" x14ac:dyDescent="0.25">
      <c r="A483" t="s">
        <v>808</v>
      </c>
      <c r="B483" s="8">
        <v>5.0000000000000001E-3</v>
      </c>
      <c r="C483" s="8">
        <v>6.4000000000000001E-2</v>
      </c>
      <c r="D483" s="8">
        <v>0.115</v>
      </c>
      <c r="E483" s="9">
        <v>0.15</v>
      </c>
      <c r="F483" s="9">
        <v>0.3</v>
      </c>
      <c r="G483" s="10" t="str">
        <f t="shared" si="28"/>
        <v/>
      </c>
      <c r="H483" s="10" t="str">
        <f t="shared" si="29"/>
        <v/>
      </c>
      <c r="I483" s="10" t="str">
        <f t="shared" si="30"/>
        <v/>
      </c>
      <c r="J483" s="10" t="str">
        <f t="shared" si="31"/>
        <v/>
      </c>
      <c r="K483" t="s">
        <v>809</v>
      </c>
      <c r="L483" s="11">
        <v>44082.34375</v>
      </c>
      <c r="M483" t="s">
        <v>822</v>
      </c>
      <c r="N483" t="s">
        <v>102</v>
      </c>
      <c r="O483" s="12" t="s">
        <v>823</v>
      </c>
      <c r="P483" t="s">
        <v>1435</v>
      </c>
      <c r="Q483" t="s">
        <v>813</v>
      </c>
      <c r="R483">
        <v>247</v>
      </c>
      <c r="S483" s="6">
        <v>35</v>
      </c>
      <c r="T483" s="11">
        <v>44082.34375</v>
      </c>
      <c r="U483" s="11">
        <v>44083.5</v>
      </c>
      <c r="V483" s="11">
        <v>44085.605868055558</v>
      </c>
      <c r="W483" t="s">
        <v>1433</v>
      </c>
      <c r="X483" t="s">
        <v>815</v>
      </c>
    </row>
    <row r="484" spans="1:24" x14ac:dyDescent="0.25">
      <c r="A484" t="s">
        <v>808</v>
      </c>
      <c r="B484" s="8">
        <v>5.0000000000000001E-3</v>
      </c>
      <c r="C484" s="8">
        <v>6.4000000000000001E-2</v>
      </c>
      <c r="D484" s="8">
        <v>0.115</v>
      </c>
      <c r="E484" s="9">
        <v>0.15</v>
      </c>
      <c r="F484" s="9">
        <v>0.3</v>
      </c>
      <c r="G484" s="10" t="str">
        <f t="shared" si="28"/>
        <v/>
      </c>
      <c r="H484" s="10" t="str">
        <f t="shared" si="29"/>
        <v/>
      </c>
      <c r="I484" s="10" t="str">
        <f t="shared" si="30"/>
        <v/>
      </c>
      <c r="J484" s="10" t="str">
        <f t="shared" si="31"/>
        <v/>
      </c>
      <c r="K484" t="s">
        <v>809</v>
      </c>
      <c r="L484" s="11">
        <v>44082.34375</v>
      </c>
      <c r="M484" t="s">
        <v>828</v>
      </c>
      <c r="N484" t="s">
        <v>102</v>
      </c>
      <c r="O484" s="12" t="s">
        <v>829</v>
      </c>
      <c r="P484" t="s">
        <v>1436</v>
      </c>
      <c r="Q484" t="s">
        <v>813</v>
      </c>
      <c r="R484">
        <v>247</v>
      </c>
      <c r="S484" s="6">
        <v>35</v>
      </c>
      <c r="T484" s="11">
        <v>44082.34375</v>
      </c>
      <c r="U484" s="11">
        <v>44083.5</v>
      </c>
      <c r="V484" s="11">
        <v>44085.605868055558</v>
      </c>
      <c r="W484" t="s">
        <v>1433</v>
      </c>
      <c r="X484" t="s">
        <v>815</v>
      </c>
    </row>
    <row r="485" spans="1:24" x14ac:dyDescent="0.25">
      <c r="A485" t="s">
        <v>808</v>
      </c>
      <c r="B485" s="8">
        <v>6.0000000000000001E-3</v>
      </c>
      <c r="C485" s="8">
        <v>6.4000000000000001E-2</v>
      </c>
      <c r="D485" s="8">
        <v>0.115</v>
      </c>
      <c r="E485" s="9">
        <v>0.15</v>
      </c>
      <c r="F485" s="9">
        <v>0.3</v>
      </c>
      <c r="G485" s="10" t="str">
        <f t="shared" si="28"/>
        <v/>
      </c>
      <c r="H485" s="10" t="str">
        <f t="shared" si="29"/>
        <v/>
      </c>
      <c r="I485" s="10" t="str">
        <f t="shared" si="30"/>
        <v/>
      </c>
      <c r="J485" s="10" t="str">
        <f t="shared" si="31"/>
        <v/>
      </c>
      <c r="K485" t="s">
        <v>809</v>
      </c>
      <c r="L485" s="11">
        <v>44082.350694444445</v>
      </c>
      <c r="M485" t="s">
        <v>825</v>
      </c>
      <c r="N485" t="s">
        <v>102</v>
      </c>
      <c r="O485" s="12" t="s">
        <v>826</v>
      </c>
      <c r="P485" t="s">
        <v>1437</v>
      </c>
      <c r="Q485" t="s">
        <v>813</v>
      </c>
      <c r="R485">
        <v>247</v>
      </c>
      <c r="S485" s="6">
        <v>35</v>
      </c>
      <c r="T485" s="11">
        <v>44082.350694444445</v>
      </c>
      <c r="U485" s="11">
        <v>44083.5</v>
      </c>
      <c r="V485" s="11">
        <v>44085.605868055558</v>
      </c>
      <c r="W485" t="s">
        <v>1433</v>
      </c>
      <c r="X485" t="s">
        <v>815</v>
      </c>
    </row>
    <row r="486" spans="1:24" x14ac:dyDescent="0.25">
      <c r="A486" t="s">
        <v>808</v>
      </c>
      <c r="B486" s="8">
        <v>1E-3</v>
      </c>
      <c r="C486" s="8">
        <v>6.4000000000000001E-2</v>
      </c>
      <c r="D486" s="8">
        <v>0.115</v>
      </c>
      <c r="E486" s="9">
        <v>0.15</v>
      </c>
      <c r="F486" s="9">
        <v>0.3</v>
      </c>
      <c r="G486" s="10" t="str">
        <f t="shared" si="28"/>
        <v/>
      </c>
      <c r="H486" s="10" t="str">
        <f t="shared" si="29"/>
        <v/>
      </c>
      <c r="I486" s="10" t="str">
        <f t="shared" si="30"/>
        <v/>
      </c>
      <c r="J486" s="10" t="str">
        <f t="shared" si="31"/>
        <v/>
      </c>
      <c r="K486" t="s">
        <v>809</v>
      </c>
      <c r="L486" s="11">
        <v>44082.354166666664</v>
      </c>
      <c r="M486" t="s">
        <v>840</v>
      </c>
      <c r="N486" t="s">
        <v>102</v>
      </c>
      <c r="O486" s="12" t="s">
        <v>841</v>
      </c>
      <c r="P486" t="s">
        <v>1438</v>
      </c>
      <c r="Q486" t="s">
        <v>813</v>
      </c>
      <c r="R486">
        <v>247</v>
      </c>
      <c r="S486" s="6">
        <v>35</v>
      </c>
      <c r="T486" s="11">
        <v>44082.354166666664</v>
      </c>
      <c r="U486" s="11">
        <v>44083.5</v>
      </c>
      <c r="V486" s="11">
        <v>44085.605868055558</v>
      </c>
      <c r="W486" t="s">
        <v>1433</v>
      </c>
      <c r="X486" t="s">
        <v>815</v>
      </c>
    </row>
    <row r="487" spans="1:24" x14ac:dyDescent="0.25">
      <c r="A487" t="s">
        <v>808</v>
      </c>
      <c r="B487" s="8">
        <v>0.01</v>
      </c>
      <c r="C487" s="8">
        <v>6.4000000000000001E-2</v>
      </c>
      <c r="D487" s="8">
        <v>0.115</v>
      </c>
      <c r="E487" s="9">
        <v>0.15</v>
      </c>
      <c r="F487" s="9">
        <v>0.3</v>
      </c>
      <c r="G487" s="10" t="str">
        <f t="shared" si="28"/>
        <v/>
      </c>
      <c r="H487" s="10" t="str">
        <f t="shared" si="29"/>
        <v/>
      </c>
      <c r="I487" s="10" t="str">
        <f t="shared" si="30"/>
        <v/>
      </c>
      <c r="J487" s="10" t="str">
        <f t="shared" si="31"/>
        <v/>
      </c>
      <c r="K487" t="s">
        <v>809</v>
      </c>
      <c r="L487" s="11">
        <v>44082.354166666664</v>
      </c>
      <c r="M487" t="s">
        <v>831</v>
      </c>
      <c r="N487" t="s">
        <v>102</v>
      </c>
      <c r="O487" s="12" t="s">
        <v>832</v>
      </c>
      <c r="P487" t="s">
        <v>1439</v>
      </c>
      <c r="Q487" t="s">
        <v>813</v>
      </c>
      <c r="R487">
        <v>247</v>
      </c>
      <c r="S487" s="6">
        <v>35</v>
      </c>
      <c r="T487" s="11">
        <v>44082.354166666664</v>
      </c>
      <c r="U487" s="11">
        <v>44083.5</v>
      </c>
      <c r="V487" s="11">
        <v>44085.605868055558</v>
      </c>
      <c r="W487" t="s">
        <v>1433</v>
      </c>
      <c r="X487" t="s">
        <v>815</v>
      </c>
    </row>
    <row r="488" spans="1:24" x14ac:dyDescent="0.25">
      <c r="A488" t="s">
        <v>808</v>
      </c>
      <c r="B488" s="8">
        <v>2.0000000000000001E-4</v>
      </c>
      <c r="C488" s="8">
        <v>6.4000000000000001E-2</v>
      </c>
      <c r="D488" s="8">
        <v>0.115</v>
      </c>
      <c r="E488" s="9">
        <v>0.15</v>
      </c>
      <c r="F488" s="9">
        <v>0.3</v>
      </c>
      <c r="G488" s="10" t="str">
        <f t="shared" si="28"/>
        <v/>
      </c>
      <c r="H488" s="10" t="str">
        <f t="shared" si="29"/>
        <v/>
      </c>
      <c r="I488" s="10" t="str">
        <f t="shared" si="30"/>
        <v/>
      </c>
      <c r="J488" s="10" t="str">
        <f t="shared" si="31"/>
        <v/>
      </c>
      <c r="K488" t="s">
        <v>809</v>
      </c>
      <c r="L488" s="11">
        <v>44082.375</v>
      </c>
      <c r="M488" t="s">
        <v>858</v>
      </c>
      <c r="N488" t="s">
        <v>102</v>
      </c>
      <c r="O488" s="12" t="s">
        <v>859</v>
      </c>
      <c r="P488" t="s">
        <v>1440</v>
      </c>
      <c r="Q488" t="s">
        <v>813</v>
      </c>
      <c r="R488">
        <v>247</v>
      </c>
      <c r="S488" s="6">
        <v>35</v>
      </c>
      <c r="T488" s="11">
        <v>44082.375</v>
      </c>
      <c r="U488" s="11">
        <v>44083.5</v>
      </c>
      <c r="V488" s="11">
        <v>44085.605868055558</v>
      </c>
      <c r="W488" t="s">
        <v>1433</v>
      </c>
      <c r="X488" t="s">
        <v>815</v>
      </c>
    </row>
    <row r="489" spans="1:24" x14ac:dyDescent="0.25">
      <c r="A489" t="s">
        <v>808</v>
      </c>
      <c r="B489" s="4">
        <v>0</v>
      </c>
      <c r="C489" s="8">
        <v>6.4000000000000001E-2</v>
      </c>
      <c r="D489" s="8">
        <v>0.115</v>
      </c>
      <c r="E489" s="9">
        <v>0.15</v>
      </c>
      <c r="F489" s="9">
        <v>0.3</v>
      </c>
      <c r="G489" s="10" t="str">
        <f t="shared" si="28"/>
        <v/>
      </c>
      <c r="H489" s="10" t="str">
        <f t="shared" si="29"/>
        <v/>
      </c>
      <c r="I489" s="10" t="str">
        <f t="shared" si="30"/>
        <v/>
      </c>
      <c r="J489" s="10" t="str">
        <f t="shared" si="31"/>
        <v/>
      </c>
      <c r="K489" t="s">
        <v>809</v>
      </c>
      <c r="L489" s="11">
        <v>44082.381944444445</v>
      </c>
      <c r="M489" t="s">
        <v>849</v>
      </c>
      <c r="N489" t="s">
        <v>102</v>
      </c>
      <c r="O489" s="12" t="s">
        <v>861</v>
      </c>
      <c r="P489" t="s">
        <v>1441</v>
      </c>
      <c r="Q489" t="s">
        <v>813</v>
      </c>
      <c r="R489">
        <v>247</v>
      </c>
      <c r="S489" s="6">
        <v>35</v>
      </c>
      <c r="T489" s="11">
        <v>44082.381944444445</v>
      </c>
      <c r="U489" s="11">
        <v>44083.5</v>
      </c>
      <c r="V489" s="11">
        <v>44085.605868055558</v>
      </c>
      <c r="W489" t="s">
        <v>1433</v>
      </c>
      <c r="X489" t="s">
        <v>815</v>
      </c>
    </row>
    <row r="490" spans="1:24" x14ac:dyDescent="0.25">
      <c r="A490" t="s">
        <v>808</v>
      </c>
      <c r="B490" s="8">
        <v>2E-3</v>
      </c>
      <c r="C490" s="8">
        <v>6.4000000000000001E-2</v>
      </c>
      <c r="D490" s="8">
        <v>0.115</v>
      </c>
      <c r="E490" s="9">
        <v>0.15</v>
      </c>
      <c r="F490" s="9">
        <v>0.3</v>
      </c>
      <c r="G490" s="10" t="str">
        <f t="shared" si="28"/>
        <v/>
      </c>
      <c r="H490" s="10" t="str">
        <f t="shared" si="29"/>
        <v/>
      </c>
      <c r="I490" s="10" t="str">
        <f t="shared" si="30"/>
        <v/>
      </c>
      <c r="J490" s="10" t="str">
        <f t="shared" si="31"/>
        <v/>
      </c>
      <c r="K490" t="s">
        <v>809</v>
      </c>
      <c r="L490" s="11">
        <v>44082.386111111111</v>
      </c>
      <c r="M490" t="s">
        <v>863</v>
      </c>
      <c r="N490" t="s">
        <v>102</v>
      </c>
      <c r="O490" s="12" t="s">
        <v>864</v>
      </c>
      <c r="P490" t="s">
        <v>1442</v>
      </c>
      <c r="Q490" t="s">
        <v>813</v>
      </c>
      <c r="R490">
        <v>247</v>
      </c>
      <c r="S490" s="6">
        <v>35</v>
      </c>
      <c r="T490" s="11">
        <v>44082.386111111111</v>
      </c>
      <c r="U490" s="11">
        <v>44083.5</v>
      </c>
      <c r="V490" s="11">
        <v>44085.605868055558</v>
      </c>
      <c r="W490" t="s">
        <v>1433</v>
      </c>
      <c r="X490" t="s">
        <v>815</v>
      </c>
    </row>
    <row r="491" spans="1:24" x14ac:dyDescent="0.25">
      <c r="A491" t="s">
        <v>808</v>
      </c>
      <c r="B491" s="8">
        <v>0.05</v>
      </c>
      <c r="C491" s="8">
        <v>6.4000000000000001E-2</v>
      </c>
      <c r="D491" s="8">
        <v>0.115</v>
      </c>
      <c r="E491" s="9">
        <v>0.15</v>
      </c>
      <c r="F491" s="9">
        <v>0.3</v>
      </c>
      <c r="G491" s="10" t="str">
        <f t="shared" si="28"/>
        <v/>
      </c>
      <c r="H491" s="10" t="str">
        <f t="shared" si="29"/>
        <v/>
      </c>
      <c r="I491" s="10" t="str">
        <f t="shared" si="30"/>
        <v/>
      </c>
      <c r="J491" s="10" t="str">
        <f t="shared" si="31"/>
        <v/>
      </c>
      <c r="K491" t="s">
        <v>809</v>
      </c>
      <c r="L491" s="11">
        <v>44082.395833333336</v>
      </c>
      <c r="M491" t="s">
        <v>875</v>
      </c>
      <c r="N491" t="s">
        <v>102</v>
      </c>
      <c r="O491" s="12" t="s">
        <v>876</v>
      </c>
      <c r="P491" t="s">
        <v>1443</v>
      </c>
      <c r="Q491" t="s">
        <v>813</v>
      </c>
      <c r="R491">
        <v>247</v>
      </c>
      <c r="S491" s="6">
        <v>35</v>
      </c>
      <c r="T491" s="11">
        <v>44082.395833333336</v>
      </c>
      <c r="U491" s="11">
        <v>44083.5</v>
      </c>
      <c r="V491" s="11">
        <v>44085.605868055558</v>
      </c>
      <c r="W491" t="s">
        <v>1433</v>
      </c>
      <c r="X491" t="s">
        <v>815</v>
      </c>
    </row>
    <row r="492" spans="1:24" x14ac:dyDescent="0.25">
      <c r="A492" t="s">
        <v>808</v>
      </c>
      <c r="B492" s="8">
        <v>0.02</v>
      </c>
      <c r="C492" s="8">
        <v>6.4000000000000001E-2</v>
      </c>
      <c r="D492" s="8">
        <v>0.115</v>
      </c>
      <c r="E492" s="9">
        <v>0.15</v>
      </c>
      <c r="F492" s="9">
        <v>0.3</v>
      </c>
      <c r="G492" s="10" t="str">
        <f t="shared" si="28"/>
        <v/>
      </c>
      <c r="H492" s="10" t="str">
        <f t="shared" si="29"/>
        <v/>
      </c>
      <c r="I492" s="10" t="str">
        <f t="shared" si="30"/>
        <v/>
      </c>
      <c r="J492" s="10" t="str">
        <f t="shared" si="31"/>
        <v/>
      </c>
      <c r="K492" t="s">
        <v>809</v>
      </c>
      <c r="L492" s="11">
        <v>44082.40625</v>
      </c>
      <c r="M492" t="s">
        <v>852</v>
      </c>
      <c r="N492" t="s">
        <v>102</v>
      </c>
      <c r="O492" s="12" t="s">
        <v>853</v>
      </c>
      <c r="P492" t="s">
        <v>1444</v>
      </c>
      <c r="Q492" t="s">
        <v>813</v>
      </c>
      <c r="R492">
        <v>247</v>
      </c>
      <c r="S492" s="6">
        <v>35</v>
      </c>
      <c r="T492" s="11">
        <v>44082.40625</v>
      </c>
      <c r="U492" s="11">
        <v>44083.5</v>
      </c>
      <c r="V492" s="11">
        <v>44085.605868055558</v>
      </c>
      <c r="W492" t="s">
        <v>1433</v>
      </c>
      <c r="X492" t="s">
        <v>815</v>
      </c>
    </row>
    <row r="493" spans="1:24" x14ac:dyDescent="0.25">
      <c r="A493" t="s">
        <v>808</v>
      </c>
      <c r="B493" s="8">
        <v>2E-3</v>
      </c>
      <c r="C493" s="8">
        <v>6.4000000000000001E-2</v>
      </c>
      <c r="D493" s="8">
        <v>0.115</v>
      </c>
      <c r="E493" s="9">
        <v>0.15</v>
      </c>
      <c r="F493" s="9">
        <v>0.3</v>
      </c>
      <c r="G493" s="10" t="str">
        <f t="shared" si="28"/>
        <v/>
      </c>
      <c r="H493" s="10" t="str">
        <f t="shared" si="29"/>
        <v/>
      </c>
      <c r="I493" s="10" t="str">
        <f t="shared" si="30"/>
        <v/>
      </c>
      <c r="J493" s="10" t="str">
        <f t="shared" si="31"/>
        <v/>
      </c>
      <c r="K493" t="s">
        <v>809</v>
      </c>
      <c r="L493" s="11">
        <v>44082.407638888886</v>
      </c>
      <c r="M493" t="s">
        <v>869</v>
      </c>
      <c r="N493" t="s">
        <v>102</v>
      </c>
      <c r="O493" s="12" t="s">
        <v>870</v>
      </c>
      <c r="P493" t="s">
        <v>1445</v>
      </c>
      <c r="Q493" t="s">
        <v>813</v>
      </c>
      <c r="R493">
        <v>247</v>
      </c>
      <c r="S493" s="6">
        <v>35</v>
      </c>
      <c r="T493" s="11">
        <v>44082.407638888886</v>
      </c>
      <c r="U493" s="11">
        <v>44083.5</v>
      </c>
      <c r="V493" s="11">
        <v>44085.605868055558</v>
      </c>
      <c r="W493" t="s">
        <v>1433</v>
      </c>
      <c r="X493" t="s">
        <v>815</v>
      </c>
    </row>
    <row r="494" spans="1:24" x14ac:dyDescent="0.25">
      <c r="A494" t="s">
        <v>808</v>
      </c>
      <c r="B494" s="8">
        <v>8.0000000000000002E-3</v>
      </c>
      <c r="C494" s="8">
        <v>6.4000000000000001E-2</v>
      </c>
      <c r="D494" s="8">
        <v>0.115</v>
      </c>
      <c r="E494" s="9">
        <v>0.15</v>
      </c>
      <c r="F494" s="9">
        <v>0.3</v>
      </c>
      <c r="G494" s="10" t="str">
        <f t="shared" si="28"/>
        <v/>
      </c>
      <c r="H494" s="10" t="str">
        <f t="shared" si="29"/>
        <v/>
      </c>
      <c r="I494" s="10" t="str">
        <f t="shared" si="30"/>
        <v/>
      </c>
      <c r="J494" s="10" t="str">
        <f t="shared" si="31"/>
        <v/>
      </c>
      <c r="K494" t="s">
        <v>809</v>
      </c>
      <c r="L494" s="11">
        <v>44082.416666666664</v>
      </c>
      <c r="M494" t="s">
        <v>843</v>
      </c>
      <c r="N494" t="s">
        <v>102</v>
      </c>
      <c r="O494" s="12" t="s">
        <v>844</v>
      </c>
      <c r="P494" t="s">
        <v>1446</v>
      </c>
      <c r="Q494" t="s">
        <v>813</v>
      </c>
      <c r="R494">
        <v>247</v>
      </c>
      <c r="S494" s="6">
        <v>35</v>
      </c>
      <c r="T494" s="11">
        <v>44082.416666666664</v>
      </c>
      <c r="U494" s="11">
        <v>44083.5</v>
      </c>
      <c r="V494" s="11">
        <v>44085.605868055558</v>
      </c>
      <c r="W494" t="s">
        <v>1433</v>
      </c>
      <c r="X494" t="s">
        <v>815</v>
      </c>
    </row>
    <row r="495" spans="1:24" x14ac:dyDescent="0.25">
      <c r="A495" t="s">
        <v>808</v>
      </c>
      <c r="B495" s="8">
        <v>8.9999999999999998E-4</v>
      </c>
      <c r="C495" s="8">
        <v>6.4000000000000001E-2</v>
      </c>
      <c r="D495" s="8">
        <v>0.115</v>
      </c>
      <c r="E495" s="9">
        <v>0.15</v>
      </c>
      <c r="F495" s="9">
        <v>0.3</v>
      </c>
      <c r="G495" s="10" t="str">
        <f t="shared" si="28"/>
        <v/>
      </c>
      <c r="H495" s="10" t="str">
        <f t="shared" si="29"/>
        <v/>
      </c>
      <c r="I495" s="10" t="str">
        <f t="shared" si="30"/>
        <v/>
      </c>
      <c r="J495" s="10" t="str">
        <f t="shared" si="31"/>
        <v/>
      </c>
      <c r="K495" t="s">
        <v>809</v>
      </c>
      <c r="L495" s="11">
        <v>44082.4375</v>
      </c>
      <c r="M495" t="s">
        <v>855</v>
      </c>
      <c r="N495" t="s">
        <v>102</v>
      </c>
      <c r="O495" s="12" t="s">
        <v>856</v>
      </c>
      <c r="P495" t="s">
        <v>1447</v>
      </c>
      <c r="Q495" t="s">
        <v>813</v>
      </c>
      <c r="R495">
        <v>247</v>
      </c>
      <c r="S495" s="6">
        <v>35</v>
      </c>
      <c r="T495" s="11">
        <v>44082.4375</v>
      </c>
      <c r="U495" s="11">
        <v>44083.5</v>
      </c>
      <c r="V495" s="11">
        <v>44085.605868055558</v>
      </c>
      <c r="W495" t="s">
        <v>1433</v>
      </c>
      <c r="X495" t="s">
        <v>815</v>
      </c>
    </row>
    <row r="496" spans="1:24" x14ac:dyDescent="0.25">
      <c r="A496" t="s">
        <v>808</v>
      </c>
      <c r="B496" s="8">
        <v>1E-4</v>
      </c>
      <c r="C496" s="8">
        <v>6.4000000000000001E-2</v>
      </c>
      <c r="D496" s="8">
        <v>0.115</v>
      </c>
      <c r="E496" s="9">
        <v>0.15</v>
      </c>
      <c r="F496" s="9">
        <v>0.3</v>
      </c>
      <c r="G496" s="10" t="str">
        <f t="shared" si="28"/>
        <v/>
      </c>
      <c r="H496" s="10" t="str">
        <f t="shared" si="29"/>
        <v/>
      </c>
      <c r="I496" s="10" t="str">
        <f t="shared" si="30"/>
        <v/>
      </c>
      <c r="J496" s="10" t="str">
        <f t="shared" si="31"/>
        <v/>
      </c>
      <c r="K496" t="s">
        <v>809</v>
      </c>
      <c r="L496" s="11">
        <v>44082.440972222219</v>
      </c>
      <c r="M496" t="s">
        <v>849</v>
      </c>
      <c r="N496" t="s">
        <v>102</v>
      </c>
      <c r="O496" s="12" t="s">
        <v>850</v>
      </c>
      <c r="P496" t="s">
        <v>1448</v>
      </c>
      <c r="Q496" t="s">
        <v>813</v>
      </c>
      <c r="R496">
        <v>247</v>
      </c>
      <c r="S496" s="6">
        <v>35</v>
      </c>
      <c r="T496" s="11">
        <v>44082.440972222219</v>
      </c>
      <c r="U496" s="11">
        <v>44083.5</v>
      </c>
      <c r="V496" s="11">
        <v>44085.605868055558</v>
      </c>
      <c r="W496" t="s">
        <v>1433</v>
      </c>
      <c r="X496" t="s">
        <v>815</v>
      </c>
    </row>
    <row r="497" spans="1:24" x14ac:dyDescent="0.25">
      <c r="A497" t="s">
        <v>808</v>
      </c>
      <c r="B497" s="4">
        <v>0</v>
      </c>
      <c r="C497" s="8">
        <v>6.4000000000000001E-2</v>
      </c>
      <c r="D497" s="8">
        <v>0.115</v>
      </c>
      <c r="E497" s="9">
        <v>0.15</v>
      </c>
      <c r="F497" s="9">
        <v>0.3</v>
      </c>
      <c r="G497" s="10" t="str">
        <f t="shared" si="28"/>
        <v/>
      </c>
      <c r="H497" s="10" t="str">
        <f t="shared" si="29"/>
        <v/>
      </c>
      <c r="I497" s="10" t="str">
        <f t="shared" si="30"/>
        <v/>
      </c>
      <c r="J497" s="10" t="str">
        <f t="shared" si="31"/>
        <v/>
      </c>
      <c r="K497" t="s">
        <v>809</v>
      </c>
      <c r="L497" s="11">
        <v>44082.470833333333</v>
      </c>
      <c r="M497" t="s">
        <v>872</v>
      </c>
      <c r="N497" t="s">
        <v>102</v>
      </c>
      <c r="O497" s="12" t="s">
        <v>873</v>
      </c>
      <c r="P497" t="s">
        <v>1449</v>
      </c>
      <c r="Q497" t="s">
        <v>813</v>
      </c>
      <c r="R497">
        <v>247</v>
      </c>
      <c r="S497" s="6">
        <v>35</v>
      </c>
      <c r="T497" s="11">
        <v>44082.470833333333</v>
      </c>
      <c r="U497" s="11">
        <v>44083.5</v>
      </c>
      <c r="V497" s="11">
        <v>44085.605868055558</v>
      </c>
      <c r="W497" t="s">
        <v>1433</v>
      </c>
      <c r="X497" t="s">
        <v>815</v>
      </c>
    </row>
    <row r="498" spans="1:24" x14ac:dyDescent="0.25">
      <c r="A498" t="s">
        <v>808</v>
      </c>
      <c r="B498" s="8">
        <v>2E-3</v>
      </c>
      <c r="C498" s="8">
        <v>6.4000000000000001E-2</v>
      </c>
      <c r="D498" s="8">
        <v>0.115</v>
      </c>
      <c r="E498" s="9">
        <v>0.15</v>
      </c>
      <c r="F498" s="9">
        <v>0.3</v>
      </c>
      <c r="G498" s="10" t="str">
        <f t="shared" si="28"/>
        <v/>
      </c>
      <c r="H498" s="10" t="str">
        <f t="shared" si="29"/>
        <v/>
      </c>
      <c r="I498" s="10" t="str">
        <f t="shared" si="30"/>
        <v/>
      </c>
      <c r="J498" s="10" t="str">
        <f t="shared" si="31"/>
        <v/>
      </c>
      <c r="K498" t="s">
        <v>809</v>
      </c>
      <c r="L498" s="11">
        <v>44082.49722222222</v>
      </c>
      <c r="M498" t="s">
        <v>884</v>
      </c>
      <c r="N498" t="s">
        <v>102</v>
      </c>
      <c r="O498" s="12" t="s">
        <v>885</v>
      </c>
      <c r="P498" t="s">
        <v>1450</v>
      </c>
      <c r="Q498" t="s">
        <v>813</v>
      </c>
      <c r="R498">
        <v>247</v>
      </c>
      <c r="S498" s="6">
        <v>35</v>
      </c>
      <c r="T498" s="11">
        <v>44082.49722222222</v>
      </c>
      <c r="U498" s="11">
        <v>44083.5</v>
      </c>
      <c r="V498" s="11">
        <v>44085.605868055558</v>
      </c>
      <c r="W498" t="s">
        <v>1433</v>
      </c>
      <c r="X498" t="s">
        <v>815</v>
      </c>
    </row>
    <row r="499" spans="1:24" x14ac:dyDescent="0.25">
      <c r="A499" t="s">
        <v>808</v>
      </c>
      <c r="B499" s="8">
        <v>3.0000000000000001E-3</v>
      </c>
      <c r="C499" s="8">
        <v>6.4000000000000001E-2</v>
      </c>
      <c r="D499" s="8">
        <v>0.115</v>
      </c>
      <c r="E499" s="9">
        <v>0.15</v>
      </c>
      <c r="F499" s="9">
        <v>0.3</v>
      </c>
      <c r="G499" s="10" t="str">
        <f t="shared" si="28"/>
        <v/>
      </c>
      <c r="H499" s="10" t="str">
        <f t="shared" si="29"/>
        <v/>
      </c>
      <c r="I499" s="10" t="str">
        <f t="shared" si="30"/>
        <v/>
      </c>
      <c r="J499" s="10" t="str">
        <f t="shared" si="31"/>
        <v/>
      </c>
      <c r="K499" t="s">
        <v>809</v>
      </c>
      <c r="L499" s="11">
        <v>44082.541666666664</v>
      </c>
      <c r="M499" t="s">
        <v>866</v>
      </c>
      <c r="N499" t="s">
        <v>102</v>
      </c>
      <c r="O499" s="12" t="s">
        <v>867</v>
      </c>
      <c r="P499" t="s">
        <v>1451</v>
      </c>
      <c r="Q499" t="s">
        <v>813</v>
      </c>
      <c r="R499">
        <v>247</v>
      </c>
      <c r="S499" s="6">
        <v>35</v>
      </c>
      <c r="T499" s="11">
        <v>44082.541666666664</v>
      </c>
      <c r="U499" s="11">
        <v>44083.5</v>
      </c>
      <c r="V499" s="11">
        <v>44085.605868055558</v>
      </c>
      <c r="W499" t="s">
        <v>1433</v>
      </c>
      <c r="X499" t="s">
        <v>815</v>
      </c>
    </row>
    <row r="500" spans="1:24" x14ac:dyDescent="0.25">
      <c r="A500" t="s">
        <v>808</v>
      </c>
      <c r="B500" s="8">
        <v>5.0000000000000001E-3</v>
      </c>
      <c r="C500" s="8">
        <v>6.4000000000000001E-2</v>
      </c>
      <c r="D500" s="8">
        <v>0.115</v>
      </c>
      <c r="E500" s="9">
        <v>0.15</v>
      </c>
      <c r="F500" s="9">
        <v>0.3</v>
      </c>
      <c r="G500" s="10" t="str">
        <f t="shared" si="28"/>
        <v/>
      </c>
      <c r="H500" s="10" t="str">
        <f t="shared" si="29"/>
        <v/>
      </c>
      <c r="I500" s="10" t="str">
        <f t="shared" si="30"/>
        <v/>
      </c>
      <c r="J500" s="10" t="str">
        <f t="shared" si="31"/>
        <v/>
      </c>
      <c r="K500" t="s">
        <v>809</v>
      </c>
      <c r="L500" s="11">
        <v>44082.579861111109</v>
      </c>
      <c r="M500" t="s">
        <v>881</v>
      </c>
      <c r="N500" t="s">
        <v>102</v>
      </c>
      <c r="O500" s="12" t="s">
        <v>882</v>
      </c>
      <c r="P500" t="s">
        <v>1452</v>
      </c>
      <c r="Q500" t="s">
        <v>813</v>
      </c>
      <c r="R500">
        <v>247</v>
      </c>
      <c r="S500" s="6">
        <v>35</v>
      </c>
      <c r="T500" s="11">
        <v>44082.579861111109</v>
      </c>
      <c r="U500" s="11">
        <v>44083.5</v>
      </c>
      <c r="V500" s="11">
        <v>44085.605868055558</v>
      </c>
      <c r="W500" t="s">
        <v>1433</v>
      </c>
      <c r="X500" t="s">
        <v>815</v>
      </c>
    </row>
    <row r="501" spans="1:24" x14ac:dyDescent="0.25">
      <c r="A501" t="s">
        <v>808</v>
      </c>
      <c r="B501" s="8">
        <v>4.0000000000000001E-3</v>
      </c>
      <c r="C501" s="8">
        <v>6.4000000000000001E-2</v>
      </c>
      <c r="D501" s="8">
        <v>0.115</v>
      </c>
      <c r="E501" s="9">
        <v>0.15</v>
      </c>
      <c r="F501" s="9">
        <v>0.3</v>
      </c>
      <c r="G501" s="10" t="str">
        <f t="shared" si="28"/>
        <v/>
      </c>
      <c r="H501" s="10" t="str">
        <f t="shared" si="29"/>
        <v/>
      </c>
      <c r="I501" s="10" t="str">
        <f t="shared" si="30"/>
        <v/>
      </c>
      <c r="J501" s="10" t="str">
        <f t="shared" si="31"/>
        <v/>
      </c>
      <c r="K501" t="s">
        <v>809</v>
      </c>
      <c r="L501" s="11">
        <v>44082.635416666664</v>
      </c>
      <c r="M501" t="s">
        <v>887</v>
      </c>
      <c r="N501" t="s">
        <v>102</v>
      </c>
      <c r="O501" s="12" t="s">
        <v>888</v>
      </c>
      <c r="P501" t="s">
        <v>1453</v>
      </c>
      <c r="Q501" t="s">
        <v>813</v>
      </c>
      <c r="R501">
        <v>247</v>
      </c>
      <c r="S501" s="6">
        <v>35</v>
      </c>
      <c r="T501" s="11">
        <v>44082.635416666664</v>
      </c>
      <c r="U501" s="11">
        <v>44084.4375</v>
      </c>
      <c r="V501" s="11">
        <v>44085.605868055558</v>
      </c>
      <c r="W501" t="s">
        <v>1433</v>
      </c>
      <c r="X501" t="s">
        <v>815</v>
      </c>
    </row>
    <row r="502" spans="1:24" x14ac:dyDescent="0.25">
      <c r="A502" t="s">
        <v>808</v>
      </c>
      <c r="B502" s="8">
        <v>2.0000000000000001E-4</v>
      </c>
      <c r="C502" s="8">
        <v>6.4000000000000001E-2</v>
      </c>
      <c r="D502" s="8">
        <v>0.115</v>
      </c>
      <c r="E502" s="9">
        <v>0.15</v>
      </c>
      <c r="F502" s="9">
        <v>0.3</v>
      </c>
      <c r="G502" s="10" t="str">
        <f t="shared" si="28"/>
        <v/>
      </c>
      <c r="H502" s="10" t="str">
        <f t="shared" si="29"/>
        <v/>
      </c>
      <c r="I502" s="10" t="str">
        <f t="shared" si="30"/>
        <v/>
      </c>
      <c r="J502" s="10" t="str">
        <f t="shared" si="31"/>
        <v/>
      </c>
      <c r="K502" t="s">
        <v>809</v>
      </c>
      <c r="L502" s="11">
        <v>44083.28125</v>
      </c>
      <c r="M502" t="s">
        <v>819</v>
      </c>
      <c r="N502" t="s">
        <v>102</v>
      </c>
      <c r="O502" s="12" t="s">
        <v>820</v>
      </c>
      <c r="P502" t="s">
        <v>1454</v>
      </c>
      <c r="Q502" t="s">
        <v>813</v>
      </c>
      <c r="R502">
        <v>248</v>
      </c>
      <c r="S502" s="6">
        <v>35</v>
      </c>
      <c r="T502" s="11">
        <v>44083.28125</v>
      </c>
      <c r="U502" s="11">
        <v>44084.4375</v>
      </c>
      <c r="V502" s="11">
        <v>44085.605868055558</v>
      </c>
      <c r="W502" t="s">
        <v>1433</v>
      </c>
      <c r="X502" t="s">
        <v>815</v>
      </c>
    </row>
    <row r="503" spans="1:24" x14ac:dyDescent="0.25">
      <c r="A503" t="s">
        <v>808</v>
      </c>
      <c r="B503" s="8">
        <v>7.0000000000000007E-2</v>
      </c>
      <c r="C503" s="8">
        <v>6.4000000000000001E-2</v>
      </c>
      <c r="D503" s="8">
        <v>0.115</v>
      </c>
      <c r="E503" s="9">
        <v>0.15</v>
      </c>
      <c r="F503" s="9">
        <v>0.3</v>
      </c>
      <c r="G503" s="10">
        <f t="shared" si="28"/>
        <v>1</v>
      </c>
      <c r="H503" s="10" t="str">
        <f t="shared" si="29"/>
        <v/>
      </c>
      <c r="I503" s="10" t="str">
        <f t="shared" si="30"/>
        <v/>
      </c>
      <c r="J503" s="10" t="str">
        <f t="shared" si="31"/>
        <v/>
      </c>
      <c r="K503" t="s">
        <v>809</v>
      </c>
      <c r="L503" s="11">
        <v>44083.334027777775</v>
      </c>
      <c r="M503" t="s">
        <v>837</v>
      </c>
      <c r="N503" t="s">
        <v>102</v>
      </c>
      <c r="O503" s="12" t="s">
        <v>838</v>
      </c>
      <c r="P503" t="s">
        <v>1455</v>
      </c>
      <c r="Q503" t="s">
        <v>813</v>
      </c>
      <c r="R503">
        <v>248</v>
      </c>
      <c r="S503" s="6">
        <v>35</v>
      </c>
      <c r="T503" s="11">
        <v>44083.334027777775</v>
      </c>
      <c r="U503" s="11">
        <v>44084.4375</v>
      </c>
      <c r="V503" s="11">
        <v>44085.605868055558</v>
      </c>
      <c r="W503" t="s">
        <v>1433</v>
      </c>
      <c r="X503" t="s">
        <v>815</v>
      </c>
    </row>
    <row r="504" spans="1:24" x14ac:dyDescent="0.25">
      <c r="A504" t="s">
        <v>808</v>
      </c>
      <c r="B504" s="4">
        <v>0</v>
      </c>
      <c r="C504" s="8">
        <v>6.4000000000000001E-2</v>
      </c>
      <c r="D504" s="8">
        <v>0.115</v>
      </c>
      <c r="E504" s="9">
        <v>0.15</v>
      </c>
      <c r="F504" s="9">
        <v>0.3</v>
      </c>
      <c r="G504" s="10" t="str">
        <f t="shared" si="28"/>
        <v/>
      </c>
      <c r="H504" s="10" t="str">
        <f t="shared" si="29"/>
        <v/>
      </c>
      <c r="I504" s="10" t="str">
        <f t="shared" si="30"/>
        <v/>
      </c>
      <c r="J504" s="10" t="str">
        <f t="shared" si="31"/>
        <v/>
      </c>
      <c r="K504" t="s">
        <v>809</v>
      </c>
      <c r="L504" s="11">
        <v>44084.458333333336</v>
      </c>
      <c r="M504" t="s">
        <v>951</v>
      </c>
      <c r="N504" t="s">
        <v>102</v>
      </c>
      <c r="O504" s="12" t="s">
        <v>952</v>
      </c>
      <c r="P504" t="s">
        <v>1456</v>
      </c>
      <c r="Q504" t="s">
        <v>813</v>
      </c>
      <c r="R504">
        <v>249</v>
      </c>
      <c r="S504" s="6">
        <v>35</v>
      </c>
      <c r="T504" s="11">
        <v>44084.458333333336</v>
      </c>
      <c r="U504" s="11">
        <v>44090.5</v>
      </c>
      <c r="V504" s="11">
        <v>44092.68172453704</v>
      </c>
      <c r="W504" t="s">
        <v>1457</v>
      </c>
      <c r="X504" t="s">
        <v>815</v>
      </c>
    </row>
    <row r="505" spans="1:24" x14ac:dyDescent="0.25">
      <c r="A505" t="s">
        <v>808</v>
      </c>
      <c r="B505" s="8">
        <v>8.0000000000000002E-3</v>
      </c>
      <c r="C505" s="8">
        <v>6.4000000000000001E-2</v>
      </c>
      <c r="D505" s="8">
        <v>0.115</v>
      </c>
      <c r="E505" s="9">
        <v>0.15</v>
      </c>
      <c r="F505" s="9">
        <v>0.3</v>
      </c>
      <c r="G505" s="10" t="str">
        <f t="shared" si="28"/>
        <v/>
      </c>
      <c r="H505" s="10" t="str">
        <f t="shared" si="29"/>
        <v/>
      </c>
      <c r="I505" s="10" t="str">
        <f t="shared" si="30"/>
        <v/>
      </c>
      <c r="J505" s="10" t="str">
        <f t="shared" si="31"/>
        <v/>
      </c>
      <c r="K505" t="s">
        <v>809</v>
      </c>
      <c r="L505" s="11">
        <v>44088.354166666664</v>
      </c>
      <c r="M505" t="s">
        <v>894</v>
      </c>
      <c r="N505" t="s">
        <v>102</v>
      </c>
      <c r="O505" s="12" t="s">
        <v>895</v>
      </c>
      <c r="P505" t="s">
        <v>1458</v>
      </c>
      <c r="Q505" t="s">
        <v>813</v>
      </c>
      <c r="R505">
        <v>253</v>
      </c>
      <c r="S505" s="6">
        <v>36</v>
      </c>
      <c r="T505" s="11">
        <v>44088.354166666664</v>
      </c>
      <c r="U505" s="11">
        <v>44089.652777777781</v>
      </c>
      <c r="V505" s="11">
        <v>44090.665694444448</v>
      </c>
      <c r="W505" t="s">
        <v>1459</v>
      </c>
      <c r="X505" t="s">
        <v>815</v>
      </c>
    </row>
    <row r="506" spans="1:24" x14ac:dyDescent="0.25">
      <c r="A506" t="s">
        <v>808</v>
      </c>
      <c r="B506" s="8">
        <v>5.0000000000000001E-3</v>
      </c>
      <c r="C506" s="8">
        <v>6.4000000000000001E-2</v>
      </c>
      <c r="D506" s="8">
        <v>0.115</v>
      </c>
      <c r="E506" s="9">
        <v>0.15</v>
      </c>
      <c r="F506" s="9">
        <v>0.3</v>
      </c>
      <c r="G506" s="10" t="str">
        <f t="shared" si="28"/>
        <v/>
      </c>
      <c r="H506" s="10" t="str">
        <f t="shared" si="29"/>
        <v/>
      </c>
      <c r="I506" s="10" t="str">
        <f t="shared" si="30"/>
        <v/>
      </c>
      <c r="J506" s="10" t="str">
        <f t="shared" si="31"/>
        <v/>
      </c>
      <c r="K506" t="s">
        <v>809</v>
      </c>
      <c r="L506" s="11">
        <v>44088.361111111109</v>
      </c>
      <c r="M506" t="s">
        <v>890</v>
      </c>
      <c r="N506" t="s">
        <v>102</v>
      </c>
      <c r="O506" s="12" t="s">
        <v>891</v>
      </c>
      <c r="P506" t="s">
        <v>1460</v>
      </c>
      <c r="Q506" t="s">
        <v>813</v>
      </c>
      <c r="R506">
        <v>253</v>
      </c>
      <c r="S506" s="6">
        <v>36</v>
      </c>
      <c r="T506" s="11">
        <v>44088.361111111109</v>
      </c>
      <c r="U506" s="11">
        <v>44089.652777777781</v>
      </c>
      <c r="V506" s="11">
        <v>44090.665694444448</v>
      </c>
      <c r="W506" t="s">
        <v>1459</v>
      </c>
      <c r="X506" t="s">
        <v>815</v>
      </c>
    </row>
    <row r="507" spans="1:24" x14ac:dyDescent="0.25">
      <c r="A507" t="s">
        <v>808</v>
      </c>
      <c r="B507" s="8">
        <v>2E-3</v>
      </c>
      <c r="C507" s="8">
        <v>6.4000000000000001E-2</v>
      </c>
      <c r="D507" s="8">
        <v>0.115</v>
      </c>
      <c r="E507" s="9">
        <v>0.15</v>
      </c>
      <c r="F507" s="9">
        <v>0.3</v>
      </c>
      <c r="G507" s="10" t="str">
        <f t="shared" si="28"/>
        <v/>
      </c>
      <c r="H507" s="10" t="str">
        <f t="shared" si="29"/>
        <v/>
      </c>
      <c r="I507" s="10" t="str">
        <f t="shared" si="30"/>
        <v/>
      </c>
      <c r="J507" s="10" t="str">
        <f t="shared" si="31"/>
        <v/>
      </c>
      <c r="K507" t="s">
        <v>809</v>
      </c>
      <c r="L507" s="11">
        <v>44088.392361111109</v>
      </c>
      <c r="M507" t="s">
        <v>957</v>
      </c>
      <c r="N507" t="s">
        <v>102</v>
      </c>
      <c r="O507" s="12" t="s">
        <v>958</v>
      </c>
      <c r="P507" t="s">
        <v>1461</v>
      </c>
      <c r="Q507" t="s">
        <v>813</v>
      </c>
      <c r="R507">
        <v>253</v>
      </c>
      <c r="S507" s="6">
        <v>36</v>
      </c>
      <c r="T507" s="11">
        <v>44088.392361111109</v>
      </c>
      <c r="U507" s="11">
        <v>44089.652777777781</v>
      </c>
      <c r="V507" s="11">
        <v>44090.665694444448</v>
      </c>
      <c r="W507" t="s">
        <v>1459</v>
      </c>
      <c r="X507" t="s">
        <v>815</v>
      </c>
    </row>
    <row r="508" spans="1:24" x14ac:dyDescent="0.25">
      <c r="A508" t="s">
        <v>808</v>
      </c>
      <c r="B508" s="8">
        <v>0.4</v>
      </c>
      <c r="C508" s="8">
        <v>6.4000000000000001E-2</v>
      </c>
      <c r="D508" s="8">
        <v>0.115</v>
      </c>
      <c r="E508" s="9">
        <v>0.15</v>
      </c>
      <c r="F508" s="9">
        <v>0.3</v>
      </c>
      <c r="G508" s="10">
        <f t="shared" si="28"/>
        <v>1</v>
      </c>
      <c r="H508" s="10">
        <f t="shared" si="29"/>
        <v>1</v>
      </c>
      <c r="I508" s="10">
        <f t="shared" si="30"/>
        <v>1</v>
      </c>
      <c r="J508" s="10">
        <f t="shared" si="31"/>
        <v>1</v>
      </c>
      <c r="K508" t="s">
        <v>809</v>
      </c>
      <c r="L508" s="11">
        <v>44088.395833333336</v>
      </c>
      <c r="M508" t="s">
        <v>906</v>
      </c>
      <c r="N508" t="s">
        <v>102</v>
      </c>
      <c r="O508" s="12" t="s">
        <v>907</v>
      </c>
      <c r="P508" t="s">
        <v>1462</v>
      </c>
      <c r="Q508" t="s">
        <v>813</v>
      </c>
      <c r="R508">
        <v>253</v>
      </c>
      <c r="S508" s="6">
        <v>36</v>
      </c>
      <c r="T508" s="11">
        <v>44088.395833333336</v>
      </c>
      <c r="U508" s="11">
        <v>44089.652777777781</v>
      </c>
      <c r="V508" s="11">
        <v>44090.665694444448</v>
      </c>
      <c r="W508" t="s">
        <v>1459</v>
      </c>
      <c r="X508" t="s">
        <v>815</v>
      </c>
    </row>
    <row r="509" spans="1:24" x14ac:dyDescent="0.25">
      <c r="A509" t="s">
        <v>808</v>
      </c>
      <c r="B509" s="8">
        <v>7.0000000000000001E-3</v>
      </c>
      <c r="C509" s="8">
        <v>6.4000000000000001E-2</v>
      </c>
      <c r="D509" s="8">
        <v>0.115</v>
      </c>
      <c r="E509" s="9">
        <v>0.15</v>
      </c>
      <c r="F509" s="9">
        <v>0.3</v>
      </c>
      <c r="G509" s="10" t="str">
        <f t="shared" si="28"/>
        <v/>
      </c>
      <c r="H509" s="10" t="str">
        <f t="shared" si="29"/>
        <v/>
      </c>
      <c r="I509" s="10" t="str">
        <f t="shared" si="30"/>
        <v/>
      </c>
      <c r="J509" s="10" t="str">
        <f t="shared" si="31"/>
        <v/>
      </c>
      <c r="K509" t="s">
        <v>809</v>
      </c>
      <c r="L509" s="11">
        <v>44088.395833333336</v>
      </c>
      <c r="M509" t="s">
        <v>954</v>
      </c>
      <c r="N509" t="s">
        <v>102</v>
      </c>
      <c r="O509" s="12" t="s">
        <v>955</v>
      </c>
      <c r="P509" t="s">
        <v>1463</v>
      </c>
      <c r="Q509" t="s">
        <v>813</v>
      </c>
      <c r="R509">
        <v>253</v>
      </c>
      <c r="S509" s="6">
        <v>36</v>
      </c>
      <c r="T509" s="11">
        <v>44088.395833333336</v>
      </c>
      <c r="U509" s="11">
        <v>44089.652777777781</v>
      </c>
      <c r="V509" s="11">
        <v>44090.665694444448</v>
      </c>
      <c r="W509" t="s">
        <v>1459</v>
      </c>
      <c r="X509" t="s">
        <v>815</v>
      </c>
    </row>
    <row r="510" spans="1:24" x14ac:dyDescent="0.25">
      <c r="A510" t="s">
        <v>808</v>
      </c>
      <c r="B510" s="8">
        <v>0.28000000000000003</v>
      </c>
      <c r="C510" s="8">
        <v>6.4000000000000001E-2</v>
      </c>
      <c r="D510" s="8">
        <v>0.115</v>
      </c>
      <c r="E510" s="9">
        <v>0.15</v>
      </c>
      <c r="F510" s="9">
        <v>0.3</v>
      </c>
      <c r="G510" s="10">
        <f t="shared" si="28"/>
        <v>1</v>
      </c>
      <c r="H510" s="10">
        <f t="shared" si="29"/>
        <v>1</v>
      </c>
      <c r="I510" s="10">
        <f t="shared" si="30"/>
        <v>1</v>
      </c>
      <c r="J510" s="10" t="str">
        <f t="shared" si="31"/>
        <v/>
      </c>
      <c r="K510" t="s">
        <v>809</v>
      </c>
      <c r="L510" s="11">
        <v>44088.409722222219</v>
      </c>
      <c r="M510" t="s">
        <v>918</v>
      </c>
      <c r="N510" t="s">
        <v>102</v>
      </c>
      <c r="O510" s="12" t="s">
        <v>919</v>
      </c>
      <c r="P510" t="s">
        <v>1464</v>
      </c>
      <c r="Q510" t="s">
        <v>813</v>
      </c>
      <c r="R510">
        <v>253</v>
      </c>
      <c r="S510" s="6">
        <v>36</v>
      </c>
      <c r="T510" s="11">
        <v>44088.409722222219</v>
      </c>
      <c r="U510" s="11">
        <v>44089.652777777781</v>
      </c>
      <c r="V510" s="11">
        <v>44090.665694444448</v>
      </c>
      <c r="W510" t="s">
        <v>1459</v>
      </c>
      <c r="X510" t="s">
        <v>815</v>
      </c>
    </row>
    <row r="511" spans="1:24" x14ac:dyDescent="0.25">
      <c r="A511" t="s">
        <v>808</v>
      </c>
      <c r="B511" s="8">
        <v>2E-3</v>
      </c>
      <c r="C511" s="8">
        <v>6.4000000000000001E-2</v>
      </c>
      <c r="D511" s="8">
        <v>0.115</v>
      </c>
      <c r="E511" s="9">
        <v>0.15</v>
      </c>
      <c r="F511" s="9">
        <v>0.3</v>
      </c>
      <c r="G511" s="10" t="str">
        <f t="shared" si="28"/>
        <v/>
      </c>
      <c r="H511" s="10" t="str">
        <f t="shared" si="29"/>
        <v/>
      </c>
      <c r="I511" s="10" t="str">
        <f t="shared" si="30"/>
        <v/>
      </c>
      <c r="J511" s="10" t="str">
        <f t="shared" si="31"/>
        <v/>
      </c>
      <c r="K511" t="s">
        <v>809</v>
      </c>
      <c r="L511" s="11">
        <v>44088.409722222219</v>
      </c>
      <c r="M511" t="s">
        <v>927</v>
      </c>
      <c r="N511" t="s">
        <v>102</v>
      </c>
      <c r="O511" s="12" t="s">
        <v>928</v>
      </c>
      <c r="P511" t="s">
        <v>1465</v>
      </c>
      <c r="Q511" t="s">
        <v>813</v>
      </c>
      <c r="R511">
        <v>253</v>
      </c>
      <c r="S511" s="6">
        <v>36</v>
      </c>
      <c r="T511" s="11">
        <v>44088.409722222219</v>
      </c>
      <c r="U511" s="11">
        <v>44089.652777777781</v>
      </c>
      <c r="V511" s="11">
        <v>44090.665694444448</v>
      </c>
      <c r="W511" t="s">
        <v>1459</v>
      </c>
      <c r="X511" t="s">
        <v>815</v>
      </c>
    </row>
    <row r="512" spans="1:24" x14ac:dyDescent="0.25">
      <c r="A512" t="s">
        <v>808</v>
      </c>
      <c r="B512" s="8">
        <v>5.0000000000000001E-3</v>
      </c>
      <c r="C512" s="8">
        <v>6.4000000000000001E-2</v>
      </c>
      <c r="D512" s="8">
        <v>0.115</v>
      </c>
      <c r="E512" s="9">
        <v>0.15</v>
      </c>
      <c r="F512" s="9">
        <v>0.3</v>
      </c>
      <c r="G512" s="10" t="str">
        <f t="shared" si="28"/>
        <v/>
      </c>
      <c r="H512" s="10" t="str">
        <f t="shared" si="29"/>
        <v/>
      </c>
      <c r="I512" s="10" t="str">
        <f t="shared" si="30"/>
        <v/>
      </c>
      <c r="J512" s="10" t="str">
        <f t="shared" si="31"/>
        <v/>
      </c>
      <c r="K512" t="s">
        <v>809</v>
      </c>
      <c r="L512" s="11">
        <v>44088.434027777781</v>
      </c>
      <c r="M512" t="s">
        <v>942</v>
      </c>
      <c r="N512" t="s">
        <v>102</v>
      </c>
      <c r="O512" s="12" t="s">
        <v>943</v>
      </c>
      <c r="P512" t="s">
        <v>1466</v>
      </c>
      <c r="Q512" t="s">
        <v>813</v>
      </c>
      <c r="R512">
        <v>253</v>
      </c>
      <c r="S512" s="6">
        <v>36</v>
      </c>
      <c r="T512" s="11">
        <v>44088.434027777781</v>
      </c>
      <c r="U512" s="11">
        <v>44089.652777777781</v>
      </c>
      <c r="V512" s="11">
        <v>44090.665694444448</v>
      </c>
      <c r="W512" t="s">
        <v>1459</v>
      </c>
      <c r="X512" t="s">
        <v>815</v>
      </c>
    </row>
    <row r="513" spans="1:24" x14ac:dyDescent="0.25">
      <c r="A513" t="s">
        <v>808</v>
      </c>
      <c r="B513" s="8">
        <v>3.0000000000000001E-3</v>
      </c>
      <c r="C513" s="8">
        <v>6.4000000000000001E-2</v>
      </c>
      <c r="D513" s="8">
        <v>0.115</v>
      </c>
      <c r="E513" s="9">
        <v>0.15</v>
      </c>
      <c r="F513" s="9">
        <v>0.3</v>
      </c>
      <c r="G513" s="10" t="str">
        <f t="shared" si="28"/>
        <v/>
      </c>
      <c r="H513" s="10" t="str">
        <f t="shared" si="29"/>
        <v/>
      </c>
      <c r="I513" s="10" t="str">
        <f t="shared" si="30"/>
        <v/>
      </c>
      <c r="J513" s="10" t="str">
        <f t="shared" si="31"/>
        <v/>
      </c>
      <c r="K513" t="s">
        <v>809</v>
      </c>
      <c r="L513" s="11">
        <v>44088.4375</v>
      </c>
      <c r="M513" t="s">
        <v>915</v>
      </c>
      <c r="N513" t="s">
        <v>102</v>
      </c>
      <c r="O513" s="12" t="s">
        <v>916</v>
      </c>
      <c r="P513" t="s">
        <v>1467</v>
      </c>
      <c r="Q513" t="s">
        <v>813</v>
      </c>
      <c r="R513">
        <v>253</v>
      </c>
      <c r="S513" s="6">
        <v>36</v>
      </c>
      <c r="T513" s="11">
        <v>44088.4375</v>
      </c>
      <c r="U513" s="11">
        <v>44089.652777777781</v>
      </c>
      <c r="V513" s="11">
        <v>44090.665694444448</v>
      </c>
      <c r="W513" t="s">
        <v>1459</v>
      </c>
      <c r="X513" t="s">
        <v>815</v>
      </c>
    </row>
    <row r="514" spans="1:24" x14ac:dyDescent="0.25">
      <c r="A514" t="s">
        <v>808</v>
      </c>
      <c r="B514" s="8">
        <v>0.02</v>
      </c>
      <c r="C514" s="8">
        <v>6.4000000000000001E-2</v>
      </c>
      <c r="D514" s="8">
        <v>0.115</v>
      </c>
      <c r="E514" s="9">
        <v>0.15</v>
      </c>
      <c r="F514" s="9">
        <v>0.3</v>
      </c>
      <c r="G514" s="10" t="str">
        <f t="shared" si="28"/>
        <v/>
      </c>
      <c r="H514" s="10" t="str">
        <f t="shared" si="29"/>
        <v/>
      </c>
      <c r="I514" s="10" t="str">
        <f t="shared" si="30"/>
        <v/>
      </c>
      <c r="J514" s="10" t="str">
        <f t="shared" si="31"/>
        <v/>
      </c>
      <c r="K514" t="s">
        <v>809</v>
      </c>
      <c r="L514" s="11">
        <v>44088.458333333336</v>
      </c>
      <c r="M514" t="s">
        <v>948</v>
      </c>
      <c r="N514" t="s">
        <v>102</v>
      </c>
      <c r="O514" s="12" t="s">
        <v>949</v>
      </c>
      <c r="P514" t="s">
        <v>1468</v>
      </c>
      <c r="Q514" t="s">
        <v>813</v>
      </c>
      <c r="R514">
        <v>253</v>
      </c>
      <c r="S514" s="6">
        <v>36</v>
      </c>
      <c r="T514" s="11">
        <v>44088.458333333336</v>
      </c>
      <c r="U514" s="11">
        <v>44089.652777777781</v>
      </c>
      <c r="V514" s="11">
        <v>44090.665694444448</v>
      </c>
      <c r="W514" t="s">
        <v>1459</v>
      </c>
      <c r="X514" t="s">
        <v>815</v>
      </c>
    </row>
    <row r="515" spans="1:24" x14ac:dyDescent="0.25">
      <c r="A515" t="s">
        <v>808</v>
      </c>
      <c r="B515" s="8">
        <v>5.0000000000000001E-3</v>
      </c>
      <c r="C515" s="8">
        <v>6.4000000000000001E-2</v>
      </c>
      <c r="D515" s="8">
        <v>0.115</v>
      </c>
      <c r="E515" s="9">
        <v>0.15</v>
      </c>
      <c r="F515" s="9">
        <v>0.3</v>
      </c>
      <c r="G515" s="10" t="str">
        <f t="shared" ref="G515:G578" si="32">IF(B515&gt;=C515,1,"")</f>
        <v/>
      </c>
      <c r="H515" s="10" t="str">
        <f t="shared" ref="H515:H578" si="33">IF(ROUNDUP(B515,3)&gt;=D515,1,"")</f>
        <v/>
      </c>
      <c r="I515" s="10" t="str">
        <f t="shared" ref="I515:I578" si="34">IF(ROUNDUP(B515,3)&gt;=E515,1,"")</f>
        <v/>
      </c>
      <c r="J515" s="10" t="str">
        <f t="shared" ref="J515:J578" si="35">IF(ROUNDUP(B515,3)&gt;=F515,1,"")</f>
        <v/>
      </c>
      <c r="K515" t="s">
        <v>809</v>
      </c>
      <c r="L515" s="11">
        <v>44088.479166666664</v>
      </c>
      <c r="M515" t="s">
        <v>945</v>
      </c>
      <c r="N515" t="s">
        <v>102</v>
      </c>
      <c r="O515" s="12" t="s">
        <v>946</v>
      </c>
      <c r="P515" t="s">
        <v>1469</v>
      </c>
      <c r="Q515" t="s">
        <v>813</v>
      </c>
      <c r="R515">
        <v>253</v>
      </c>
      <c r="S515" s="6">
        <v>36</v>
      </c>
      <c r="T515" s="11">
        <v>44088.479166666664</v>
      </c>
      <c r="U515" s="11">
        <v>44089.652777777781</v>
      </c>
      <c r="V515" s="11">
        <v>44090.665694444448</v>
      </c>
      <c r="W515" t="s">
        <v>1459</v>
      </c>
      <c r="X515" t="s">
        <v>815</v>
      </c>
    </row>
    <row r="516" spans="1:24" x14ac:dyDescent="0.25">
      <c r="A516" t="s">
        <v>808</v>
      </c>
      <c r="B516" s="8">
        <v>8.0000000000000002E-3</v>
      </c>
      <c r="C516" s="8">
        <v>6.4000000000000001E-2</v>
      </c>
      <c r="D516" s="8">
        <v>0.115</v>
      </c>
      <c r="E516" s="9">
        <v>0.15</v>
      </c>
      <c r="F516" s="9">
        <v>0.3</v>
      </c>
      <c r="G516" s="10" t="str">
        <f t="shared" si="32"/>
        <v/>
      </c>
      <c r="H516" s="10" t="str">
        <f t="shared" si="33"/>
        <v/>
      </c>
      <c r="I516" s="10" t="str">
        <f t="shared" si="34"/>
        <v/>
      </c>
      <c r="J516" s="10" t="str">
        <f t="shared" si="35"/>
        <v/>
      </c>
      <c r="K516" t="s">
        <v>809</v>
      </c>
      <c r="L516" s="11">
        <v>44088.479166666664</v>
      </c>
      <c r="M516" t="s">
        <v>930</v>
      </c>
      <c r="N516" t="s">
        <v>102</v>
      </c>
      <c r="O516" s="12" t="s">
        <v>931</v>
      </c>
      <c r="P516" t="s">
        <v>1470</v>
      </c>
      <c r="Q516" t="s">
        <v>813</v>
      </c>
      <c r="R516">
        <v>253</v>
      </c>
      <c r="S516" s="6">
        <v>36</v>
      </c>
      <c r="T516" s="11">
        <v>44088.479166666664</v>
      </c>
      <c r="U516" s="11">
        <v>44089.652777777781</v>
      </c>
      <c r="V516" s="11">
        <v>44090.665694444448</v>
      </c>
      <c r="W516" t="s">
        <v>1459</v>
      </c>
      <c r="X516" t="s">
        <v>815</v>
      </c>
    </row>
    <row r="517" spans="1:24" x14ac:dyDescent="0.25">
      <c r="A517" t="s">
        <v>808</v>
      </c>
      <c r="B517" s="4">
        <v>0</v>
      </c>
      <c r="C517" s="8">
        <v>6.4000000000000001E-2</v>
      </c>
      <c r="D517" s="8">
        <v>0.115</v>
      </c>
      <c r="E517" s="9">
        <v>0.15</v>
      </c>
      <c r="F517" s="9">
        <v>0.3</v>
      </c>
      <c r="G517" s="10" t="str">
        <f t="shared" si="32"/>
        <v/>
      </c>
      <c r="H517" s="10" t="str">
        <f t="shared" si="33"/>
        <v/>
      </c>
      <c r="I517" s="10" t="str">
        <f t="shared" si="34"/>
        <v/>
      </c>
      <c r="J517" s="10" t="str">
        <f t="shared" si="35"/>
        <v/>
      </c>
      <c r="K517" t="s">
        <v>809</v>
      </c>
      <c r="L517" s="11">
        <v>44088.5</v>
      </c>
      <c r="M517" t="s">
        <v>960</v>
      </c>
      <c r="N517" t="s">
        <v>102</v>
      </c>
      <c r="O517" s="12" t="s">
        <v>961</v>
      </c>
      <c r="P517" t="s">
        <v>1471</v>
      </c>
      <c r="Q517" t="s">
        <v>813</v>
      </c>
      <c r="R517">
        <v>253</v>
      </c>
      <c r="S517" s="6">
        <v>36</v>
      </c>
      <c r="T517" s="11">
        <v>44088.5</v>
      </c>
      <c r="U517" s="11">
        <v>44090.5</v>
      </c>
      <c r="V517" s="11">
        <v>44092.68172453704</v>
      </c>
      <c r="W517" t="s">
        <v>1457</v>
      </c>
      <c r="X517" t="s">
        <v>815</v>
      </c>
    </row>
    <row r="518" spans="1:24" x14ac:dyDescent="0.25">
      <c r="A518" t="s">
        <v>808</v>
      </c>
      <c r="B518" s="8">
        <v>0.02</v>
      </c>
      <c r="C518" s="8">
        <v>6.4000000000000001E-2</v>
      </c>
      <c r="D518" s="8">
        <v>0.115</v>
      </c>
      <c r="E518" s="9">
        <v>0.15</v>
      </c>
      <c r="F518" s="9">
        <v>0.3</v>
      </c>
      <c r="G518" s="10" t="str">
        <f t="shared" si="32"/>
        <v/>
      </c>
      <c r="H518" s="10" t="str">
        <f t="shared" si="33"/>
        <v/>
      </c>
      <c r="I518" s="10" t="str">
        <f t="shared" si="34"/>
        <v/>
      </c>
      <c r="J518" s="10" t="str">
        <f t="shared" si="35"/>
        <v/>
      </c>
      <c r="K518" t="s">
        <v>809</v>
      </c>
      <c r="L518" s="11">
        <v>44088.5</v>
      </c>
      <c r="M518" t="s">
        <v>933</v>
      </c>
      <c r="N518" t="s">
        <v>102</v>
      </c>
      <c r="O518" s="12" t="s">
        <v>934</v>
      </c>
      <c r="P518" t="s">
        <v>1472</v>
      </c>
      <c r="Q518" t="s">
        <v>813</v>
      </c>
      <c r="R518">
        <v>253</v>
      </c>
      <c r="S518" s="6">
        <v>36</v>
      </c>
      <c r="T518" s="11">
        <v>44088.5</v>
      </c>
      <c r="U518" s="11">
        <v>44089.652777777781</v>
      </c>
      <c r="V518" s="11">
        <v>44090.665694444448</v>
      </c>
      <c r="W518" t="s">
        <v>1459</v>
      </c>
      <c r="X518" t="s">
        <v>815</v>
      </c>
    </row>
    <row r="519" spans="1:24" x14ac:dyDescent="0.25">
      <c r="A519" t="s">
        <v>808</v>
      </c>
      <c r="B519" s="8">
        <v>1E-3</v>
      </c>
      <c r="C519" s="8">
        <v>6.4000000000000001E-2</v>
      </c>
      <c r="D519" s="8">
        <v>0.115</v>
      </c>
      <c r="E519" s="9">
        <v>0.15</v>
      </c>
      <c r="F519" s="9">
        <v>0.3</v>
      </c>
      <c r="G519" s="10" t="str">
        <f t="shared" si="32"/>
        <v/>
      </c>
      <c r="H519" s="10" t="str">
        <f t="shared" si="33"/>
        <v/>
      </c>
      <c r="I519" s="10" t="str">
        <f t="shared" si="34"/>
        <v/>
      </c>
      <c r="J519" s="10" t="str">
        <f t="shared" si="35"/>
        <v/>
      </c>
      <c r="K519" t="s">
        <v>809</v>
      </c>
      <c r="L519" s="11">
        <v>44088.510416666664</v>
      </c>
      <c r="M519" t="s">
        <v>939</v>
      </c>
      <c r="N519" t="s">
        <v>102</v>
      </c>
      <c r="O519" s="12" t="s">
        <v>940</v>
      </c>
      <c r="P519" t="s">
        <v>1473</v>
      </c>
      <c r="Q519" t="s">
        <v>813</v>
      </c>
      <c r="R519">
        <v>253</v>
      </c>
      <c r="S519" s="6">
        <v>36</v>
      </c>
      <c r="T519" s="11">
        <v>44088.510416666664</v>
      </c>
      <c r="U519" s="11">
        <v>44089.652777777781</v>
      </c>
      <c r="V519" s="11">
        <v>44090.665694444448</v>
      </c>
      <c r="W519" t="s">
        <v>1459</v>
      </c>
      <c r="X519" t="s">
        <v>815</v>
      </c>
    </row>
    <row r="520" spans="1:24" x14ac:dyDescent="0.25">
      <c r="A520" t="s">
        <v>808</v>
      </c>
      <c r="B520" s="8">
        <v>2E-3</v>
      </c>
      <c r="C520" s="8">
        <v>6.4000000000000001E-2</v>
      </c>
      <c r="D520" s="8">
        <v>0.115</v>
      </c>
      <c r="E520" s="9">
        <v>0.15</v>
      </c>
      <c r="F520" s="9">
        <v>0.3</v>
      </c>
      <c r="G520" s="10" t="str">
        <f t="shared" si="32"/>
        <v/>
      </c>
      <c r="H520" s="10" t="str">
        <f t="shared" si="33"/>
        <v/>
      </c>
      <c r="I520" s="10" t="str">
        <f t="shared" si="34"/>
        <v/>
      </c>
      <c r="J520" s="10" t="str">
        <f t="shared" si="35"/>
        <v/>
      </c>
      <c r="K520" t="s">
        <v>809</v>
      </c>
      <c r="L520" s="11">
        <v>44088.53125</v>
      </c>
      <c r="M520" t="s">
        <v>936</v>
      </c>
      <c r="N520" t="s">
        <v>102</v>
      </c>
      <c r="O520" s="12" t="s">
        <v>937</v>
      </c>
      <c r="P520" t="s">
        <v>1474</v>
      </c>
      <c r="Q520" t="s">
        <v>813</v>
      </c>
      <c r="R520">
        <v>253</v>
      </c>
      <c r="S520" s="6">
        <v>36</v>
      </c>
      <c r="T520" s="11">
        <v>44088.53125</v>
      </c>
      <c r="U520" s="11">
        <v>44089.652777777781</v>
      </c>
      <c r="V520" s="11">
        <v>44090.665694444448</v>
      </c>
      <c r="W520" t="s">
        <v>1459</v>
      </c>
      <c r="X520" t="s">
        <v>815</v>
      </c>
    </row>
    <row r="521" spans="1:24" x14ac:dyDescent="0.25">
      <c r="A521" t="s">
        <v>808</v>
      </c>
      <c r="B521" s="8">
        <v>2E-3</v>
      </c>
      <c r="C521" s="8">
        <v>6.4000000000000001E-2</v>
      </c>
      <c r="D521" s="8">
        <v>0.115</v>
      </c>
      <c r="E521" s="9">
        <v>0.15</v>
      </c>
      <c r="F521" s="9">
        <v>0.3</v>
      </c>
      <c r="G521" s="10" t="str">
        <f t="shared" si="32"/>
        <v/>
      </c>
      <c r="H521" s="10" t="str">
        <f t="shared" si="33"/>
        <v/>
      </c>
      <c r="I521" s="10" t="str">
        <f t="shared" si="34"/>
        <v/>
      </c>
      <c r="J521" s="10" t="str">
        <f t="shared" si="35"/>
        <v/>
      </c>
      <c r="K521" t="s">
        <v>809</v>
      </c>
      <c r="L521" s="11">
        <v>44088.532638888886</v>
      </c>
      <c r="M521" t="s">
        <v>897</v>
      </c>
      <c r="N521" t="s">
        <v>102</v>
      </c>
      <c r="O521" s="12" t="s">
        <v>898</v>
      </c>
      <c r="P521" t="s">
        <v>1475</v>
      </c>
      <c r="Q521" t="s">
        <v>813</v>
      </c>
      <c r="R521">
        <v>253</v>
      </c>
      <c r="S521" s="6">
        <v>36</v>
      </c>
      <c r="T521" s="11">
        <v>44088.532638888886</v>
      </c>
      <c r="U521" s="11">
        <v>44089.652777777781</v>
      </c>
      <c r="V521" s="11">
        <v>44090.665694444448</v>
      </c>
      <c r="W521" t="s">
        <v>1459</v>
      </c>
      <c r="X521" t="s">
        <v>815</v>
      </c>
    </row>
    <row r="522" spans="1:24" x14ac:dyDescent="0.25">
      <c r="A522" t="s">
        <v>808</v>
      </c>
      <c r="B522" s="4">
        <v>0</v>
      </c>
      <c r="C522" s="8">
        <v>6.4000000000000001E-2</v>
      </c>
      <c r="D522" s="8">
        <v>0.115</v>
      </c>
      <c r="E522" s="9">
        <v>0.15</v>
      </c>
      <c r="F522" s="9">
        <v>0.3</v>
      </c>
      <c r="G522" s="10" t="str">
        <f t="shared" si="32"/>
        <v/>
      </c>
      <c r="H522" s="10" t="str">
        <f t="shared" si="33"/>
        <v/>
      </c>
      <c r="I522" s="10" t="str">
        <f t="shared" si="34"/>
        <v/>
      </c>
      <c r="J522" s="10" t="str">
        <f t="shared" si="35"/>
        <v/>
      </c>
      <c r="K522" t="s">
        <v>809</v>
      </c>
      <c r="L522" s="11">
        <v>44088.541666666664</v>
      </c>
      <c r="M522" t="s">
        <v>963</v>
      </c>
      <c r="N522" t="s">
        <v>102</v>
      </c>
      <c r="O522" s="12" t="s">
        <v>964</v>
      </c>
      <c r="P522" t="s">
        <v>1476</v>
      </c>
      <c r="Q522" t="s">
        <v>813</v>
      </c>
      <c r="R522">
        <v>253</v>
      </c>
      <c r="S522" s="6">
        <v>36</v>
      </c>
      <c r="T522" s="11">
        <v>44088.541666666664</v>
      </c>
      <c r="U522" s="11">
        <v>44089.652777777781</v>
      </c>
      <c r="V522" s="11">
        <v>44090.665694444448</v>
      </c>
      <c r="W522" t="s">
        <v>1459</v>
      </c>
      <c r="X522" t="s">
        <v>815</v>
      </c>
    </row>
    <row r="523" spans="1:24" x14ac:dyDescent="0.25">
      <c r="A523" t="s">
        <v>808</v>
      </c>
      <c r="B523" s="8">
        <v>3.0000000000000001E-3</v>
      </c>
      <c r="C523" s="8">
        <v>6.4000000000000001E-2</v>
      </c>
      <c r="D523" s="8">
        <v>0.115</v>
      </c>
      <c r="E523" s="9">
        <v>0.15</v>
      </c>
      <c r="F523" s="9">
        <v>0.3</v>
      </c>
      <c r="G523" s="10" t="str">
        <f t="shared" si="32"/>
        <v/>
      </c>
      <c r="H523" s="10" t="str">
        <f t="shared" si="33"/>
        <v/>
      </c>
      <c r="I523" s="10" t="str">
        <f t="shared" si="34"/>
        <v/>
      </c>
      <c r="J523" s="10" t="str">
        <f t="shared" si="35"/>
        <v/>
      </c>
      <c r="K523" t="s">
        <v>809</v>
      </c>
      <c r="L523" s="11">
        <v>44088.5625</v>
      </c>
      <c r="M523" t="s">
        <v>1241</v>
      </c>
      <c r="N523" t="s">
        <v>102</v>
      </c>
      <c r="O523" s="12" t="s">
        <v>1242</v>
      </c>
      <c r="P523" t="s">
        <v>1477</v>
      </c>
      <c r="Q523" t="s">
        <v>813</v>
      </c>
      <c r="R523">
        <v>253</v>
      </c>
      <c r="S523" s="6">
        <v>36</v>
      </c>
      <c r="T523" s="11">
        <v>44088.5625</v>
      </c>
      <c r="U523" s="11">
        <v>44089.652777777781</v>
      </c>
      <c r="V523" s="11">
        <v>44090.665694444448</v>
      </c>
      <c r="W523" t="s">
        <v>1459</v>
      </c>
      <c r="X523" t="s">
        <v>815</v>
      </c>
    </row>
    <row r="524" spans="1:24" x14ac:dyDescent="0.25">
      <c r="A524" t="s">
        <v>808</v>
      </c>
      <c r="B524" s="8">
        <v>5.0000000000000001E-3</v>
      </c>
      <c r="C524" s="8">
        <v>6.4000000000000001E-2</v>
      </c>
      <c r="D524" s="8">
        <v>0.115</v>
      </c>
      <c r="E524" s="9">
        <v>0.15</v>
      </c>
      <c r="F524" s="9">
        <v>0.3</v>
      </c>
      <c r="G524" s="10" t="str">
        <f t="shared" si="32"/>
        <v/>
      </c>
      <c r="H524" s="10" t="str">
        <f t="shared" si="33"/>
        <v/>
      </c>
      <c r="I524" s="10" t="str">
        <f t="shared" si="34"/>
        <v/>
      </c>
      <c r="J524" s="10" t="str">
        <f t="shared" si="35"/>
        <v/>
      </c>
      <c r="K524" t="s">
        <v>809</v>
      </c>
      <c r="L524" s="11">
        <v>44088.638888888891</v>
      </c>
      <c r="M524" t="s">
        <v>903</v>
      </c>
      <c r="N524" t="s">
        <v>102</v>
      </c>
      <c r="O524" s="12" t="s">
        <v>904</v>
      </c>
      <c r="P524" t="s">
        <v>1478</v>
      </c>
      <c r="Q524" t="s">
        <v>813</v>
      </c>
      <c r="R524">
        <v>253</v>
      </c>
      <c r="S524" s="6">
        <v>36</v>
      </c>
      <c r="T524" s="11">
        <v>44088.638888888891</v>
      </c>
      <c r="U524" s="11">
        <v>44089.652777777781</v>
      </c>
      <c r="V524" s="11">
        <v>44090.665694444448</v>
      </c>
      <c r="W524" t="s">
        <v>1459</v>
      </c>
      <c r="X524" t="s">
        <v>815</v>
      </c>
    </row>
    <row r="525" spans="1:24" x14ac:dyDescent="0.25">
      <c r="A525" t="s">
        <v>808</v>
      </c>
      <c r="B525" s="4">
        <v>0</v>
      </c>
      <c r="C525" s="8">
        <v>6.4000000000000001E-2</v>
      </c>
      <c r="D525" s="8">
        <v>0.115</v>
      </c>
      <c r="E525" s="9">
        <v>0.15</v>
      </c>
      <c r="F525" s="9">
        <v>0.3</v>
      </c>
      <c r="G525" s="10" t="str">
        <f t="shared" si="32"/>
        <v/>
      </c>
      <c r="H525" s="10" t="str">
        <f t="shared" si="33"/>
        <v/>
      </c>
      <c r="I525" s="10" t="str">
        <f t="shared" si="34"/>
        <v/>
      </c>
      <c r="J525" s="10" t="str">
        <f t="shared" si="35"/>
        <v/>
      </c>
      <c r="K525" t="s">
        <v>809</v>
      </c>
      <c r="L525" s="11">
        <v>44090.375</v>
      </c>
      <c r="M525" t="s">
        <v>912</v>
      </c>
      <c r="N525" t="s">
        <v>102</v>
      </c>
      <c r="O525" s="12" t="s">
        <v>913</v>
      </c>
      <c r="P525" t="s">
        <v>1479</v>
      </c>
      <c r="Q525" t="s">
        <v>813</v>
      </c>
      <c r="R525">
        <v>255</v>
      </c>
      <c r="S525" s="6">
        <v>36</v>
      </c>
      <c r="T525" s="11">
        <v>44090.375</v>
      </c>
      <c r="U525" s="11">
        <v>44091.458333333336</v>
      </c>
      <c r="V525" s="11">
        <v>44092.68172453704</v>
      </c>
      <c r="W525" t="s">
        <v>1457</v>
      </c>
      <c r="X525" t="s">
        <v>815</v>
      </c>
    </row>
    <row r="526" spans="1:24" x14ac:dyDescent="0.25">
      <c r="A526" t="s">
        <v>808</v>
      </c>
      <c r="B526" s="4">
        <v>0</v>
      </c>
      <c r="C526" s="8">
        <v>6.4000000000000001E-2</v>
      </c>
      <c r="D526" s="8">
        <v>0.115</v>
      </c>
      <c r="E526" s="9">
        <v>0.15</v>
      </c>
      <c r="F526" s="9">
        <v>0.3</v>
      </c>
      <c r="G526" s="10" t="str">
        <f t="shared" si="32"/>
        <v/>
      </c>
      <c r="H526" s="10" t="str">
        <f t="shared" si="33"/>
        <v/>
      </c>
      <c r="I526" s="10" t="str">
        <f t="shared" si="34"/>
        <v/>
      </c>
      <c r="J526" s="10" t="str">
        <f t="shared" si="35"/>
        <v/>
      </c>
      <c r="K526" t="s">
        <v>809</v>
      </c>
      <c r="L526" s="11">
        <v>44091.517361111109</v>
      </c>
      <c r="M526" t="s">
        <v>966</v>
      </c>
      <c r="N526" t="s">
        <v>102</v>
      </c>
      <c r="O526" s="12" t="s">
        <v>967</v>
      </c>
      <c r="P526" t="s">
        <v>1480</v>
      </c>
      <c r="Q526" t="s">
        <v>813</v>
      </c>
      <c r="R526">
        <v>256</v>
      </c>
      <c r="S526" s="6">
        <v>36</v>
      </c>
      <c r="T526" s="11">
        <v>44091.517361111109</v>
      </c>
      <c r="U526" s="11">
        <v>44092.46875</v>
      </c>
      <c r="V526" s="11">
        <v>44092.68172453704</v>
      </c>
      <c r="W526" t="s">
        <v>1457</v>
      </c>
      <c r="X526" t="s">
        <v>815</v>
      </c>
    </row>
    <row r="527" spans="1:24" x14ac:dyDescent="0.25">
      <c r="A527" t="s">
        <v>808</v>
      </c>
      <c r="B527" s="4">
        <v>0</v>
      </c>
      <c r="C527" s="8">
        <v>6.4000000000000001E-2</v>
      </c>
      <c r="D527" s="8">
        <v>0.115</v>
      </c>
      <c r="E527" s="9">
        <v>0.15</v>
      </c>
      <c r="F527" s="9">
        <v>0.3</v>
      </c>
      <c r="G527" s="10" t="str">
        <f t="shared" si="32"/>
        <v/>
      </c>
      <c r="H527" s="10" t="str">
        <f t="shared" si="33"/>
        <v/>
      </c>
      <c r="I527" s="10" t="str">
        <f t="shared" si="34"/>
        <v/>
      </c>
      <c r="J527" s="10" t="str">
        <f t="shared" si="35"/>
        <v/>
      </c>
      <c r="K527" t="s">
        <v>809</v>
      </c>
      <c r="L527" s="11">
        <v>44092.597222222219</v>
      </c>
      <c r="M527" t="s">
        <v>951</v>
      </c>
      <c r="N527" t="s">
        <v>102</v>
      </c>
      <c r="O527" s="12" t="s">
        <v>952</v>
      </c>
      <c r="P527" t="s">
        <v>1481</v>
      </c>
      <c r="Q527" t="s">
        <v>813</v>
      </c>
      <c r="R527">
        <v>257</v>
      </c>
      <c r="S527" s="6">
        <v>36</v>
      </c>
      <c r="T527" s="11">
        <v>44092.597222222219</v>
      </c>
      <c r="U527" s="11">
        <v>44096.53125</v>
      </c>
      <c r="V527" s="11">
        <v>44096.836377314816</v>
      </c>
      <c r="W527" t="s">
        <v>1482</v>
      </c>
      <c r="X527" t="s">
        <v>815</v>
      </c>
    </row>
    <row r="528" spans="1:24" x14ac:dyDescent="0.25">
      <c r="A528" t="s">
        <v>808</v>
      </c>
      <c r="B528" s="8">
        <v>5.0000000000000001E-3</v>
      </c>
      <c r="C528" s="8">
        <v>6.4000000000000001E-2</v>
      </c>
      <c r="D528" s="8">
        <v>0.115</v>
      </c>
      <c r="E528" s="9">
        <v>0.15</v>
      </c>
      <c r="F528" s="9">
        <v>0.3</v>
      </c>
      <c r="G528" s="10" t="str">
        <f t="shared" si="32"/>
        <v/>
      </c>
      <c r="H528" s="10" t="str">
        <f t="shared" si="33"/>
        <v/>
      </c>
      <c r="I528" s="10" t="str">
        <f t="shared" si="34"/>
        <v/>
      </c>
      <c r="J528" s="10" t="str">
        <f t="shared" si="35"/>
        <v/>
      </c>
      <c r="K528" t="s">
        <v>809</v>
      </c>
      <c r="L528" s="11">
        <v>44092.666666666664</v>
      </c>
      <c r="M528" t="s">
        <v>921</v>
      </c>
      <c r="N528" t="s">
        <v>102</v>
      </c>
      <c r="O528" s="12" t="s">
        <v>922</v>
      </c>
      <c r="P528" t="s">
        <v>1483</v>
      </c>
      <c r="Q528" t="s">
        <v>813</v>
      </c>
      <c r="R528">
        <v>257</v>
      </c>
      <c r="S528" s="6">
        <v>36</v>
      </c>
      <c r="T528" s="11">
        <v>44092.666666666664</v>
      </c>
      <c r="U528" s="11">
        <v>44096.53125</v>
      </c>
      <c r="V528" s="11">
        <v>44096.836377314816</v>
      </c>
      <c r="W528" t="s">
        <v>1482</v>
      </c>
      <c r="X528" t="s">
        <v>815</v>
      </c>
    </row>
    <row r="529" spans="1:24" x14ac:dyDescent="0.25">
      <c r="A529" t="s">
        <v>808</v>
      </c>
      <c r="B529" s="8">
        <v>8.0000000000000004E-4</v>
      </c>
      <c r="C529" s="8">
        <v>6.4000000000000001E-2</v>
      </c>
      <c r="D529" s="8">
        <v>0.115</v>
      </c>
      <c r="E529" s="9">
        <v>0.15</v>
      </c>
      <c r="F529" s="9">
        <v>0.3</v>
      </c>
      <c r="G529" s="10" t="str">
        <f t="shared" si="32"/>
        <v/>
      </c>
      <c r="H529" s="10" t="str">
        <f t="shared" si="33"/>
        <v/>
      </c>
      <c r="I529" s="10" t="str">
        <f t="shared" si="34"/>
        <v/>
      </c>
      <c r="J529" s="10" t="str">
        <f t="shared" si="35"/>
        <v/>
      </c>
      <c r="K529" t="s">
        <v>809</v>
      </c>
      <c r="L529" s="11">
        <v>44095.21875</v>
      </c>
      <c r="M529" t="s">
        <v>810</v>
      </c>
      <c r="N529" t="s">
        <v>102</v>
      </c>
      <c r="O529" s="12" t="s">
        <v>811</v>
      </c>
      <c r="P529" t="s">
        <v>1484</v>
      </c>
      <c r="Q529" t="s">
        <v>813</v>
      </c>
      <c r="R529">
        <v>260</v>
      </c>
      <c r="S529" s="6">
        <v>37</v>
      </c>
      <c r="T529" s="11">
        <v>44095.21875</v>
      </c>
      <c r="U529" s="11">
        <v>44096.555555555555</v>
      </c>
      <c r="V529" s="11">
        <v>44097.682372685187</v>
      </c>
      <c r="W529" t="s">
        <v>1485</v>
      </c>
      <c r="X529" t="s">
        <v>815</v>
      </c>
    </row>
    <row r="530" spans="1:24" x14ac:dyDescent="0.25">
      <c r="A530" t="s">
        <v>808</v>
      </c>
      <c r="B530" s="8">
        <v>2E-3</v>
      </c>
      <c r="C530" s="8">
        <v>6.4000000000000001E-2</v>
      </c>
      <c r="D530" s="8">
        <v>0.115</v>
      </c>
      <c r="E530" s="9">
        <v>0.15</v>
      </c>
      <c r="F530" s="9">
        <v>0.3</v>
      </c>
      <c r="G530" s="10" t="str">
        <f t="shared" si="32"/>
        <v/>
      </c>
      <c r="H530" s="10" t="str">
        <f t="shared" si="33"/>
        <v/>
      </c>
      <c r="I530" s="10" t="str">
        <f t="shared" si="34"/>
        <v/>
      </c>
      <c r="J530" s="10" t="str">
        <f t="shared" si="35"/>
        <v/>
      </c>
      <c r="K530" t="s">
        <v>809</v>
      </c>
      <c r="L530" s="11">
        <v>44095.229166666664</v>
      </c>
      <c r="M530" t="s">
        <v>816</v>
      </c>
      <c r="N530" t="s">
        <v>102</v>
      </c>
      <c r="O530" s="12" t="s">
        <v>817</v>
      </c>
      <c r="P530" t="s">
        <v>1486</v>
      </c>
      <c r="Q530" t="s">
        <v>813</v>
      </c>
      <c r="R530">
        <v>260</v>
      </c>
      <c r="S530" s="6">
        <v>37</v>
      </c>
      <c r="T530" s="11">
        <v>44095.229166666664</v>
      </c>
      <c r="U530" s="11">
        <v>44096.555555555555</v>
      </c>
      <c r="V530" s="11">
        <v>44097.682372685187</v>
      </c>
      <c r="W530" t="s">
        <v>1485</v>
      </c>
      <c r="X530" t="s">
        <v>815</v>
      </c>
    </row>
    <row r="531" spans="1:24" x14ac:dyDescent="0.25">
      <c r="A531" t="s">
        <v>808</v>
      </c>
      <c r="B531" s="4">
        <v>0</v>
      </c>
      <c r="C531" s="8">
        <v>6.4000000000000001E-2</v>
      </c>
      <c r="D531" s="8">
        <v>0.115</v>
      </c>
      <c r="E531" s="9">
        <v>0.15</v>
      </c>
      <c r="F531" s="9">
        <v>0.3</v>
      </c>
      <c r="G531" s="10" t="str">
        <f t="shared" si="32"/>
        <v/>
      </c>
      <c r="H531" s="10" t="str">
        <f t="shared" si="33"/>
        <v/>
      </c>
      <c r="I531" s="10" t="str">
        <f t="shared" si="34"/>
        <v/>
      </c>
      <c r="J531" s="10" t="str">
        <f t="shared" si="35"/>
        <v/>
      </c>
      <c r="K531" t="s">
        <v>809</v>
      </c>
      <c r="L531" s="11">
        <v>44095.284722222219</v>
      </c>
      <c r="M531" t="s">
        <v>834</v>
      </c>
      <c r="N531" t="s">
        <v>102</v>
      </c>
      <c r="O531" s="12" t="s">
        <v>835</v>
      </c>
      <c r="P531" t="s">
        <v>1487</v>
      </c>
      <c r="Q531" t="s">
        <v>813</v>
      </c>
      <c r="R531">
        <v>260</v>
      </c>
      <c r="S531" s="6">
        <v>37</v>
      </c>
      <c r="T531" s="11">
        <v>44095.284722222219</v>
      </c>
      <c r="U531" s="11">
        <v>44096.555555555555</v>
      </c>
      <c r="V531" s="11">
        <v>44097.682372685187</v>
      </c>
      <c r="W531" t="s">
        <v>1485</v>
      </c>
      <c r="X531" t="s">
        <v>815</v>
      </c>
    </row>
    <row r="532" spans="1:24" x14ac:dyDescent="0.25">
      <c r="A532" t="s">
        <v>808</v>
      </c>
      <c r="B532" s="8">
        <v>1E-3</v>
      </c>
      <c r="C532" s="8">
        <v>6.4000000000000001E-2</v>
      </c>
      <c r="D532" s="8">
        <v>0.115</v>
      </c>
      <c r="E532" s="9">
        <v>0.15</v>
      </c>
      <c r="F532" s="9">
        <v>0.3</v>
      </c>
      <c r="G532" s="10" t="str">
        <f t="shared" si="32"/>
        <v/>
      </c>
      <c r="H532" s="10" t="str">
        <f t="shared" si="33"/>
        <v/>
      </c>
      <c r="I532" s="10" t="str">
        <f t="shared" si="34"/>
        <v/>
      </c>
      <c r="J532" s="10" t="str">
        <f t="shared" si="35"/>
        <v/>
      </c>
      <c r="K532" t="s">
        <v>809</v>
      </c>
      <c r="L532" s="11">
        <v>44095.30972222222</v>
      </c>
      <c r="M532" t="s">
        <v>822</v>
      </c>
      <c r="N532" t="s">
        <v>102</v>
      </c>
      <c r="O532" s="12" t="s">
        <v>823</v>
      </c>
      <c r="P532" t="s">
        <v>1488</v>
      </c>
      <c r="Q532" t="s">
        <v>813</v>
      </c>
      <c r="R532">
        <v>260</v>
      </c>
      <c r="S532" s="6">
        <v>37</v>
      </c>
      <c r="T532" s="11">
        <v>44095.30972222222</v>
      </c>
      <c r="U532" s="11">
        <v>44096.555555555555</v>
      </c>
      <c r="V532" s="11">
        <v>44097.682372685187</v>
      </c>
      <c r="W532" t="s">
        <v>1485</v>
      </c>
      <c r="X532" t="s">
        <v>815</v>
      </c>
    </row>
    <row r="533" spans="1:24" x14ac:dyDescent="0.25">
      <c r="A533" t="s">
        <v>808</v>
      </c>
      <c r="B533" s="8">
        <v>3.0000000000000001E-3</v>
      </c>
      <c r="C533" s="8">
        <v>6.4000000000000001E-2</v>
      </c>
      <c r="D533" s="8">
        <v>0.115</v>
      </c>
      <c r="E533" s="9">
        <v>0.15</v>
      </c>
      <c r="F533" s="9">
        <v>0.3</v>
      </c>
      <c r="G533" s="10" t="str">
        <f t="shared" si="32"/>
        <v/>
      </c>
      <c r="H533" s="10" t="str">
        <f t="shared" si="33"/>
        <v/>
      </c>
      <c r="I533" s="10" t="str">
        <f t="shared" si="34"/>
        <v/>
      </c>
      <c r="J533" s="10" t="str">
        <f t="shared" si="35"/>
        <v/>
      </c>
      <c r="K533" t="s">
        <v>809</v>
      </c>
      <c r="L533" s="11">
        <v>44095.319444444445</v>
      </c>
      <c r="M533" t="s">
        <v>825</v>
      </c>
      <c r="N533" t="s">
        <v>102</v>
      </c>
      <c r="O533" s="12" t="s">
        <v>826</v>
      </c>
      <c r="P533" t="s">
        <v>1489</v>
      </c>
      <c r="Q533" t="s">
        <v>813</v>
      </c>
      <c r="R533">
        <v>260</v>
      </c>
      <c r="S533" s="6">
        <v>37</v>
      </c>
      <c r="T533" s="11">
        <v>44095.319444444445</v>
      </c>
      <c r="U533" s="11">
        <v>44096.555555555555</v>
      </c>
      <c r="V533" s="11">
        <v>44097.682372685187</v>
      </c>
      <c r="W533" t="s">
        <v>1485</v>
      </c>
      <c r="X533" t="s">
        <v>815</v>
      </c>
    </row>
    <row r="534" spans="1:24" x14ac:dyDescent="0.25">
      <c r="A534" t="s">
        <v>808</v>
      </c>
      <c r="B534" s="8">
        <v>1E-3</v>
      </c>
      <c r="C534" s="8">
        <v>6.4000000000000001E-2</v>
      </c>
      <c r="D534" s="8">
        <v>0.115</v>
      </c>
      <c r="E534" s="9">
        <v>0.15</v>
      </c>
      <c r="F534" s="9">
        <v>0.3</v>
      </c>
      <c r="G534" s="10" t="str">
        <f t="shared" si="32"/>
        <v/>
      </c>
      <c r="H534" s="10" t="str">
        <f t="shared" si="33"/>
        <v/>
      </c>
      <c r="I534" s="10" t="str">
        <f t="shared" si="34"/>
        <v/>
      </c>
      <c r="J534" s="10" t="str">
        <f t="shared" si="35"/>
        <v/>
      </c>
      <c r="K534" t="s">
        <v>809</v>
      </c>
      <c r="L534" s="11">
        <v>44095.335416666669</v>
      </c>
      <c r="M534" t="s">
        <v>828</v>
      </c>
      <c r="N534" t="s">
        <v>102</v>
      </c>
      <c r="O534" s="12" t="s">
        <v>829</v>
      </c>
      <c r="P534" t="s">
        <v>1490</v>
      </c>
      <c r="Q534" t="s">
        <v>813</v>
      </c>
      <c r="R534">
        <v>260</v>
      </c>
      <c r="S534" s="6">
        <v>37</v>
      </c>
      <c r="T534" s="11">
        <v>44095.335416666669</v>
      </c>
      <c r="U534" s="11">
        <v>44096.555555555555</v>
      </c>
      <c r="V534" s="11">
        <v>44097.682372685187</v>
      </c>
      <c r="W534" t="s">
        <v>1485</v>
      </c>
      <c r="X534" t="s">
        <v>815</v>
      </c>
    </row>
    <row r="535" spans="1:24" x14ac:dyDescent="0.25">
      <c r="A535" t="s">
        <v>808</v>
      </c>
      <c r="B535" s="8">
        <v>1E-3</v>
      </c>
      <c r="C535" s="8">
        <v>6.4000000000000001E-2</v>
      </c>
      <c r="D535" s="8">
        <v>0.115</v>
      </c>
      <c r="E535" s="9">
        <v>0.15</v>
      </c>
      <c r="F535" s="9">
        <v>0.3</v>
      </c>
      <c r="G535" s="10" t="str">
        <f t="shared" si="32"/>
        <v/>
      </c>
      <c r="H535" s="10" t="str">
        <f t="shared" si="33"/>
        <v/>
      </c>
      <c r="I535" s="10" t="str">
        <f t="shared" si="34"/>
        <v/>
      </c>
      <c r="J535" s="10" t="str">
        <f t="shared" si="35"/>
        <v/>
      </c>
      <c r="K535" t="s">
        <v>809</v>
      </c>
      <c r="L535" s="11">
        <v>44095.347222222219</v>
      </c>
      <c r="M535" t="s">
        <v>840</v>
      </c>
      <c r="N535" t="s">
        <v>102</v>
      </c>
      <c r="O535" s="12" t="s">
        <v>841</v>
      </c>
      <c r="P535" t="s">
        <v>1491</v>
      </c>
      <c r="Q535" t="s">
        <v>813</v>
      </c>
      <c r="R535">
        <v>260</v>
      </c>
      <c r="S535" s="6">
        <v>37</v>
      </c>
      <c r="T535" s="11">
        <v>44095.347222222219</v>
      </c>
      <c r="U535" s="11">
        <v>44096.555555555555</v>
      </c>
      <c r="V535" s="11">
        <v>44097.682372685187</v>
      </c>
      <c r="W535" t="s">
        <v>1485</v>
      </c>
      <c r="X535" t="s">
        <v>815</v>
      </c>
    </row>
    <row r="536" spans="1:24" x14ac:dyDescent="0.25">
      <c r="A536" t="s">
        <v>808</v>
      </c>
      <c r="B536" s="8">
        <v>4.0000000000000001E-3</v>
      </c>
      <c r="C536" s="8">
        <v>6.4000000000000001E-2</v>
      </c>
      <c r="D536" s="8">
        <v>0.115</v>
      </c>
      <c r="E536" s="9">
        <v>0.15</v>
      </c>
      <c r="F536" s="9">
        <v>0.3</v>
      </c>
      <c r="G536" s="10" t="str">
        <f t="shared" si="32"/>
        <v/>
      </c>
      <c r="H536" s="10" t="str">
        <f t="shared" si="33"/>
        <v/>
      </c>
      <c r="I536" s="10" t="str">
        <f t="shared" si="34"/>
        <v/>
      </c>
      <c r="J536" s="10" t="str">
        <f t="shared" si="35"/>
        <v/>
      </c>
      <c r="K536" t="s">
        <v>809</v>
      </c>
      <c r="L536" s="11">
        <v>44095.364583333336</v>
      </c>
      <c r="M536" t="s">
        <v>869</v>
      </c>
      <c r="N536" t="s">
        <v>102</v>
      </c>
      <c r="O536" s="12" t="s">
        <v>870</v>
      </c>
      <c r="P536" t="s">
        <v>1492</v>
      </c>
      <c r="Q536" t="s">
        <v>813</v>
      </c>
      <c r="R536">
        <v>260</v>
      </c>
      <c r="S536" s="6">
        <v>37</v>
      </c>
      <c r="T536" s="11">
        <v>44095.364583333336</v>
      </c>
      <c r="U536" s="11">
        <v>44096.555555555555</v>
      </c>
      <c r="V536" s="11">
        <v>44097.682372685187</v>
      </c>
      <c r="W536" t="s">
        <v>1485</v>
      </c>
      <c r="X536" t="s">
        <v>815</v>
      </c>
    </row>
    <row r="537" spans="1:24" x14ac:dyDescent="0.25">
      <c r="A537" t="s">
        <v>808</v>
      </c>
      <c r="B537" s="8">
        <v>2.0000000000000001E-4</v>
      </c>
      <c r="C537" s="8">
        <v>6.4000000000000001E-2</v>
      </c>
      <c r="D537" s="8">
        <v>0.115</v>
      </c>
      <c r="E537" s="9">
        <v>0.15</v>
      </c>
      <c r="F537" s="9">
        <v>0.3</v>
      </c>
      <c r="G537" s="10" t="str">
        <f t="shared" si="32"/>
        <v/>
      </c>
      <c r="H537" s="10" t="str">
        <f t="shared" si="33"/>
        <v/>
      </c>
      <c r="I537" s="10" t="str">
        <f t="shared" si="34"/>
        <v/>
      </c>
      <c r="J537" s="10" t="str">
        <f t="shared" si="35"/>
        <v/>
      </c>
      <c r="K537" t="s">
        <v>809</v>
      </c>
      <c r="L537" s="11">
        <v>44095.375</v>
      </c>
      <c r="M537" t="s">
        <v>846</v>
      </c>
      <c r="N537" t="s">
        <v>102</v>
      </c>
      <c r="O537" s="12" t="s">
        <v>847</v>
      </c>
      <c r="P537" t="s">
        <v>1493</v>
      </c>
      <c r="Q537" t="s">
        <v>813</v>
      </c>
      <c r="R537">
        <v>260</v>
      </c>
      <c r="S537" s="6">
        <v>37</v>
      </c>
      <c r="T537" s="11">
        <v>44095.375</v>
      </c>
      <c r="U537" s="11">
        <v>44096.555555555555</v>
      </c>
      <c r="V537" s="11">
        <v>44097.682372685187</v>
      </c>
      <c r="W537" t="s">
        <v>1485</v>
      </c>
      <c r="X537" t="s">
        <v>815</v>
      </c>
    </row>
    <row r="538" spans="1:24" x14ac:dyDescent="0.25">
      <c r="A538" t="s">
        <v>808</v>
      </c>
      <c r="B538" s="8">
        <v>1E-3</v>
      </c>
      <c r="C538" s="8">
        <v>6.4000000000000001E-2</v>
      </c>
      <c r="D538" s="8">
        <v>0.115</v>
      </c>
      <c r="E538" s="9">
        <v>0.15</v>
      </c>
      <c r="F538" s="9">
        <v>0.3</v>
      </c>
      <c r="G538" s="10" t="str">
        <f t="shared" si="32"/>
        <v/>
      </c>
      <c r="H538" s="10" t="str">
        <f t="shared" si="33"/>
        <v/>
      </c>
      <c r="I538" s="10" t="str">
        <f t="shared" si="34"/>
        <v/>
      </c>
      <c r="J538" s="10" t="str">
        <f t="shared" si="35"/>
        <v/>
      </c>
      <c r="K538" t="s">
        <v>809</v>
      </c>
      <c r="L538" s="11">
        <v>44095.381944444445</v>
      </c>
      <c r="M538" t="s">
        <v>863</v>
      </c>
      <c r="N538" t="s">
        <v>102</v>
      </c>
      <c r="O538" s="12" t="s">
        <v>864</v>
      </c>
      <c r="P538" t="s">
        <v>1494</v>
      </c>
      <c r="Q538" t="s">
        <v>813</v>
      </c>
      <c r="R538">
        <v>260</v>
      </c>
      <c r="S538" s="6">
        <v>37</v>
      </c>
      <c r="T538" s="11">
        <v>44095.381944444445</v>
      </c>
      <c r="U538" s="11">
        <v>44096.555555555555</v>
      </c>
      <c r="V538" s="11">
        <v>44097.682372685187</v>
      </c>
      <c r="W538" t="s">
        <v>1485</v>
      </c>
      <c r="X538" t="s">
        <v>815</v>
      </c>
    </row>
    <row r="539" spans="1:24" x14ac:dyDescent="0.25">
      <c r="A539" t="s">
        <v>808</v>
      </c>
      <c r="B539" s="8">
        <v>3.0000000000000001E-3</v>
      </c>
      <c r="C539" s="8">
        <v>6.4000000000000001E-2</v>
      </c>
      <c r="D539" s="8">
        <v>0.115</v>
      </c>
      <c r="E539" s="9">
        <v>0.15</v>
      </c>
      <c r="F539" s="9">
        <v>0.3</v>
      </c>
      <c r="G539" s="10" t="str">
        <f t="shared" si="32"/>
        <v/>
      </c>
      <c r="H539" s="10" t="str">
        <f t="shared" si="33"/>
        <v/>
      </c>
      <c r="I539" s="10" t="str">
        <f t="shared" si="34"/>
        <v/>
      </c>
      <c r="J539" s="10" t="str">
        <f t="shared" si="35"/>
        <v/>
      </c>
      <c r="K539" t="s">
        <v>809</v>
      </c>
      <c r="L539" s="11">
        <v>44095.385416666664</v>
      </c>
      <c r="M539" t="s">
        <v>831</v>
      </c>
      <c r="N539" t="s">
        <v>102</v>
      </c>
      <c r="O539" s="12" t="s">
        <v>832</v>
      </c>
      <c r="P539" t="s">
        <v>1495</v>
      </c>
      <c r="Q539" t="s">
        <v>813</v>
      </c>
      <c r="R539">
        <v>260</v>
      </c>
      <c r="S539" s="6">
        <v>37</v>
      </c>
      <c r="T539" s="11">
        <v>44095.385416666664</v>
      </c>
      <c r="U539" s="11">
        <v>44096.555555555555</v>
      </c>
      <c r="V539" s="11">
        <v>44097.682372685187</v>
      </c>
      <c r="W539" t="s">
        <v>1485</v>
      </c>
      <c r="X539" t="s">
        <v>815</v>
      </c>
    </row>
    <row r="540" spans="1:24" x14ac:dyDescent="0.25">
      <c r="A540" t="s">
        <v>808</v>
      </c>
      <c r="B540" s="8">
        <v>0.63</v>
      </c>
      <c r="C540" s="8">
        <v>6.4000000000000001E-2</v>
      </c>
      <c r="D540" s="8">
        <v>0.115</v>
      </c>
      <c r="E540" s="9">
        <v>0.15</v>
      </c>
      <c r="F540" s="9">
        <v>0.3</v>
      </c>
      <c r="G540" s="10">
        <f t="shared" si="32"/>
        <v>1</v>
      </c>
      <c r="H540" s="10">
        <f t="shared" si="33"/>
        <v>1</v>
      </c>
      <c r="I540" s="10">
        <f t="shared" si="34"/>
        <v>1</v>
      </c>
      <c r="J540" s="10">
        <f t="shared" si="35"/>
        <v>1</v>
      </c>
      <c r="K540" t="s">
        <v>809</v>
      </c>
      <c r="L540" s="11">
        <v>44095.395833333336</v>
      </c>
      <c r="M540" t="s">
        <v>906</v>
      </c>
      <c r="N540" t="s">
        <v>102</v>
      </c>
      <c r="O540" s="12" t="s">
        <v>907</v>
      </c>
      <c r="P540" t="s">
        <v>1496</v>
      </c>
      <c r="Q540" t="s">
        <v>813</v>
      </c>
      <c r="R540">
        <v>260</v>
      </c>
      <c r="S540" s="6">
        <v>37</v>
      </c>
      <c r="T540" s="11">
        <v>44095.395833333336</v>
      </c>
      <c r="U540" s="11">
        <v>44096.53125</v>
      </c>
      <c r="V540" s="11">
        <v>44096.836377314816</v>
      </c>
      <c r="W540" t="s">
        <v>1482</v>
      </c>
      <c r="X540" t="s">
        <v>815</v>
      </c>
    </row>
    <row r="541" spans="1:24" x14ac:dyDescent="0.25">
      <c r="A541" t="s">
        <v>808</v>
      </c>
      <c r="B541" s="8">
        <v>1E-4</v>
      </c>
      <c r="C541" s="8">
        <v>6.4000000000000001E-2</v>
      </c>
      <c r="D541" s="8">
        <v>0.115</v>
      </c>
      <c r="E541" s="9">
        <v>0.15</v>
      </c>
      <c r="F541" s="9">
        <v>0.3</v>
      </c>
      <c r="G541" s="10" t="str">
        <f t="shared" si="32"/>
        <v/>
      </c>
      <c r="H541" s="10" t="str">
        <f t="shared" si="33"/>
        <v/>
      </c>
      <c r="I541" s="10" t="str">
        <f t="shared" si="34"/>
        <v/>
      </c>
      <c r="J541" s="10" t="str">
        <f t="shared" si="35"/>
        <v/>
      </c>
      <c r="K541" t="s">
        <v>809</v>
      </c>
      <c r="L541" s="11">
        <v>44095.402777777781</v>
      </c>
      <c r="M541" t="s">
        <v>849</v>
      </c>
      <c r="N541" t="s">
        <v>102</v>
      </c>
      <c r="O541" s="12" t="s">
        <v>861</v>
      </c>
      <c r="P541" t="s">
        <v>1497</v>
      </c>
      <c r="Q541" t="s">
        <v>813</v>
      </c>
      <c r="R541">
        <v>260</v>
      </c>
      <c r="S541" s="6">
        <v>37</v>
      </c>
      <c r="T541" s="11">
        <v>44095.402777777781</v>
      </c>
      <c r="U541" s="11">
        <v>44096.555555555555</v>
      </c>
      <c r="V541" s="11">
        <v>44097.682372685187</v>
      </c>
      <c r="W541" t="s">
        <v>1485</v>
      </c>
      <c r="X541" t="s">
        <v>815</v>
      </c>
    </row>
    <row r="542" spans="1:24" x14ac:dyDescent="0.25">
      <c r="A542" t="s">
        <v>808</v>
      </c>
      <c r="B542" s="8">
        <v>0.11</v>
      </c>
      <c r="C542" s="8">
        <v>6.4000000000000001E-2</v>
      </c>
      <c r="D542" s="8">
        <v>0.115</v>
      </c>
      <c r="E542" s="9">
        <v>0.15</v>
      </c>
      <c r="F542" s="9">
        <v>0.3</v>
      </c>
      <c r="G542" s="10">
        <f t="shared" si="32"/>
        <v>1</v>
      </c>
      <c r="H542" s="10" t="str">
        <f t="shared" si="33"/>
        <v/>
      </c>
      <c r="I542" s="10" t="str">
        <f t="shared" si="34"/>
        <v/>
      </c>
      <c r="J542" s="10" t="str">
        <f t="shared" si="35"/>
        <v/>
      </c>
      <c r="K542" t="s">
        <v>809</v>
      </c>
      <c r="L542" s="11">
        <v>44095.404861111114</v>
      </c>
      <c r="M542" t="s">
        <v>837</v>
      </c>
      <c r="N542" t="s">
        <v>102</v>
      </c>
      <c r="O542" s="12" t="s">
        <v>838</v>
      </c>
      <c r="P542" t="s">
        <v>1498</v>
      </c>
      <c r="Q542" t="s">
        <v>813</v>
      </c>
      <c r="R542">
        <v>260</v>
      </c>
      <c r="S542" s="6">
        <v>37</v>
      </c>
      <c r="T542" s="11">
        <v>44095.404861111114</v>
      </c>
      <c r="U542" s="11">
        <v>44096.555555555555</v>
      </c>
      <c r="V542" s="11">
        <v>44097.682372685187</v>
      </c>
      <c r="W542" t="s">
        <v>1485</v>
      </c>
      <c r="X542" t="s">
        <v>815</v>
      </c>
    </row>
    <row r="543" spans="1:24" x14ac:dyDescent="0.25">
      <c r="A543" t="s">
        <v>808</v>
      </c>
      <c r="B543" s="8">
        <v>0.4</v>
      </c>
      <c r="C543" s="8">
        <v>6.4000000000000001E-2</v>
      </c>
      <c r="D543" s="8">
        <v>0.115</v>
      </c>
      <c r="E543" s="9">
        <v>0.15</v>
      </c>
      <c r="F543" s="9">
        <v>0.3</v>
      </c>
      <c r="G543" s="10">
        <f t="shared" si="32"/>
        <v>1</v>
      </c>
      <c r="H543" s="10">
        <f t="shared" si="33"/>
        <v>1</v>
      </c>
      <c r="I543" s="10">
        <f t="shared" si="34"/>
        <v>1</v>
      </c>
      <c r="J543" s="10">
        <f t="shared" si="35"/>
        <v>1</v>
      </c>
      <c r="K543" t="s">
        <v>809</v>
      </c>
      <c r="L543" s="11">
        <v>44095.416666666664</v>
      </c>
      <c r="M543" t="s">
        <v>918</v>
      </c>
      <c r="N543" t="s">
        <v>102</v>
      </c>
      <c r="O543" s="12" t="s">
        <v>919</v>
      </c>
      <c r="P543" t="s">
        <v>1499</v>
      </c>
      <c r="Q543" t="s">
        <v>813</v>
      </c>
      <c r="R543">
        <v>260</v>
      </c>
      <c r="S543" s="6">
        <v>37</v>
      </c>
      <c r="T543" s="11">
        <v>44095.416666666664</v>
      </c>
      <c r="U543" s="11">
        <v>44096.53125</v>
      </c>
      <c r="V543" s="11">
        <v>44096.836377314816</v>
      </c>
      <c r="W543" t="s">
        <v>1482</v>
      </c>
      <c r="X543" t="s">
        <v>815</v>
      </c>
    </row>
    <row r="544" spans="1:24" x14ac:dyDescent="0.25">
      <c r="A544" t="s">
        <v>808</v>
      </c>
      <c r="B544" s="8">
        <v>8.0000000000000002E-3</v>
      </c>
      <c r="C544" s="8">
        <v>6.4000000000000001E-2</v>
      </c>
      <c r="D544" s="8">
        <v>0.115</v>
      </c>
      <c r="E544" s="9">
        <v>0.15</v>
      </c>
      <c r="F544" s="9">
        <v>0.3</v>
      </c>
      <c r="G544" s="10" t="str">
        <f t="shared" si="32"/>
        <v/>
      </c>
      <c r="H544" s="10" t="str">
        <f t="shared" si="33"/>
        <v/>
      </c>
      <c r="I544" s="10" t="str">
        <f t="shared" si="34"/>
        <v/>
      </c>
      <c r="J544" s="10" t="str">
        <f t="shared" si="35"/>
        <v/>
      </c>
      <c r="K544" t="s">
        <v>809</v>
      </c>
      <c r="L544" s="11">
        <v>44095.427083333336</v>
      </c>
      <c r="M544" t="s">
        <v>852</v>
      </c>
      <c r="N544" t="s">
        <v>102</v>
      </c>
      <c r="O544" s="12" t="s">
        <v>853</v>
      </c>
      <c r="P544" t="s">
        <v>1500</v>
      </c>
      <c r="Q544" t="s">
        <v>813</v>
      </c>
      <c r="R544">
        <v>260</v>
      </c>
      <c r="S544" s="6">
        <v>37</v>
      </c>
      <c r="T544" s="11">
        <v>44095.427083333336</v>
      </c>
      <c r="U544" s="11">
        <v>44096.555555555555</v>
      </c>
      <c r="V544" s="11">
        <v>44097.682372685187</v>
      </c>
      <c r="W544" t="s">
        <v>1485</v>
      </c>
      <c r="X544" t="s">
        <v>815</v>
      </c>
    </row>
    <row r="545" spans="1:24" x14ac:dyDescent="0.25">
      <c r="A545" t="s">
        <v>808</v>
      </c>
      <c r="B545" s="8">
        <v>2E-3</v>
      </c>
      <c r="C545" s="8">
        <v>6.4000000000000001E-2</v>
      </c>
      <c r="D545" s="8">
        <v>0.115</v>
      </c>
      <c r="E545" s="9">
        <v>0.15</v>
      </c>
      <c r="F545" s="9">
        <v>0.3</v>
      </c>
      <c r="G545" s="10" t="str">
        <f t="shared" si="32"/>
        <v/>
      </c>
      <c r="H545" s="10" t="str">
        <f t="shared" si="33"/>
        <v/>
      </c>
      <c r="I545" s="10" t="str">
        <f t="shared" si="34"/>
        <v/>
      </c>
      <c r="J545" s="10" t="str">
        <f t="shared" si="35"/>
        <v/>
      </c>
      <c r="K545" t="s">
        <v>809</v>
      </c>
      <c r="L545" s="11">
        <v>44095.430555555555</v>
      </c>
      <c r="M545" t="s">
        <v>843</v>
      </c>
      <c r="N545" t="s">
        <v>102</v>
      </c>
      <c r="O545" s="12" t="s">
        <v>844</v>
      </c>
      <c r="P545" t="s">
        <v>1501</v>
      </c>
      <c r="Q545" t="s">
        <v>813</v>
      </c>
      <c r="R545">
        <v>260</v>
      </c>
      <c r="S545" s="6">
        <v>37</v>
      </c>
      <c r="T545" s="11">
        <v>44095.430555555555</v>
      </c>
      <c r="U545" s="11">
        <v>44096.555555555555</v>
      </c>
      <c r="V545" s="11">
        <v>44097.682372685187</v>
      </c>
      <c r="W545" t="s">
        <v>1485</v>
      </c>
      <c r="X545" t="s">
        <v>815</v>
      </c>
    </row>
    <row r="546" spans="1:24" x14ac:dyDescent="0.25">
      <c r="A546" t="s">
        <v>808</v>
      </c>
      <c r="B546" s="8">
        <v>2.0000000000000001E-4</v>
      </c>
      <c r="C546" s="8">
        <v>6.4000000000000001E-2</v>
      </c>
      <c r="D546" s="8">
        <v>0.115</v>
      </c>
      <c r="E546" s="9">
        <v>0.15</v>
      </c>
      <c r="F546" s="9">
        <v>0.3</v>
      </c>
      <c r="G546" s="10" t="str">
        <f t="shared" si="32"/>
        <v/>
      </c>
      <c r="H546" s="10" t="str">
        <f t="shared" si="33"/>
        <v/>
      </c>
      <c r="I546" s="10" t="str">
        <f t="shared" si="34"/>
        <v/>
      </c>
      <c r="J546" s="10" t="str">
        <f t="shared" si="35"/>
        <v/>
      </c>
      <c r="K546" t="s">
        <v>809</v>
      </c>
      <c r="L546" s="11">
        <v>44095.436805555553</v>
      </c>
      <c r="M546" t="s">
        <v>858</v>
      </c>
      <c r="N546" t="s">
        <v>102</v>
      </c>
      <c r="O546" s="12" t="s">
        <v>859</v>
      </c>
      <c r="P546" t="s">
        <v>1502</v>
      </c>
      <c r="Q546" t="s">
        <v>813</v>
      </c>
      <c r="R546">
        <v>260</v>
      </c>
      <c r="S546" s="6">
        <v>37</v>
      </c>
      <c r="T546" s="11">
        <v>44095.436805555553</v>
      </c>
      <c r="U546" s="11">
        <v>44096.555555555555</v>
      </c>
      <c r="V546" s="11">
        <v>44097.682372685187</v>
      </c>
      <c r="W546" t="s">
        <v>1485</v>
      </c>
      <c r="X546" t="s">
        <v>815</v>
      </c>
    </row>
    <row r="547" spans="1:24" x14ac:dyDescent="0.25">
      <c r="A547" t="s">
        <v>808</v>
      </c>
      <c r="B547" s="8">
        <v>0.05</v>
      </c>
      <c r="C547" s="8">
        <v>6.4000000000000001E-2</v>
      </c>
      <c r="D547" s="8">
        <v>0.115</v>
      </c>
      <c r="E547" s="9">
        <v>0.15</v>
      </c>
      <c r="F547" s="9">
        <v>0.3</v>
      </c>
      <c r="G547" s="10" t="str">
        <f t="shared" si="32"/>
        <v/>
      </c>
      <c r="H547" s="10" t="str">
        <f t="shared" si="33"/>
        <v/>
      </c>
      <c r="I547" s="10" t="str">
        <f t="shared" si="34"/>
        <v/>
      </c>
      <c r="J547" s="10" t="str">
        <f t="shared" si="35"/>
        <v/>
      </c>
      <c r="K547" t="s">
        <v>809</v>
      </c>
      <c r="L547" s="11">
        <v>44095.4375</v>
      </c>
      <c r="M547" t="s">
        <v>875</v>
      </c>
      <c r="N547" t="s">
        <v>102</v>
      </c>
      <c r="O547" s="12" t="s">
        <v>876</v>
      </c>
      <c r="P547" t="s">
        <v>1503</v>
      </c>
      <c r="Q547" t="s">
        <v>813</v>
      </c>
      <c r="R547">
        <v>260</v>
      </c>
      <c r="S547" s="6">
        <v>37</v>
      </c>
      <c r="T547" s="11">
        <v>44095.4375</v>
      </c>
      <c r="U547" s="11">
        <v>44096.555555555555</v>
      </c>
      <c r="V547" s="11">
        <v>44097.682372685187</v>
      </c>
      <c r="W547" t="s">
        <v>1485</v>
      </c>
      <c r="X547" t="s">
        <v>815</v>
      </c>
    </row>
    <row r="548" spans="1:24" x14ac:dyDescent="0.25">
      <c r="A548" t="s">
        <v>808</v>
      </c>
      <c r="B548" s="8">
        <v>5.9999999999999995E-4</v>
      </c>
      <c r="C548" s="8">
        <v>6.4000000000000001E-2</v>
      </c>
      <c r="D548" s="8">
        <v>0.115</v>
      </c>
      <c r="E548" s="9">
        <v>0.15</v>
      </c>
      <c r="F548" s="9">
        <v>0.3</v>
      </c>
      <c r="G548" s="10" t="str">
        <f t="shared" si="32"/>
        <v/>
      </c>
      <c r="H548" s="10" t="str">
        <f t="shared" si="33"/>
        <v/>
      </c>
      <c r="I548" s="10" t="str">
        <f t="shared" si="34"/>
        <v/>
      </c>
      <c r="J548" s="10" t="str">
        <f t="shared" si="35"/>
        <v/>
      </c>
      <c r="K548" t="s">
        <v>809</v>
      </c>
      <c r="L548" s="11">
        <v>44095.447916666664</v>
      </c>
      <c r="M548" t="s">
        <v>855</v>
      </c>
      <c r="N548" t="s">
        <v>102</v>
      </c>
      <c r="O548" s="12" t="s">
        <v>856</v>
      </c>
      <c r="P548" t="s">
        <v>1504</v>
      </c>
      <c r="Q548" t="s">
        <v>813</v>
      </c>
      <c r="R548">
        <v>260</v>
      </c>
      <c r="S548" s="6">
        <v>37</v>
      </c>
      <c r="T548" s="11">
        <v>44095.447916666664</v>
      </c>
      <c r="U548" s="11">
        <v>44096.555555555555</v>
      </c>
      <c r="V548" s="11">
        <v>44097.682372685187</v>
      </c>
      <c r="W548" t="s">
        <v>1485</v>
      </c>
      <c r="X548" t="s">
        <v>815</v>
      </c>
    </row>
    <row r="549" spans="1:24" x14ac:dyDescent="0.25">
      <c r="A549" t="s">
        <v>808</v>
      </c>
      <c r="B549" s="8">
        <v>6.9999999999999999E-4</v>
      </c>
      <c r="C549" s="8">
        <v>6.4000000000000001E-2</v>
      </c>
      <c r="D549" s="8">
        <v>0.115</v>
      </c>
      <c r="E549" s="9">
        <v>0.15</v>
      </c>
      <c r="F549" s="9">
        <v>0.3</v>
      </c>
      <c r="G549" s="10" t="str">
        <f t="shared" si="32"/>
        <v/>
      </c>
      <c r="H549" s="10" t="str">
        <f t="shared" si="33"/>
        <v/>
      </c>
      <c r="I549" s="10" t="str">
        <f t="shared" si="34"/>
        <v/>
      </c>
      <c r="J549" s="10" t="str">
        <f t="shared" si="35"/>
        <v/>
      </c>
      <c r="K549" t="s">
        <v>809</v>
      </c>
      <c r="L549" s="11">
        <v>44095.503472222219</v>
      </c>
      <c r="M549" t="s">
        <v>951</v>
      </c>
      <c r="N549" t="s">
        <v>102</v>
      </c>
      <c r="O549" s="12" t="s">
        <v>952</v>
      </c>
      <c r="P549" t="s">
        <v>1505</v>
      </c>
      <c r="Q549" t="s">
        <v>813</v>
      </c>
      <c r="R549">
        <v>260</v>
      </c>
      <c r="S549" s="6">
        <v>37</v>
      </c>
      <c r="T549" s="11">
        <v>44095.503472222219</v>
      </c>
      <c r="U549" s="11">
        <v>44096.53125</v>
      </c>
      <c r="V549" s="11">
        <v>44096.836377314816</v>
      </c>
      <c r="W549" t="s">
        <v>1482</v>
      </c>
      <c r="X549" t="s">
        <v>815</v>
      </c>
    </row>
    <row r="550" spans="1:24" x14ac:dyDescent="0.25">
      <c r="A550" t="s">
        <v>808</v>
      </c>
      <c r="B550" s="4">
        <v>0</v>
      </c>
      <c r="C550" s="8">
        <v>6.4000000000000001E-2</v>
      </c>
      <c r="D550" s="8">
        <v>0.115</v>
      </c>
      <c r="E550" s="9">
        <v>0.15</v>
      </c>
      <c r="F550" s="9">
        <v>0.3</v>
      </c>
      <c r="G550" s="10" t="str">
        <f t="shared" si="32"/>
        <v/>
      </c>
      <c r="H550" s="10" t="str">
        <f t="shared" si="33"/>
        <v/>
      </c>
      <c r="I550" s="10" t="str">
        <f t="shared" si="34"/>
        <v/>
      </c>
      <c r="J550" s="10" t="str">
        <f t="shared" si="35"/>
        <v/>
      </c>
      <c r="K550" t="s">
        <v>809</v>
      </c>
      <c r="L550" s="11">
        <v>44095.520833333336</v>
      </c>
      <c r="M550" t="s">
        <v>849</v>
      </c>
      <c r="N550" t="s">
        <v>102</v>
      </c>
      <c r="O550" s="12" t="s">
        <v>850</v>
      </c>
      <c r="P550" t="s">
        <v>1506</v>
      </c>
      <c r="Q550" t="s">
        <v>813</v>
      </c>
      <c r="R550">
        <v>260</v>
      </c>
      <c r="S550" s="6">
        <v>37</v>
      </c>
      <c r="T550" s="11">
        <v>44095.520833333336</v>
      </c>
      <c r="U550" s="11">
        <v>44096.555555555555</v>
      </c>
      <c r="V550" s="11">
        <v>44097.682372685187</v>
      </c>
      <c r="W550" t="s">
        <v>1485</v>
      </c>
      <c r="X550" t="s">
        <v>815</v>
      </c>
    </row>
    <row r="551" spans="1:24" x14ac:dyDescent="0.25">
      <c r="A551" t="s">
        <v>808</v>
      </c>
      <c r="B551" s="8">
        <v>8.0000000000000004E-4</v>
      </c>
      <c r="C551" s="8">
        <v>6.4000000000000001E-2</v>
      </c>
      <c r="D551" s="8">
        <v>0.115</v>
      </c>
      <c r="E551" s="9">
        <v>0.15</v>
      </c>
      <c r="F551" s="9">
        <v>0.3</v>
      </c>
      <c r="G551" s="10" t="str">
        <f t="shared" si="32"/>
        <v/>
      </c>
      <c r="H551" s="10" t="str">
        <f t="shared" si="33"/>
        <v/>
      </c>
      <c r="I551" s="10" t="str">
        <f t="shared" si="34"/>
        <v/>
      </c>
      <c r="J551" s="10" t="str">
        <f t="shared" si="35"/>
        <v/>
      </c>
      <c r="K551" t="s">
        <v>809</v>
      </c>
      <c r="L551" s="11">
        <v>44095.541666666664</v>
      </c>
      <c r="M551" t="s">
        <v>866</v>
      </c>
      <c r="N551" t="s">
        <v>102</v>
      </c>
      <c r="O551" s="12" t="s">
        <v>867</v>
      </c>
      <c r="P551" t="s">
        <v>1507</v>
      </c>
      <c r="Q551" t="s">
        <v>813</v>
      </c>
      <c r="R551">
        <v>260</v>
      </c>
      <c r="S551" s="6">
        <v>37</v>
      </c>
      <c r="T551" s="11">
        <v>44095.541666666664</v>
      </c>
      <c r="U551" s="11">
        <v>44097.447916666664</v>
      </c>
      <c r="V551" s="11">
        <v>44097.682372685187</v>
      </c>
      <c r="W551" t="s">
        <v>1485</v>
      </c>
      <c r="X551" t="s">
        <v>815</v>
      </c>
    </row>
    <row r="552" spans="1:24" x14ac:dyDescent="0.25">
      <c r="A552" t="s">
        <v>808</v>
      </c>
      <c r="B552" s="8">
        <v>1E-3</v>
      </c>
      <c r="C552" s="8">
        <v>6.4000000000000001E-2</v>
      </c>
      <c r="D552" s="8">
        <v>0.115</v>
      </c>
      <c r="E552" s="9">
        <v>0.15</v>
      </c>
      <c r="F552" s="9">
        <v>0.3</v>
      </c>
      <c r="G552" s="10" t="str">
        <f t="shared" si="32"/>
        <v/>
      </c>
      <c r="H552" s="10" t="str">
        <f t="shared" si="33"/>
        <v/>
      </c>
      <c r="I552" s="10" t="str">
        <f t="shared" si="34"/>
        <v/>
      </c>
      <c r="J552" s="10" t="str">
        <f t="shared" si="35"/>
        <v/>
      </c>
      <c r="K552" t="s">
        <v>809</v>
      </c>
      <c r="L552" s="11">
        <v>44095.541666666664</v>
      </c>
      <c r="M552" t="s">
        <v>1508</v>
      </c>
      <c r="N552" t="s">
        <v>102</v>
      </c>
      <c r="O552" s="12" t="s">
        <v>1509</v>
      </c>
      <c r="P552" t="s">
        <v>1510</v>
      </c>
      <c r="Q552" t="s">
        <v>813</v>
      </c>
      <c r="R552">
        <v>260</v>
      </c>
      <c r="S552" s="6">
        <v>37</v>
      </c>
      <c r="T552" s="11">
        <v>44095.541666666664</v>
      </c>
      <c r="U552" s="11">
        <v>44096.555555555555</v>
      </c>
      <c r="V552" s="11">
        <v>44097.682372685187</v>
      </c>
      <c r="W552" t="s">
        <v>1485</v>
      </c>
      <c r="X552" t="s">
        <v>815</v>
      </c>
    </row>
    <row r="553" spans="1:24" x14ac:dyDescent="0.25">
      <c r="A553" t="s">
        <v>808</v>
      </c>
      <c r="B553" s="8">
        <v>2E-3</v>
      </c>
      <c r="C553" s="8">
        <v>6.4000000000000001E-2</v>
      </c>
      <c r="D553" s="8">
        <v>0.115</v>
      </c>
      <c r="E553" s="9">
        <v>0.15</v>
      </c>
      <c r="F553" s="9">
        <v>0.3</v>
      </c>
      <c r="G553" s="10" t="str">
        <f t="shared" si="32"/>
        <v/>
      </c>
      <c r="H553" s="10" t="str">
        <f t="shared" si="33"/>
        <v/>
      </c>
      <c r="I553" s="10" t="str">
        <f t="shared" si="34"/>
        <v/>
      </c>
      <c r="J553" s="10" t="str">
        <f t="shared" si="35"/>
        <v/>
      </c>
      <c r="K553" t="s">
        <v>809</v>
      </c>
      <c r="L553" s="11">
        <v>44095.555555555555</v>
      </c>
      <c r="M553" t="s">
        <v>872</v>
      </c>
      <c r="N553" t="s">
        <v>102</v>
      </c>
      <c r="O553" s="12" t="s">
        <v>873</v>
      </c>
      <c r="P553" t="s">
        <v>1511</v>
      </c>
      <c r="Q553" t="s">
        <v>813</v>
      </c>
      <c r="R553">
        <v>260</v>
      </c>
      <c r="S553" s="6">
        <v>37</v>
      </c>
      <c r="T553" s="11">
        <v>44095.555555555555</v>
      </c>
      <c r="U553" s="11">
        <v>44096.555555555555</v>
      </c>
      <c r="V553" s="11">
        <v>44097.682372685187</v>
      </c>
      <c r="W553" t="s">
        <v>1485</v>
      </c>
      <c r="X553" t="s">
        <v>815</v>
      </c>
    </row>
    <row r="554" spans="1:24" x14ac:dyDescent="0.25">
      <c r="A554" t="s">
        <v>808</v>
      </c>
      <c r="B554" s="8">
        <v>6.0000000000000001E-3</v>
      </c>
      <c r="C554" s="8">
        <v>6.4000000000000001E-2</v>
      </c>
      <c r="D554" s="8">
        <v>0.115</v>
      </c>
      <c r="E554" s="9">
        <v>0.15</v>
      </c>
      <c r="F554" s="9">
        <v>0.3</v>
      </c>
      <c r="G554" s="10" t="str">
        <f t="shared" si="32"/>
        <v/>
      </c>
      <c r="H554" s="10" t="str">
        <f t="shared" si="33"/>
        <v/>
      </c>
      <c r="I554" s="10" t="str">
        <f t="shared" si="34"/>
        <v/>
      </c>
      <c r="J554" s="10" t="str">
        <f t="shared" si="35"/>
        <v/>
      </c>
      <c r="K554" t="s">
        <v>809</v>
      </c>
      <c r="L554" s="11">
        <v>44095.579861111109</v>
      </c>
      <c r="M554" t="s">
        <v>878</v>
      </c>
      <c r="N554" t="s">
        <v>102</v>
      </c>
      <c r="O554" s="12" t="s">
        <v>879</v>
      </c>
      <c r="P554" t="s">
        <v>1512</v>
      </c>
      <c r="Q554" t="s">
        <v>813</v>
      </c>
      <c r="R554">
        <v>260</v>
      </c>
      <c r="S554" s="6">
        <v>37</v>
      </c>
      <c r="T554" s="11">
        <v>44095.579861111109</v>
      </c>
      <c r="U554" s="11">
        <v>44097.447916666664</v>
      </c>
      <c r="V554" s="11">
        <v>44097.682372685187</v>
      </c>
      <c r="W554" t="s">
        <v>1485</v>
      </c>
      <c r="X554" t="s">
        <v>815</v>
      </c>
    </row>
    <row r="555" spans="1:24" x14ac:dyDescent="0.25">
      <c r="A555" t="s">
        <v>808</v>
      </c>
      <c r="B555" s="8">
        <v>2E-3</v>
      </c>
      <c r="C555" s="8">
        <v>6.4000000000000001E-2</v>
      </c>
      <c r="D555" s="8">
        <v>0.115</v>
      </c>
      <c r="E555" s="9">
        <v>0.15</v>
      </c>
      <c r="F555" s="9">
        <v>0.3</v>
      </c>
      <c r="G555" s="10" t="str">
        <f t="shared" si="32"/>
        <v/>
      </c>
      <c r="H555" s="10" t="str">
        <f t="shared" si="33"/>
        <v/>
      </c>
      <c r="I555" s="10" t="str">
        <f t="shared" si="34"/>
        <v/>
      </c>
      <c r="J555" s="10" t="str">
        <f t="shared" si="35"/>
        <v/>
      </c>
      <c r="K555" t="s">
        <v>809</v>
      </c>
      <c r="L555" s="11">
        <v>44095.597222222219</v>
      </c>
      <c r="M555" t="s">
        <v>881</v>
      </c>
      <c r="N555" t="s">
        <v>102</v>
      </c>
      <c r="O555" s="12" t="s">
        <v>882</v>
      </c>
      <c r="P555" t="s">
        <v>1513</v>
      </c>
      <c r="Q555" t="s">
        <v>813</v>
      </c>
      <c r="R555">
        <v>260</v>
      </c>
      <c r="S555" s="6">
        <v>37</v>
      </c>
      <c r="T555" s="11">
        <v>44095.597222222219</v>
      </c>
      <c r="U555" s="11">
        <v>44096.555555555555</v>
      </c>
      <c r="V555" s="11">
        <v>44097.682372685187</v>
      </c>
      <c r="W555" t="s">
        <v>1485</v>
      </c>
      <c r="X555" t="s">
        <v>815</v>
      </c>
    </row>
    <row r="556" spans="1:24" x14ac:dyDescent="0.25">
      <c r="A556" t="s">
        <v>808</v>
      </c>
      <c r="B556" s="8">
        <v>8.9999999999999993E-3</v>
      </c>
      <c r="C556" s="8">
        <v>6.4000000000000001E-2</v>
      </c>
      <c r="D556" s="8">
        <v>0.115</v>
      </c>
      <c r="E556" s="9">
        <v>0.15</v>
      </c>
      <c r="F556" s="9">
        <v>0.3</v>
      </c>
      <c r="G556" s="10" t="str">
        <f t="shared" si="32"/>
        <v/>
      </c>
      <c r="H556" s="10" t="str">
        <f t="shared" si="33"/>
        <v/>
      </c>
      <c r="I556" s="10" t="str">
        <f t="shared" si="34"/>
        <v/>
      </c>
      <c r="J556" s="10" t="str">
        <f t="shared" si="35"/>
        <v/>
      </c>
      <c r="K556" t="s">
        <v>809</v>
      </c>
      <c r="L556" s="11">
        <v>44095.645833333336</v>
      </c>
      <c r="M556" t="s">
        <v>887</v>
      </c>
      <c r="N556" t="s">
        <v>102</v>
      </c>
      <c r="O556" s="12" t="s">
        <v>888</v>
      </c>
      <c r="P556" t="s">
        <v>1514</v>
      </c>
      <c r="Q556" t="s">
        <v>813</v>
      </c>
      <c r="R556">
        <v>260</v>
      </c>
      <c r="S556" s="6">
        <v>37</v>
      </c>
      <c r="T556" s="11">
        <v>44095.645833333336</v>
      </c>
      <c r="U556" s="11">
        <v>44096.555555555555</v>
      </c>
      <c r="V556" s="11">
        <v>44097.682372685187</v>
      </c>
      <c r="W556" t="s">
        <v>1485</v>
      </c>
      <c r="X556" t="s">
        <v>815</v>
      </c>
    </row>
    <row r="557" spans="1:24" x14ac:dyDescent="0.25">
      <c r="A557" t="s">
        <v>808</v>
      </c>
      <c r="B557" s="4">
        <v>0</v>
      </c>
      <c r="C557" s="8">
        <v>6.4000000000000001E-2</v>
      </c>
      <c r="D557" s="8">
        <v>0.115</v>
      </c>
      <c r="E557" s="9">
        <v>0.15</v>
      </c>
      <c r="F557" s="9">
        <v>0.3</v>
      </c>
      <c r="G557" s="10" t="str">
        <f t="shared" si="32"/>
        <v/>
      </c>
      <c r="H557" s="10" t="str">
        <f t="shared" si="33"/>
        <v/>
      </c>
      <c r="I557" s="10" t="str">
        <f t="shared" si="34"/>
        <v/>
      </c>
      <c r="J557" s="10" t="str">
        <f t="shared" si="35"/>
        <v/>
      </c>
      <c r="K557" t="s">
        <v>809</v>
      </c>
      <c r="L557" s="11">
        <v>44096.375</v>
      </c>
      <c r="M557" t="s">
        <v>819</v>
      </c>
      <c r="N557" t="s">
        <v>102</v>
      </c>
      <c r="O557" s="12" t="s">
        <v>820</v>
      </c>
      <c r="P557" t="s">
        <v>1515</v>
      </c>
      <c r="Q557" t="s">
        <v>813</v>
      </c>
      <c r="R557">
        <v>261</v>
      </c>
      <c r="S557" s="6">
        <v>37</v>
      </c>
      <c r="T557" s="11">
        <v>44096.375</v>
      </c>
      <c r="U557" s="11">
        <v>44097.447916666664</v>
      </c>
      <c r="V557" s="11">
        <v>44097.682372685187</v>
      </c>
      <c r="W557" t="s">
        <v>1485</v>
      </c>
      <c r="X557" t="s">
        <v>815</v>
      </c>
    </row>
    <row r="558" spans="1:24" x14ac:dyDescent="0.25">
      <c r="A558" t="s">
        <v>808</v>
      </c>
      <c r="B558" s="8">
        <v>6.0000000000000001E-3</v>
      </c>
      <c r="C558" s="8">
        <v>6.4000000000000001E-2</v>
      </c>
      <c r="D558" s="8">
        <v>0.115</v>
      </c>
      <c r="E558" s="9">
        <v>0.15</v>
      </c>
      <c r="F558" s="9">
        <v>0.3</v>
      </c>
      <c r="G558" s="10" t="str">
        <f t="shared" si="32"/>
        <v/>
      </c>
      <c r="H558" s="10" t="str">
        <f t="shared" si="33"/>
        <v/>
      </c>
      <c r="I558" s="10" t="str">
        <f t="shared" si="34"/>
        <v/>
      </c>
      <c r="J558" s="10" t="str">
        <f t="shared" si="35"/>
        <v/>
      </c>
      <c r="K558" t="s">
        <v>809</v>
      </c>
      <c r="L558" s="11">
        <v>44102.318055555559</v>
      </c>
      <c r="M558" t="s">
        <v>921</v>
      </c>
      <c r="N558" t="s">
        <v>102</v>
      </c>
      <c r="O558" s="12" t="s">
        <v>922</v>
      </c>
      <c r="P558" t="s">
        <v>1516</v>
      </c>
      <c r="Q558" t="s">
        <v>813</v>
      </c>
      <c r="R558">
        <v>267</v>
      </c>
      <c r="S558" s="6">
        <v>38</v>
      </c>
      <c r="T558" s="11">
        <v>44102.318055555559</v>
      </c>
      <c r="U558" s="11">
        <v>44103.513888888891</v>
      </c>
      <c r="V558" s="11">
        <v>44104.594421296293</v>
      </c>
      <c r="W558" t="s">
        <v>1517</v>
      </c>
      <c r="X558" t="s">
        <v>815</v>
      </c>
    </row>
    <row r="559" spans="1:24" x14ac:dyDescent="0.25">
      <c r="A559" t="s">
        <v>808</v>
      </c>
      <c r="B559" s="8">
        <v>5.0000000000000001E-3</v>
      </c>
      <c r="C559" s="8">
        <v>6.4000000000000001E-2</v>
      </c>
      <c r="D559" s="8">
        <v>0.115</v>
      </c>
      <c r="E559" s="9">
        <v>0.15</v>
      </c>
      <c r="F559" s="9">
        <v>0.3</v>
      </c>
      <c r="G559" s="10" t="str">
        <f t="shared" si="32"/>
        <v/>
      </c>
      <c r="H559" s="10" t="str">
        <f t="shared" si="33"/>
        <v/>
      </c>
      <c r="I559" s="10" t="str">
        <f t="shared" si="34"/>
        <v/>
      </c>
      <c r="J559" s="10" t="str">
        <f t="shared" si="35"/>
        <v/>
      </c>
      <c r="K559" t="s">
        <v>809</v>
      </c>
      <c r="L559" s="11">
        <v>44102.347222222219</v>
      </c>
      <c r="M559" t="s">
        <v>894</v>
      </c>
      <c r="N559" t="s">
        <v>102</v>
      </c>
      <c r="O559" s="12" t="s">
        <v>895</v>
      </c>
      <c r="P559" t="s">
        <v>1518</v>
      </c>
      <c r="Q559" t="s">
        <v>813</v>
      </c>
      <c r="R559">
        <v>267</v>
      </c>
      <c r="S559" s="6">
        <v>38</v>
      </c>
      <c r="T559" s="11">
        <v>44102.347222222219</v>
      </c>
      <c r="U559" s="11">
        <v>44103.513888888891</v>
      </c>
      <c r="V559" s="11">
        <v>44104.594421296293</v>
      </c>
      <c r="W559" t="s">
        <v>1517</v>
      </c>
      <c r="X559" t="s">
        <v>815</v>
      </c>
    </row>
    <row r="560" spans="1:24" x14ac:dyDescent="0.25">
      <c r="A560" t="s">
        <v>808</v>
      </c>
      <c r="B560" s="8">
        <v>2E-3</v>
      </c>
      <c r="C560" s="8">
        <v>6.4000000000000001E-2</v>
      </c>
      <c r="D560" s="8">
        <v>0.115</v>
      </c>
      <c r="E560" s="9">
        <v>0.15</v>
      </c>
      <c r="F560" s="9">
        <v>0.3</v>
      </c>
      <c r="G560" s="10" t="str">
        <f t="shared" si="32"/>
        <v/>
      </c>
      <c r="H560" s="10" t="str">
        <f t="shared" si="33"/>
        <v/>
      </c>
      <c r="I560" s="10" t="str">
        <f t="shared" si="34"/>
        <v/>
      </c>
      <c r="J560" s="10" t="str">
        <f t="shared" si="35"/>
        <v/>
      </c>
      <c r="K560" t="s">
        <v>809</v>
      </c>
      <c r="L560" s="11">
        <v>44102.356249999997</v>
      </c>
      <c r="M560" t="s">
        <v>957</v>
      </c>
      <c r="N560" t="s">
        <v>102</v>
      </c>
      <c r="O560" s="12" t="s">
        <v>958</v>
      </c>
      <c r="P560" t="s">
        <v>1519</v>
      </c>
      <c r="Q560" t="s">
        <v>813</v>
      </c>
      <c r="R560">
        <v>267</v>
      </c>
      <c r="S560" s="6">
        <v>38</v>
      </c>
      <c r="T560" s="11">
        <v>44102.356249999997</v>
      </c>
      <c r="U560" s="11">
        <v>44103.513888888891</v>
      </c>
      <c r="V560" s="11">
        <v>44104.594421296293</v>
      </c>
      <c r="W560" t="s">
        <v>1517</v>
      </c>
      <c r="X560" t="s">
        <v>815</v>
      </c>
    </row>
    <row r="561" spans="1:24" x14ac:dyDescent="0.25">
      <c r="A561" t="s">
        <v>808</v>
      </c>
      <c r="B561" s="8">
        <v>8.9999999999999998E-4</v>
      </c>
      <c r="C561" s="8">
        <v>6.4000000000000001E-2</v>
      </c>
      <c r="D561" s="8">
        <v>0.115</v>
      </c>
      <c r="E561" s="9">
        <v>0.15</v>
      </c>
      <c r="F561" s="9">
        <v>0.3</v>
      </c>
      <c r="G561" s="10" t="str">
        <f t="shared" si="32"/>
        <v/>
      </c>
      <c r="H561" s="10" t="str">
        <f t="shared" si="33"/>
        <v/>
      </c>
      <c r="I561" s="10" t="str">
        <f t="shared" si="34"/>
        <v/>
      </c>
      <c r="J561" s="10" t="str">
        <f t="shared" si="35"/>
        <v/>
      </c>
      <c r="K561" t="s">
        <v>809</v>
      </c>
      <c r="L561" s="11">
        <v>44102.366666666669</v>
      </c>
      <c r="M561" t="s">
        <v>912</v>
      </c>
      <c r="N561" t="s">
        <v>102</v>
      </c>
      <c r="O561" s="12" t="s">
        <v>913</v>
      </c>
      <c r="P561" t="s">
        <v>1520</v>
      </c>
      <c r="Q561" t="s">
        <v>813</v>
      </c>
      <c r="R561">
        <v>267</v>
      </c>
      <c r="S561" s="6">
        <v>38</v>
      </c>
      <c r="T561" s="11">
        <v>44102.366666666669</v>
      </c>
      <c r="U561" s="11">
        <v>44103.513888888891</v>
      </c>
      <c r="V561" s="11">
        <v>44104.594421296293</v>
      </c>
      <c r="W561" t="s">
        <v>1517</v>
      </c>
      <c r="X561" t="s">
        <v>815</v>
      </c>
    </row>
    <row r="562" spans="1:24" x14ac:dyDescent="0.25">
      <c r="A562" t="s">
        <v>808</v>
      </c>
      <c r="B562" s="4">
        <v>0</v>
      </c>
      <c r="C562" s="8">
        <v>6.4000000000000001E-2</v>
      </c>
      <c r="D562" s="8">
        <v>0.115</v>
      </c>
      <c r="E562" s="9">
        <v>0.15</v>
      </c>
      <c r="F562" s="9">
        <v>0.3</v>
      </c>
      <c r="G562" s="10" t="str">
        <f t="shared" si="32"/>
        <v/>
      </c>
      <c r="H562" s="10" t="str">
        <f t="shared" si="33"/>
        <v/>
      </c>
      <c r="I562" s="10" t="str">
        <f t="shared" si="34"/>
        <v/>
      </c>
      <c r="J562" s="10" t="str">
        <f t="shared" si="35"/>
        <v/>
      </c>
      <c r="K562" t="s">
        <v>809</v>
      </c>
      <c r="L562" s="11">
        <v>44102.375</v>
      </c>
      <c r="M562" t="s">
        <v>900</v>
      </c>
      <c r="N562" t="s">
        <v>102</v>
      </c>
      <c r="O562" s="12" t="s">
        <v>901</v>
      </c>
      <c r="P562" t="s">
        <v>1521</v>
      </c>
      <c r="Q562" t="s">
        <v>813</v>
      </c>
      <c r="R562">
        <v>267</v>
      </c>
      <c r="S562" s="6">
        <v>38</v>
      </c>
      <c r="T562" s="11">
        <v>44102.375</v>
      </c>
      <c r="U562" s="11">
        <v>44103.513888888891</v>
      </c>
      <c r="V562" s="11">
        <v>44104.594421296293</v>
      </c>
      <c r="W562" t="s">
        <v>1517</v>
      </c>
      <c r="X562" t="s">
        <v>815</v>
      </c>
    </row>
    <row r="563" spans="1:24" x14ac:dyDescent="0.25">
      <c r="A563" t="s">
        <v>808</v>
      </c>
      <c r="B563" s="8">
        <v>6.0000000000000001E-3</v>
      </c>
      <c r="C563" s="8">
        <v>6.4000000000000001E-2</v>
      </c>
      <c r="D563" s="8">
        <v>0.115</v>
      </c>
      <c r="E563" s="9">
        <v>0.15</v>
      </c>
      <c r="F563" s="9">
        <v>0.3</v>
      </c>
      <c r="G563" s="10" t="str">
        <f t="shared" si="32"/>
        <v/>
      </c>
      <c r="H563" s="10" t="str">
        <f t="shared" si="33"/>
        <v/>
      </c>
      <c r="I563" s="10" t="str">
        <f t="shared" si="34"/>
        <v/>
      </c>
      <c r="J563" s="10" t="str">
        <f t="shared" si="35"/>
        <v/>
      </c>
      <c r="K563" t="s">
        <v>809</v>
      </c>
      <c r="L563" s="11">
        <v>44102.395833333336</v>
      </c>
      <c r="M563" t="s">
        <v>954</v>
      </c>
      <c r="N563" t="s">
        <v>102</v>
      </c>
      <c r="O563" s="12" t="s">
        <v>955</v>
      </c>
      <c r="P563" t="s">
        <v>1522</v>
      </c>
      <c r="Q563" t="s">
        <v>813</v>
      </c>
      <c r="R563">
        <v>267</v>
      </c>
      <c r="S563" s="6">
        <v>38</v>
      </c>
      <c r="T563" s="11">
        <v>44102.395833333336</v>
      </c>
      <c r="U563" s="11">
        <v>44103.513888888891</v>
      </c>
      <c r="V563" s="11">
        <v>44104.594421296293</v>
      </c>
      <c r="W563" t="s">
        <v>1517</v>
      </c>
      <c r="X563" t="s">
        <v>815</v>
      </c>
    </row>
    <row r="564" spans="1:24" x14ac:dyDescent="0.25">
      <c r="A564" t="s">
        <v>808</v>
      </c>
      <c r="B564" s="8">
        <v>0.14000000000000001</v>
      </c>
      <c r="C564" s="8">
        <v>6.4000000000000001E-2</v>
      </c>
      <c r="D564" s="8">
        <v>0.115</v>
      </c>
      <c r="E564" s="9">
        <v>0.15</v>
      </c>
      <c r="F564" s="9">
        <v>0.3</v>
      </c>
      <c r="G564" s="10">
        <f t="shared" si="32"/>
        <v>1</v>
      </c>
      <c r="H564" s="10">
        <f t="shared" si="33"/>
        <v>1</v>
      </c>
      <c r="I564" s="10" t="str">
        <f t="shared" si="34"/>
        <v/>
      </c>
      <c r="J564" s="10" t="str">
        <f t="shared" si="35"/>
        <v/>
      </c>
      <c r="K564" t="s">
        <v>809</v>
      </c>
      <c r="L564" s="11">
        <v>44102.40625</v>
      </c>
      <c r="M564" t="s">
        <v>906</v>
      </c>
      <c r="N564" t="s">
        <v>102</v>
      </c>
      <c r="O564" s="12" t="s">
        <v>907</v>
      </c>
      <c r="P564" t="s">
        <v>1523</v>
      </c>
      <c r="Q564" t="s">
        <v>813</v>
      </c>
      <c r="R564">
        <v>267</v>
      </c>
      <c r="S564" s="6">
        <v>38</v>
      </c>
      <c r="T564" s="11">
        <v>44102.40625</v>
      </c>
      <c r="U564" s="11">
        <v>44103.513888888891</v>
      </c>
      <c r="V564" s="11">
        <v>44104.594421296293</v>
      </c>
      <c r="W564" t="s">
        <v>1517</v>
      </c>
      <c r="X564" t="s">
        <v>815</v>
      </c>
    </row>
    <row r="565" spans="1:24" x14ac:dyDescent="0.25">
      <c r="A565" t="s">
        <v>808</v>
      </c>
      <c r="B565" s="8">
        <v>7.0000000000000001E-3</v>
      </c>
      <c r="C565" s="8">
        <v>6.4000000000000001E-2</v>
      </c>
      <c r="D565" s="8">
        <v>0.115</v>
      </c>
      <c r="E565" s="9">
        <v>0.15</v>
      </c>
      <c r="F565" s="9">
        <v>0.3</v>
      </c>
      <c r="G565" s="10" t="str">
        <f t="shared" si="32"/>
        <v/>
      </c>
      <c r="H565" s="10" t="str">
        <f t="shared" si="33"/>
        <v/>
      </c>
      <c r="I565" s="10" t="str">
        <f t="shared" si="34"/>
        <v/>
      </c>
      <c r="J565" s="10" t="str">
        <f t="shared" si="35"/>
        <v/>
      </c>
      <c r="K565" t="s">
        <v>809</v>
      </c>
      <c r="L565" s="11">
        <v>44102.416666666664</v>
      </c>
      <c r="M565" t="s">
        <v>942</v>
      </c>
      <c r="N565" t="s">
        <v>102</v>
      </c>
      <c r="O565" s="12" t="s">
        <v>943</v>
      </c>
      <c r="P565" t="s">
        <v>1524</v>
      </c>
      <c r="Q565" t="s">
        <v>813</v>
      </c>
      <c r="R565">
        <v>267</v>
      </c>
      <c r="S565" s="6">
        <v>38</v>
      </c>
      <c r="T565" s="11">
        <v>44102.416666666664</v>
      </c>
      <c r="U565" s="11">
        <v>44103.513888888891</v>
      </c>
      <c r="V565" s="11">
        <v>44104.594421296293</v>
      </c>
      <c r="W565" t="s">
        <v>1517</v>
      </c>
      <c r="X565" t="s">
        <v>815</v>
      </c>
    </row>
    <row r="566" spans="1:24" x14ac:dyDescent="0.25">
      <c r="A566" t="s">
        <v>808</v>
      </c>
      <c r="B566" s="8">
        <v>2.0000000000000001E-4</v>
      </c>
      <c r="C566" s="8">
        <v>6.4000000000000001E-2</v>
      </c>
      <c r="D566" s="8">
        <v>0.115</v>
      </c>
      <c r="E566" s="9">
        <v>0.15</v>
      </c>
      <c r="F566" s="9">
        <v>0.3</v>
      </c>
      <c r="G566" s="10" t="str">
        <f t="shared" si="32"/>
        <v/>
      </c>
      <c r="H566" s="10" t="str">
        <f t="shared" si="33"/>
        <v/>
      </c>
      <c r="I566" s="10" t="str">
        <f t="shared" si="34"/>
        <v/>
      </c>
      <c r="J566" s="10" t="str">
        <f t="shared" si="35"/>
        <v/>
      </c>
      <c r="K566" t="s">
        <v>809</v>
      </c>
      <c r="L566" s="11">
        <v>44102.416666666664</v>
      </c>
      <c r="M566" t="s">
        <v>927</v>
      </c>
      <c r="N566" t="s">
        <v>102</v>
      </c>
      <c r="O566" s="12" t="s">
        <v>928</v>
      </c>
      <c r="P566" t="s">
        <v>1525</v>
      </c>
      <c r="Q566" t="s">
        <v>813</v>
      </c>
      <c r="R566">
        <v>267</v>
      </c>
      <c r="S566" s="6">
        <v>38</v>
      </c>
      <c r="T566" s="11">
        <v>44102.416666666664</v>
      </c>
      <c r="U566" s="11">
        <v>44103.513888888891</v>
      </c>
      <c r="V566" s="11">
        <v>44104.594421296293</v>
      </c>
      <c r="W566" t="s">
        <v>1517</v>
      </c>
      <c r="X566" t="s">
        <v>815</v>
      </c>
    </row>
    <row r="567" spans="1:24" x14ac:dyDescent="0.25">
      <c r="A567" t="s">
        <v>808</v>
      </c>
      <c r="B567" s="8">
        <v>0.19</v>
      </c>
      <c r="C567" s="8">
        <v>6.4000000000000001E-2</v>
      </c>
      <c r="D567" s="8">
        <v>0.115</v>
      </c>
      <c r="E567" s="9">
        <v>0.15</v>
      </c>
      <c r="F567" s="9">
        <v>0.3</v>
      </c>
      <c r="G567" s="10">
        <f t="shared" si="32"/>
        <v>1</v>
      </c>
      <c r="H567" s="10">
        <f t="shared" si="33"/>
        <v>1</v>
      </c>
      <c r="I567" s="10">
        <f t="shared" si="34"/>
        <v>1</v>
      </c>
      <c r="J567" s="10" t="str">
        <f t="shared" si="35"/>
        <v/>
      </c>
      <c r="K567" t="s">
        <v>809</v>
      </c>
      <c r="L567" s="11">
        <v>44102.427083333336</v>
      </c>
      <c r="M567" t="s">
        <v>918</v>
      </c>
      <c r="N567" t="s">
        <v>102</v>
      </c>
      <c r="O567" s="12" t="s">
        <v>919</v>
      </c>
      <c r="P567" t="s">
        <v>1526</v>
      </c>
      <c r="Q567" t="s">
        <v>813</v>
      </c>
      <c r="R567">
        <v>267</v>
      </c>
      <c r="S567" s="6">
        <v>38</v>
      </c>
      <c r="T567" s="11">
        <v>44102.427083333336</v>
      </c>
      <c r="U567" s="11">
        <v>44103.513888888891</v>
      </c>
      <c r="V567" s="11">
        <v>44104.594421296293</v>
      </c>
      <c r="W567" t="s">
        <v>1517</v>
      </c>
      <c r="X567" t="s">
        <v>815</v>
      </c>
    </row>
    <row r="568" spans="1:24" x14ac:dyDescent="0.25">
      <c r="A568" t="s">
        <v>808</v>
      </c>
      <c r="B568" s="8">
        <v>5.0000000000000001E-3</v>
      </c>
      <c r="C568" s="8">
        <v>6.4000000000000001E-2</v>
      </c>
      <c r="D568" s="8">
        <v>0.115</v>
      </c>
      <c r="E568" s="9">
        <v>0.15</v>
      </c>
      <c r="F568" s="9">
        <v>0.3</v>
      </c>
      <c r="G568" s="10" t="str">
        <f t="shared" si="32"/>
        <v/>
      </c>
      <c r="H568" s="10" t="str">
        <f t="shared" si="33"/>
        <v/>
      </c>
      <c r="I568" s="10" t="str">
        <f t="shared" si="34"/>
        <v/>
      </c>
      <c r="J568" s="10" t="str">
        <f t="shared" si="35"/>
        <v/>
      </c>
      <c r="K568" t="s">
        <v>809</v>
      </c>
      <c r="L568" s="11">
        <v>44102.4375</v>
      </c>
      <c r="M568" t="s">
        <v>945</v>
      </c>
      <c r="N568" t="s">
        <v>102</v>
      </c>
      <c r="O568" s="12" t="s">
        <v>946</v>
      </c>
      <c r="P568" t="s">
        <v>1527</v>
      </c>
      <c r="Q568" t="s">
        <v>813</v>
      </c>
      <c r="R568">
        <v>267</v>
      </c>
      <c r="S568" s="6">
        <v>38</v>
      </c>
      <c r="T568" s="11">
        <v>44102.4375</v>
      </c>
      <c r="U568" s="11">
        <v>44103.513888888891</v>
      </c>
      <c r="V568" s="11">
        <v>44104.594421296293</v>
      </c>
      <c r="W568" t="s">
        <v>1517</v>
      </c>
      <c r="X568" t="s">
        <v>815</v>
      </c>
    </row>
    <row r="569" spans="1:24" x14ac:dyDescent="0.25">
      <c r="A569" t="s">
        <v>808</v>
      </c>
      <c r="B569" s="8">
        <v>6.0000000000000001E-3</v>
      </c>
      <c r="C569" s="8">
        <v>6.4000000000000001E-2</v>
      </c>
      <c r="D569" s="8">
        <v>0.115</v>
      </c>
      <c r="E569" s="9">
        <v>0.15</v>
      </c>
      <c r="F569" s="9">
        <v>0.3</v>
      </c>
      <c r="G569" s="10" t="str">
        <f t="shared" si="32"/>
        <v/>
      </c>
      <c r="H569" s="10" t="str">
        <f t="shared" si="33"/>
        <v/>
      </c>
      <c r="I569" s="10" t="str">
        <f t="shared" si="34"/>
        <v/>
      </c>
      <c r="J569" s="10" t="str">
        <f t="shared" si="35"/>
        <v/>
      </c>
      <c r="K569" t="s">
        <v>809</v>
      </c>
      <c r="L569" s="11">
        <v>44102.4375</v>
      </c>
      <c r="M569" t="s">
        <v>930</v>
      </c>
      <c r="N569" t="s">
        <v>102</v>
      </c>
      <c r="O569" s="12" t="s">
        <v>931</v>
      </c>
      <c r="P569" t="s">
        <v>1528</v>
      </c>
      <c r="Q569" t="s">
        <v>813</v>
      </c>
      <c r="R569">
        <v>267</v>
      </c>
      <c r="S569" s="6">
        <v>38</v>
      </c>
      <c r="T569" s="11">
        <v>44102.4375</v>
      </c>
      <c r="U569" s="11">
        <v>44103.513888888891</v>
      </c>
      <c r="V569" s="11">
        <v>44104.594421296293</v>
      </c>
      <c r="W569" t="s">
        <v>1517</v>
      </c>
      <c r="X569" t="s">
        <v>815</v>
      </c>
    </row>
    <row r="570" spans="1:24" x14ac:dyDescent="0.25">
      <c r="A570" t="s">
        <v>808</v>
      </c>
      <c r="B570" s="8">
        <v>5.0000000000000001E-4</v>
      </c>
      <c r="C570" s="8">
        <v>6.4000000000000001E-2</v>
      </c>
      <c r="D570" s="8">
        <v>0.115</v>
      </c>
      <c r="E570" s="9">
        <v>0.15</v>
      </c>
      <c r="F570" s="9">
        <v>0.3</v>
      </c>
      <c r="G570" s="10" t="str">
        <f t="shared" si="32"/>
        <v/>
      </c>
      <c r="H570" s="10" t="str">
        <f t="shared" si="33"/>
        <v/>
      </c>
      <c r="I570" s="10" t="str">
        <f t="shared" si="34"/>
        <v/>
      </c>
      <c r="J570" s="10" t="str">
        <f t="shared" si="35"/>
        <v/>
      </c>
      <c r="K570" t="s">
        <v>809</v>
      </c>
      <c r="L570" s="11">
        <v>44102.4375</v>
      </c>
      <c r="M570" t="s">
        <v>915</v>
      </c>
      <c r="N570" t="s">
        <v>102</v>
      </c>
      <c r="O570" s="12" t="s">
        <v>916</v>
      </c>
      <c r="P570" t="s">
        <v>1529</v>
      </c>
      <c r="Q570" t="s">
        <v>813</v>
      </c>
      <c r="R570">
        <v>267</v>
      </c>
      <c r="S570" s="6">
        <v>38</v>
      </c>
      <c r="T570" s="11">
        <v>44102.4375</v>
      </c>
      <c r="U570" s="11">
        <v>44103.513888888891</v>
      </c>
      <c r="V570" s="11">
        <v>44104.594421296293</v>
      </c>
      <c r="W570" t="s">
        <v>1517</v>
      </c>
      <c r="X570" t="s">
        <v>815</v>
      </c>
    </row>
    <row r="571" spans="1:24" x14ac:dyDescent="0.25">
      <c r="A571" t="s">
        <v>808</v>
      </c>
      <c r="B571" s="8">
        <v>4.0000000000000001E-3</v>
      </c>
      <c r="C571" s="8">
        <v>6.4000000000000001E-2</v>
      </c>
      <c r="D571" s="8">
        <v>0.115</v>
      </c>
      <c r="E571" s="9">
        <v>0.15</v>
      </c>
      <c r="F571" s="9">
        <v>0.3</v>
      </c>
      <c r="G571" s="10" t="str">
        <f t="shared" si="32"/>
        <v/>
      </c>
      <c r="H571" s="10" t="str">
        <f t="shared" si="33"/>
        <v/>
      </c>
      <c r="I571" s="10" t="str">
        <f t="shared" si="34"/>
        <v/>
      </c>
      <c r="J571" s="10" t="str">
        <f t="shared" si="35"/>
        <v/>
      </c>
      <c r="K571" t="s">
        <v>809</v>
      </c>
      <c r="L571" s="11">
        <v>44102.440972222219</v>
      </c>
      <c r="M571" t="s">
        <v>924</v>
      </c>
      <c r="N571" t="s">
        <v>102</v>
      </c>
      <c r="O571" s="12" t="s">
        <v>925</v>
      </c>
      <c r="P571" t="s">
        <v>1530</v>
      </c>
      <c r="Q571" t="s">
        <v>813</v>
      </c>
      <c r="R571">
        <v>267</v>
      </c>
      <c r="S571" s="6">
        <v>38</v>
      </c>
      <c r="T571" s="11">
        <v>44102.440972222219</v>
      </c>
      <c r="U571" s="11">
        <v>44103.513888888891</v>
      </c>
      <c r="V571" s="11">
        <v>44104.594421296293</v>
      </c>
      <c r="W571" t="s">
        <v>1517</v>
      </c>
      <c r="X571" t="s">
        <v>815</v>
      </c>
    </row>
    <row r="572" spans="1:24" x14ac:dyDescent="0.25">
      <c r="A572" t="s">
        <v>808</v>
      </c>
      <c r="B572" s="8">
        <v>6.0000000000000001E-3</v>
      </c>
      <c r="C572" s="8">
        <v>6.4000000000000001E-2</v>
      </c>
      <c r="D572" s="8">
        <v>0.115</v>
      </c>
      <c r="E572" s="9">
        <v>0.15</v>
      </c>
      <c r="F572" s="9">
        <v>0.3</v>
      </c>
      <c r="G572" s="10" t="str">
        <f t="shared" si="32"/>
        <v/>
      </c>
      <c r="H572" s="10" t="str">
        <f t="shared" si="33"/>
        <v/>
      </c>
      <c r="I572" s="10" t="str">
        <f t="shared" si="34"/>
        <v/>
      </c>
      <c r="J572" s="10" t="str">
        <f t="shared" si="35"/>
        <v/>
      </c>
      <c r="K572" t="s">
        <v>809</v>
      </c>
      <c r="L572" s="11">
        <v>44102.447916666664</v>
      </c>
      <c r="M572" t="s">
        <v>936</v>
      </c>
      <c r="N572" t="s">
        <v>102</v>
      </c>
      <c r="O572" s="12" t="s">
        <v>937</v>
      </c>
      <c r="P572" t="s">
        <v>1531</v>
      </c>
      <c r="Q572" t="s">
        <v>813</v>
      </c>
      <c r="R572">
        <v>267</v>
      </c>
      <c r="S572" s="6">
        <v>38</v>
      </c>
      <c r="T572" s="11">
        <v>44102.447916666664</v>
      </c>
      <c r="U572" s="11">
        <v>44103.513888888891</v>
      </c>
      <c r="V572" s="11">
        <v>44104.594421296293</v>
      </c>
      <c r="W572" t="s">
        <v>1517</v>
      </c>
      <c r="X572" t="s">
        <v>815</v>
      </c>
    </row>
    <row r="573" spans="1:24" x14ac:dyDescent="0.25">
      <c r="A573" t="s">
        <v>808</v>
      </c>
      <c r="B573" s="8">
        <v>5.0000000000000001E-3</v>
      </c>
      <c r="C573" s="8">
        <v>6.4000000000000001E-2</v>
      </c>
      <c r="D573" s="8">
        <v>0.115</v>
      </c>
      <c r="E573" s="9">
        <v>0.15</v>
      </c>
      <c r="F573" s="9">
        <v>0.3</v>
      </c>
      <c r="G573" s="10" t="str">
        <f t="shared" si="32"/>
        <v/>
      </c>
      <c r="H573" s="10" t="str">
        <f t="shared" si="33"/>
        <v/>
      </c>
      <c r="I573" s="10" t="str">
        <f t="shared" si="34"/>
        <v/>
      </c>
      <c r="J573" s="10" t="str">
        <f t="shared" si="35"/>
        <v/>
      </c>
      <c r="K573" t="s">
        <v>809</v>
      </c>
      <c r="L573" s="11">
        <v>44102.458333333336</v>
      </c>
      <c r="M573" t="s">
        <v>948</v>
      </c>
      <c r="N573" t="s">
        <v>102</v>
      </c>
      <c r="O573" s="12" t="s">
        <v>949</v>
      </c>
      <c r="P573" t="s">
        <v>1532</v>
      </c>
      <c r="Q573" t="s">
        <v>813</v>
      </c>
      <c r="R573">
        <v>267</v>
      </c>
      <c r="S573" s="6">
        <v>38</v>
      </c>
      <c r="T573" s="11">
        <v>44102.458333333336</v>
      </c>
      <c r="U573" s="11">
        <v>44103.513888888891</v>
      </c>
      <c r="V573" s="11">
        <v>44104.594421296293</v>
      </c>
      <c r="W573" t="s">
        <v>1517</v>
      </c>
      <c r="X573" t="s">
        <v>815</v>
      </c>
    </row>
    <row r="574" spans="1:24" x14ac:dyDescent="0.25">
      <c r="A574" t="s">
        <v>808</v>
      </c>
      <c r="B574" s="8">
        <v>2.0000000000000001E-4</v>
      </c>
      <c r="C574" s="8">
        <v>6.4000000000000001E-2</v>
      </c>
      <c r="D574" s="8">
        <v>0.115</v>
      </c>
      <c r="E574" s="9">
        <v>0.15</v>
      </c>
      <c r="F574" s="9">
        <v>0.3</v>
      </c>
      <c r="G574" s="10" t="str">
        <f t="shared" si="32"/>
        <v/>
      </c>
      <c r="H574" s="10" t="str">
        <f t="shared" si="33"/>
        <v/>
      </c>
      <c r="I574" s="10" t="str">
        <f t="shared" si="34"/>
        <v/>
      </c>
      <c r="J574" s="10" t="str">
        <f t="shared" si="35"/>
        <v/>
      </c>
      <c r="K574" t="s">
        <v>809</v>
      </c>
      <c r="L574" s="11">
        <v>44102.460416666669</v>
      </c>
      <c r="M574" t="s">
        <v>939</v>
      </c>
      <c r="N574" t="s">
        <v>102</v>
      </c>
      <c r="O574" s="12" t="s">
        <v>940</v>
      </c>
      <c r="P574" t="s">
        <v>1533</v>
      </c>
      <c r="Q574" t="s">
        <v>813</v>
      </c>
      <c r="R574">
        <v>267</v>
      </c>
      <c r="S574" s="6">
        <v>38</v>
      </c>
      <c r="T574" s="11">
        <v>44102.460416666669</v>
      </c>
      <c r="U574" s="11">
        <v>44103.513888888891</v>
      </c>
      <c r="V574" s="11">
        <v>44104.594421296293</v>
      </c>
      <c r="W574" t="s">
        <v>1517</v>
      </c>
      <c r="X574" t="s">
        <v>815</v>
      </c>
    </row>
    <row r="575" spans="1:24" x14ac:dyDescent="0.25">
      <c r="A575" t="s">
        <v>808</v>
      </c>
      <c r="B575" s="8">
        <v>1E-3</v>
      </c>
      <c r="C575" s="8">
        <v>6.4000000000000001E-2</v>
      </c>
      <c r="D575" s="8">
        <v>0.115</v>
      </c>
      <c r="E575" s="9">
        <v>0.15</v>
      </c>
      <c r="F575" s="9">
        <v>0.3</v>
      </c>
      <c r="G575" s="10" t="str">
        <f t="shared" si="32"/>
        <v/>
      </c>
      <c r="H575" s="10" t="str">
        <f t="shared" si="33"/>
        <v/>
      </c>
      <c r="I575" s="10" t="str">
        <f t="shared" si="34"/>
        <v/>
      </c>
      <c r="J575" s="10" t="str">
        <f t="shared" si="35"/>
        <v/>
      </c>
      <c r="K575" t="s">
        <v>809</v>
      </c>
      <c r="L575" s="11">
        <v>44102.479166666664</v>
      </c>
      <c r="M575" t="s">
        <v>963</v>
      </c>
      <c r="N575" t="s">
        <v>102</v>
      </c>
      <c r="O575" s="12" t="s">
        <v>964</v>
      </c>
      <c r="P575" t="s">
        <v>1534</v>
      </c>
      <c r="Q575" t="s">
        <v>813</v>
      </c>
      <c r="R575">
        <v>267</v>
      </c>
      <c r="S575" s="6">
        <v>38</v>
      </c>
      <c r="T575" s="11">
        <v>44102.479166666664</v>
      </c>
      <c r="U575" s="11">
        <v>44103.513888888891</v>
      </c>
      <c r="V575" s="11">
        <v>44104.594421296293</v>
      </c>
      <c r="W575" t="s">
        <v>1517</v>
      </c>
      <c r="X575" t="s">
        <v>815</v>
      </c>
    </row>
    <row r="576" spans="1:24" x14ac:dyDescent="0.25">
      <c r="A576" t="s">
        <v>808</v>
      </c>
      <c r="B576" s="8">
        <v>0.02</v>
      </c>
      <c r="C576" s="8">
        <v>6.4000000000000001E-2</v>
      </c>
      <c r="D576" s="8">
        <v>0.115</v>
      </c>
      <c r="E576" s="9">
        <v>0.15</v>
      </c>
      <c r="F576" s="9">
        <v>0.3</v>
      </c>
      <c r="G576" s="10" t="str">
        <f t="shared" si="32"/>
        <v/>
      </c>
      <c r="H576" s="10" t="str">
        <f t="shared" si="33"/>
        <v/>
      </c>
      <c r="I576" s="10" t="str">
        <f t="shared" si="34"/>
        <v/>
      </c>
      <c r="J576" s="10" t="str">
        <f t="shared" si="35"/>
        <v/>
      </c>
      <c r="K576" t="s">
        <v>809</v>
      </c>
      <c r="L576" s="11">
        <v>44102.486111111109</v>
      </c>
      <c r="M576" t="s">
        <v>933</v>
      </c>
      <c r="N576" t="s">
        <v>102</v>
      </c>
      <c r="O576" s="12" t="s">
        <v>934</v>
      </c>
      <c r="P576" t="s">
        <v>1535</v>
      </c>
      <c r="Q576" t="s">
        <v>813</v>
      </c>
      <c r="R576">
        <v>267</v>
      </c>
      <c r="S576" s="6">
        <v>38</v>
      </c>
      <c r="T576" s="11">
        <v>44102.486111111109</v>
      </c>
      <c r="U576" s="11">
        <v>44103.513888888891</v>
      </c>
      <c r="V576" s="11">
        <v>44104.594421296293</v>
      </c>
      <c r="W576" t="s">
        <v>1517</v>
      </c>
      <c r="X576" t="s">
        <v>815</v>
      </c>
    </row>
    <row r="577" spans="1:24" x14ac:dyDescent="0.25">
      <c r="A577" t="s">
        <v>808</v>
      </c>
      <c r="B577" s="8">
        <v>0.03</v>
      </c>
      <c r="C577" s="8">
        <v>6.4000000000000001E-2</v>
      </c>
      <c r="D577" s="8">
        <v>0.115</v>
      </c>
      <c r="E577" s="9">
        <v>0.15</v>
      </c>
      <c r="F577" s="9">
        <v>0.3</v>
      </c>
      <c r="G577" s="10" t="str">
        <f t="shared" si="32"/>
        <v/>
      </c>
      <c r="H577" s="10" t="str">
        <f t="shared" si="33"/>
        <v/>
      </c>
      <c r="I577" s="10" t="str">
        <f t="shared" si="34"/>
        <v/>
      </c>
      <c r="J577" s="10" t="str">
        <f t="shared" si="35"/>
        <v/>
      </c>
      <c r="K577" t="s">
        <v>809</v>
      </c>
      <c r="L577" s="11">
        <v>44102.5</v>
      </c>
      <c r="M577" t="s">
        <v>960</v>
      </c>
      <c r="N577" t="s">
        <v>102</v>
      </c>
      <c r="O577" s="12" t="s">
        <v>961</v>
      </c>
      <c r="P577" t="s">
        <v>1536</v>
      </c>
      <c r="Q577" t="s">
        <v>813</v>
      </c>
      <c r="R577">
        <v>267</v>
      </c>
      <c r="S577" s="6">
        <v>38</v>
      </c>
      <c r="T577" s="11">
        <v>44102.5</v>
      </c>
      <c r="U577" s="11">
        <v>44103.513888888891</v>
      </c>
      <c r="V577" s="11">
        <v>44104.594421296293</v>
      </c>
      <c r="W577" t="s">
        <v>1517</v>
      </c>
      <c r="X577" t="s">
        <v>815</v>
      </c>
    </row>
    <row r="578" spans="1:24" x14ac:dyDescent="0.25">
      <c r="A578" t="s">
        <v>808</v>
      </c>
      <c r="B578" s="8">
        <v>2E-3</v>
      </c>
      <c r="C578" s="8">
        <v>6.4000000000000001E-2</v>
      </c>
      <c r="D578" s="8">
        <v>0.115</v>
      </c>
      <c r="E578" s="9">
        <v>0.15</v>
      </c>
      <c r="F578" s="9">
        <v>0.3</v>
      </c>
      <c r="G578" s="10" t="str">
        <f t="shared" si="32"/>
        <v/>
      </c>
      <c r="H578" s="10" t="str">
        <f t="shared" si="33"/>
        <v/>
      </c>
      <c r="I578" s="10" t="str">
        <f t="shared" si="34"/>
        <v/>
      </c>
      <c r="J578" s="10" t="str">
        <f t="shared" si="35"/>
        <v/>
      </c>
      <c r="K578" t="s">
        <v>809</v>
      </c>
      <c r="L578" s="11">
        <v>44102.518750000003</v>
      </c>
      <c r="M578" t="s">
        <v>897</v>
      </c>
      <c r="N578" t="s">
        <v>102</v>
      </c>
      <c r="O578" s="12" t="s">
        <v>898</v>
      </c>
      <c r="P578" t="s">
        <v>1537</v>
      </c>
      <c r="Q578" t="s">
        <v>813</v>
      </c>
      <c r="R578">
        <v>267</v>
      </c>
      <c r="S578" s="6">
        <v>38</v>
      </c>
      <c r="T578" s="11">
        <v>44102.518750000003</v>
      </c>
      <c r="U578" s="11">
        <v>44103.513888888891</v>
      </c>
      <c r="V578" s="11">
        <v>44104.594421296293</v>
      </c>
      <c r="W578" t="s">
        <v>1517</v>
      </c>
      <c r="X578" t="s">
        <v>815</v>
      </c>
    </row>
    <row r="579" spans="1:24" x14ac:dyDescent="0.25">
      <c r="A579" t="s">
        <v>808</v>
      </c>
      <c r="B579" s="8">
        <v>0</v>
      </c>
      <c r="C579" s="8">
        <v>6.4000000000000001E-2</v>
      </c>
      <c r="D579" s="8">
        <v>0.115</v>
      </c>
      <c r="E579" s="9">
        <v>0.15</v>
      </c>
      <c r="F579" s="9">
        <v>0.3</v>
      </c>
      <c r="G579" s="10" t="str">
        <f t="shared" ref="G579:G642" si="36">IF(B579&gt;=C579,1,"")</f>
        <v/>
      </c>
      <c r="H579" s="10" t="str">
        <f t="shared" ref="H579:H642" si="37">IF(ROUNDUP(B579,3)&gt;=D579,1,"")</f>
        <v/>
      </c>
      <c r="I579" s="10" t="str">
        <f t="shared" ref="I579:I642" si="38">IF(ROUNDUP(B579,3)&gt;=E579,1,"")</f>
        <v/>
      </c>
      <c r="J579" s="10" t="str">
        <f t="shared" ref="J579:J642" si="39">IF(ROUNDUP(B579,3)&gt;=F579,1,"")</f>
        <v/>
      </c>
      <c r="K579" t="s">
        <v>809</v>
      </c>
      <c r="L579" s="11">
        <v>44102.520833333336</v>
      </c>
      <c r="M579" t="s">
        <v>951</v>
      </c>
      <c r="N579" t="s">
        <v>102</v>
      </c>
      <c r="O579" s="12" t="s">
        <v>952</v>
      </c>
      <c r="P579" t="s">
        <v>1538</v>
      </c>
      <c r="Q579" t="s">
        <v>813</v>
      </c>
      <c r="R579">
        <v>267</v>
      </c>
      <c r="S579" s="6">
        <v>38</v>
      </c>
      <c r="T579" s="11">
        <v>44102.520833333336</v>
      </c>
      <c r="U579" s="11">
        <v>44103.513888888891</v>
      </c>
      <c r="V579" s="11">
        <v>44104.594421296293</v>
      </c>
      <c r="W579" t="s">
        <v>1517</v>
      </c>
      <c r="X579" t="s">
        <v>815</v>
      </c>
    </row>
    <row r="580" spans="1:24" x14ac:dyDescent="0.25">
      <c r="A580" t="s">
        <v>808</v>
      </c>
      <c r="B580" s="8">
        <v>3.0000000000000001E-3</v>
      </c>
      <c r="C580" s="8">
        <v>6.4000000000000001E-2</v>
      </c>
      <c r="D580" s="8">
        <v>0.115</v>
      </c>
      <c r="E580" s="9">
        <v>0.15</v>
      </c>
      <c r="F580" s="9">
        <v>0.3</v>
      </c>
      <c r="G580" s="10" t="str">
        <f t="shared" si="36"/>
        <v/>
      </c>
      <c r="H580" s="10" t="str">
        <f t="shared" si="37"/>
        <v/>
      </c>
      <c r="I580" s="10" t="str">
        <f t="shared" si="38"/>
        <v/>
      </c>
      <c r="J580" s="10" t="str">
        <f t="shared" si="39"/>
        <v/>
      </c>
      <c r="K580" t="s">
        <v>809</v>
      </c>
      <c r="L580" s="11">
        <v>44102.583333333336</v>
      </c>
      <c r="M580" t="s">
        <v>1241</v>
      </c>
      <c r="N580" t="s">
        <v>102</v>
      </c>
      <c r="O580" s="12" t="s">
        <v>1242</v>
      </c>
      <c r="P580" t="s">
        <v>1539</v>
      </c>
      <c r="Q580" t="s">
        <v>813</v>
      </c>
      <c r="R580">
        <v>267</v>
      </c>
      <c r="S580" s="6">
        <v>38</v>
      </c>
      <c r="T580" s="11">
        <v>44102.583333333336</v>
      </c>
      <c r="U580" s="11">
        <v>44103.513888888891</v>
      </c>
      <c r="V580" s="11">
        <v>44104.594421296293</v>
      </c>
      <c r="W580" t="s">
        <v>1517</v>
      </c>
      <c r="X580" t="s">
        <v>815</v>
      </c>
    </row>
    <row r="581" spans="1:24" x14ac:dyDescent="0.25">
      <c r="A581" t="s">
        <v>808</v>
      </c>
      <c r="B581" s="8">
        <v>0.01</v>
      </c>
      <c r="C581" s="8">
        <v>6.4000000000000001E-2</v>
      </c>
      <c r="D581" s="8">
        <v>0.115</v>
      </c>
      <c r="E581" s="9">
        <v>0.15</v>
      </c>
      <c r="F581" s="9">
        <v>0.3</v>
      </c>
      <c r="G581" s="10" t="str">
        <f t="shared" si="36"/>
        <v/>
      </c>
      <c r="H581" s="10" t="str">
        <f t="shared" si="37"/>
        <v/>
      </c>
      <c r="I581" s="10" t="str">
        <f t="shared" si="38"/>
        <v/>
      </c>
      <c r="J581" s="10" t="str">
        <f t="shared" si="39"/>
        <v/>
      </c>
      <c r="K581" t="s">
        <v>809</v>
      </c>
      <c r="L581" s="11">
        <v>44103.3125</v>
      </c>
      <c r="M581" t="s">
        <v>903</v>
      </c>
      <c r="N581" t="s">
        <v>102</v>
      </c>
      <c r="O581" s="12" t="s">
        <v>904</v>
      </c>
      <c r="P581" t="s">
        <v>1540</v>
      </c>
      <c r="Q581" t="s">
        <v>813</v>
      </c>
      <c r="R581">
        <v>268</v>
      </c>
      <c r="S581" s="6">
        <v>38</v>
      </c>
      <c r="T581" s="11">
        <v>44103.3125</v>
      </c>
      <c r="U581" s="11">
        <v>44104.5</v>
      </c>
      <c r="V581" s="11">
        <v>44106.668206018519</v>
      </c>
      <c r="W581" t="s">
        <v>1541</v>
      </c>
      <c r="X581" t="s">
        <v>815</v>
      </c>
    </row>
    <row r="582" spans="1:24" x14ac:dyDescent="0.25">
      <c r="A582" t="s">
        <v>808</v>
      </c>
      <c r="B582" s="8">
        <v>6.0000000000000001E-3</v>
      </c>
      <c r="C582" s="8">
        <v>6.4000000000000001E-2</v>
      </c>
      <c r="D582" s="8">
        <v>0.115</v>
      </c>
      <c r="E582" s="9">
        <v>0.15</v>
      </c>
      <c r="F582" s="9">
        <v>0.3</v>
      </c>
      <c r="G582" s="10" t="str">
        <f t="shared" si="36"/>
        <v/>
      </c>
      <c r="H582" s="10" t="str">
        <f t="shared" si="37"/>
        <v/>
      </c>
      <c r="I582" s="10" t="str">
        <f t="shared" si="38"/>
        <v/>
      </c>
      <c r="J582" s="10" t="str">
        <f t="shared" si="39"/>
        <v/>
      </c>
      <c r="K582" t="s">
        <v>809</v>
      </c>
      <c r="L582" s="11">
        <v>44103.53125</v>
      </c>
      <c r="M582" t="s">
        <v>966</v>
      </c>
      <c r="N582" t="s">
        <v>102</v>
      </c>
      <c r="O582" s="12" t="s">
        <v>967</v>
      </c>
      <c r="P582" t="s">
        <v>1542</v>
      </c>
      <c r="Q582" t="s">
        <v>813</v>
      </c>
      <c r="R582">
        <v>268</v>
      </c>
      <c r="S582" s="6">
        <v>38</v>
      </c>
      <c r="T582" s="11">
        <v>44103.53125</v>
      </c>
      <c r="U582" s="11">
        <v>44104.5</v>
      </c>
      <c r="V582" s="11">
        <v>44106.668206018519</v>
      </c>
      <c r="W582" t="s">
        <v>1541</v>
      </c>
      <c r="X582" t="s">
        <v>815</v>
      </c>
    </row>
    <row r="583" spans="1:24" x14ac:dyDescent="0.25">
      <c r="A583" t="s">
        <v>808</v>
      </c>
      <c r="B583" s="8">
        <v>0.01</v>
      </c>
      <c r="C583" s="8">
        <v>6.4000000000000001E-2</v>
      </c>
      <c r="D583" s="8">
        <v>0.115</v>
      </c>
      <c r="E583" s="9">
        <v>0.15</v>
      </c>
      <c r="F583" s="9">
        <v>0.3</v>
      </c>
      <c r="G583" s="10" t="str">
        <f t="shared" si="36"/>
        <v/>
      </c>
      <c r="H583" s="10" t="str">
        <f t="shared" si="37"/>
        <v/>
      </c>
      <c r="I583" s="10" t="str">
        <f t="shared" si="38"/>
        <v/>
      </c>
      <c r="J583" s="10" t="str">
        <f t="shared" si="39"/>
        <v/>
      </c>
      <c r="K583" t="s">
        <v>809</v>
      </c>
      <c r="L583" s="11">
        <v>44105.552083333336</v>
      </c>
      <c r="M583" t="s">
        <v>890</v>
      </c>
      <c r="N583" t="s">
        <v>103</v>
      </c>
      <c r="O583" s="12" t="s">
        <v>891</v>
      </c>
      <c r="P583" t="s">
        <v>1543</v>
      </c>
      <c r="Q583" t="s">
        <v>813</v>
      </c>
      <c r="R583">
        <v>270</v>
      </c>
      <c r="S583" s="6">
        <v>38</v>
      </c>
      <c r="T583" s="11">
        <v>44105.552083333336</v>
      </c>
      <c r="U583" s="11">
        <v>44106.479166666664</v>
      </c>
      <c r="V583" s="11">
        <v>44111.567881944444</v>
      </c>
      <c r="W583" t="s">
        <v>1544</v>
      </c>
      <c r="X583" t="s">
        <v>815</v>
      </c>
    </row>
    <row r="584" spans="1:24" x14ac:dyDescent="0.25">
      <c r="A584" t="s">
        <v>808</v>
      </c>
      <c r="B584" s="8">
        <v>2.9999999999999997E-4</v>
      </c>
      <c r="C584" s="8">
        <v>6.4000000000000001E-2</v>
      </c>
      <c r="D584" s="8">
        <v>0.115</v>
      </c>
      <c r="E584" s="9">
        <v>0.15</v>
      </c>
      <c r="F584" s="9">
        <v>0.3</v>
      </c>
      <c r="G584" s="10" t="str">
        <f t="shared" si="36"/>
        <v/>
      </c>
      <c r="H584" s="10" t="str">
        <f t="shared" si="37"/>
        <v/>
      </c>
      <c r="I584" s="10" t="str">
        <f t="shared" si="38"/>
        <v/>
      </c>
      <c r="J584" s="10" t="str">
        <f t="shared" si="39"/>
        <v/>
      </c>
      <c r="K584" t="s">
        <v>809</v>
      </c>
      <c r="L584" s="11">
        <v>44109.21875</v>
      </c>
      <c r="M584" t="s">
        <v>816</v>
      </c>
      <c r="N584" t="s">
        <v>103</v>
      </c>
      <c r="O584" s="12" t="s">
        <v>817</v>
      </c>
      <c r="P584" t="s">
        <v>1545</v>
      </c>
      <c r="Q584" t="s">
        <v>813</v>
      </c>
      <c r="R584">
        <v>274</v>
      </c>
      <c r="S584" s="6">
        <v>39</v>
      </c>
      <c r="T584" s="11">
        <v>44109.21875</v>
      </c>
      <c r="U584" s="11">
        <v>44110.527777777781</v>
      </c>
      <c r="V584" s="11">
        <v>44111.567881944444</v>
      </c>
      <c r="W584" t="s">
        <v>1544</v>
      </c>
      <c r="X584" t="s">
        <v>815</v>
      </c>
    </row>
    <row r="585" spans="1:24" x14ac:dyDescent="0.25">
      <c r="A585" t="s">
        <v>808</v>
      </c>
      <c r="B585" s="4">
        <v>0</v>
      </c>
      <c r="C585" s="8">
        <v>6.4000000000000001E-2</v>
      </c>
      <c r="D585" s="8">
        <v>0.115</v>
      </c>
      <c r="E585" s="9">
        <v>0.15</v>
      </c>
      <c r="F585" s="9">
        <v>0.3</v>
      </c>
      <c r="G585" s="10" t="str">
        <f t="shared" si="36"/>
        <v/>
      </c>
      <c r="H585" s="10" t="str">
        <f t="shared" si="37"/>
        <v/>
      </c>
      <c r="I585" s="10" t="str">
        <f t="shared" si="38"/>
        <v/>
      </c>
      <c r="J585" s="10" t="str">
        <f t="shared" si="39"/>
        <v/>
      </c>
      <c r="K585" t="s">
        <v>809</v>
      </c>
      <c r="L585" s="11">
        <v>44109.229166666664</v>
      </c>
      <c r="M585" t="s">
        <v>810</v>
      </c>
      <c r="N585" t="s">
        <v>103</v>
      </c>
      <c r="O585" s="12" t="s">
        <v>811</v>
      </c>
      <c r="P585" t="s">
        <v>1546</v>
      </c>
      <c r="Q585" t="s">
        <v>813</v>
      </c>
      <c r="R585">
        <v>274</v>
      </c>
      <c r="S585" s="6">
        <v>39</v>
      </c>
      <c r="T585" s="11">
        <v>44109.229166666664</v>
      </c>
      <c r="U585" s="11">
        <v>44110.527777777781</v>
      </c>
      <c r="V585" s="11">
        <v>44111.567881944444</v>
      </c>
      <c r="W585" t="s">
        <v>1544</v>
      </c>
      <c r="X585" t="s">
        <v>815</v>
      </c>
    </row>
    <row r="586" spans="1:24" x14ac:dyDescent="0.25">
      <c r="A586" t="s">
        <v>808</v>
      </c>
      <c r="B586" s="4">
        <v>0</v>
      </c>
      <c r="C586" s="8">
        <v>6.4000000000000001E-2</v>
      </c>
      <c r="D586" s="8">
        <v>0.115</v>
      </c>
      <c r="E586" s="9">
        <v>0.15</v>
      </c>
      <c r="F586" s="9">
        <v>0.3</v>
      </c>
      <c r="G586" s="10" t="str">
        <f t="shared" si="36"/>
        <v/>
      </c>
      <c r="H586" s="10" t="str">
        <f t="shared" si="37"/>
        <v/>
      </c>
      <c r="I586" s="10" t="str">
        <f t="shared" si="38"/>
        <v/>
      </c>
      <c r="J586" s="10" t="str">
        <f t="shared" si="39"/>
        <v/>
      </c>
      <c r="K586" t="s">
        <v>809</v>
      </c>
      <c r="L586" s="11">
        <v>44109.291666666664</v>
      </c>
      <c r="M586" t="s">
        <v>834</v>
      </c>
      <c r="N586" t="s">
        <v>103</v>
      </c>
      <c r="O586" s="12" t="s">
        <v>835</v>
      </c>
      <c r="P586" t="s">
        <v>1547</v>
      </c>
      <c r="Q586" t="s">
        <v>813</v>
      </c>
      <c r="R586">
        <v>274</v>
      </c>
      <c r="S586" s="6">
        <v>39</v>
      </c>
      <c r="T586" s="11">
        <v>44109.291666666664</v>
      </c>
      <c r="U586" s="11">
        <v>44110.527777777781</v>
      </c>
      <c r="V586" s="11">
        <v>44111.567881944444</v>
      </c>
      <c r="W586" t="s">
        <v>1544</v>
      </c>
      <c r="X586" t="s">
        <v>815</v>
      </c>
    </row>
    <row r="587" spans="1:24" x14ac:dyDescent="0.25">
      <c r="A587" t="s">
        <v>808</v>
      </c>
      <c r="B587" s="8">
        <v>8.0000000000000004E-4</v>
      </c>
      <c r="C587" s="8">
        <v>6.4000000000000001E-2</v>
      </c>
      <c r="D587" s="8">
        <v>0.115</v>
      </c>
      <c r="E587" s="9">
        <v>0.15</v>
      </c>
      <c r="F587" s="9">
        <v>0.3</v>
      </c>
      <c r="G587" s="10" t="str">
        <f t="shared" si="36"/>
        <v/>
      </c>
      <c r="H587" s="10" t="str">
        <f t="shared" si="37"/>
        <v/>
      </c>
      <c r="I587" s="10" t="str">
        <f t="shared" si="38"/>
        <v/>
      </c>
      <c r="J587" s="10" t="str">
        <f t="shared" si="39"/>
        <v/>
      </c>
      <c r="K587" t="s">
        <v>809</v>
      </c>
      <c r="L587" s="11">
        <v>44109.336805555555</v>
      </c>
      <c r="M587" t="s">
        <v>828</v>
      </c>
      <c r="N587" t="s">
        <v>103</v>
      </c>
      <c r="O587" s="12" t="s">
        <v>829</v>
      </c>
      <c r="P587" t="s">
        <v>1548</v>
      </c>
      <c r="Q587" t="s">
        <v>813</v>
      </c>
      <c r="R587">
        <v>274</v>
      </c>
      <c r="S587" s="6">
        <v>39</v>
      </c>
      <c r="T587" s="11">
        <v>44109.336805555555</v>
      </c>
      <c r="U587" s="11">
        <v>44110.527777777781</v>
      </c>
      <c r="V587" s="11">
        <v>44111.567881944444</v>
      </c>
      <c r="W587" t="s">
        <v>1544</v>
      </c>
      <c r="X587" t="s">
        <v>815</v>
      </c>
    </row>
    <row r="588" spans="1:24" x14ac:dyDescent="0.25">
      <c r="A588" t="s">
        <v>808</v>
      </c>
      <c r="B588" s="4">
        <v>0</v>
      </c>
      <c r="C588" s="8">
        <v>6.4000000000000001E-2</v>
      </c>
      <c r="D588" s="8">
        <v>0.115</v>
      </c>
      <c r="E588" s="9">
        <v>0.15</v>
      </c>
      <c r="F588" s="9">
        <v>0.3</v>
      </c>
      <c r="G588" s="10" t="str">
        <f t="shared" si="36"/>
        <v/>
      </c>
      <c r="H588" s="10" t="str">
        <f t="shared" si="37"/>
        <v/>
      </c>
      <c r="I588" s="10" t="str">
        <f t="shared" si="38"/>
        <v/>
      </c>
      <c r="J588" s="10" t="str">
        <f t="shared" si="39"/>
        <v/>
      </c>
      <c r="K588" t="s">
        <v>809</v>
      </c>
      <c r="L588" s="11">
        <v>44109.364583333336</v>
      </c>
      <c r="M588" t="s">
        <v>825</v>
      </c>
      <c r="N588" t="s">
        <v>103</v>
      </c>
      <c r="O588" s="12" t="s">
        <v>826</v>
      </c>
      <c r="P588" t="s">
        <v>1549</v>
      </c>
      <c r="Q588" t="s">
        <v>813</v>
      </c>
      <c r="R588">
        <v>274</v>
      </c>
      <c r="S588" s="6">
        <v>39</v>
      </c>
      <c r="T588" s="11">
        <v>44109.364583333336</v>
      </c>
      <c r="U588" s="11">
        <v>44110.527777777781</v>
      </c>
      <c r="V588" s="11">
        <v>44111.567881944444</v>
      </c>
      <c r="W588" t="s">
        <v>1544</v>
      </c>
      <c r="X588" t="s">
        <v>815</v>
      </c>
    </row>
    <row r="589" spans="1:24" x14ac:dyDescent="0.25">
      <c r="A589" t="s">
        <v>808</v>
      </c>
      <c r="B589" s="4">
        <v>0</v>
      </c>
      <c r="C589" s="8">
        <v>6.4000000000000001E-2</v>
      </c>
      <c r="D589" s="8">
        <v>0.115</v>
      </c>
      <c r="E589" s="9">
        <v>0.15</v>
      </c>
      <c r="F589" s="9">
        <v>0.3</v>
      </c>
      <c r="G589" s="10" t="str">
        <f t="shared" si="36"/>
        <v/>
      </c>
      <c r="H589" s="10" t="str">
        <f t="shared" si="37"/>
        <v/>
      </c>
      <c r="I589" s="10" t="str">
        <f t="shared" si="38"/>
        <v/>
      </c>
      <c r="J589" s="10" t="str">
        <f t="shared" si="39"/>
        <v/>
      </c>
      <c r="K589" t="s">
        <v>809</v>
      </c>
      <c r="L589" s="11">
        <v>44109.364583333336</v>
      </c>
      <c r="M589" t="s">
        <v>849</v>
      </c>
      <c r="N589" t="s">
        <v>103</v>
      </c>
      <c r="O589" s="12" t="s">
        <v>861</v>
      </c>
      <c r="P589" t="s">
        <v>1550</v>
      </c>
      <c r="Q589" t="s">
        <v>813</v>
      </c>
      <c r="R589">
        <v>274</v>
      </c>
      <c r="S589" s="6">
        <v>39</v>
      </c>
      <c r="T589" s="11">
        <v>44109.364583333336</v>
      </c>
      <c r="U589" s="11">
        <v>44110.527777777781</v>
      </c>
      <c r="V589" s="11">
        <v>44111.567881944444</v>
      </c>
      <c r="W589" t="s">
        <v>1544</v>
      </c>
      <c r="X589" t="s">
        <v>815</v>
      </c>
    </row>
    <row r="590" spans="1:24" x14ac:dyDescent="0.25">
      <c r="A590" t="s">
        <v>808</v>
      </c>
      <c r="B590" s="8">
        <v>2E-3</v>
      </c>
      <c r="C590" s="8">
        <v>6.4000000000000001E-2</v>
      </c>
      <c r="D590" s="8">
        <v>0.115</v>
      </c>
      <c r="E590" s="9">
        <v>0.15</v>
      </c>
      <c r="F590" s="9">
        <v>0.3</v>
      </c>
      <c r="G590" s="10" t="str">
        <f t="shared" si="36"/>
        <v/>
      </c>
      <c r="H590" s="10" t="str">
        <f t="shared" si="37"/>
        <v/>
      </c>
      <c r="I590" s="10" t="str">
        <f t="shared" si="38"/>
        <v/>
      </c>
      <c r="J590" s="10" t="str">
        <f t="shared" si="39"/>
        <v/>
      </c>
      <c r="K590" t="s">
        <v>809</v>
      </c>
      <c r="L590" s="11">
        <v>44109.368055555555</v>
      </c>
      <c r="M590" t="s">
        <v>869</v>
      </c>
      <c r="N590" t="s">
        <v>103</v>
      </c>
      <c r="O590" s="12" t="s">
        <v>870</v>
      </c>
      <c r="P590" t="s">
        <v>1551</v>
      </c>
      <c r="Q590" t="s">
        <v>813</v>
      </c>
      <c r="R590">
        <v>274</v>
      </c>
      <c r="S590" s="6">
        <v>39</v>
      </c>
      <c r="T590" s="11">
        <v>44109.368055555555</v>
      </c>
      <c r="U590" s="11">
        <v>44110.527777777781</v>
      </c>
      <c r="V590" s="11">
        <v>44111.567881944444</v>
      </c>
      <c r="W590" t="s">
        <v>1544</v>
      </c>
      <c r="X590" t="s">
        <v>815</v>
      </c>
    </row>
    <row r="591" spans="1:24" x14ac:dyDescent="0.25">
      <c r="A591" t="s">
        <v>808</v>
      </c>
      <c r="B591" s="4">
        <v>0</v>
      </c>
      <c r="C591" s="8">
        <v>6.4000000000000001E-2</v>
      </c>
      <c r="D591" s="8">
        <v>0.115</v>
      </c>
      <c r="E591" s="9">
        <v>0.15</v>
      </c>
      <c r="F591" s="9">
        <v>0.3</v>
      </c>
      <c r="G591" s="10" t="str">
        <f t="shared" si="36"/>
        <v/>
      </c>
      <c r="H591" s="10" t="str">
        <f t="shared" si="37"/>
        <v/>
      </c>
      <c r="I591" s="10" t="str">
        <f t="shared" si="38"/>
        <v/>
      </c>
      <c r="J591" s="10" t="str">
        <f t="shared" si="39"/>
        <v/>
      </c>
      <c r="K591" t="s">
        <v>809</v>
      </c>
      <c r="L591" s="11">
        <v>44109.375</v>
      </c>
      <c r="M591" t="s">
        <v>840</v>
      </c>
      <c r="N591" t="s">
        <v>103</v>
      </c>
      <c r="O591" s="12" t="s">
        <v>841</v>
      </c>
      <c r="P591" t="s">
        <v>1552</v>
      </c>
      <c r="Q591" t="s">
        <v>813</v>
      </c>
      <c r="R591">
        <v>274</v>
      </c>
      <c r="S591" s="6">
        <v>39</v>
      </c>
      <c r="T591" s="11">
        <v>44109.375</v>
      </c>
      <c r="U591" s="11">
        <v>44110.527777777781</v>
      </c>
      <c r="V591" s="11">
        <v>44111.567881944444</v>
      </c>
      <c r="W591" t="s">
        <v>1544</v>
      </c>
      <c r="X591" t="s">
        <v>815</v>
      </c>
    </row>
    <row r="592" spans="1:24" x14ac:dyDescent="0.25">
      <c r="A592" t="s">
        <v>808</v>
      </c>
      <c r="B592" s="8">
        <v>1E-4</v>
      </c>
      <c r="C592" s="8">
        <v>6.4000000000000001E-2</v>
      </c>
      <c r="D592" s="8">
        <v>0.115</v>
      </c>
      <c r="E592" s="9">
        <v>0.15</v>
      </c>
      <c r="F592" s="9">
        <v>0.3</v>
      </c>
      <c r="G592" s="10" t="str">
        <f t="shared" si="36"/>
        <v/>
      </c>
      <c r="H592" s="10" t="str">
        <f t="shared" si="37"/>
        <v/>
      </c>
      <c r="I592" s="10" t="str">
        <f t="shared" si="38"/>
        <v/>
      </c>
      <c r="J592" s="10" t="str">
        <f t="shared" si="39"/>
        <v/>
      </c>
      <c r="K592" t="s">
        <v>809</v>
      </c>
      <c r="L592" s="11">
        <v>44109.385416666664</v>
      </c>
      <c r="M592" t="s">
        <v>822</v>
      </c>
      <c r="N592" t="s">
        <v>103</v>
      </c>
      <c r="O592" s="12" t="s">
        <v>823</v>
      </c>
      <c r="P592" t="s">
        <v>1553</v>
      </c>
      <c r="Q592" t="s">
        <v>813</v>
      </c>
      <c r="R592">
        <v>274</v>
      </c>
      <c r="S592" s="6">
        <v>39</v>
      </c>
      <c r="T592" s="11">
        <v>44109.385416666664</v>
      </c>
      <c r="U592" s="11">
        <v>44110.527777777781</v>
      </c>
      <c r="V592" s="11">
        <v>44111.567881944444</v>
      </c>
      <c r="W592" t="s">
        <v>1544</v>
      </c>
      <c r="X592" t="s">
        <v>815</v>
      </c>
    </row>
    <row r="593" spans="1:24" x14ac:dyDescent="0.25">
      <c r="A593" t="s">
        <v>808</v>
      </c>
      <c r="B593" s="8">
        <v>0.03</v>
      </c>
      <c r="C593" s="8">
        <v>6.4000000000000001E-2</v>
      </c>
      <c r="D593" s="8">
        <v>0.115</v>
      </c>
      <c r="E593" s="9">
        <v>0.15</v>
      </c>
      <c r="F593" s="9">
        <v>0.3</v>
      </c>
      <c r="G593" s="10" t="str">
        <f t="shared" si="36"/>
        <v/>
      </c>
      <c r="H593" s="10" t="str">
        <f t="shared" si="37"/>
        <v/>
      </c>
      <c r="I593" s="10" t="str">
        <f t="shared" si="38"/>
        <v/>
      </c>
      <c r="J593" s="10" t="str">
        <f t="shared" si="39"/>
        <v/>
      </c>
      <c r="K593" t="s">
        <v>809</v>
      </c>
      <c r="L593" s="11">
        <v>44109.395833333336</v>
      </c>
      <c r="M593" t="s">
        <v>875</v>
      </c>
      <c r="N593" t="s">
        <v>103</v>
      </c>
      <c r="O593" s="12" t="s">
        <v>876</v>
      </c>
      <c r="P593" t="s">
        <v>1554</v>
      </c>
      <c r="Q593" t="s">
        <v>813</v>
      </c>
      <c r="R593">
        <v>274</v>
      </c>
      <c r="S593" s="6">
        <v>39</v>
      </c>
      <c r="T593" s="11">
        <v>44109.395833333336</v>
      </c>
      <c r="U593" s="11">
        <v>44110.527777777781</v>
      </c>
      <c r="V593" s="11">
        <v>44111.567881944444</v>
      </c>
      <c r="W593" t="s">
        <v>1544</v>
      </c>
      <c r="X593" t="s">
        <v>815</v>
      </c>
    </row>
    <row r="594" spans="1:24" x14ac:dyDescent="0.25">
      <c r="A594" t="s">
        <v>808</v>
      </c>
      <c r="B594" s="8">
        <v>2.0000000000000001E-4</v>
      </c>
      <c r="C594" s="8">
        <v>6.4000000000000001E-2</v>
      </c>
      <c r="D594" s="8">
        <v>0.115</v>
      </c>
      <c r="E594" s="9">
        <v>0.15</v>
      </c>
      <c r="F594" s="9">
        <v>0.3</v>
      </c>
      <c r="G594" s="10" t="str">
        <f t="shared" si="36"/>
        <v/>
      </c>
      <c r="H594" s="10" t="str">
        <f t="shared" si="37"/>
        <v/>
      </c>
      <c r="I594" s="10" t="str">
        <f t="shared" si="38"/>
        <v/>
      </c>
      <c r="J594" s="10" t="str">
        <f t="shared" si="39"/>
        <v/>
      </c>
      <c r="K594" t="s">
        <v>809</v>
      </c>
      <c r="L594" s="11">
        <v>44109.395833333336</v>
      </c>
      <c r="M594" t="s">
        <v>1508</v>
      </c>
      <c r="N594" t="s">
        <v>103</v>
      </c>
      <c r="O594" s="12" t="s">
        <v>1509</v>
      </c>
      <c r="P594" t="s">
        <v>1555</v>
      </c>
      <c r="Q594" t="s">
        <v>813</v>
      </c>
      <c r="R594">
        <v>274</v>
      </c>
      <c r="S594" s="6">
        <v>39</v>
      </c>
      <c r="T594" s="11">
        <v>44109.395833333336</v>
      </c>
      <c r="U594" s="11">
        <v>44110.527777777781</v>
      </c>
      <c r="V594" s="11">
        <v>44111.567881944444</v>
      </c>
      <c r="W594" t="s">
        <v>1544</v>
      </c>
      <c r="X594" t="s">
        <v>815</v>
      </c>
    </row>
    <row r="595" spans="1:24" x14ac:dyDescent="0.25">
      <c r="A595" t="s">
        <v>808</v>
      </c>
      <c r="B595" s="8">
        <v>0.67</v>
      </c>
      <c r="C595" s="8">
        <v>6.4000000000000001E-2</v>
      </c>
      <c r="D595" s="8">
        <v>0.115</v>
      </c>
      <c r="E595" s="9">
        <v>0.15</v>
      </c>
      <c r="F595" s="9">
        <v>0.3</v>
      </c>
      <c r="G595" s="10">
        <f t="shared" si="36"/>
        <v>1</v>
      </c>
      <c r="H595" s="10">
        <f t="shared" si="37"/>
        <v>1</v>
      </c>
      <c r="I595" s="10">
        <f t="shared" si="38"/>
        <v>1</v>
      </c>
      <c r="J595" s="10">
        <f t="shared" si="39"/>
        <v>1</v>
      </c>
      <c r="K595" t="s">
        <v>809</v>
      </c>
      <c r="L595" s="11">
        <v>44109.409722222219</v>
      </c>
      <c r="M595" t="s">
        <v>837</v>
      </c>
      <c r="N595" t="s">
        <v>103</v>
      </c>
      <c r="O595" s="12" t="s">
        <v>838</v>
      </c>
      <c r="P595" t="s">
        <v>1556</v>
      </c>
      <c r="Q595" t="s">
        <v>813</v>
      </c>
      <c r="R595">
        <v>274</v>
      </c>
      <c r="S595" s="6">
        <v>39</v>
      </c>
      <c r="T595" s="11">
        <v>44109.409722222219</v>
      </c>
      <c r="U595" s="11">
        <v>44110.527777777781</v>
      </c>
      <c r="V595" s="11">
        <v>44111.567881944444</v>
      </c>
      <c r="W595" t="s">
        <v>1544</v>
      </c>
      <c r="X595" t="s">
        <v>815</v>
      </c>
    </row>
    <row r="596" spans="1:24" x14ac:dyDescent="0.25">
      <c r="A596" t="s">
        <v>808</v>
      </c>
      <c r="B596" s="8">
        <v>1E-3</v>
      </c>
      <c r="C596" s="8">
        <v>6.4000000000000001E-2</v>
      </c>
      <c r="D596" s="8">
        <v>0.115</v>
      </c>
      <c r="E596" s="9">
        <v>0.15</v>
      </c>
      <c r="F596" s="9">
        <v>0.3</v>
      </c>
      <c r="G596" s="10" t="str">
        <f t="shared" si="36"/>
        <v/>
      </c>
      <c r="H596" s="10" t="str">
        <f t="shared" si="37"/>
        <v/>
      </c>
      <c r="I596" s="10" t="str">
        <f t="shared" si="38"/>
        <v/>
      </c>
      <c r="J596" s="10" t="str">
        <f t="shared" si="39"/>
        <v/>
      </c>
      <c r="K596" t="s">
        <v>809</v>
      </c>
      <c r="L596" s="11">
        <v>44109.422222222223</v>
      </c>
      <c r="M596" t="s">
        <v>846</v>
      </c>
      <c r="N596" t="s">
        <v>103</v>
      </c>
      <c r="O596" s="12" t="s">
        <v>847</v>
      </c>
      <c r="P596" t="s">
        <v>1557</v>
      </c>
      <c r="Q596" t="s">
        <v>813</v>
      </c>
      <c r="R596">
        <v>274</v>
      </c>
      <c r="S596" s="6">
        <v>39</v>
      </c>
      <c r="T596" s="11">
        <v>44109.422222222223</v>
      </c>
      <c r="U596" s="11">
        <v>44110.527777777781</v>
      </c>
      <c r="V596" s="11">
        <v>44111.567881944444</v>
      </c>
      <c r="W596" t="s">
        <v>1544</v>
      </c>
      <c r="X596" t="s">
        <v>815</v>
      </c>
    </row>
    <row r="597" spans="1:24" x14ac:dyDescent="0.25">
      <c r="A597" t="s">
        <v>808</v>
      </c>
      <c r="B597" s="8">
        <v>0.11</v>
      </c>
      <c r="C597" s="8">
        <v>6.4000000000000001E-2</v>
      </c>
      <c r="D597" s="8">
        <v>0.115</v>
      </c>
      <c r="E597" s="9">
        <v>0.15</v>
      </c>
      <c r="F597" s="9">
        <v>0.3</v>
      </c>
      <c r="G597" s="10">
        <f t="shared" si="36"/>
        <v>1</v>
      </c>
      <c r="H597" s="10" t="str">
        <f t="shared" si="37"/>
        <v/>
      </c>
      <c r="I597" s="10" t="str">
        <f t="shared" si="38"/>
        <v/>
      </c>
      <c r="J597" s="10" t="str">
        <f t="shared" si="39"/>
        <v/>
      </c>
      <c r="K597" t="s">
        <v>809</v>
      </c>
      <c r="L597" s="11">
        <v>44109.423611111109</v>
      </c>
      <c r="M597" t="s">
        <v>906</v>
      </c>
      <c r="N597" t="s">
        <v>103</v>
      </c>
      <c r="O597" s="12" t="s">
        <v>907</v>
      </c>
      <c r="P597" t="s">
        <v>1558</v>
      </c>
      <c r="Q597" t="s">
        <v>813</v>
      </c>
      <c r="R597">
        <v>274</v>
      </c>
      <c r="S597" s="6">
        <v>39</v>
      </c>
      <c r="T597" s="11">
        <v>44109.423611111109</v>
      </c>
      <c r="U597" s="11">
        <v>44110.527777777781</v>
      </c>
      <c r="V597" s="11">
        <v>44111.567881944444</v>
      </c>
      <c r="W597" t="s">
        <v>1544</v>
      </c>
      <c r="X597" t="s">
        <v>815</v>
      </c>
    </row>
    <row r="598" spans="1:24" x14ac:dyDescent="0.25">
      <c r="A598" t="s">
        <v>808</v>
      </c>
      <c r="B598" s="8">
        <v>8.0000000000000004E-4</v>
      </c>
      <c r="C598" s="8">
        <v>6.4000000000000001E-2</v>
      </c>
      <c r="D598" s="8">
        <v>0.115</v>
      </c>
      <c r="E598" s="9">
        <v>0.15</v>
      </c>
      <c r="F598" s="9">
        <v>0.3</v>
      </c>
      <c r="G598" s="10" t="str">
        <f t="shared" si="36"/>
        <v/>
      </c>
      <c r="H598" s="10" t="str">
        <f t="shared" si="37"/>
        <v/>
      </c>
      <c r="I598" s="10" t="str">
        <f t="shared" si="38"/>
        <v/>
      </c>
      <c r="J598" s="10" t="str">
        <f t="shared" si="39"/>
        <v/>
      </c>
      <c r="K598" t="s">
        <v>809</v>
      </c>
      <c r="L598" s="11">
        <v>44109.427083333336</v>
      </c>
      <c r="M598" t="s">
        <v>852</v>
      </c>
      <c r="N598" t="s">
        <v>103</v>
      </c>
      <c r="O598" s="12" t="s">
        <v>853</v>
      </c>
      <c r="P598" t="s">
        <v>1559</v>
      </c>
      <c r="Q598" t="s">
        <v>813</v>
      </c>
      <c r="R598">
        <v>274</v>
      </c>
      <c r="S598" s="6">
        <v>39</v>
      </c>
      <c r="T598" s="11">
        <v>44109.427083333336</v>
      </c>
      <c r="U598" s="11">
        <v>44110.527777777781</v>
      </c>
      <c r="V598" s="11">
        <v>44111.567881944444</v>
      </c>
      <c r="W598" t="s">
        <v>1544</v>
      </c>
      <c r="X598" t="s">
        <v>815</v>
      </c>
    </row>
    <row r="599" spans="1:24" x14ac:dyDescent="0.25">
      <c r="A599" t="s">
        <v>808</v>
      </c>
      <c r="B599" s="8">
        <v>2E-3</v>
      </c>
      <c r="C599" s="8">
        <v>6.4000000000000001E-2</v>
      </c>
      <c r="D599" s="8">
        <v>0.115</v>
      </c>
      <c r="E599" s="9">
        <v>0.15</v>
      </c>
      <c r="F599" s="9">
        <v>0.3</v>
      </c>
      <c r="G599" s="10" t="str">
        <f t="shared" si="36"/>
        <v/>
      </c>
      <c r="H599" s="10" t="str">
        <f t="shared" si="37"/>
        <v/>
      </c>
      <c r="I599" s="10" t="str">
        <f t="shared" si="38"/>
        <v/>
      </c>
      <c r="J599" s="10" t="str">
        <f t="shared" si="39"/>
        <v/>
      </c>
      <c r="K599" t="s">
        <v>809</v>
      </c>
      <c r="L599" s="11">
        <v>44109.427083333336</v>
      </c>
      <c r="M599" t="s">
        <v>831</v>
      </c>
      <c r="N599" t="s">
        <v>103</v>
      </c>
      <c r="O599" s="12" t="s">
        <v>832</v>
      </c>
      <c r="P599" t="s">
        <v>1560</v>
      </c>
      <c r="Q599" t="s">
        <v>813</v>
      </c>
      <c r="R599">
        <v>274</v>
      </c>
      <c r="S599" s="6">
        <v>39</v>
      </c>
      <c r="T599" s="11">
        <v>44109.427083333336</v>
      </c>
      <c r="U599" s="11">
        <v>44110.527777777781</v>
      </c>
      <c r="V599" s="11">
        <v>44111.567881944444</v>
      </c>
      <c r="W599" t="s">
        <v>1544</v>
      </c>
      <c r="X599" t="s">
        <v>815</v>
      </c>
    </row>
    <row r="600" spans="1:24" x14ac:dyDescent="0.25">
      <c r="A600" t="s">
        <v>808</v>
      </c>
      <c r="B600" s="8">
        <v>2E-3</v>
      </c>
      <c r="C600" s="8">
        <v>6.4000000000000001E-2</v>
      </c>
      <c r="D600" s="8">
        <v>0.115</v>
      </c>
      <c r="E600" s="9">
        <v>0.15</v>
      </c>
      <c r="F600" s="9">
        <v>0.3</v>
      </c>
      <c r="G600" s="10" t="str">
        <f t="shared" si="36"/>
        <v/>
      </c>
      <c r="H600" s="10" t="str">
        <f t="shared" si="37"/>
        <v/>
      </c>
      <c r="I600" s="10" t="str">
        <f t="shared" si="38"/>
        <v/>
      </c>
      <c r="J600" s="10" t="str">
        <f t="shared" si="39"/>
        <v/>
      </c>
      <c r="K600" t="s">
        <v>809</v>
      </c>
      <c r="L600" s="11">
        <v>44109.434027777781</v>
      </c>
      <c r="M600" t="s">
        <v>843</v>
      </c>
      <c r="N600" t="s">
        <v>103</v>
      </c>
      <c r="O600" s="12" t="s">
        <v>844</v>
      </c>
      <c r="P600" t="s">
        <v>1561</v>
      </c>
      <c r="Q600" t="s">
        <v>813</v>
      </c>
      <c r="R600">
        <v>274</v>
      </c>
      <c r="S600" s="6">
        <v>39</v>
      </c>
      <c r="T600" s="11">
        <v>44109.434027777781</v>
      </c>
      <c r="U600" s="11">
        <v>44110.527777777781</v>
      </c>
      <c r="V600" s="11">
        <v>44111.567881944444</v>
      </c>
      <c r="W600" t="s">
        <v>1544</v>
      </c>
      <c r="X600" t="s">
        <v>815</v>
      </c>
    </row>
    <row r="601" spans="1:24" x14ac:dyDescent="0.25">
      <c r="A601" t="s">
        <v>808</v>
      </c>
      <c r="B601" s="8">
        <v>2.9999999999999997E-4</v>
      </c>
      <c r="C601" s="8">
        <v>6.4000000000000001E-2</v>
      </c>
      <c r="D601" s="8">
        <v>0.115</v>
      </c>
      <c r="E601" s="9">
        <v>0.15</v>
      </c>
      <c r="F601" s="9">
        <v>0.3</v>
      </c>
      <c r="G601" s="10" t="str">
        <f t="shared" si="36"/>
        <v/>
      </c>
      <c r="H601" s="10" t="str">
        <f t="shared" si="37"/>
        <v/>
      </c>
      <c r="I601" s="10" t="str">
        <f t="shared" si="38"/>
        <v/>
      </c>
      <c r="J601" s="10" t="str">
        <f t="shared" si="39"/>
        <v/>
      </c>
      <c r="K601" t="s">
        <v>809</v>
      </c>
      <c r="L601" s="11">
        <v>44109.440972222219</v>
      </c>
      <c r="M601" t="s">
        <v>855</v>
      </c>
      <c r="N601" t="s">
        <v>103</v>
      </c>
      <c r="O601" s="12" t="s">
        <v>856</v>
      </c>
      <c r="P601" t="s">
        <v>1562</v>
      </c>
      <c r="Q601" t="s">
        <v>813</v>
      </c>
      <c r="R601">
        <v>274</v>
      </c>
      <c r="S601" s="6">
        <v>39</v>
      </c>
      <c r="T601" s="11">
        <v>44109.440972222219</v>
      </c>
      <c r="U601" s="11">
        <v>44110.527777777781</v>
      </c>
      <c r="V601" s="11">
        <v>44111.567881944444</v>
      </c>
      <c r="W601" t="s">
        <v>1544</v>
      </c>
      <c r="X601" t="s">
        <v>815</v>
      </c>
    </row>
    <row r="602" spans="1:24" x14ac:dyDescent="0.25">
      <c r="A602" t="s">
        <v>808</v>
      </c>
      <c r="B602" s="8">
        <v>0.1</v>
      </c>
      <c r="C602" s="8">
        <v>6.4000000000000001E-2</v>
      </c>
      <c r="D602" s="8">
        <v>0.115</v>
      </c>
      <c r="E602" s="9">
        <v>0.15</v>
      </c>
      <c r="F602" s="9">
        <v>0.3</v>
      </c>
      <c r="G602" s="10">
        <f t="shared" si="36"/>
        <v>1</v>
      </c>
      <c r="H602" s="10" t="str">
        <f t="shared" si="37"/>
        <v/>
      </c>
      <c r="I602" s="10" t="str">
        <f t="shared" si="38"/>
        <v/>
      </c>
      <c r="J602" s="10" t="str">
        <f t="shared" si="39"/>
        <v/>
      </c>
      <c r="K602" t="s">
        <v>809</v>
      </c>
      <c r="L602" s="11">
        <v>44109.444444444445</v>
      </c>
      <c r="M602" t="s">
        <v>918</v>
      </c>
      <c r="N602" t="s">
        <v>103</v>
      </c>
      <c r="O602" s="12" t="s">
        <v>919</v>
      </c>
      <c r="P602" t="s">
        <v>1563</v>
      </c>
      <c r="Q602" t="s">
        <v>813</v>
      </c>
      <c r="R602">
        <v>274</v>
      </c>
      <c r="S602" s="6">
        <v>39</v>
      </c>
      <c r="T602" s="11">
        <v>44109.444444444445</v>
      </c>
      <c r="U602" s="11">
        <v>44110.527777777781</v>
      </c>
      <c r="V602" s="11">
        <v>44111.567881944444</v>
      </c>
      <c r="W602" t="s">
        <v>1544</v>
      </c>
      <c r="X602" t="s">
        <v>815</v>
      </c>
    </row>
    <row r="603" spans="1:24" x14ac:dyDescent="0.25">
      <c r="A603" t="s">
        <v>808</v>
      </c>
      <c r="B603" s="8">
        <v>3.0000000000000001E-3</v>
      </c>
      <c r="C603" s="8">
        <v>6.4000000000000001E-2</v>
      </c>
      <c r="D603" s="8">
        <v>0.115</v>
      </c>
      <c r="E603" s="9">
        <v>0.15</v>
      </c>
      <c r="F603" s="9">
        <v>0.3</v>
      </c>
      <c r="G603" s="10" t="str">
        <f t="shared" si="36"/>
        <v/>
      </c>
      <c r="H603" s="10" t="str">
        <f t="shared" si="37"/>
        <v/>
      </c>
      <c r="I603" s="10" t="str">
        <f t="shared" si="38"/>
        <v/>
      </c>
      <c r="J603" s="10" t="str">
        <f t="shared" si="39"/>
        <v/>
      </c>
      <c r="K603" t="s">
        <v>809</v>
      </c>
      <c r="L603" s="11">
        <v>44109.472222222219</v>
      </c>
      <c r="M603" t="s">
        <v>858</v>
      </c>
      <c r="N603" t="s">
        <v>103</v>
      </c>
      <c r="O603" s="12" t="s">
        <v>859</v>
      </c>
      <c r="P603" t="s">
        <v>1564</v>
      </c>
      <c r="Q603" t="s">
        <v>813</v>
      </c>
      <c r="R603">
        <v>274</v>
      </c>
      <c r="S603" s="6">
        <v>39</v>
      </c>
      <c r="T603" s="11">
        <v>44109.472222222219</v>
      </c>
      <c r="U603" s="11">
        <v>44110.527777777781</v>
      </c>
      <c r="V603" s="11">
        <v>44111.567881944444</v>
      </c>
      <c r="W603" t="s">
        <v>1544</v>
      </c>
      <c r="X603" t="s">
        <v>815</v>
      </c>
    </row>
    <row r="604" spans="1:24" x14ac:dyDescent="0.25">
      <c r="A604" t="s">
        <v>808</v>
      </c>
      <c r="B604" s="8">
        <v>4.0000000000000001E-3</v>
      </c>
      <c r="C604" s="8">
        <v>6.4000000000000001E-2</v>
      </c>
      <c r="D604" s="8">
        <v>0.115</v>
      </c>
      <c r="E604" s="9">
        <v>0.15</v>
      </c>
      <c r="F604" s="9">
        <v>0.3</v>
      </c>
      <c r="G604" s="10" t="str">
        <f t="shared" si="36"/>
        <v/>
      </c>
      <c r="H604" s="10" t="str">
        <f t="shared" si="37"/>
        <v/>
      </c>
      <c r="I604" s="10" t="str">
        <f t="shared" si="38"/>
        <v/>
      </c>
      <c r="J604" s="10" t="str">
        <f t="shared" si="39"/>
        <v/>
      </c>
      <c r="K604" t="s">
        <v>809</v>
      </c>
      <c r="L604" s="11">
        <v>44109.525000000001</v>
      </c>
      <c r="M604" t="s">
        <v>884</v>
      </c>
      <c r="N604" t="s">
        <v>103</v>
      </c>
      <c r="O604" s="12" t="s">
        <v>885</v>
      </c>
      <c r="P604" t="s">
        <v>1565</v>
      </c>
      <c r="Q604" t="s">
        <v>813</v>
      </c>
      <c r="R604">
        <v>274</v>
      </c>
      <c r="S604" s="6">
        <v>39</v>
      </c>
      <c r="T604" s="11">
        <v>44109.525000000001</v>
      </c>
      <c r="U604" s="11">
        <v>44110.527777777781</v>
      </c>
      <c r="V604" s="11">
        <v>44111.567881944444</v>
      </c>
      <c r="W604" t="s">
        <v>1544</v>
      </c>
      <c r="X604" t="s">
        <v>815</v>
      </c>
    </row>
    <row r="605" spans="1:24" x14ac:dyDescent="0.25">
      <c r="A605" t="s">
        <v>808</v>
      </c>
      <c r="B605" s="8">
        <v>0.01</v>
      </c>
      <c r="C605" s="8">
        <v>6.4000000000000001E-2</v>
      </c>
      <c r="D605" s="8">
        <v>0.115</v>
      </c>
      <c r="E605" s="9">
        <v>0.15</v>
      </c>
      <c r="F605" s="9">
        <v>0.3</v>
      </c>
      <c r="G605" s="10" t="str">
        <f t="shared" si="36"/>
        <v/>
      </c>
      <c r="H605" s="10" t="str">
        <f t="shared" si="37"/>
        <v/>
      </c>
      <c r="I605" s="10" t="str">
        <f t="shared" si="38"/>
        <v/>
      </c>
      <c r="J605" s="10" t="str">
        <f t="shared" si="39"/>
        <v/>
      </c>
      <c r="K605" t="s">
        <v>809</v>
      </c>
      <c r="L605" s="11">
        <v>44109.541666666664</v>
      </c>
      <c r="M605" t="s">
        <v>866</v>
      </c>
      <c r="N605" t="s">
        <v>103</v>
      </c>
      <c r="O605" s="12" t="s">
        <v>867</v>
      </c>
      <c r="P605" t="s">
        <v>1566</v>
      </c>
      <c r="Q605" t="s">
        <v>813</v>
      </c>
      <c r="R605">
        <v>274</v>
      </c>
      <c r="S605" s="6">
        <v>39</v>
      </c>
      <c r="T605" s="11">
        <v>44109.541666666664</v>
      </c>
      <c r="U605" s="11">
        <v>44110.527777777781</v>
      </c>
      <c r="V605" s="11">
        <v>44111.567881944444</v>
      </c>
      <c r="W605" t="s">
        <v>1544</v>
      </c>
      <c r="X605" t="s">
        <v>815</v>
      </c>
    </row>
    <row r="606" spans="1:24" x14ac:dyDescent="0.25">
      <c r="A606" t="s">
        <v>808</v>
      </c>
      <c r="B606" s="8">
        <v>5.0000000000000001E-3</v>
      </c>
      <c r="C606" s="8">
        <v>6.4000000000000001E-2</v>
      </c>
      <c r="D606" s="8">
        <v>0.115</v>
      </c>
      <c r="E606" s="9">
        <v>0.15</v>
      </c>
      <c r="F606" s="9">
        <v>0.3</v>
      </c>
      <c r="G606" s="10" t="str">
        <f t="shared" si="36"/>
        <v/>
      </c>
      <c r="H606" s="10" t="str">
        <f t="shared" si="37"/>
        <v/>
      </c>
      <c r="I606" s="10" t="str">
        <f t="shared" si="38"/>
        <v/>
      </c>
      <c r="J606" s="10" t="str">
        <f t="shared" si="39"/>
        <v/>
      </c>
      <c r="K606" t="s">
        <v>809</v>
      </c>
      <c r="L606" s="11">
        <v>44109.548611111109</v>
      </c>
      <c r="M606" t="s">
        <v>872</v>
      </c>
      <c r="N606" t="s">
        <v>103</v>
      </c>
      <c r="O606" s="12" t="s">
        <v>873</v>
      </c>
      <c r="P606" t="s">
        <v>1567</v>
      </c>
      <c r="Q606" t="s">
        <v>813</v>
      </c>
      <c r="R606">
        <v>274</v>
      </c>
      <c r="S606" s="6">
        <v>39</v>
      </c>
      <c r="T606" s="11">
        <v>44109.548611111109</v>
      </c>
      <c r="U606" s="11">
        <v>44110.527777777781</v>
      </c>
      <c r="V606" s="11">
        <v>44111.567881944444</v>
      </c>
      <c r="W606" t="s">
        <v>1544</v>
      </c>
      <c r="X606" t="s">
        <v>815</v>
      </c>
    </row>
    <row r="607" spans="1:24" x14ac:dyDescent="0.25">
      <c r="A607" t="s">
        <v>808</v>
      </c>
      <c r="B607" s="4">
        <v>0</v>
      </c>
      <c r="C607" s="8">
        <v>6.4000000000000001E-2</v>
      </c>
      <c r="D607" s="8">
        <v>0.115</v>
      </c>
      <c r="E607" s="9">
        <v>0.15</v>
      </c>
      <c r="F607" s="9">
        <v>0.3</v>
      </c>
      <c r="G607" s="10" t="str">
        <f t="shared" si="36"/>
        <v/>
      </c>
      <c r="H607" s="10" t="str">
        <f t="shared" si="37"/>
        <v/>
      </c>
      <c r="I607" s="10" t="str">
        <f t="shared" si="38"/>
        <v/>
      </c>
      <c r="J607" s="10" t="str">
        <f t="shared" si="39"/>
        <v/>
      </c>
      <c r="K607" t="s">
        <v>809</v>
      </c>
      <c r="L607" s="11">
        <v>44109.555555555555</v>
      </c>
      <c r="M607" t="s">
        <v>881</v>
      </c>
      <c r="N607" t="s">
        <v>103</v>
      </c>
      <c r="O607" s="12" t="s">
        <v>882</v>
      </c>
      <c r="P607" t="s">
        <v>1568</v>
      </c>
      <c r="Q607" t="s">
        <v>813</v>
      </c>
      <c r="R607">
        <v>274</v>
      </c>
      <c r="S607" s="6">
        <v>39</v>
      </c>
      <c r="T607" s="11">
        <v>44109.555555555555</v>
      </c>
      <c r="U607" s="11">
        <v>44110.527777777781</v>
      </c>
      <c r="V607" s="11">
        <v>44111.567881944444</v>
      </c>
      <c r="W607" t="s">
        <v>1544</v>
      </c>
      <c r="X607" t="s">
        <v>815</v>
      </c>
    </row>
    <row r="608" spans="1:24" x14ac:dyDescent="0.25">
      <c r="A608" t="s">
        <v>808</v>
      </c>
      <c r="B608" s="8">
        <v>3.0000000000000001E-3</v>
      </c>
      <c r="C608" s="8">
        <v>6.4000000000000001E-2</v>
      </c>
      <c r="D608" s="8">
        <v>0.115</v>
      </c>
      <c r="E608" s="9">
        <v>0.15</v>
      </c>
      <c r="F608" s="9">
        <v>0.3</v>
      </c>
      <c r="G608" s="10" t="str">
        <f t="shared" si="36"/>
        <v/>
      </c>
      <c r="H608" s="10" t="str">
        <f t="shared" si="37"/>
        <v/>
      </c>
      <c r="I608" s="10" t="str">
        <f t="shared" si="38"/>
        <v/>
      </c>
      <c r="J608" s="10" t="str">
        <f t="shared" si="39"/>
        <v/>
      </c>
      <c r="K608" t="s">
        <v>809</v>
      </c>
      <c r="L608" s="11">
        <v>44109.569444444445</v>
      </c>
      <c r="M608" t="s">
        <v>878</v>
      </c>
      <c r="N608" t="s">
        <v>103</v>
      </c>
      <c r="O608" s="12" t="s">
        <v>879</v>
      </c>
      <c r="P608" t="s">
        <v>1569</v>
      </c>
      <c r="Q608" t="s">
        <v>813</v>
      </c>
      <c r="R608">
        <v>274</v>
      </c>
      <c r="S608" s="6">
        <v>39</v>
      </c>
      <c r="T608" s="11">
        <v>44109.569444444445</v>
      </c>
      <c r="U608" s="11">
        <v>44110.527777777781</v>
      </c>
      <c r="V608" s="11">
        <v>44111.567881944444</v>
      </c>
      <c r="W608" t="s">
        <v>1544</v>
      </c>
      <c r="X608" t="s">
        <v>815</v>
      </c>
    </row>
    <row r="609" spans="1:24" x14ac:dyDescent="0.25">
      <c r="A609" t="s">
        <v>808</v>
      </c>
      <c r="B609" s="8">
        <v>5.0000000000000001E-3</v>
      </c>
      <c r="C609" s="8">
        <v>6.4000000000000001E-2</v>
      </c>
      <c r="D609" s="8">
        <v>0.115</v>
      </c>
      <c r="E609" s="9">
        <v>0.15</v>
      </c>
      <c r="F609" s="9">
        <v>0.3</v>
      </c>
      <c r="G609" s="10" t="str">
        <f t="shared" si="36"/>
        <v/>
      </c>
      <c r="H609" s="10" t="str">
        <f t="shared" si="37"/>
        <v/>
      </c>
      <c r="I609" s="10" t="str">
        <f t="shared" si="38"/>
        <v/>
      </c>
      <c r="J609" s="10" t="str">
        <f t="shared" si="39"/>
        <v/>
      </c>
      <c r="K609" t="s">
        <v>809</v>
      </c>
      <c r="L609" s="11">
        <v>44109.614583333336</v>
      </c>
      <c r="M609" t="s">
        <v>887</v>
      </c>
      <c r="N609" t="s">
        <v>103</v>
      </c>
      <c r="O609" s="12" t="s">
        <v>888</v>
      </c>
      <c r="P609" t="s">
        <v>1570</v>
      </c>
      <c r="Q609" t="s">
        <v>813</v>
      </c>
      <c r="R609">
        <v>274</v>
      </c>
      <c r="S609" s="6">
        <v>39</v>
      </c>
      <c r="T609" s="11">
        <v>44109.614583333336</v>
      </c>
      <c r="U609" s="11">
        <v>44110.527777777781</v>
      </c>
      <c r="V609" s="11">
        <v>44111.567881944444</v>
      </c>
      <c r="W609" t="s">
        <v>1544</v>
      </c>
      <c r="X609" t="s">
        <v>815</v>
      </c>
    </row>
    <row r="610" spans="1:24" x14ac:dyDescent="0.25">
      <c r="A610" t="s">
        <v>808</v>
      </c>
      <c r="B610" s="8">
        <v>2E-3</v>
      </c>
      <c r="C610" s="8">
        <v>6.4000000000000001E-2</v>
      </c>
      <c r="D610" s="8">
        <v>0.115</v>
      </c>
      <c r="E610" s="9">
        <v>0.15</v>
      </c>
      <c r="F610" s="9">
        <v>0.3</v>
      </c>
      <c r="G610" s="10" t="str">
        <f t="shared" si="36"/>
        <v/>
      </c>
      <c r="H610" s="10" t="str">
        <f t="shared" si="37"/>
        <v/>
      </c>
      <c r="I610" s="10" t="str">
        <f t="shared" si="38"/>
        <v/>
      </c>
      <c r="J610" s="10" t="str">
        <f t="shared" si="39"/>
        <v/>
      </c>
      <c r="K610" t="s">
        <v>809</v>
      </c>
      <c r="L610" s="11">
        <v>44110.322916666664</v>
      </c>
      <c r="M610" t="s">
        <v>819</v>
      </c>
      <c r="N610" t="s">
        <v>103</v>
      </c>
      <c r="O610" s="12" t="s">
        <v>820</v>
      </c>
      <c r="P610" t="s">
        <v>1571</v>
      </c>
      <c r="Q610" t="s">
        <v>813</v>
      </c>
      <c r="R610">
        <v>275</v>
      </c>
      <c r="S610" s="6">
        <v>39</v>
      </c>
      <c r="T610" s="11">
        <v>44110.322916666664</v>
      </c>
      <c r="U610" s="11">
        <v>44111.479166666664</v>
      </c>
      <c r="V610" s="11">
        <v>44116.56653935185</v>
      </c>
      <c r="W610" t="s">
        <v>1572</v>
      </c>
      <c r="X610" t="s">
        <v>815</v>
      </c>
    </row>
    <row r="611" spans="1:24" x14ac:dyDescent="0.25">
      <c r="A611" t="s">
        <v>808</v>
      </c>
      <c r="B611" s="8">
        <v>2.9999999999999997E-4</v>
      </c>
      <c r="C611" s="8">
        <v>6.4000000000000001E-2</v>
      </c>
      <c r="D611" s="8">
        <v>0.115</v>
      </c>
      <c r="E611" s="9">
        <v>0.15</v>
      </c>
      <c r="F611" s="9">
        <v>0.3</v>
      </c>
      <c r="G611" s="10" t="str">
        <f t="shared" si="36"/>
        <v/>
      </c>
      <c r="H611" s="10" t="str">
        <f t="shared" si="37"/>
        <v/>
      </c>
      <c r="I611" s="10" t="str">
        <f t="shared" si="38"/>
        <v/>
      </c>
      <c r="J611" s="10" t="str">
        <f t="shared" si="39"/>
        <v/>
      </c>
      <c r="K611" t="s">
        <v>809</v>
      </c>
      <c r="L611" s="11">
        <v>44116.345138888886</v>
      </c>
      <c r="M611" t="s">
        <v>912</v>
      </c>
      <c r="N611" t="s">
        <v>103</v>
      </c>
      <c r="O611" s="12" t="s">
        <v>913</v>
      </c>
      <c r="P611" t="s">
        <v>1573</v>
      </c>
      <c r="Q611" t="s">
        <v>813</v>
      </c>
      <c r="R611">
        <v>281</v>
      </c>
      <c r="S611" s="6">
        <v>40</v>
      </c>
      <c r="T611" s="11">
        <v>44116.345138888886</v>
      </c>
      <c r="U611" s="11">
        <v>44117.527777777781</v>
      </c>
      <c r="V611" s="11">
        <v>44118.50105324074</v>
      </c>
      <c r="W611" t="s">
        <v>1574</v>
      </c>
      <c r="X611" t="s">
        <v>815</v>
      </c>
    </row>
    <row r="612" spans="1:24" x14ac:dyDescent="0.25">
      <c r="A612" t="s">
        <v>808</v>
      </c>
      <c r="B612" s="8">
        <v>6.0000000000000001E-3</v>
      </c>
      <c r="C612" s="8">
        <v>6.4000000000000001E-2</v>
      </c>
      <c r="D612" s="8">
        <v>0.115</v>
      </c>
      <c r="E612" s="9">
        <v>0.15</v>
      </c>
      <c r="F612" s="9">
        <v>0.3</v>
      </c>
      <c r="G612" s="10" t="str">
        <f t="shared" si="36"/>
        <v/>
      </c>
      <c r="H612" s="10" t="str">
        <f t="shared" si="37"/>
        <v/>
      </c>
      <c r="I612" s="10" t="str">
        <f t="shared" si="38"/>
        <v/>
      </c>
      <c r="J612" s="10" t="str">
        <f t="shared" si="39"/>
        <v/>
      </c>
      <c r="K612" t="s">
        <v>809</v>
      </c>
      <c r="L612" s="11">
        <v>44116.354166666664</v>
      </c>
      <c r="M612" t="s">
        <v>894</v>
      </c>
      <c r="N612" t="s">
        <v>103</v>
      </c>
      <c r="O612" s="12" t="s">
        <v>895</v>
      </c>
      <c r="P612" t="s">
        <v>1575</v>
      </c>
      <c r="Q612" t="s">
        <v>813</v>
      </c>
      <c r="R612">
        <v>281</v>
      </c>
      <c r="S612" s="6">
        <v>40</v>
      </c>
      <c r="T612" s="11">
        <v>44116.354166666664</v>
      </c>
      <c r="U612" s="11">
        <v>44117.527777777781</v>
      </c>
      <c r="V612" s="11">
        <v>44118.50105324074</v>
      </c>
      <c r="W612" t="s">
        <v>1574</v>
      </c>
      <c r="X612" t="s">
        <v>815</v>
      </c>
    </row>
    <row r="613" spans="1:24" x14ac:dyDescent="0.25">
      <c r="A613" t="s">
        <v>808</v>
      </c>
      <c r="B613" s="8">
        <v>1E-4</v>
      </c>
      <c r="C613" s="8">
        <v>6.4000000000000001E-2</v>
      </c>
      <c r="D613" s="8">
        <v>0.115</v>
      </c>
      <c r="E613" s="9">
        <v>0.15</v>
      </c>
      <c r="F613" s="9">
        <v>0.3</v>
      </c>
      <c r="G613" s="10" t="str">
        <f t="shared" si="36"/>
        <v/>
      </c>
      <c r="H613" s="10" t="str">
        <f t="shared" si="37"/>
        <v/>
      </c>
      <c r="I613" s="10" t="str">
        <f t="shared" si="38"/>
        <v/>
      </c>
      <c r="J613" s="10" t="str">
        <f t="shared" si="39"/>
        <v/>
      </c>
      <c r="K613" t="s">
        <v>809</v>
      </c>
      <c r="L613" s="11">
        <v>44116.354166666664</v>
      </c>
      <c r="M613" t="s">
        <v>957</v>
      </c>
      <c r="N613" t="s">
        <v>103</v>
      </c>
      <c r="O613" s="12" t="s">
        <v>958</v>
      </c>
      <c r="P613" t="s">
        <v>1576</v>
      </c>
      <c r="Q613" t="s">
        <v>813</v>
      </c>
      <c r="R613">
        <v>281</v>
      </c>
      <c r="S613" s="6">
        <v>40</v>
      </c>
      <c r="T613" s="11">
        <v>44116.354166666664</v>
      </c>
      <c r="U613" s="11">
        <v>44117.527777777781</v>
      </c>
      <c r="V613" s="11">
        <v>44118.50105324074</v>
      </c>
      <c r="W613" t="s">
        <v>1574</v>
      </c>
      <c r="X613" t="s">
        <v>815</v>
      </c>
    </row>
    <row r="614" spans="1:24" x14ac:dyDescent="0.25">
      <c r="A614" t="s">
        <v>808</v>
      </c>
      <c r="B614" s="8">
        <v>2.0000000000000001E-4</v>
      </c>
      <c r="C614" s="8">
        <v>6.4000000000000001E-2</v>
      </c>
      <c r="D614" s="8">
        <v>0.115</v>
      </c>
      <c r="E614" s="9">
        <v>0.15</v>
      </c>
      <c r="F614" s="9">
        <v>0.3</v>
      </c>
      <c r="G614" s="10" t="str">
        <f t="shared" si="36"/>
        <v/>
      </c>
      <c r="H614" s="10" t="str">
        <f t="shared" si="37"/>
        <v/>
      </c>
      <c r="I614" s="10" t="str">
        <f t="shared" si="38"/>
        <v/>
      </c>
      <c r="J614" s="10" t="str">
        <f t="shared" si="39"/>
        <v/>
      </c>
      <c r="K614" t="s">
        <v>809</v>
      </c>
      <c r="L614" s="11">
        <v>44116.354166666664</v>
      </c>
      <c r="M614" t="s">
        <v>863</v>
      </c>
      <c r="N614" t="s">
        <v>103</v>
      </c>
      <c r="O614" s="12" t="s">
        <v>864</v>
      </c>
      <c r="P614" t="s">
        <v>1577</v>
      </c>
      <c r="Q614" t="s">
        <v>813</v>
      </c>
      <c r="R614">
        <v>281</v>
      </c>
      <c r="S614" s="6">
        <v>40</v>
      </c>
      <c r="T614" s="11">
        <v>44116.354166666664</v>
      </c>
      <c r="U614" s="11">
        <v>44117.527777777781</v>
      </c>
      <c r="V614" s="11">
        <v>44118.50105324074</v>
      </c>
      <c r="W614" t="s">
        <v>1574</v>
      </c>
      <c r="X614" t="s">
        <v>815</v>
      </c>
    </row>
    <row r="615" spans="1:24" x14ac:dyDescent="0.25">
      <c r="A615" t="s">
        <v>808</v>
      </c>
      <c r="B615" s="8">
        <v>0.02</v>
      </c>
      <c r="C615" s="8">
        <v>6.4000000000000001E-2</v>
      </c>
      <c r="D615" s="8">
        <v>0.115</v>
      </c>
      <c r="E615" s="9">
        <v>0.15</v>
      </c>
      <c r="F615" s="9">
        <v>0.3</v>
      </c>
      <c r="G615" s="10" t="str">
        <f t="shared" si="36"/>
        <v/>
      </c>
      <c r="H615" s="10" t="str">
        <f t="shared" si="37"/>
        <v/>
      </c>
      <c r="I615" s="10" t="str">
        <f t="shared" si="38"/>
        <v/>
      </c>
      <c r="J615" s="10" t="str">
        <f t="shared" si="39"/>
        <v/>
      </c>
      <c r="K615" t="s">
        <v>809</v>
      </c>
      <c r="L615" s="11">
        <v>44116.361111111109</v>
      </c>
      <c r="M615" t="s">
        <v>890</v>
      </c>
      <c r="N615" t="s">
        <v>103</v>
      </c>
      <c r="O615" s="12" t="s">
        <v>891</v>
      </c>
      <c r="P615" t="s">
        <v>1578</v>
      </c>
      <c r="Q615" t="s">
        <v>813</v>
      </c>
      <c r="R615">
        <v>281</v>
      </c>
      <c r="S615" s="6">
        <v>40</v>
      </c>
      <c r="T615" s="11">
        <v>44116.361111111109</v>
      </c>
      <c r="U615" s="11">
        <v>44117.527777777781</v>
      </c>
      <c r="V615" s="11">
        <v>44118.50105324074</v>
      </c>
      <c r="W615" t="s">
        <v>1574</v>
      </c>
      <c r="X615" t="s">
        <v>815</v>
      </c>
    </row>
    <row r="616" spans="1:24" x14ac:dyDescent="0.25">
      <c r="A616" t="s">
        <v>808</v>
      </c>
      <c r="B616" s="8">
        <v>0.06</v>
      </c>
      <c r="C616" s="8">
        <v>6.4000000000000001E-2</v>
      </c>
      <c r="D616" s="8">
        <v>0.115</v>
      </c>
      <c r="E616" s="9">
        <v>0.15</v>
      </c>
      <c r="F616" s="9">
        <v>0.3</v>
      </c>
      <c r="G616" s="10" t="str">
        <f t="shared" si="36"/>
        <v/>
      </c>
      <c r="H616" s="10" t="str">
        <f t="shared" si="37"/>
        <v/>
      </c>
      <c r="I616" s="10" t="str">
        <f t="shared" si="38"/>
        <v/>
      </c>
      <c r="J616" s="10" t="str">
        <f t="shared" si="39"/>
        <v/>
      </c>
      <c r="K616" t="s">
        <v>809</v>
      </c>
      <c r="L616" s="11">
        <v>44116.395833333336</v>
      </c>
      <c r="M616" t="s">
        <v>906</v>
      </c>
      <c r="N616" t="s">
        <v>103</v>
      </c>
      <c r="O616" s="12" t="s">
        <v>907</v>
      </c>
      <c r="P616" t="s">
        <v>1579</v>
      </c>
      <c r="Q616" t="s">
        <v>813</v>
      </c>
      <c r="R616">
        <v>281</v>
      </c>
      <c r="S616" s="6">
        <v>40</v>
      </c>
      <c r="T616" s="11">
        <v>44116.395833333336</v>
      </c>
      <c r="U616" s="11">
        <v>44117.527777777781</v>
      </c>
      <c r="V616" s="11">
        <v>44118.50105324074</v>
      </c>
      <c r="W616" t="s">
        <v>1574</v>
      </c>
      <c r="X616" t="s">
        <v>815</v>
      </c>
    </row>
    <row r="617" spans="1:24" x14ac:dyDescent="0.25">
      <c r="A617" t="s">
        <v>808</v>
      </c>
      <c r="B617" s="8">
        <v>3.0000000000000001E-3</v>
      </c>
      <c r="C617" s="8">
        <v>6.4000000000000001E-2</v>
      </c>
      <c r="D617" s="8">
        <v>0.115</v>
      </c>
      <c r="E617" s="9">
        <v>0.15</v>
      </c>
      <c r="F617" s="9">
        <v>0.3</v>
      </c>
      <c r="G617" s="10" t="str">
        <f t="shared" si="36"/>
        <v/>
      </c>
      <c r="H617" s="10" t="str">
        <f t="shared" si="37"/>
        <v/>
      </c>
      <c r="I617" s="10" t="str">
        <f t="shared" si="38"/>
        <v/>
      </c>
      <c r="J617" s="10" t="str">
        <f t="shared" si="39"/>
        <v/>
      </c>
      <c r="K617" t="s">
        <v>809</v>
      </c>
      <c r="L617" s="11">
        <v>44116.395833333336</v>
      </c>
      <c r="M617" t="s">
        <v>954</v>
      </c>
      <c r="N617" t="s">
        <v>103</v>
      </c>
      <c r="O617" s="12" t="s">
        <v>955</v>
      </c>
      <c r="P617" t="s">
        <v>1580</v>
      </c>
      <c r="Q617" t="s">
        <v>813</v>
      </c>
      <c r="R617">
        <v>281</v>
      </c>
      <c r="S617" s="6">
        <v>40</v>
      </c>
      <c r="T617" s="11">
        <v>44116.395833333336</v>
      </c>
      <c r="U617" s="11">
        <v>44117.527777777781</v>
      </c>
      <c r="V617" s="11">
        <v>44118.50105324074</v>
      </c>
      <c r="W617" t="s">
        <v>1574</v>
      </c>
      <c r="X617" t="s">
        <v>815</v>
      </c>
    </row>
    <row r="618" spans="1:24" x14ac:dyDescent="0.25">
      <c r="A618" t="s">
        <v>808</v>
      </c>
      <c r="B618" s="8">
        <v>3.0000000000000001E-3</v>
      </c>
      <c r="C618" s="8">
        <v>6.4000000000000001E-2</v>
      </c>
      <c r="D618" s="8">
        <v>0.115</v>
      </c>
      <c r="E618" s="9">
        <v>0.15</v>
      </c>
      <c r="F618" s="9">
        <v>0.3</v>
      </c>
      <c r="G618" s="10" t="str">
        <f t="shared" si="36"/>
        <v/>
      </c>
      <c r="H618" s="10" t="str">
        <f t="shared" si="37"/>
        <v/>
      </c>
      <c r="I618" s="10" t="str">
        <f t="shared" si="38"/>
        <v/>
      </c>
      <c r="J618" s="10" t="str">
        <f t="shared" si="39"/>
        <v/>
      </c>
      <c r="K618" t="s">
        <v>809</v>
      </c>
      <c r="L618" s="11">
        <v>44116.399305555555</v>
      </c>
      <c r="M618" t="s">
        <v>915</v>
      </c>
      <c r="N618" t="s">
        <v>103</v>
      </c>
      <c r="O618" s="12" t="s">
        <v>916</v>
      </c>
      <c r="P618" t="s">
        <v>1581</v>
      </c>
      <c r="Q618" t="s">
        <v>813</v>
      </c>
      <c r="R618">
        <v>281</v>
      </c>
      <c r="S618" s="6">
        <v>40</v>
      </c>
      <c r="T618" s="11">
        <v>44116.399305555555</v>
      </c>
      <c r="U618" s="11">
        <v>44117.527777777781</v>
      </c>
      <c r="V618" s="11">
        <v>44118.50105324074</v>
      </c>
      <c r="W618" t="s">
        <v>1574</v>
      </c>
      <c r="X618" t="s">
        <v>815</v>
      </c>
    </row>
    <row r="619" spans="1:24" x14ac:dyDescent="0.25">
      <c r="A619" t="s">
        <v>808</v>
      </c>
      <c r="B619" s="8">
        <v>0.06</v>
      </c>
      <c r="C619" s="8">
        <v>6.4000000000000001E-2</v>
      </c>
      <c r="D619" s="8">
        <v>0.115</v>
      </c>
      <c r="E619" s="9">
        <v>0.15</v>
      </c>
      <c r="F619" s="9">
        <v>0.3</v>
      </c>
      <c r="G619" s="10" t="str">
        <f t="shared" si="36"/>
        <v/>
      </c>
      <c r="H619" s="10" t="str">
        <f t="shared" si="37"/>
        <v/>
      </c>
      <c r="I619" s="10" t="str">
        <f t="shared" si="38"/>
        <v/>
      </c>
      <c r="J619" s="10" t="str">
        <f t="shared" si="39"/>
        <v/>
      </c>
      <c r="K619" t="s">
        <v>809</v>
      </c>
      <c r="L619" s="11">
        <v>44116.40625</v>
      </c>
      <c r="M619" t="s">
        <v>918</v>
      </c>
      <c r="N619" t="s">
        <v>103</v>
      </c>
      <c r="O619" s="12" t="s">
        <v>919</v>
      </c>
      <c r="P619" t="s">
        <v>1582</v>
      </c>
      <c r="Q619" t="s">
        <v>813</v>
      </c>
      <c r="R619">
        <v>281</v>
      </c>
      <c r="S619" s="6">
        <v>40</v>
      </c>
      <c r="T619" s="11">
        <v>44116.40625</v>
      </c>
      <c r="U619" s="11">
        <v>44117.527777777781</v>
      </c>
      <c r="V619" s="11">
        <v>44118.50105324074</v>
      </c>
      <c r="W619" t="s">
        <v>1574</v>
      </c>
      <c r="X619" t="s">
        <v>815</v>
      </c>
    </row>
    <row r="620" spans="1:24" x14ac:dyDescent="0.25">
      <c r="A620" t="s">
        <v>808</v>
      </c>
      <c r="B620" s="8">
        <v>2.0000000000000001E-4</v>
      </c>
      <c r="C620" s="8">
        <v>6.4000000000000001E-2</v>
      </c>
      <c r="D620" s="8">
        <v>0.115</v>
      </c>
      <c r="E620" s="9">
        <v>0.15</v>
      </c>
      <c r="F620" s="9">
        <v>0.3</v>
      </c>
      <c r="G620" s="10" t="str">
        <f t="shared" si="36"/>
        <v/>
      </c>
      <c r="H620" s="10" t="str">
        <f t="shared" si="37"/>
        <v/>
      </c>
      <c r="I620" s="10" t="str">
        <f t="shared" si="38"/>
        <v/>
      </c>
      <c r="J620" s="10" t="str">
        <f t="shared" si="39"/>
        <v/>
      </c>
      <c r="K620" t="s">
        <v>809</v>
      </c>
      <c r="L620" s="11">
        <v>44116.413194444445</v>
      </c>
      <c r="M620" t="s">
        <v>927</v>
      </c>
      <c r="N620" t="s">
        <v>103</v>
      </c>
      <c r="O620" s="12" t="s">
        <v>928</v>
      </c>
      <c r="P620" t="s">
        <v>1583</v>
      </c>
      <c r="Q620" t="s">
        <v>813</v>
      </c>
      <c r="R620">
        <v>281</v>
      </c>
      <c r="S620" s="6">
        <v>40</v>
      </c>
      <c r="T620" s="11">
        <v>44116.413194444445</v>
      </c>
      <c r="U620" s="11">
        <v>44117.527777777781</v>
      </c>
      <c r="V620" s="11">
        <v>44118.50105324074</v>
      </c>
      <c r="W620" t="s">
        <v>1574</v>
      </c>
      <c r="X620" t="s">
        <v>815</v>
      </c>
    </row>
    <row r="621" spans="1:24" x14ac:dyDescent="0.25">
      <c r="A621" t="s">
        <v>808</v>
      </c>
      <c r="B621" s="8">
        <v>8.9999999999999998E-4</v>
      </c>
      <c r="C621" s="8">
        <v>6.4000000000000001E-2</v>
      </c>
      <c r="D621" s="8">
        <v>0.115</v>
      </c>
      <c r="E621" s="9">
        <v>0.15</v>
      </c>
      <c r="F621" s="9">
        <v>0.3</v>
      </c>
      <c r="G621" s="10" t="str">
        <f t="shared" si="36"/>
        <v/>
      </c>
      <c r="H621" s="10" t="str">
        <f t="shared" si="37"/>
        <v/>
      </c>
      <c r="I621" s="10" t="str">
        <f t="shared" si="38"/>
        <v/>
      </c>
      <c r="J621" s="10" t="str">
        <f t="shared" si="39"/>
        <v/>
      </c>
      <c r="K621" t="s">
        <v>809</v>
      </c>
      <c r="L621" s="11">
        <v>44116.416666666664</v>
      </c>
      <c r="M621" t="s">
        <v>924</v>
      </c>
      <c r="N621" t="s">
        <v>103</v>
      </c>
      <c r="O621" s="12" t="s">
        <v>925</v>
      </c>
      <c r="P621" t="s">
        <v>1584</v>
      </c>
      <c r="Q621" t="s">
        <v>813</v>
      </c>
      <c r="R621">
        <v>281</v>
      </c>
      <c r="S621" s="6">
        <v>40</v>
      </c>
      <c r="T621" s="11">
        <v>44116.416666666664</v>
      </c>
      <c r="U621" s="11">
        <v>44117.527777777781</v>
      </c>
      <c r="V621" s="11">
        <v>44118.50105324074</v>
      </c>
      <c r="W621" t="s">
        <v>1574</v>
      </c>
      <c r="X621" t="s">
        <v>815</v>
      </c>
    </row>
    <row r="622" spans="1:24" x14ac:dyDescent="0.25">
      <c r="A622" t="s">
        <v>808</v>
      </c>
      <c r="B622" s="8">
        <v>2E-3</v>
      </c>
      <c r="C622" s="8">
        <v>6.4000000000000001E-2</v>
      </c>
      <c r="D622" s="8">
        <v>0.115</v>
      </c>
      <c r="E622" s="9">
        <v>0.15</v>
      </c>
      <c r="F622" s="9">
        <v>0.3</v>
      </c>
      <c r="G622" s="10" t="str">
        <f t="shared" si="36"/>
        <v/>
      </c>
      <c r="H622" s="10" t="str">
        <f t="shared" si="37"/>
        <v/>
      </c>
      <c r="I622" s="10" t="str">
        <f t="shared" si="38"/>
        <v/>
      </c>
      <c r="J622" s="10" t="str">
        <f t="shared" si="39"/>
        <v/>
      </c>
      <c r="K622" t="s">
        <v>809</v>
      </c>
      <c r="L622" s="11">
        <v>44116.418749999997</v>
      </c>
      <c r="M622" t="s">
        <v>921</v>
      </c>
      <c r="N622" t="s">
        <v>103</v>
      </c>
      <c r="O622" s="12" t="s">
        <v>922</v>
      </c>
      <c r="P622" t="s">
        <v>1585</v>
      </c>
      <c r="Q622" t="s">
        <v>813</v>
      </c>
      <c r="R622">
        <v>281</v>
      </c>
      <c r="S622" s="6">
        <v>40</v>
      </c>
      <c r="T622" s="11">
        <v>44116.418749999997</v>
      </c>
      <c r="U622" s="11">
        <v>44117.527777777781</v>
      </c>
      <c r="V622" s="11">
        <v>44118.50105324074</v>
      </c>
      <c r="W622" t="s">
        <v>1574</v>
      </c>
      <c r="X622" t="s">
        <v>815</v>
      </c>
    </row>
    <row r="623" spans="1:24" x14ac:dyDescent="0.25">
      <c r="A623" t="s">
        <v>808</v>
      </c>
      <c r="B623" s="4">
        <v>0</v>
      </c>
      <c r="C623" s="8">
        <v>6.4000000000000001E-2</v>
      </c>
      <c r="D623" s="8">
        <v>0.115</v>
      </c>
      <c r="E623" s="9">
        <v>0.15</v>
      </c>
      <c r="F623" s="9">
        <v>0.3</v>
      </c>
      <c r="G623" s="10" t="str">
        <f t="shared" si="36"/>
        <v/>
      </c>
      <c r="H623" s="10" t="str">
        <f t="shared" si="37"/>
        <v/>
      </c>
      <c r="I623" s="10" t="str">
        <f t="shared" si="38"/>
        <v/>
      </c>
      <c r="J623" s="10" t="str">
        <f t="shared" si="39"/>
        <v/>
      </c>
      <c r="K623" t="s">
        <v>809</v>
      </c>
      <c r="L623" s="11">
        <v>44116.427083333336</v>
      </c>
      <c r="M623" t="s">
        <v>849</v>
      </c>
      <c r="N623" t="s">
        <v>103</v>
      </c>
      <c r="O623" s="12" t="s">
        <v>850</v>
      </c>
      <c r="P623" t="s">
        <v>1586</v>
      </c>
      <c r="Q623" t="s">
        <v>813</v>
      </c>
      <c r="R623">
        <v>281</v>
      </c>
      <c r="S623" s="6">
        <v>40</v>
      </c>
      <c r="T623" s="11">
        <v>44116.427083333336</v>
      </c>
      <c r="U623" s="11">
        <v>44117.527777777781</v>
      </c>
      <c r="V623" s="11">
        <v>44118.50105324074</v>
      </c>
      <c r="W623" t="s">
        <v>1574</v>
      </c>
      <c r="X623" t="s">
        <v>815</v>
      </c>
    </row>
    <row r="624" spans="1:24" x14ac:dyDescent="0.25">
      <c r="A624" t="s">
        <v>808</v>
      </c>
      <c r="B624" s="8">
        <v>1E-3</v>
      </c>
      <c r="C624" s="8">
        <v>6.4000000000000001E-2</v>
      </c>
      <c r="D624" s="8">
        <v>0.115</v>
      </c>
      <c r="E624" s="9">
        <v>0.15</v>
      </c>
      <c r="F624" s="9">
        <v>0.3</v>
      </c>
      <c r="G624" s="10" t="str">
        <f t="shared" si="36"/>
        <v/>
      </c>
      <c r="H624" s="10" t="str">
        <f t="shared" si="37"/>
        <v/>
      </c>
      <c r="I624" s="10" t="str">
        <f t="shared" si="38"/>
        <v/>
      </c>
      <c r="J624" s="10" t="str">
        <f t="shared" si="39"/>
        <v/>
      </c>
      <c r="K624" t="s">
        <v>809</v>
      </c>
      <c r="L624" s="11">
        <v>44116.4375</v>
      </c>
      <c r="M624" t="s">
        <v>909</v>
      </c>
      <c r="N624" t="s">
        <v>103</v>
      </c>
      <c r="O624" s="12" t="s">
        <v>910</v>
      </c>
      <c r="P624" t="s">
        <v>1587</v>
      </c>
      <c r="Q624" t="s">
        <v>813</v>
      </c>
      <c r="R624">
        <v>281</v>
      </c>
      <c r="S624" s="6">
        <v>40</v>
      </c>
      <c r="T624" s="11">
        <v>44116.4375</v>
      </c>
      <c r="U624" s="11">
        <v>44117.527777777781</v>
      </c>
      <c r="V624" s="11">
        <v>44118.50105324074</v>
      </c>
      <c r="W624" t="s">
        <v>1574</v>
      </c>
      <c r="X624" t="s">
        <v>815</v>
      </c>
    </row>
    <row r="625" spans="1:24" x14ac:dyDescent="0.25">
      <c r="A625" t="s">
        <v>808</v>
      </c>
      <c r="B625" s="8">
        <v>2E-3</v>
      </c>
      <c r="C625" s="8">
        <v>6.4000000000000001E-2</v>
      </c>
      <c r="D625" s="8">
        <v>0.115</v>
      </c>
      <c r="E625" s="9">
        <v>0.15</v>
      </c>
      <c r="F625" s="9">
        <v>0.3</v>
      </c>
      <c r="G625" s="10" t="str">
        <f t="shared" si="36"/>
        <v/>
      </c>
      <c r="H625" s="10" t="str">
        <f t="shared" si="37"/>
        <v/>
      </c>
      <c r="I625" s="10" t="str">
        <f t="shared" si="38"/>
        <v/>
      </c>
      <c r="J625" s="10" t="str">
        <f t="shared" si="39"/>
        <v/>
      </c>
      <c r="K625" t="s">
        <v>809</v>
      </c>
      <c r="L625" s="11">
        <v>44116.458333333336</v>
      </c>
      <c r="M625" t="s">
        <v>945</v>
      </c>
      <c r="N625" t="s">
        <v>103</v>
      </c>
      <c r="O625" s="12" t="s">
        <v>946</v>
      </c>
      <c r="P625" t="s">
        <v>1588</v>
      </c>
      <c r="Q625" t="s">
        <v>813</v>
      </c>
      <c r="R625">
        <v>281</v>
      </c>
      <c r="S625" s="6">
        <v>40</v>
      </c>
      <c r="T625" s="11">
        <v>44116.458333333336</v>
      </c>
      <c r="U625" s="11">
        <v>44117.527777777781</v>
      </c>
      <c r="V625" s="11">
        <v>44118.50105324074</v>
      </c>
      <c r="W625" t="s">
        <v>1574</v>
      </c>
      <c r="X625" t="s">
        <v>815</v>
      </c>
    </row>
    <row r="626" spans="1:24" x14ac:dyDescent="0.25">
      <c r="A626" t="s">
        <v>808</v>
      </c>
      <c r="B626" s="8">
        <v>3.0000000000000001E-3</v>
      </c>
      <c r="C626" s="8">
        <v>6.4000000000000001E-2</v>
      </c>
      <c r="D626" s="8">
        <v>0.115</v>
      </c>
      <c r="E626" s="9">
        <v>0.15</v>
      </c>
      <c r="F626" s="9">
        <v>0.3</v>
      </c>
      <c r="G626" s="10" t="str">
        <f t="shared" si="36"/>
        <v/>
      </c>
      <c r="H626" s="10" t="str">
        <f t="shared" si="37"/>
        <v/>
      </c>
      <c r="I626" s="10" t="str">
        <f t="shared" si="38"/>
        <v/>
      </c>
      <c r="J626" s="10" t="str">
        <f t="shared" si="39"/>
        <v/>
      </c>
      <c r="K626" t="s">
        <v>809</v>
      </c>
      <c r="L626" s="11">
        <v>44116.458333333336</v>
      </c>
      <c r="M626" t="s">
        <v>930</v>
      </c>
      <c r="N626" t="s">
        <v>103</v>
      </c>
      <c r="O626" s="12" t="s">
        <v>931</v>
      </c>
      <c r="P626" t="s">
        <v>1589</v>
      </c>
      <c r="Q626" t="s">
        <v>813</v>
      </c>
      <c r="R626">
        <v>281</v>
      </c>
      <c r="S626" s="6">
        <v>40</v>
      </c>
      <c r="T626" s="11">
        <v>44116.458333333336</v>
      </c>
      <c r="U626" s="11">
        <v>44117.527777777781</v>
      </c>
      <c r="V626" s="11">
        <v>44118.50105324074</v>
      </c>
      <c r="W626" t="s">
        <v>1574</v>
      </c>
      <c r="X626" t="s">
        <v>815</v>
      </c>
    </row>
    <row r="627" spans="1:24" x14ac:dyDescent="0.25">
      <c r="A627" t="s">
        <v>808</v>
      </c>
      <c r="B627" s="8">
        <v>6.9999999999999999E-4</v>
      </c>
      <c r="C627" s="8">
        <v>6.4000000000000001E-2</v>
      </c>
      <c r="D627" s="8">
        <v>0.115</v>
      </c>
      <c r="E627" s="9">
        <v>0.15</v>
      </c>
      <c r="F627" s="9">
        <v>0.3</v>
      </c>
      <c r="G627" s="10" t="str">
        <f t="shared" si="36"/>
        <v/>
      </c>
      <c r="H627" s="10" t="str">
        <f t="shared" si="37"/>
        <v/>
      </c>
      <c r="I627" s="10" t="str">
        <f t="shared" si="38"/>
        <v/>
      </c>
      <c r="J627" s="10" t="str">
        <f t="shared" si="39"/>
        <v/>
      </c>
      <c r="K627" t="s">
        <v>809</v>
      </c>
      <c r="L627" s="11">
        <v>44116.458333333336</v>
      </c>
      <c r="M627" t="s">
        <v>963</v>
      </c>
      <c r="N627" t="s">
        <v>103</v>
      </c>
      <c r="O627" s="12" t="s">
        <v>964</v>
      </c>
      <c r="P627" t="s">
        <v>1590</v>
      </c>
      <c r="Q627" t="s">
        <v>813</v>
      </c>
      <c r="R627">
        <v>281</v>
      </c>
      <c r="S627" s="6">
        <v>40</v>
      </c>
      <c r="T627" s="11">
        <v>44116.458333333336</v>
      </c>
      <c r="U627" s="11">
        <v>44117.527777777781</v>
      </c>
      <c r="V627" s="11">
        <v>44118.50105324074</v>
      </c>
      <c r="W627" t="s">
        <v>1574</v>
      </c>
      <c r="X627" t="s">
        <v>815</v>
      </c>
    </row>
    <row r="628" spans="1:24" x14ac:dyDescent="0.25">
      <c r="A628" t="s">
        <v>808</v>
      </c>
      <c r="B628" s="8">
        <v>5.0000000000000001E-4</v>
      </c>
      <c r="C628" s="8">
        <v>6.4000000000000001E-2</v>
      </c>
      <c r="D628" s="8">
        <v>0.115</v>
      </c>
      <c r="E628" s="9">
        <v>0.15</v>
      </c>
      <c r="F628" s="9">
        <v>0.3</v>
      </c>
      <c r="G628" s="10" t="str">
        <f t="shared" si="36"/>
        <v/>
      </c>
      <c r="H628" s="10" t="str">
        <f t="shared" si="37"/>
        <v/>
      </c>
      <c r="I628" s="10" t="str">
        <f t="shared" si="38"/>
        <v/>
      </c>
      <c r="J628" s="10" t="str">
        <f t="shared" si="39"/>
        <v/>
      </c>
      <c r="K628" t="s">
        <v>809</v>
      </c>
      <c r="L628" s="11">
        <v>44116.458333333336</v>
      </c>
      <c r="M628" t="s">
        <v>948</v>
      </c>
      <c r="N628" t="s">
        <v>103</v>
      </c>
      <c r="O628" s="12" t="s">
        <v>949</v>
      </c>
      <c r="P628" t="s">
        <v>1591</v>
      </c>
      <c r="Q628" t="s">
        <v>813</v>
      </c>
      <c r="R628">
        <v>281</v>
      </c>
      <c r="S628" s="6">
        <v>40</v>
      </c>
      <c r="T628" s="11">
        <v>44116.458333333336</v>
      </c>
      <c r="U628" s="11">
        <v>44117.527777777781</v>
      </c>
      <c r="V628" s="11">
        <v>44118.50105324074</v>
      </c>
      <c r="W628" t="s">
        <v>1574</v>
      </c>
      <c r="X628" t="s">
        <v>815</v>
      </c>
    </row>
    <row r="629" spans="1:24" x14ac:dyDescent="0.25">
      <c r="A629" t="s">
        <v>808</v>
      </c>
      <c r="B629" s="8">
        <v>2E-3</v>
      </c>
      <c r="C629" s="8">
        <v>6.4000000000000001E-2</v>
      </c>
      <c r="D629" s="8">
        <v>0.115</v>
      </c>
      <c r="E629" s="9">
        <v>0.15</v>
      </c>
      <c r="F629" s="9">
        <v>0.3</v>
      </c>
      <c r="G629" s="10" t="str">
        <f t="shared" si="36"/>
        <v/>
      </c>
      <c r="H629" s="10" t="str">
        <f t="shared" si="37"/>
        <v/>
      </c>
      <c r="I629" s="10" t="str">
        <f t="shared" si="38"/>
        <v/>
      </c>
      <c r="J629" s="10" t="str">
        <f t="shared" si="39"/>
        <v/>
      </c>
      <c r="K629" t="s">
        <v>809</v>
      </c>
      <c r="L629" s="11">
        <v>44116.5</v>
      </c>
      <c r="M629" t="s">
        <v>936</v>
      </c>
      <c r="N629" t="s">
        <v>103</v>
      </c>
      <c r="O629" s="12" t="s">
        <v>937</v>
      </c>
      <c r="P629" t="s">
        <v>1592</v>
      </c>
      <c r="Q629" t="s">
        <v>813</v>
      </c>
      <c r="R629">
        <v>281</v>
      </c>
      <c r="S629" s="6">
        <v>40</v>
      </c>
      <c r="T629" s="11">
        <v>44116.5</v>
      </c>
      <c r="U629" s="11">
        <v>44117.527777777781</v>
      </c>
      <c r="V629" s="11">
        <v>44118.50105324074</v>
      </c>
      <c r="W629" t="s">
        <v>1574</v>
      </c>
      <c r="X629" t="s">
        <v>815</v>
      </c>
    </row>
    <row r="630" spans="1:24" x14ac:dyDescent="0.25">
      <c r="A630" t="s">
        <v>808</v>
      </c>
      <c r="B630" s="8">
        <v>4.0000000000000001E-3</v>
      </c>
      <c r="C630" s="8">
        <v>6.4000000000000001E-2</v>
      </c>
      <c r="D630" s="8">
        <v>0.115</v>
      </c>
      <c r="E630" s="9">
        <v>0.15</v>
      </c>
      <c r="F630" s="9">
        <v>0.3</v>
      </c>
      <c r="G630" s="10" t="str">
        <f t="shared" si="36"/>
        <v/>
      </c>
      <c r="H630" s="10" t="str">
        <f t="shared" si="37"/>
        <v/>
      </c>
      <c r="I630" s="10" t="str">
        <f t="shared" si="38"/>
        <v/>
      </c>
      <c r="J630" s="10" t="str">
        <f t="shared" si="39"/>
        <v/>
      </c>
      <c r="K630" t="s">
        <v>809</v>
      </c>
      <c r="L630" s="11">
        <v>44116.506944444445</v>
      </c>
      <c r="M630" t="s">
        <v>942</v>
      </c>
      <c r="N630" t="s">
        <v>103</v>
      </c>
      <c r="O630" s="12" t="s">
        <v>943</v>
      </c>
      <c r="P630" t="s">
        <v>1593</v>
      </c>
      <c r="Q630" t="s">
        <v>813</v>
      </c>
      <c r="R630">
        <v>281</v>
      </c>
      <c r="S630" s="6">
        <v>40</v>
      </c>
      <c r="T630" s="11">
        <v>44116.506944444445</v>
      </c>
      <c r="U630" s="11">
        <v>44117.527777777781</v>
      </c>
      <c r="V630" s="11">
        <v>44118.50105324074</v>
      </c>
      <c r="W630" t="s">
        <v>1574</v>
      </c>
      <c r="X630" t="s">
        <v>815</v>
      </c>
    </row>
    <row r="631" spans="1:24" x14ac:dyDescent="0.25">
      <c r="A631" t="s">
        <v>808</v>
      </c>
      <c r="B631" s="8">
        <v>6.0000000000000001E-3</v>
      </c>
      <c r="C631" s="8">
        <v>6.4000000000000001E-2</v>
      </c>
      <c r="D631" s="8">
        <v>0.115</v>
      </c>
      <c r="E631" s="9">
        <v>0.15</v>
      </c>
      <c r="F631" s="9">
        <v>0.3</v>
      </c>
      <c r="G631" s="10" t="str">
        <f t="shared" si="36"/>
        <v/>
      </c>
      <c r="H631" s="10" t="str">
        <f t="shared" si="37"/>
        <v/>
      </c>
      <c r="I631" s="10" t="str">
        <f t="shared" si="38"/>
        <v/>
      </c>
      <c r="J631" s="10" t="str">
        <f t="shared" si="39"/>
        <v/>
      </c>
      <c r="K631" t="s">
        <v>809</v>
      </c>
      <c r="L631" s="11">
        <v>44116.510416666664</v>
      </c>
      <c r="M631" t="s">
        <v>903</v>
      </c>
      <c r="N631" t="s">
        <v>103</v>
      </c>
      <c r="O631" s="12" t="s">
        <v>904</v>
      </c>
      <c r="P631" t="s">
        <v>1594</v>
      </c>
      <c r="Q631" t="s">
        <v>813</v>
      </c>
      <c r="R631">
        <v>281</v>
      </c>
      <c r="S631" s="6">
        <v>40</v>
      </c>
      <c r="T631" s="11">
        <v>44116.510416666664</v>
      </c>
      <c r="U631" s="11">
        <v>44117.527777777781</v>
      </c>
      <c r="V631" s="11">
        <v>44118.50105324074</v>
      </c>
      <c r="W631" t="s">
        <v>1574</v>
      </c>
      <c r="X631" t="s">
        <v>815</v>
      </c>
    </row>
    <row r="632" spans="1:24" x14ac:dyDescent="0.25">
      <c r="A632" t="s">
        <v>808</v>
      </c>
      <c r="B632" s="8">
        <v>0.09</v>
      </c>
      <c r="C632" s="8">
        <v>6.4000000000000001E-2</v>
      </c>
      <c r="D632" s="8">
        <v>0.115</v>
      </c>
      <c r="E632" s="9">
        <v>0.15</v>
      </c>
      <c r="F632" s="9">
        <v>0.3</v>
      </c>
      <c r="G632" s="10">
        <f t="shared" si="36"/>
        <v>1</v>
      </c>
      <c r="H632" s="10" t="str">
        <f t="shared" si="37"/>
        <v/>
      </c>
      <c r="I632" s="10" t="str">
        <f t="shared" si="38"/>
        <v/>
      </c>
      <c r="J632" s="10" t="str">
        <f t="shared" si="39"/>
        <v/>
      </c>
      <c r="K632" t="s">
        <v>809</v>
      </c>
      <c r="L632" s="11">
        <v>44116.511111111111</v>
      </c>
      <c r="M632" t="s">
        <v>837</v>
      </c>
      <c r="N632" t="s">
        <v>103</v>
      </c>
      <c r="O632" s="12" t="s">
        <v>838</v>
      </c>
      <c r="P632" t="s">
        <v>1595</v>
      </c>
      <c r="Q632" t="s">
        <v>813</v>
      </c>
      <c r="R632">
        <v>281</v>
      </c>
      <c r="S632" s="6">
        <v>40</v>
      </c>
      <c r="T632" s="11">
        <v>44116.511111111111</v>
      </c>
      <c r="U632" s="11">
        <v>44117.527777777781</v>
      </c>
      <c r="V632" s="11">
        <v>44118.50105324074</v>
      </c>
      <c r="W632" t="s">
        <v>1574</v>
      </c>
      <c r="X632" t="s">
        <v>815</v>
      </c>
    </row>
    <row r="633" spans="1:24" x14ac:dyDescent="0.25">
      <c r="A633" t="s">
        <v>808</v>
      </c>
      <c r="B633" s="4">
        <v>0</v>
      </c>
      <c r="C633" s="8">
        <v>6.4000000000000001E-2</v>
      </c>
      <c r="D633" s="8">
        <v>0.115</v>
      </c>
      <c r="E633" s="9">
        <v>0.15</v>
      </c>
      <c r="F633" s="9">
        <v>0.3</v>
      </c>
      <c r="G633" s="10" t="str">
        <f t="shared" si="36"/>
        <v/>
      </c>
      <c r="H633" s="10" t="str">
        <f t="shared" si="37"/>
        <v/>
      </c>
      <c r="I633" s="10" t="str">
        <f t="shared" si="38"/>
        <v/>
      </c>
      <c r="J633" s="10" t="str">
        <f t="shared" si="39"/>
        <v/>
      </c>
      <c r="K633" t="s">
        <v>809</v>
      </c>
      <c r="L633" s="11">
        <v>44116.520833333336</v>
      </c>
      <c r="M633" t="s">
        <v>951</v>
      </c>
      <c r="N633" t="s">
        <v>103</v>
      </c>
      <c r="O633" s="12" t="s">
        <v>952</v>
      </c>
      <c r="P633" t="s">
        <v>1596</v>
      </c>
      <c r="Q633" t="s">
        <v>813</v>
      </c>
      <c r="R633">
        <v>281</v>
      </c>
      <c r="S633" s="6">
        <v>40</v>
      </c>
      <c r="T633" s="11">
        <v>44116.520833333336</v>
      </c>
      <c r="U633" s="11">
        <v>44117.527777777781</v>
      </c>
      <c r="V633" s="11">
        <v>44118.50105324074</v>
      </c>
      <c r="W633" t="s">
        <v>1574</v>
      </c>
      <c r="X633" t="s">
        <v>815</v>
      </c>
    </row>
    <row r="634" spans="1:24" x14ac:dyDescent="0.25">
      <c r="A634" t="s">
        <v>808</v>
      </c>
      <c r="B634" s="8">
        <v>3.0000000000000001E-3</v>
      </c>
      <c r="C634" s="8">
        <v>6.4000000000000001E-2</v>
      </c>
      <c r="D634" s="8">
        <v>0.115</v>
      </c>
      <c r="E634" s="9">
        <v>0.15</v>
      </c>
      <c r="F634" s="9">
        <v>0.3</v>
      </c>
      <c r="G634" s="10" t="str">
        <f t="shared" si="36"/>
        <v/>
      </c>
      <c r="H634" s="10" t="str">
        <f t="shared" si="37"/>
        <v/>
      </c>
      <c r="I634" s="10" t="str">
        <f t="shared" si="38"/>
        <v/>
      </c>
      <c r="J634" s="10" t="str">
        <f t="shared" si="39"/>
        <v/>
      </c>
      <c r="K634" t="s">
        <v>809</v>
      </c>
      <c r="L634" s="11">
        <v>44116.527083333334</v>
      </c>
      <c r="M634" t="s">
        <v>897</v>
      </c>
      <c r="N634" t="s">
        <v>103</v>
      </c>
      <c r="O634" s="12" t="s">
        <v>898</v>
      </c>
      <c r="P634" t="s">
        <v>1597</v>
      </c>
      <c r="Q634" t="s">
        <v>813</v>
      </c>
      <c r="R634">
        <v>281</v>
      </c>
      <c r="S634" s="6">
        <v>40</v>
      </c>
      <c r="T634" s="11">
        <v>44116.527083333334</v>
      </c>
      <c r="U634" s="11">
        <v>44117.527777777781</v>
      </c>
      <c r="V634" s="11">
        <v>44118.50105324074</v>
      </c>
      <c r="W634" t="s">
        <v>1574</v>
      </c>
      <c r="X634" t="s">
        <v>815</v>
      </c>
    </row>
    <row r="635" spans="1:24" x14ac:dyDescent="0.25">
      <c r="A635" t="s">
        <v>808</v>
      </c>
      <c r="B635" s="8">
        <v>5.0000000000000001E-3</v>
      </c>
      <c r="C635" s="8">
        <v>6.4000000000000001E-2</v>
      </c>
      <c r="D635" s="8">
        <v>0.115</v>
      </c>
      <c r="E635" s="9">
        <v>0.15</v>
      </c>
      <c r="F635" s="9">
        <v>0.3</v>
      </c>
      <c r="G635" s="10" t="str">
        <f t="shared" si="36"/>
        <v/>
      </c>
      <c r="H635" s="10" t="str">
        <f t="shared" si="37"/>
        <v/>
      </c>
      <c r="I635" s="10" t="str">
        <f t="shared" si="38"/>
        <v/>
      </c>
      <c r="J635" s="10" t="str">
        <f t="shared" si="39"/>
        <v/>
      </c>
      <c r="K635" t="s">
        <v>809</v>
      </c>
      <c r="L635" s="11">
        <v>44117.465277777781</v>
      </c>
      <c r="M635" t="s">
        <v>933</v>
      </c>
      <c r="N635" t="s">
        <v>103</v>
      </c>
      <c r="O635" s="12" t="s">
        <v>934</v>
      </c>
      <c r="P635" t="s">
        <v>1598</v>
      </c>
      <c r="Q635" t="s">
        <v>813</v>
      </c>
      <c r="R635">
        <v>282</v>
      </c>
      <c r="S635" s="6">
        <v>40</v>
      </c>
      <c r="T635" s="11">
        <v>44117.465277777781</v>
      </c>
      <c r="U635" s="11">
        <v>44118.465277777781</v>
      </c>
      <c r="V635" s="11">
        <v>44120.649363425924</v>
      </c>
      <c r="W635" t="s">
        <v>1599</v>
      </c>
      <c r="X635" t="s">
        <v>815</v>
      </c>
    </row>
    <row r="636" spans="1:24" x14ac:dyDescent="0.25">
      <c r="A636" t="s">
        <v>808</v>
      </c>
      <c r="B636" s="8">
        <v>3.0000000000000001E-3</v>
      </c>
      <c r="C636" s="8">
        <v>6.4000000000000001E-2</v>
      </c>
      <c r="D636" s="8">
        <v>0.115</v>
      </c>
      <c r="E636" s="9">
        <v>0.15</v>
      </c>
      <c r="F636" s="9">
        <v>0.3</v>
      </c>
      <c r="G636" s="10" t="str">
        <f t="shared" si="36"/>
        <v/>
      </c>
      <c r="H636" s="10" t="str">
        <f t="shared" si="37"/>
        <v/>
      </c>
      <c r="I636" s="10" t="str">
        <f t="shared" si="38"/>
        <v/>
      </c>
      <c r="J636" s="10" t="str">
        <f t="shared" si="39"/>
        <v/>
      </c>
      <c r="K636" t="s">
        <v>809</v>
      </c>
      <c r="L636" s="11">
        <v>44117.552083333336</v>
      </c>
      <c r="M636" t="s">
        <v>960</v>
      </c>
      <c r="N636" t="s">
        <v>103</v>
      </c>
      <c r="O636" s="12" t="s">
        <v>961</v>
      </c>
      <c r="P636" t="s">
        <v>1600</v>
      </c>
      <c r="Q636" t="s">
        <v>813</v>
      </c>
      <c r="R636">
        <v>282</v>
      </c>
      <c r="S636" s="6">
        <v>40</v>
      </c>
      <c r="T636" s="11">
        <v>44117.552083333336</v>
      </c>
      <c r="U636" s="11">
        <v>44118.465277777781</v>
      </c>
      <c r="V636" s="11">
        <v>44120.649363425924</v>
      </c>
      <c r="W636" t="s">
        <v>1599</v>
      </c>
      <c r="X636" t="s">
        <v>815</v>
      </c>
    </row>
    <row r="637" spans="1:24" x14ac:dyDescent="0.25">
      <c r="A637" t="s">
        <v>808</v>
      </c>
      <c r="B637" s="4">
        <v>0</v>
      </c>
      <c r="C637" s="8">
        <v>6.4000000000000001E-2</v>
      </c>
      <c r="D637" s="8">
        <v>0.115</v>
      </c>
      <c r="E637" s="9">
        <v>0.15</v>
      </c>
      <c r="F637" s="9">
        <v>0.3</v>
      </c>
      <c r="G637" s="10" t="str">
        <f t="shared" si="36"/>
        <v/>
      </c>
      <c r="H637" s="10" t="str">
        <f t="shared" si="37"/>
        <v/>
      </c>
      <c r="I637" s="10" t="str">
        <f t="shared" si="38"/>
        <v/>
      </c>
      <c r="J637" s="10" t="str">
        <f t="shared" si="39"/>
        <v/>
      </c>
      <c r="K637" t="s">
        <v>809</v>
      </c>
      <c r="L637" s="11">
        <v>44118.375</v>
      </c>
      <c r="M637" t="s">
        <v>900</v>
      </c>
      <c r="N637" t="s">
        <v>103</v>
      </c>
      <c r="O637" s="12" t="s">
        <v>901</v>
      </c>
      <c r="P637" t="s">
        <v>1601</v>
      </c>
      <c r="Q637" t="s">
        <v>813</v>
      </c>
      <c r="R637">
        <v>283</v>
      </c>
      <c r="S637" s="6">
        <v>40</v>
      </c>
      <c r="T637" s="11">
        <v>44118.375</v>
      </c>
      <c r="U637" s="11">
        <v>44119.572916666664</v>
      </c>
      <c r="V637" s="11">
        <v>44120.649363425924</v>
      </c>
      <c r="W637" t="s">
        <v>1599</v>
      </c>
      <c r="X637" t="s">
        <v>815</v>
      </c>
    </row>
    <row r="638" spans="1:24" x14ac:dyDescent="0.25">
      <c r="A638" t="s">
        <v>808</v>
      </c>
      <c r="B638" s="4">
        <v>0</v>
      </c>
      <c r="C638" s="8">
        <v>6.4000000000000001E-2</v>
      </c>
      <c r="D638" s="8">
        <v>0.115</v>
      </c>
      <c r="E638" s="9">
        <v>0.15</v>
      </c>
      <c r="F638" s="9">
        <v>0.3</v>
      </c>
      <c r="G638" s="10" t="str">
        <f t="shared" si="36"/>
        <v/>
      </c>
      <c r="H638" s="10" t="str">
        <f t="shared" si="37"/>
        <v/>
      </c>
      <c r="I638" s="10" t="str">
        <f t="shared" si="38"/>
        <v/>
      </c>
      <c r="J638" s="10" t="str">
        <f t="shared" si="39"/>
        <v/>
      </c>
      <c r="K638" t="s">
        <v>809</v>
      </c>
      <c r="L638" s="11">
        <v>44118.450694444444</v>
      </c>
      <c r="M638" t="s">
        <v>939</v>
      </c>
      <c r="N638" t="s">
        <v>103</v>
      </c>
      <c r="O638" s="12" t="s">
        <v>940</v>
      </c>
      <c r="P638" t="s">
        <v>1602</v>
      </c>
      <c r="Q638" t="s">
        <v>813</v>
      </c>
      <c r="R638">
        <v>283</v>
      </c>
      <c r="S638" s="6">
        <v>40</v>
      </c>
      <c r="T638" s="11">
        <v>44118.450694444444</v>
      </c>
      <c r="U638" s="11">
        <v>44119.572916666664</v>
      </c>
      <c r="V638" s="11">
        <v>44120.649363425924</v>
      </c>
      <c r="W638" t="s">
        <v>1599</v>
      </c>
      <c r="X638" t="s">
        <v>815</v>
      </c>
    </row>
    <row r="639" spans="1:24" x14ac:dyDescent="0.25">
      <c r="A639" t="s">
        <v>808</v>
      </c>
      <c r="B639" s="8">
        <v>5.0000000000000001E-3</v>
      </c>
      <c r="C639" s="8">
        <v>6.4000000000000001E-2</v>
      </c>
      <c r="D639" s="8">
        <v>0.115</v>
      </c>
      <c r="E639" s="9">
        <v>0.15</v>
      </c>
      <c r="F639" s="9">
        <v>0.3</v>
      </c>
      <c r="G639" s="10" t="str">
        <f t="shared" si="36"/>
        <v/>
      </c>
      <c r="H639" s="10" t="str">
        <f t="shared" si="37"/>
        <v/>
      </c>
      <c r="I639" s="10" t="str">
        <f t="shared" si="38"/>
        <v/>
      </c>
      <c r="J639" s="10" t="str">
        <f t="shared" si="39"/>
        <v/>
      </c>
      <c r="K639" t="s">
        <v>809</v>
      </c>
      <c r="L639" s="11">
        <v>44118.53125</v>
      </c>
      <c r="M639" t="s">
        <v>966</v>
      </c>
      <c r="N639" t="s">
        <v>103</v>
      </c>
      <c r="O639" s="12" t="s">
        <v>967</v>
      </c>
      <c r="P639" t="s">
        <v>1603</v>
      </c>
      <c r="Q639" t="s">
        <v>813</v>
      </c>
      <c r="R639">
        <v>283</v>
      </c>
      <c r="S639" s="6">
        <v>40</v>
      </c>
      <c r="T639" s="11">
        <v>44118.53125</v>
      </c>
      <c r="U639" s="11">
        <v>44119.572916666664</v>
      </c>
      <c r="V639" s="11">
        <v>44120.649363425924</v>
      </c>
      <c r="W639" t="s">
        <v>1599</v>
      </c>
      <c r="X639" t="s">
        <v>815</v>
      </c>
    </row>
    <row r="640" spans="1:24" x14ac:dyDescent="0.25">
      <c r="A640" t="s">
        <v>808</v>
      </c>
      <c r="B640" s="8">
        <v>5.9999999999999995E-4</v>
      </c>
      <c r="C640" s="8">
        <v>6.4000000000000001E-2</v>
      </c>
      <c r="D640" s="8">
        <v>0.115</v>
      </c>
      <c r="E640" s="9">
        <v>0.15</v>
      </c>
      <c r="F640" s="9">
        <v>0.3</v>
      </c>
      <c r="G640" s="10" t="str">
        <f t="shared" si="36"/>
        <v/>
      </c>
      <c r="H640" s="10" t="str">
        <f t="shared" si="37"/>
        <v/>
      </c>
      <c r="I640" s="10" t="str">
        <f t="shared" si="38"/>
        <v/>
      </c>
      <c r="J640" s="10" t="str">
        <f t="shared" si="39"/>
        <v/>
      </c>
      <c r="K640" t="s">
        <v>809</v>
      </c>
      <c r="L640" s="11">
        <v>44123.21875</v>
      </c>
      <c r="M640" t="s">
        <v>816</v>
      </c>
      <c r="N640" t="s">
        <v>103</v>
      </c>
      <c r="O640" s="12" t="s">
        <v>817</v>
      </c>
      <c r="P640" t="s">
        <v>1604</v>
      </c>
      <c r="Q640" t="s">
        <v>813</v>
      </c>
      <c r="R640">
        <v>288</v>
      </c>
      <c r="S640" s="6">
        <v>41</v>
      </c>
      <c r="T640" s="11">
        <v>44123.21875</v>
      </c>
      <c r="U640" s="11">
        <v>44124.5</v>
      </c>
      <c r="V640" s="11">
        <v>44125.475127314814</v>
      </c>
      <c r="W640" t="s">
        <v>1605</v>
      </c>
      <c r="X640" t="s">
        <v>815</v>
      </c>
    </row>
    <row r="641" spans="1:24" x14ac:dyDescent="0.25">
      <c r="A641" t="s">
        <v>808</v>
      </c>
      <c r="B641" s="8">
        <v>2E-3</v>
      </c>
      <c r="C641" s="8">
        <v>6.4000000000000001E-2</v>
      </c>
      <c r="D641" s="8">
        <v>0.115</v>
      </c>
      <c r="E641" s="9">
        <v>0.15</v>
      </c>
      <c r="F641" s="9">
        <v>0.3</v>
      </c>
      <c r="G641" s="10" t="str">
        <f t="shared" si="36"/>
        <v/>
      </c>
      <c r="H641" s="10" t="str">
        <f t="shared" si="37"/>
        <v/>
      </c>
      <c r="I641" s="10" t="str">
        <f t="shared" si="38"/>
        <v/>
      </c>
      <c r="J641" s="10" t="str">
        <f t="shared" si="39"/>
        <v/>
      </c>
      <c r="K641" t="s">
        <v>809</v>
      </c>
      <c r="L641" s="11">
        <v>44123.229166666664</v>
      </c>
      <c r="M641" t="s">
        <v>810</v>
      </c>
      <c r="N641" t="s">
        <v>103</v>
      </c>
      <c r="O641" s="12" t="s">
        <v>811</v>
      </c>
      <c r="P641" t="s">
        <v>1606</v>
      </c>
      <c r="Q641" t="s">
        <v>813</v>
      </c>
      <c r="R641">
        <v>288</v>
      </c>
      <c r="S641" s="6">
        <v>41</v>
      </c>
      <c r="T641" s="11">
        <v>44123.229166666664</v>
      </c>
      <c r="U641" s="11">
        <v>44124.5</v>
      </c>
      <c r="V641" s="11">
        <v>44125.475127314814</v>
      </c>
      <c r="W641" t="s">
        <v>1605</v>
      </c>
      <c r="X641" t="s">
        <v>815</v>
      </c>
    </row>
    <row r="642" spans="1:24" x14ac:dyDescent="0.25">
      <c r="A642" t="s">
        <v>808</v>
      </c>
      <c r="B642" s="8">
        <v>0.08</v>
      </c>
      <c r="C642" s="8">
        <v>6.4000000000000001E-2</v>
      </c>
      <c r="D642" s="8">
        <v>0.115</v>
      </c>
      <c r="E642" s="9">
        <v>0.15</v>
      </c>
      <c r="F642" s="9">
        <v>0.3</v>
      </c>
      <c r="G642" s="10">
        <f t="shared" si="36"/>
        <v>1</v>
      </c>
      <c r="H642" s="10" t="str">
        <f t="shared" si="37"/>
        <v/>
      </c>
      <c r="I642" s="10" t="str">
        <f t="shared" si="38"/>
        <v/>
      </c>
      <c r="J642" s="10" t="str">
        <f t="shared" si="39"/>
        <v/>
      </c>
      <c r="K642" t="s">
        <v>809</v>
      </c>
      <c r="L642" s="11">
        <v>44123.270833333336</v>
      </c>
      <c r="M642" t="s">
        <v>837</v>
      </c>
      <c r="N642" t="s">
        <v>103</v>
      </c>
      <c r="O642" s="12" t="s">
        <v>838</v>
      </c>
      <c r="P642" t="s">
        <v>1607</v>
      </c>
      <c r="Q642" t="s">
        <v>813</v>
      </c>
      <c r="R642">
        <v>288</v>
      </c>
      <c r="S642" s="6">
        <v>41</v>
      </c>
      <c r="T642" s="11">
        <v>44123.270833333336</v>
      </c>
      <c r="U642" s="11">
        <v>44124.5</v>
      </c>
      <c r="V642" s="11">
        <v>44125.475127314814</v>
      </c>
      <c r="W642" t="s">
        <v>1605</v>
      </c>
      <c r="X642" t="s">
        <v>815</v>
      </c>
    </row>
    <row r="643" spans="1:24" x14ac:dyDescent="0.25">
      <c r="A643" t="s">
        <v>808</v>
      </c>
      <c r="B643" s="8">
        <v>4.0000000000000001E-3</v>
      </c>
      <c r="C643" s="8">
        <v>6.4000000000000001E-2</v>
      </c>
      <c r="D643" s="8">
        <v>0.115</v>
      </c>
      <c r="E643" s="9">
        <v>0.15</v>
      </c>
      <c r="F643" s="9">
        <v>0.3</v>
      </c>
      <c r="G643" s="10" t="str">
        <f t="shared" ref="G643:G706" si="40">IF(B643&gt;=C643,1,"")</f>
        <v/>
      </c>
      <c r="H643" s="10" t="str">
        <f t="shared" ref="H643:H706" si="41">IF(ROUNDUP(B643,3)&gt;=D643,1,"")</f>
        <v/>
      </c>
      <c r="I643" s="10" t="str">
        <f t="shared" ref="I643:I706" si="42">IF(ROUNDUP(B643,3)&gt;=E643,1,"")</f>
        <v/>
      </c>
      <c r="J643" s="10" t="str">
        <f t="shared" ref="J643:J706" si="43">IF(ROUNDUP(B643,3)&gt;=F643,1,"")</f>
        <v/>
      </c>
      <c r="K643" t="s">
        <v>809</v>
      </c>
      <c r="L643" s="11">
        <v>44123.297222222223</v>
      </c>
      <c r="M643" t="s">
        <v>822</v>
      </c>
      <c r="N643" t="s">
        <v>103</v>
      </c>
      <c r="O643" s="12" t="s">
        <v>823</v>
      </c>
      <c r="P643" t="s">
        <v>1608</v>
      </c>
      <c r="Q643" t="s">
        <v>813</v>
      </c>
      <c r="R643">
        <v>288</v>
      </c>
      <c r="S643" s="6">
        <v>41</v>
      </c>
      <c r="T643" s="11">
        <v>44123.297222222223</v>
      </c>
      <c r="U643" s="11">
        <v>44124.5</v>
      </c>
      <c r="V643" s="11">
        <v>44125.475127314814</v>
      </c>
      <c r="W643" t="s">
        <v>1605</v>
      </c>
      <c r="X643" t="s">
        <v>815</v>
      </c>
    </row>
    <row r="644" spans="1:24" x14ac:dyDescent="0.25">
      <c r="A644" t="s">
        <v>808</v>
      </c>
      <c r="B644" s="4">
        <v>0</v>
      </c>
      <c r="C644" s="8">
        <v>6.4000000000000001E-2</v>
      </c>
      <c r="D644" s="8">
        <v>0.115</v>
      </c>
      <c r="E644" s="9">
        <v>0.15</v>
      </c>
      <c r="F644" s="9">
        <v>0.3</v>
      </c>
      <c r="G644" s="10" t="str">
        <f t="shared" si="40"/>
        <v/>
      </c>
      <c r="H644" s="10" t="str">
        <f t="shared" si="41"/>
        <v/>
      </c>
      <c r="I644" s="10" t="str">
        <f t="shared" si="42"/>
        <v/>
      </c>
      <c r="J644" s="10" t="str">
        <f t="shared" si="43"/>
        <v/>
      </c>
      <c r="K644" t="s">
        <v>809</v>
      </c>
      <c r="L644" s="11">
        <v>44123.305555555555</v>
      </c>
      <c r="M644" t="s">
        <v>834</v>
      </c>
      <c r="N644" t="s">
        <v>103</v>
      </c>
      <c r="O644" s="12" t="s">
        <v>835</v>
      </c>
      <c r="P644" t="s">
        <v>1609</v>
      </c>
      <c r="Q644" t="s">
        <v>813</v>
      </c>
      <c r="R644">
        <v>288</v>
      </c>
      <c r="S644" s="6">
        <v>41</v>
      </c>
      <c r="T644" s="11">
        <v>44123.305555555555</v>
      </c>
      <c r="U644" s="11">
        <v>44124.5</v>
      </c>
      <c r="V644" s="11">
        <v>44125.475127314814</v>
      </c>
      <c r="W644" t="s">
        <v>1605</v>
      </c>
      <c r="X644" t="s">
        <v>815</v>
      </c>
    </row>
    <row r="645" spans="1:24" x14ac:dyDescent="0.25">
      <c r="A645" t="s">
        <v>808</v>
      </c>
      <c r="B645" s="4">
        <v>0</v>
      </c>
      <c r="C645" s="8">
        <v>6.4000000000000001E-2</v>
      </c>
      <c r="D645" s="8">
        <v>0.115</v>
      </c>
      <c r="E645" s="9">
        <v>0.15</v>
      </c>
      <c r="F645" s="9">
        <v>0.3</v>
      </c>
      <c r="G645" s="10" t="str">
        <f t="shared" si="40"/>
        <v/>
      </c>
      <c r="H645" s="10" t="str">
        <f t="shared" si="41"/>
        <v/>
      </c>
      <c r="I645" s="10" t="str">
        <f t="shared" si="42"/>
        <v/>
      </c>
      <c r="J645" s="10" t="str">
        <f t="shared" si="43"/>
        <v/>
      </c>
      <c r="K645" t="s">
        <v>809</v>
      </c>
      <c r="L645" s="11">
        <v>44123.333333333336</v>
      </c>
      <c r="M645" t="s">
        <v>828</v>
      </c>
      <c r="N645" t="s">
        <v>103</v>
      </c>
      <c r="O645" s="12" t="s">
        <v>829</v>
      </c>
      <c r="P645" t="s">
        <v>1610</v>
      </c>
      <c r="Q645" t="s">
        <v>813</v>
      </c>
      <c r="R645">
        <v>288</v>
      </c>
      <c r="S645" s="6">
        <v>41</v>
      </c>
      <c r="T645" s="11">
        <v>44123.333333333336</v>
      </c>
      <c r="U645" s="11">
        <v>44124.5</v>
      </c>
      <c r="V645" s="11">
        <v>44125.475127314814</v>
      </c>
      <c r="W645" t="s">
        <v>1605</v>
      </c>
      <c r="X645" t="s">
        <v>815</v>
      </c>
    </row>
    <row r="646" spans="1:24" x14ac:dyDescent="0.25">
      <c r="A646" t="s">
        <v>808</v>
      </c>
      <c r="B646" s="4">
        <v>0</v>
      </c>
      <c r="C646" s="8">
        <v>6.4000000000000001E-2</v>
      </c>
      <c r="D646" s="8">
        <v>0.115</v>
      </c>
      <c r="E646" s="9">
        <v>0.15</v>
      </c>
      <c r="F646" s="9">
        <v>0.3</v>
      </c>
      <c r="G646" s="10" t="str">
        <f t="shared" si="40"/>
        <v/>
      </c>
      <c r="H646" s="10" t="str">
        <f t="shared" si="41"/>
        <v/>
      </c>
      <c r="I646" s="10" t="str">
        <f t="shared" si="42"/>
        <v/>
      </c>
      <c r="J646" s="10" t="str">
        <f t="shared" si="43"/>
        <v/>
      </c>
      <c r="K646" t="s">
        <v>809</v>
      </c>
      <c r="L646" s="11">
        <v>44123.361111111109</v>
      </c>
      <c r="M646" t="s">
        <v>863</v>
      </c>
      <c r="N646" t="s">
        <v>103</v>
      </c>
      <c r="O646" s="12" t="s">
        <v>864</v>
      </c>
      <c r="P646" t="s">
        <v>1611</v>
      </c>
      <c r="Q646" t="s">
        <v>813</v>
      </c>
      <c r="R646">
        <v>288</v>
      </c>
      <c r="S646" s="6">
        <v>41</v>
      </c>
      <c r="T646" s="11">
        <v>44123.361111111109</v>
      </c>
      <c r="U646" s="11">
        <v>44124.5</v>
      </c>
      <c r="V646" s="11">
        <v>44125.475127314814</v>
      </c>
      <c r="W646" t="s">
        <v>1605</v>
      </c>
      <c r="X646" t="s">
        <v>815</v>
      </c>
    </row>
    <row r="647" spans="1:24" x14ac:dyDescent="0.25">
      <c r="A647" t="s">
        <v>808</v>
      </c>
      <c r="B647" s="4">
        <v>0</v>
      </c>
      <c r="C647" s="8">
        <v>6.4000000000000001E-2</v>
      </c>
      <c r="D647" s="8">
        <v>0.115</v>
      </c>
      <c r="E647" s="9">
        <v>0.15</v>
      </c>
      <c r="F647" s="9">
        <v>0.3</v>
      </c>
      <c r="G647" s="10" t="str">
        <f t="shared" si="40"/>
        <v/>
      </c>
      <c r="H647" s="10" t="str">
        <f t="shared" si="41"/>
        <v/>
      </c>
      <c r="I647" s="10" t="str">
        <f t="shared" si="42"/>
        <v/>
      </c>
      <c r="J647" s="10" t="str">
        <f t="shared" si="43"/>
        <v/>
      </c>
      <c r="K647" t="s">
        <v>809</v>
      </c>
      <c r="L647" s="11">
        <v>44123.361111111109</v>
      </c>
      <c r="M647" t="s">
        <v>831</v>
      </c>
      <c r="N647" t="s">
        <v>103</v>
      </c>
      <c r="O647" s="12" t="s">
        <v>832</v>
      </c>
      <c r="P647" t="s">
        <v>1612</v>
      </c>
      <c r="Q647" t="s">
        <v>813</v>
      </c>
      <c r="R647">
        <v>288</v>
      </c>
      <c r="S647" s="6">
        <v>41</v>
      </c>
      <c r="T647" s="11">
        <v>44123.361111111109</v>
      </c>
      <c r="U647" s="11">
        <v>44124.5</v>
      </c>
      <c r="V647" s="11">
        <v>44125.475127314814</v>
      </c>
      <c r="W647" t="s">
        <v>1605</v>
      </c>
      <c r="X647" t="s">
        <v>815</v>
      </c>
    </row>
    <row r="648" spans="1:24" x14ac:dyDescent="0.25">
      <c r="A648" t="s">
        <v>808</v>
      </c>
      <c r="B648" s="8">
        <v>6.0000000000000001E-3</v>
      </c>
      <c r="C648" s="8">
        <v>6.4000000000000001E-2</v>
      </c>
      <c r="D648" s="8">
        <v>0.115</v>
      </c>
      <c r="E648" s="9">
        <v>0.15</v>
      </c>
      <c r="F648" s="9">
        <v>0.3</v>
      </c>
      <c r="G648" s="10" t="str">
        <f t="shared" si="40"/>
        <v/>
      </c>
      <c r="H648" s="10" t="str">
        <f t="shared" si="41"/>
        <v/>
      </c>
      <c r="I648" s="10" t="str">
        <f t="shared" si="42"/>
        <v/>
      </c>
      <c r="J648" s="10" t="str">
        <f t="shared" si="43"/>
        <v/>
      </c>
      <c r="K648" t="s">
        <v>809</v>
      </c>
      <c r="L648" s="11">
        <v>44123.364583333336</v>
      </c>
      <c r="M648" t="s">
        <v>869</v>
      </c>
      <c r="N648" t="s">
        <v>103</v>
      </c>
      <c r="O648" s="12" t="s">
        <v>870</v>
      </c>
      <c r="P648" t="s">
        <v>1613</v>
      </c>
      <c r="Q648" t="s">
        <v>813</v>
      </c>
      <c r="R648">
        <v>288</v>
      </c>
      <c r="S648" s="6">
        <v>41</v>
      </c>
      <c r="T648" s="11">
        <v>44123.364583333336</v>
      </c>
      <c r="U648" s="11">
        <v>44124.5</v>
      </c>
      <c r="V648" s="11">
        <v>44125.475127314814</v>
      </c>
      <c r="W648" t="s">
        <v>1605</v>
      </c>
      <c r="X648" t="s">
        <v>815</v>
      </c>
    </row>
    <row r="649" spans="1:24" x14ac:dyDescent="0.25">
      <c r="A649" t="s">
        <v>808</v>
      </c>
      <c r="B649" s="4">
        <v>0</v>
      </c>
      <c r="C649" s="8">
        <v>6.4000000000000001E-2</v>
      </c>
      <c r="D649" s="8">
        <v>0.115</v>
      </c>
      <c r="E649" s="9">
        <v>0.15</v>
      </c>
      <c r="F649" s="9">
        <v>0.3</v>
      </c>
      <c r="G649" s="10" t="str">
        <f t="shared" si="40"/>
        <v/>
      </c>
      <c r="H649" s="10" t="str">
        <f t="shared" si="41"/>
        <v/>
      </c>
      <c r="I649" s="10" t="str">
        <f t="shared" si="42"/>
        <v/>
      </c>
      <c r="J649" s="10" t="str">
        <f t="shared" si="43"/>
        <v/>
      </c>
      <c r="K649" t="s">
        <v>809</v>
      </c>
      <c r="L649" s="11">
        <v>44123.381944444445</v>
      </c>
      <c r="M649" t="s">
        <v>849</v>
      </c>
      <c r="N649" t="s">
        <v>103</v>
      </c>
      <c r="O649" s="12" t="s">
        <v>861</v>
      </c>
      <c r="P649" t="s">
        <v>1614</v>
      </c>
      <c r="Q649" t="s">
        <v>813</v>
      </c>
      <c r="R649">
        <v>288</v>
      </c>
      <c r="S649" s="6">
        <v>41</v>
      </c>
      <c r="T649" s="11">
        <v>44123.381944444445</v>
      </c>
      <c r="U649" s="11">
        <v>44124.5</v>
      </c>
      <c r="V649" s="11">
        <v>44125.475127314814</v>
      </c>
      <c r="W649" t="s">
        <v>1605</v>
      </c>
      <c r="X649" t="s">
        <v>815</v>
      </c>
    </row>
    <row r="650" spans="1:24" x14ac:dyDescent="0.25">
      <c r="A650" t="s">
        <v>808</v>
      </c>
      <c r="B650" s="8">
        <v>8.9999999999999998E-4</v>
      </c>
      <c r="C650" s="8">
        <v>6.4000000000000001E-2</v>
      </c>
      <c r="D650" s="8">
        <v>0.115</v>
      </c>
      <c r="E650" s="9">
        <v>0.15</v>
      </c>
      <c r="F650" s="9">
        <v>0.3</v>
      </c>
      <c r="G650" s="10" t="str">
        <f t="shared" si="40"/>
        <v/>
      </c>
      <c r="H650" s="10" t="str">
        <f t="shared" si="41"/>
        <v/>
      </c>
      <c r="I650" s="10" t="str">
        <f t="shared" si="42"/>
        <v/>
      </c>
      <c r="J650" s="10" t="str">
        <f t="shared" si="43"/>
        <v/>
      </c>
      <c r="K650" t="s">
        <v>809</v>
      </c>
      <c r="L650" s="11">
        <v>44123.385416666664</v>
      </c>
      <c r="M650" t="s">
        <v>825</v>
      </c>
      <c r="N650" t="s">
        <v>103</v>
      </c>
      <c r="O650" s="12" t="s">
        <v>826</v>
      </c>
      <c r="P650" t="s">
        <v>1615</v>
      </c>
      <c r="Q650" t="s">
        <v>813</v>
      </c>
      <c r="R650">
        <v>288</v>
      </c>
      <c r="S650" s="6">
        <v>41</v>
      </c>
      <c r="T650" s="11">
        <v>44123.385416666664</v>
      </c>
      <c r="U650" s="11">
        <v>44124.5</v>
      </c>
      <c r="V650" s="11">
        <v>44125.475127314814</v>
      </c>
      <c r="W650" t="s">
        <v>1605</v>
      </c>
      <c r="X650" t="s">
        <v>815</v>
      </c>
    </row>
    <row r="651" spans="1:24" x14ac:dyDescent="0.25">
      <c r="A651" t="s">
        <v>808</v>
      </c>
      <c r="B651" s="4">
        <v>0</v>
      </c>
      <c r="C651" s="8">
        <v>6.4000000000000001E-2</v>
      </c>
      <c r="D651" s="8">
        <v>0.115</v>
      </c>
      <c r="E651" s="9">
        <v>0.15</v>
      </c>
      <c r="F651" s="9">
        <v>0.3</v>
      </c>
      <c r="G651" s="10" t="str">
        <f t="shared" si="40"/>
        <v/>
      </c>
      <c r="H651" s="10" t="str">
        <f t="shared" si="41"/>
        <v/>
      </c>
      <c r="I651" s="10" t="str">
        <f t="shared" si="42"/>
        <v/>
      </c>
      <c r="J651" s="10" t="str">
        <f t="shared" si="43"/>
        <v/>
      </c>
      <c r="K651" t="s">
        <v>809</v>
      </c>
      <c r="L651" s="11">
        <v>44123.395833333336</v>
      </c>
      <c r="M651" t="s">
        <v>1508</v>
      </c>
      <c r="N651" t="s">
        <v>103</v>
      </c>
      <c r="O651" s="12" t="s">
        <v>1509</v>
      </c>
      <c r="P651" t="s">
        <v>1616</v>
      </c>
      <c r="Q651" t="s">
        <v>813</v>
      </c>
      <c r="R651">
        <v>288</v>
      </c>
      <c r="S651" s="6">
        <v>41</v>
      </c>
      <c r="T651" s="11">
        <v>44123.395833333336</v>
      </c>
      <c r="U651" s="11">
        <v>44124.5</v>
      </c>
      <c r="V651" s="11">
        <v>44125.475127314814</v>
      </c>
      <c r="W651" t="s">
        <v>1605</v>
      </c>
      <c r="X651" t="s">
        <v>815</v>
      </c>
    </row>
    <row r="652" spans="1:24" x14ac:dyDescent="0.25">
      <c r="A652" t="s">
        <v>808</v>
      </c>
      <c r="B652" s="8">
        <v>1E-3</v>
      </c>
      <c r="C652" s="8">
        <v>6.4000000000000001E-2</v>
      </c>
      <c r="D652" s="8">
        <v>0.115</v>
      </c>
      <c r="E652" s="9">
        <v>0.15</v>
      </c>
      <c r="F652" s="9">
        <v>0.3</v>
      </c>
      <c r="G652" s="10" t="str">
        <f t="shared" si="40"/>
        <v/>
      </c>
      <c r="H652" s="10" t="str">
        <f t="shared" si="41"/>
        <v/>
      </c>
      <c r="I652" s="10" t="str">
        <f t="shared" si="42"/>
        <v/>
      </c>
      <c r="J652" s="10" t="str">
        <f t="shared" si="43"/>
        <v/>
      </c>
      <c r="K652" t="s">
        <v>809</v>
      </c>
      <c r="L652" s="11">
        <v>44123.416666666664</v>
      </c>
      <c r="M652" t="s">
        <v>843</v>
      </c>
      <c r="N652" t="s">
        <v>103</v>
      </c>
      <c r="O652" s="12" t="s">
        <v>844</v>
      </c>
      <c r="P652" t="s">
        <v>1617</v>
      </c>
      <c r="Q652" t="s">
        <v>813</v>
      </c>
      <c r="R652">
        <v>288</v>
      </c>
      <c r="S652" s="6">
        <v>41</v>
      </c>
      <c r="T652" s="11">
        <v>44123.416666666664</v>
      </c>
      <c r="U652" s="11">
        <v>44124.5</v>
      </c>
      <c r="V652" s="11">
        <v>44125.475127314814</v>
      </c>
      <c r="W652" t="s">
        <v>1605</v>
      </c>
      <c r="X652" t="s">
        <v>815</v>
      </c>
    </row>
    <row r="653" spans="1:24" x14ac:dyDescent="0.25">
      <c r="A653" t="s">
        <v>808</v>
      </c>
      <c r="B653" s="8">
        <v>2E-3</v>
      </c>
      <c r="C653" s="8">
        <v>6.4000000000000001E-2</v>
      </c>
      <c r="D653" s="8">
        <v>0.115</v>
      </c>
      <c r="E653" s="9">
        <v>0.15</v>
      </c>
      <c r="F653" s="9">
        <v>0.3</v>
      </c>
      <c r="G653" s="10" t="str">
        <f t="shared" si="40"/>
        <v/>
      </c>
      <c r="H653" s="10" t="str">
        <f t="shared" si="41"/>
        <v/>
      </c>
      <c r="I653" s="10" t="str">
        <f t="shared" si="42"/>
        <v/>
      </c>
      <c r="J653" s="10" t="str">
        <f t="shared" si="43"/>
        <v/>
      </c>
      <c r="K653" t="s">
        <v>809</v>
      </c>
      <c r="L653" s="11">
        <v>44123.420138888891</v>
      </c>
      <c r="M653" t="s">
        <v>846</v>
      </c>
      <c r="N653" t="s">
        <v>103</v>
      </c>
      <c r="O653" s="12" t="s">
        <v>847</v>
      </c>
      <c r="P653" t="s">
        <v>1618</v>
      </c>
      <c r="Q653" t="s">
        <v>813</v>
      </c>
      <c r="R653">
        <v>288</v>
      </c>
      <c r="S653" s="6">
        <v>41</v>
      </c>
      <c r="T653" s="11">
        <v>44123.420138888891</v>
      </c>
      <c r="U653" s="11">
        <v>44124.666666666664</v>
      </c>
      <c r="V653" s="11">
        <v>44126.787037037036</v>
      </c>
      <c r="W653" t="s">
        <v>1619</v>
      </c>
      <c r="X653" t="s">
        <v>815</v>
      </c>
    </row>
    <row r="654" spans="1:24" x14ac:dyDescent="0.25">
      <c r="A654" t="s">
        <v>808</v>
      </c>
      <c r="B654" s="8">
        <v>2E-3</v>
      </c>
      <c r="C654" s="8">
        <v>6.4000000000000001E-2</v>
      </c>
      <c r="D654" s="8">
        <v>0.115</v>
      </c>
      <c r="E654" s="9">
        <v>0.15</v>
      </c>
      <c r="F654" s="9">
        <v>0.3</v>
      </c>
      <c r="G654" s="10" t="str">
        <f t="shared" si="40"/>
        <v/>
      </c>
      <c r="H654" s="10" t="str">
        <f t="shared" si="41"/>
        <v/>
      </c>
      <c r="I654" s="10" t="str">
        <f t="shared" si="42"/>
        <v/>
      </c>
      <c r="J654" s="10" t="str">
        <f t="shared" si="43"/>
        <v/>
      </c>
      <c r="K654" t="s">
        <v>809</v>
      </c>
      <c r="L654" s="11">
        <v>44123.434027777781</v>
      </c>
      <c r="M654" t="s">
        <v>852</v>
      </c>
      <c r="N654" t="s">
        <v>103</v>
      </c>
      <c r="O654" s="12" t="s">
        <v>853</v>
      </c>
      <c r="P654" t="s">
        <v>1620</v>
      </c>
      <c r="Q654" t="s">
        <v>813</v>
      </c>
      <c r="R654">
        <v>288</v>
      </c>
      <c r="S654" s="6">
        <v>41</v>
      </c>
      <c r="T654" s="11">
        <v>44123.434027777781</v>
      </c>
      <c r="U654" s="11">
        <v>44124.5</v>
      </c>
      <c r="V654" s="11">
        <v>44125.475127314814</v>
      </c>
      <c r="W654" t="s">
        <v>1605</v>
      </c>
      <c r="X654" t="s">
        <v>815</v>
      </c>
    </row>
    <row r="655" spans="1:24" x14ac:dyDescent="0.25">
      <c r="A655" t="s">
        <v>808</v>
      </c>
      <c r="B655" s="8">
        <v>6.9999999999999999E-4</v>
      </c>
      <c r="C655" s="8">
        <v>6.4000000000000001E-2</v>
      </c>
      <c r="D655" s="8">
        <v>0.115</v>
      </c>
      <c r="E655" s="9">
        <v>0.15</v>
      </c>
      <c r="F655" s="9">
        <v>0.3</v>
      </c>
      <c r="G655" s="10" t="str">
        <f t="shared" si="40"/>
        <v/>
      </c>
      <c r="H655" s="10" t="str">
        <f t="shared" si="41"/>
        <v/>
      </c>
      <c r="I655" s="10" t="str">
        <f t="shared" si="42"/>
        <v/>
      </c>
      <c r="J655" s="10" t="str">
        <f t="shared" si="43"/>
        <v/>
      </c>
      <c r="K655" t="s">
        <v>809</v>
      </c>
      <c r="L655" s="11">
        <v>44123.458333333336</v>
      </c>
      <c r="M655" t="s">
        <v>855</v>
      </c>
      <c r="N655" t="s">
        <v>103</v>
      </c>
      <c r="O655" s="12" t="s">
        <v>856</v>
      </c>
      <c r="P655" t="s">
        <v>1621</v>
      </c>
      <c r="Q655" t="s">
        <v>813</v>
      </c>
      <c r="R655">
        <v>288</v>
      </c>
      <c r="S655" s="6">
        <v>41</v>
      </c>
      <c r="T655" s="11">
        <v>44123.458333333336</v>
      </c>
      <c r="U655" s="11">
        <v>44124.5</v>
      </c>
      <c r="V655" s="11">
        <v>44125.475127314814</v>
      </c>
      <c r="W655" t="s">
        <v>1605</v>
      </c>
      <c r="X655" t="s">
        <v>815</v>
      </c>
    </row>
    <row r="656" spans="1:24" x14ac:dyDescent="0.25">
      <c r="A656" t="s">
        <v>808</v>
      </c>
      <c r="B656" s="8">
        <v>4.0000000000000002E-4</v>
      </c>
      <c r="C656" s="8">
        <v>6.4000000000000001E-2</v>
      </c>
      <c r="D656" s="8">
        <v>0.115</v>
      </c>
      <c r="E656" s="9">
        <v>0.15</v>
      </c>
      <c r="F656" s="9">
        <v>0.3</v>
      </c>
      <c r="G656" s="10" t="str">
        <f t="shared" si="40"/>
        <v/>
      </c>
      <c r="H656" s="10" t="str">
        <f t="shared" si="41"/>
        <v/>
      </c>
      <c r="I656" s="10" t="str">
        <f t="shared" si="42"/>
        <v/>
      </c>
      <c r="J656" s="10" t="str">
        <f t="shared" si="43"/>
        <v/>
      </c>
      <c r="K656" t="s">
        <v>809</v>
      </c>
      <c r="L656" s="11">
        <v>44123.461805555555</v>
      </c>
      <c r="M656" t="s">
        <v>858</v>
      </c>
      <c r="N656" t="s">
        <v>103</v>
      </c>
      <c r="O656" s="12" t="s">
        <v>859</v>
      </c>
      <c r="P656" t="s">
        <v>1622</v>
      </c>
      <c r="Q656" t="s">
        <v>813</v>
      </c>
      <c r="R656">
        <v>288</v>
      </c>
      <c r="S656" s="6">
        <v>41</v>
      </c>
      <c r="T656" s="11">
        <v>44123.461805555555</v>
      </c>
      <c r="U656" s="11">
        <v>44124.666666666664</v>
      </c>
      <c r="V656" s="11">
        <v>44126.787037037036</v>
      </c>
      <c r="W656" t="s">
        <v>1619</v>
      </c>
      <c r="X656" t="s">
        <v>815</v>
      </c>
    </row>
    <row r="657" spans="1:24" x14ac:dyDescent="0.25">
      <c r="A657" t="s">
        <v>808</v>
      </c>
      <c r="B657" s="8">
        <v>0.04</v>
      </c>
      <c r="C657" s="8">
        <v>6.4000000000000001E-2</v>
      </c>
      <c r="D657" s="8">
        <v>0.115</v>
      </c>
      <c r="E657" s="9">
        <v>0.15</v>
      </c>
      <c r="F657" s="9">
        <v>0.3</v>
      </c>
      <c r="G657" s="10" t="str">
        <f t="shared" si="40"/>
        <v/>
      </c>
      <c r="H657" s="10" t="str">
        <f t="shared" si="41"/>
        <v/>
      </c>
      <c r="I657" s="10" t="str">
        <f t="shared" si="42"/>
        <v/>
      </c>
      <c r="J657" s="10" t="str">
        <f t="shared" si="43"/>
        <v/>
      </c>
      <c r="K657" t="s">
        <v>809</v>
      </c>
      <c r="L657" s="11">
        <v>44123.479166666664</v>
      </c>
      <c r="M657" t="s">
        <v>875</v>
      </c>
      <c r="N657" t="s">
        <v>103</v>
      </c>
      <c r="O657" s="12" t="s">
        <v>876</v>
      </c>
      <c r="P657" t="s">
        <v>1623</v>
      </c>
      <c r="Q657" t="s">
        <v>813</v>
      </c>
      <c r="R657">
        <v>288</v>
      </c>
      <c r="S657" s="6">
        <v>41</v>
      </c>
      <c r="T657" s="11">
        <v>44123.479166666664</v>
      </c>
      <c r="U657" s="11">
        <v>44124.5</v>
      </c>
      <c r="V657" s="11">
        <v>44125.475127314814</v>
      </c>
      <c r="W657" t="s">
        <v>1605</v>
      </c>
      <c r="X657" t="s">
        <v>815</v>
      </c>
    </row>
    <row r="658" spans="1:24" x14ac:dyDescent="0.25">
      <c r="A658" t="s">
        <v>808</v>
      </c>
      <c r="B658" s="8">
        <v>5.0000000000000001E-3</v>
      </c>
      <c r="C658" s="8">
        <v>6.4000000000000001E-2</v>
      </c>
      <c r="D658" s="8">
        <v>0.115</v>
      </c>
      <c r="E658" s="9">
        <v>0.15</v>
      </c>
      <c r="F658" s="9">
        <v>0.3</v>
      </c>
      <c r="G658" s="10" t="str">
        <f t="shared" si="40"/>
        <v/>
      </c>
      <c r="H658" s="10" t="str">
        <f t="shared" si="41"/>
        <v/>
      </c>
      <c r="I658" s="10" t="str">
        <f t="shared" si="42"/>
        <v/>
      </c>
      <c r="J658" s="10" t="str">
        <f t="shared" si="43"/>
        <v/>
      </c>
      <c r="K658" t="s">
        <v>809</v>
      </c>
      <c r="L658" s="11">
        <v>44123.5</v>
      </c>
      <c r="M658" t="s">
        <v>878</v>
      </c>
      <c r="N658" t="s">
        <v>103</v>
      </c>
      <c r="O658" s="12" t="s">
        <v>879</v>
      </c>
      <c r="P658" t="s">
        <v>1624</v>
      </c>
      <c r="Q658" t="s">
        <v>813</v>
      </c>
      <c r="R658">
        <v>288</v>
      </c>
      <c r="S658" s="6">
        <v>41</v>
      </c>
      <c r="T658" s="11">
        <v>44123.5</v>
      </c>
      <c r="U658" s="11">
        <v>44124.5</v>
      </c>
      <c r="V658" s="11">
        <v>44125.475127314814</v>
      </c>
      <c r="W658" t="s">
        <v>1605</v>
      </c>
      <c r="X658" t="s">
        <v>815</v>
      </c>
    </row>
    <row r="659" spans="1:24" x14ac:dyDescent="0.25">
      <c r="A659" t="s">
        <v>808</v>
      </c>
      <c r="B659" s="8">
        <v>3.0000000000000001E-3</v>
      </c>
      <c r="C659" s="8">
        <v>6.4000000000000001E-2</v>
      </c>
      <c r="D659" s="8">
        <v>0.115</v>
      </c>
      <c r="E659" s="9">
        <v>0.15</v>
      </c>
      <c r="F659" s="9">
        <v>0.3</v>
      </c>
      <c r="G659" s="10" t="str">
        <f t="shared" si="40"/>
        <v/>
      </c>
      <c r="H659" s="10" t="str">
        <f t="shared" si="41"/>
        <v/>
      </c>
      <c r="I659" s="10" t="str">
        <f t="shared" si="42"/>
        <v/>
      </c>
      <c r="J659" s="10" t="str">
        <f t="shared" si="43"/>
        <v/>
      </c>
      <c r="K659" t="s">
        <v>809</v>
      </c>
      <c r="L659" s="11">
        <v>44123.513888888891</v>
      </c>
      <c r="M659" t="s">
        <v>884</v>
      </c>
      <c r="N659" t="s">
        <v>103</v>
      </c>
      <c r="O659" s="12" t="s">
        <v>885</v>
      </c>
      <c r="P659" t="s">
        <v>1625</v>
      </c>
      <c r="Q659" t="s">
        <v>813</v>
      </c>
      <c r="R659">
        <v>288</v>
      </c>
      <c r="S659" s="6">
        <v>41</v>
      </c>
      <c r="T659" s="11">
        <v>44123.513888888891</v>
      </c>
      <c r="U659" s="11">
        <v>44124.666666666664</v>
      </c>
      <c r="V659" s="11">
        <v>44126.787037037036</v>
      </c>
      <c r="W659" t="s">
        <v>1619</v>
      </c>
      <c r="X659" t="s">
        <v>815</v>
      </c>
    </row>
    <row r="660" spans="1:24" x14ac:dyDescent="0.25">
      <c r="A660" t="s">
        <v>808</v>
      </c>
      <c r="B660" s="8">
        <v>2.0000000000000001E-4</v>
      </c>
      <c r="C660" s="8">
        <v>6.4000000000000001E-2</v>
      </c>
      <c r="D660" s="8">
        <v>0.115</v>
      </c>
      <c r="E660" s="9">
        <v>0.15</v>
      </c>
      <c r="F660" s="9">
        <v>0.3</v>
      </c>
      <c r="G660" s="10" t="str">
        <f t="shared" si="40"/>
        <v/>
      </c>
      <c r="H660" s="10" t="str">
        <f t="shared" si="41"/>
        <v/>
      </c>
      <c r="I660" s="10" t="str">
        <f t="shared" si="42"/>
        <v/>
      </c>
      <c r="J660" s="10" t="str">
        <f t="shared" si="43"/>
        <v/>
      </c>
      <c r="K660" t="s">
        <v>809</v>
      </c>
      <c r="L660" s="11">
        <v>44123.527777777781</v>
      </c>
      <c r="M660" t="s">
        <v>849</v>
      </c>
      <c r="N660" t="s">
        <v>103</v>
      </c>
      <c r="O660" s="12" t="s">
        <v>850</v>
      </c>
      <c r="P660" t="s">
        <v>1626</v>
      </c>
      <c r="Q660" t="s">
        <v>813</v>
      </c>
      <c r="R660">
        <v>288</v>
      </c>
      <c r="S660" s="6">
        <v>41</v>
      </c>
      <c r="T660" s="11">
        <v>44123.527777777781</v>
      </c>
      <c r="U660" s="11">
        <v>44124.5</v>
      </c>
      <c r="V660" s="11">
        <v>44125.475127314814</v>
      </c>
      <c r="W660" t="s">
        <v>1605</v>
      </c>
      <c r="X660" t="s">
        <v>815</v>
      </c>
    </row>
    <row r="661" spans="1:24" x14ac:dyDescent="0.25">
      <c r="A661" t="s">
        <v>808</v>
      </c>
      <c r="B661" s="8">
        <v>5.0000000000000001E-3</v>
      </c>
      <c r="C661" s="8">
        <v>6.4000000000000001E-2</v>
      </c>
      <c r="D661" s="8">
        <v>0.115</v>
      </c>
      <c r="E661" s="9">
        <v>0.15</v>
      </c>
      <c r="F661" s="9">
        <v>0.3</v>
      </c>
      <c r="G661" s="10" t="str">
        <f t="shared" si="40"/>
        <v/>
      </c>
      <c r="H661" s="10" t="str">
        <f t="shared" si="41"/>
        <v/>
      </c>
      <c r="I661" s="10" t="str">
        <f t="shared" si="42"/>
        <v/>
      </c>
      <c r="J661" s="10" t="str">
        <f t="shared" si="43"/>
        <v/>
      </c>
      <c r="K661" t="s">
        <v>809</v>
      </c>
      <c r="L661" s="11">
        <v>44123.548611111109</v>
      </c>
      <c r="M661" t="s">
        <v>872</v>
      </c>
      <c r="N661" t="s">
        <v>103</v>
      </c>
      <c r="O661" s="12" t="s">
        <v>873</v>
      </c>
      <c r="P661" t="s">
        <v>1627</v>
      </c>
      <c r="Q661" t="s">
        <v>813</v>
      </c>
      <c r="R661">
        <v>288</v>
      </c>
      <c r="S661" s="6">
        <v>41</v>
      </c>
      <c r="T661" s="11">
        <v>44123.548611111109</v>
      </c>
      <c r="U661" s="11">
        <v>44124.666666666664</v>
      </c>
      <c r="V661" s="11">
        <v>44126.787037037036</v>
      </c>
      <c r="W661" t="s">
        <v>1619</v>
      </c>
      <c r="X661" t="s">
        <v>815</v>
      </c>
    </row>
    <row r="662" spans="1:24" x14ac:dyDescent="0.25">
      <c r="A662" t="s">
        <v>808</v>
      </c>
      <c r="B662" s="4">
        <v>0</v>
      </c>
      <c r="C662" s="8">
        <v>6.4000000000000001E-2</v>
      </c>
      <c r="D662" s="8">
        <v>0.115</v>
      </c>
      <c r="E662" s="9">
        <v>0.15</v>
      </c>
      <c r="F662" s="9">
        <v>0.3</v>
      </c>
      <c r="G662" s="10" t="str">
        <f t="shared" si="40"/>
        <v/>
      </c>
      <c r="H662" s="10" t="str">
        <f t="shared" si="41"/>
        <v/>
      </c>
      <c r="I662" s="10" t="str">
        <f t="shared" si="42"/>
        <v/>
      </c>
      <c r="J662" s="10" t="str">
        <f t="shared" si="43"/>
        <v/>
      </c>
      <c r="K662" t="s">
        <v>809</v>
      </c>
      <c r="L662" s="11">
        <v>44123.559027777781</v>
      </c>
      <c r="M662" t="s">
        <v>881</v>
      </c>
      <c r="N662" t="s">
        <v>103</v>
      </c>
      <c r="O662" s="12" t="s">
        <v>882</v>
      </c>
      <c r="P662" t="s">
        <v>1628</v>
      </c>
      <c r="Q662" t="s">
        <v>813</v>
      </c>
      <c r="R662">
        <v>288</v>
      </c>
      <c r="S662" s="6">
        <v>41</v>
      </c>
      <c r="T662" s="11">
        <v>44123.559027777781</v>
      </c>
      <c r="U662" s="11">
        <v>44124.5</v>
      </c>
      <c r="V662" s="11">
        <v>44125.475127314814</v>
      </c>
      <c r="W662" t="s">
        <v>1605</v>
      </c>
      <c r="X662" t="s">
        <v>815</v>
      </c>
    </row>
    <row r="663" spans="1:24" x14ac:dyDescent="0.25">
      <c r="A663" t="s">
        <v>808</v>
      </c>
      <c r="B663" s="8">
        <v>0.03</v>
      </c>
      <c r="C663" s="8">
        <v>6.4000000000000001E-2</v>
      </c>
      <c r="D663" s="8">
        <v>0.115</v>
      </c>
      <c r="E663" s="9">
        <v>0.15</v>
      </c>
      <c r="F663" s="9">
        <v>0.3</v>
      </c>
      <c r="G663" s="10" t="str">
        <f t="shared" si="40"/>
        <v/>
      </c>
      <c r="H663" s="10" t="str">
        <f t="shared" si="41"/>
        <v/>
      </c>
      <c r="I663" s="10" t="str">
        <f t="shared" si="42"/>
        <v/>
      </c>
      <c r="J663" s="10" t="str">
        <f t="shared" si="43"/>
        <v/>
      </c>
      <c r="K663" t="s">
        <v>809</v>
      </c>
      <c r="L663" s="11">
        <v>44123.583333333336</v>
      </c>
      <c r="M663" t="s">
        <v>866</v>
      </c>
      <c r="N663" t="s">
        <v>103</v>
      </c>
      <c r="O663" s="12" t="s">
        <v>867</v>
      </c>
      <c r="P663" t="s">
        <v>1629</v>
      </c>
      <c r="Q663" t="s">
        <v>813</v>
      </c>
      <c r="R663">
        <v>288</v>
      </c>
      <c r="S663" s="6">
        <v>41</v>
      </c>
      <c r="T663" s="11">
        <v>44123.583333333336</v>
      </c>
      <c r="U663" s="11">
        <v>44124.5</v>
      </c>
      <c r="V663" s="11">
        <v>44125.475127314814</v>
      </c>
      <c r="W663" t="s">
        <v>1605</v>
      </c>
      <c r="X663" t="s">
        <v>815</v>
      </c>
    </row>
    <row r="664" spans="1:24" x14ac:dyDescent="0.25">
      <c r="A664" t="s">
        <v>808</v>
      </c>
      <c r="B664" s="8">
        <v>3.0000000000000001E-3</v>
      </c>
      <c r="C664" s="8">
        <v>6.4000000000000001E-2</v>
      </c>
      <c r="D664" s="8">
        <v>0.115</v>
      </c>
      <c r="E664" s="9">
        <v>0.15</v>
      </c>
      <c r="F664" s="9">
        <v>0.3</v>
      </c>
      <c r="G664" s="10" t="str">
        <f t="shared" si="40"/>
        <v/>
      </c>
      <c r="H664" s="10" t="str">
        <f t="shared" si="41"/>
        <v/>
      </c>
      <c r="I664" s="10" t="str">
        <f t="shared" si="42"/>
        <v/>
      </c>
      <c r="J664" s="10" t="str">
        <f t="shared" si="43"/>
        <v/>
      </c>
      <c r="K664" t="s">
        <v>809</v>
      </c>
      <c r="L664" s="11">
        <v>44123.618055555555</v>
      </c>
      <c r="M664" t="s">
        <v>887</v>
      </c>
      <c r="N664" t="s">
        <v>103</v>
      </c>
      <c r="O664" s="12" t="s">
        <v>888</v>
      </c>
      <c r="P664" t="s">
        <v>1630</v>
      </c>
      <c r="Q664" t="s">
        <v>813</v>
      </c>
      <c r="R664">
        <v>288</v>
      </c>
      <c r="S664" s="6">
        <v>41</v>
      </c>
      <c r="T664" s="11">
        <v>44123.618055555555</v>
      </c>
      <c r="U664" s="11">
        <v>44124.5</v>
      </c>
      <c r="V664" s="11">
        <v>44125.475127314814</v>
      </c>
      <c r="W664" t="s">
        <v>1605</v>
      </c>
      <c r="X664" t="s">
        <v>815</v>
      </c>
    </row>
    <row r="665" spans="1:24" x14ac:dyDescent="0.25">
      <c r="A665" t="s">
        <v>808</v>
      </c>
      <c r="B665" s="8">
        <v>5.9999999999999995E-4</v>
      </c>
      <c r="C665" s="8">
        <v>6.4000000000000001E-2</v>
      </c>
      <c r="D665" s="8">
        <v>0.115</v>
      </c>
      <c r="E665" s="9">
        <v>0.15</v>
      </c>
      <c r="F665" s="9">
        <v>0.3</v>
      </c>
      <c r="G665" s="10" t="str">
        <f t="shared" si="40"/>
        <v/>
      </c>
      <c r="H665" s="10" t="str">
        <f t="shared" si="41"/>
        <v/>
      </c>
      <c r="I665" s="10" t="str">
        <f t="shared" si="42"/>
        <v/>
      </c>
      <c r="J665" s="10" t="str">
        <f t="shared" si="43"/>
        <v/>
      </c>
      <c r="K665" t="s">
        <v>809</v>
      </c>
      <c r="L665" s="11">
        <v>44127.520833333336</v>
      </c>
      <c r="M665" t="s">
        <v>840</v>
      </c>
      <c r="N665" t="s">
        <v>103</v>
      </c>
      <c r="O665" s="12" t="s">
        <v>841</v>
      </c>
      <c r="P665" t="s">
        <v>1631</v>
      </c>
      <c r="Q665" t="s">
        <v>813</v>
      </c>
      <c r="R665">
        <v>292</v>
      </c>
      <c r="S665" s="6">
        <v>41</v>
      </c>
      <c r="T665" s="11">
        <v>44127.520833333336</v>
      </c>
      <c r="U665" s="11">
        <v>44131.520833333336</v>
      </c>
      <c r="V665" s="11">
        <v>44132.576932870368</v>
      </c>
      <c r="W665" t="s">
        <v>1632</v>
      </c>
      <c r="X665" t="s">
        <v>815</v>
      </c>
    </row>
    <row r="666" spans="1:24" x14ac:dyDescent="0.25">
      <c r="A666" t="s">
        <v>808</v>
      </c>
      <c r="B666" s="8">
        <v>2E-3</v>
      </c>
      <c r="C666" s="8">
        <v>6.4000000000000001E-2</v>
      </c>
      <c r="D666" s="8">
        <v>0.115</v>
      </c>
      <c r="E666" s="9">
        <v>0.15</v>
      </c>
      <c r="F666" s="9">
        <v>0.3</v>
      </c>
      <c r="G666" s="10" t="str">
        <f t="shared" si="40"/>
        <v/>
      </c>
      <c r="H666" s="10" t="str">
        <f t="shared" si="41"/>
        <v/>
      </c>
      <c r="I666" s="10" t="str">
        <f t="shared" si="42"/>
        <v/>
      </c>
      <c r="J666" s="10" t="str">
        <f t="shared" si="43"/>
        <v/>
      </c>
      <c r="K666" t="s">
        <v>809</v>
      </c>
      <c r="L666" s="11">
        <v>44130.345138888886</v>
      </c>
      <c r="M666" t="s">
        <v>912</v>
      </c>
      <c r="N666" t="s">
        <v>103</v>
      </c>
      <c r="O666" s="12" t="s">
        <v>913</v>
      </c>
      <c r="P666" t="s">
        <v>1633</v>
      </c>
      <c r="Q666" t="s">
        <v>813</v>
      </c>
      <c r="R666">
        <v>295</v>
      </c>
      <c r="S666" s="6">
        <v>42</v>
      </c>
      <c r="T666" s="11">
        <v>44130.345138888886</v>
      </c>
      <c r="U666" s="11">
        <v>44131.520833333336</v>
      </c>
      <c r="V666" s="11">
        <v>44132.576932870368</v>
      </c>
      <c r="W666" t="s">
        <v>1632</v>
      </c>
      <c r="X666" t="s">
        <v>815</v>
      </c>
    </row>
    <row r="667" spans="1:24" x14ac:dyDescent="0.25">
      <c r="A667" t="s">
        <v>808</v>
      </c>
      <c r="B667" s="8">
        <v>2E-3</v>
      </c>
      <c r="C667" s="8">
        <v>6.4000000000000001E-2</v>
      </c>
      <c r="D667" s="8">
        <v>0.115</v>
      </c>
      <c r="E667" s="9">
        <v>0.15</v>
      </c>
      <c r="F667" s="9">
        <v>0.3</v>
      </c>
      <c r="G667" s="10" t="str">
        <f t="shared" si="40"/>
        <v/>
      </c>
      <c r="H667" s="10" t="str">
        <f t="shared" si="41"/>
        <v/>
      </c>
      <c r="I667" s="10" t="str">
        <f t="shared" si="42"/>
        <v/>
      </c>
      <c r="J667" s="10" t="str">
        <f t="shared" si="43"/>
        <v/>
      </c>
      <c r="K667" t="s">
        <v>809</v>
      </c>
      <c r="L667" s="11">
        <v>44130.348611111112</v>
      </c>
      <c r="M667" t="s">
        <v>957</v>
      </c>
      <c r="N667" t="s">
        <v>103</v>
      </c>
      <c r="O667" s="12" t="s">
        <v>958</v>
      </c>
      <c r="P667" t="s">
        <v>1634</v>
      </c>
      <c r="Q667" t="s">
        <v>813</v>
      </c>
      <c r="R667">
        <v>295</v>
      </c>
      <c r="S667" s="6">
        <v>42</v>
      </c>
      <c r="T667" s="11">
        <v>44130.348611111112</v>
      </c>
      <c r="U667" s="11">
        <v>44131.520833333336</v>
      </c>
      <c r="V667" s="11">
        <v>44132.576932870368</v>
      </c>
      <c r="W667" t="s">
        <v>1632</v>
      </c>
      <c r="X667" t="s">
        <v>815</v>
      </c>
    </row>
    <row r="668" spans="1:24" x14ac:dyDescent="0.25">
      <c r="A668" t="s">
        <v>808</v>
      </c>
      <c r="B668" s="8">
        <v>0.03</v>
      </c>
      <c r="C668" s="8">
        <v>6.4000000000000001E-2</v>
      </c>
      <c r="D668" s="8">
        <v>0.115</v>
      </c>
      <c r="E668" s="9">
        <v>0.15</v>
      </c>
      <c r="F668" s="9">
        <v>0.3</v>
      </c>
      <c r="G668" s="10" t="str">
        <f t="shared" si="40"/>
        <v/>
      </c>
      <c r="H668" s="10" t="str">
        <f t="shared" si="41"/>
        <v/>
      </c>
      <c r="I668" s="10" t="str">
        <f t="shared" si="42"/>
        <v/>
      </c>
      <c r="J668" s="10" t="str">
        <f t="shared" si="43"/>
        <v/>
      </c>
      <c r="K668" t="s">
        <v>809</v>
      </c>
      <c r="L668" s="11">
        <v>44130.354166666664</v>
      </c>
      <c r="M668" t="s">
        <v>890</v>
      </c>
      <c r="N668" t="s">
        <v>103</v>
      </c>
      <c r="O668" s="12" t="s">
        <v>891</v>
      </c>
      <c r="P668" t="s">
        <v>1635</v>
      </c>
      <c r="Q668" t="s">
        <v>813</v>
      </c>
      <c r="R668">
        <v>295</v>
      </c>
      <c r="S668" s="6">
        <v>42</v>
      </c>
      <c r="T668" s="11">
        <v>44130.354166666664</v>
      </c>
      <c r="U668" s="11">
        <v>44131.520833333336</v>
      </c>
      <c r="V668" s="11">
        <v>44132.576932870368</v>
      </c>
      <c r="W668" t="s">
        <v>1632</v>
      </c>
      <c r="X668" t="s">
        <v>815</v>
      </c>
    </row>
    <row r="669" spans="1:24" x14ac:dyDescent="0.25">
      <c r="A669" t="s">
        <v>808</v>
      </c>
      <c r="B669" s="8">
        <v>1E-3</v>
      </c>
      <c r="C669" s="8">
        <v>6.4000000000000001E-2</v>
      </c>
      <c r="D669" s="8">
        <v>0.115</v>
      </c>
      <c r="E669" s="9">
        <v>0.15</v>
      </c>
      <c r="F669" s="9">
        <v>0.3</v>
      </c>
      <c r="G669" s="10" t="str">
        <f t="shared" si="40"/>
        <v/>
      </c>
      <c r="H669" s="10" t="str">
        <f t="shared" si="41"/>
        <v/>
      </c>
      <c r="I669" s="10" t="str">
        <f t="shared" si="42"/>
        <v/>
      </c>
      <c r="J669" s="10" t="str">
        <f t="shared" si="43"/>
        <v/>
      </c>
      <c r="K669" t="s">
        <v>809</v>
      </c>
      <c r="L669" s="11">
        <v>44130.375</v>
      </c>
      <c r="M669" t="s">
        <v>894</v>
      </c>
      <c r="N669" t="s">
        <v>103</v>
      </c>
      <c r="O669" s="12" t="s">
        <v>895</v>
      </c>
      <c r="P669" t="s">
        <v>1636</v>
      </c>
      <c r="Q669" t="s">
        <v>813</v>
      </c>
      <c r="R669">
        <v>295</v>
      </c>
      <c r="S669" s="6">
        <v>42</v>
      </c>
      <c r="T669" s="11">
        <v>44130.375</v>
      </c>
      <c r="U669" s="11">
        <v>44131.520833333336</v>
      </c>
      <c r="V669" s="11">
        <v>44132.576932870368</v>
      </c>
      <c r="W669" t="s">
        <v>1632</v>
      </c>
      <c r="X669" t="s">
        <v>815</v>
      </c>
    </row>
    <row r="670" spans="1:24" x14ac:dyDescent="0.25">
      <c r="A670" t="s">
        <v>808</v>
      </c>
      <c r="B670" s="8">
        <v>0.02</v>
      </c>
      <c r="C670" s="8">
        <v>6.4000000000000001E-2</v>
      </c>
      <c r="D670" s="8">
        <v>0.115</v>
      </c>
      <c r="E670" s="9">
        <v>0.15</v>
      </c>
      <c r="F670" s="9">
        <v>0.3</v>
      </c>
      <c r="G670" s="10" t="str">
        <f t="shared" si="40"/>
        <v/>
      </c>
      <c r="H670" s="10" t="str">
        <f t="shared" si="41"/>
        <v/>
      </c>
      <c r="I670" s="10" t="str">
        <f t="shared" si="42"/>
        <v/>
      </c>
      <c r="J670" s="10" t="str">
        <f t="shared" si="43"/>
        <v/>
      </c>
      <c r="K670" t="s">
        <v>809</v>
      </c>
      <c r="L670" s="11">
        <v>44130.375</v>
      </c>
      <c r="M670" t="s">
        <v>906</v>
      </c>
      <c r="N670" t="s">
        <v>103</v>
      </c>
      <c r="O670" s="12" t="s">
        <v>907</v>
      </c>
      <c r="P670" t="s">
        <v>1637</v>
      </c>
      <c r="Q670" t="s">
        <v>813</v>
      </c>
      <c r="R670">
        <v>295</v>
      </c>
      <c r="S670" s="6">
        <v>42</v>
      </c>
      <c r="T670" s="11">
        <v>44130.375</v>
      </c>
      <c r="U670" s="11">
        <v>44131.520833333336</v>
      </c>
      <c r="V670" s="11">
        <v>44132.576932870368</v>
      </c>
      <c r="W670" t="s">
        <v>1632</v>
      </c>
      <c r="X670" t="s">
        <v>815</v>
      </c>
    </row>
    <row r="671" spans="1:24" x14ac:dyDescent="0.25">
      <c r="A671" t="s">
        <v>808</v>
      </c>
      <c r="B671" s="8">
        <v>2E-3</v>
      </c>
      <c r="C671" s="8">
        <v>6.4000000000000001E-2</v>
      </c>
      <c r="D671" s="8">
        <v>0.115</v>
      </c>
      <c r="E671" s="9">
        <v>0.15</v>
      </c>
      <c r="F671" s="9">
        <v>0.3</v>
      </c>
      <c r="G671" s="10" t="str">
        <f t="shared" si="40"/>
        <v/>
      </c>
      <c r="H671" s="10" t="str">
        <f t="shared" si="41"/>
        <v/>
      </c>
      <c r="I671" s="10" t="str">
        <f t="shared" si="42"/>
        <v/>
      </c>
      <c r="J671" s="10" t="str">
        <f t="shared" si="43"/>
        <v/>
      </c>
      <c r="K671" t="s">
        <v>809</v>
      </c>
      <c r="L671" s="11">
        <v>44130.388888888891</v>
      </c>
      <c r="M671" t="s">
        <v>915</v>
      </c>
      <c r="N671" t="s">
        <v>103</v>
      </c>
      <c r="O671" s="12" t="s">
        <v>916</v>
      </c>
      <c r="P671" t="s">
        <v>1638</v>
      </c>
      <c r="Q671" t="s">
        <v>813</v>
      </c>
      <c r="R671">
        <v>295</v>
      </c>
      <c r="S671" s="6">
        <v>42</v>
      </c>
      <c r="T671" s="11">
        <v>44130.388888888891</v>
      </c>
      <c r="U671" s="11">
        <v>44131.520833333336</v>
      </c>
      <c r="V671" s="11">
        <v>44132.576932870368</v>
      </c>
      <c r="W671" t="s">
        <v>1632</v>
      </c>
      <c r="X671" t="s">
        <v>815</v>
      </c>
    </row>
    <row r="672" spans="1:24" x14ac:dyDescent="0.25">
      <c r="A672" t="s">
        <v>808</v>
      </c>
      <c r="B672" s="8">
        <v>3.0000000000000001E-3</v>
      </c>
      <c r="C672" s="8">
        <v>6.4000000000000001E-2</v>
      </c>
      <c r="D672" s="8">
        <v>0.115</v>
      </c>
      <c r="E672" s="9">
        <v>0.15</v>
      </c>
      <c r="F672" s="9">
        <v>0.3</v>
      </c>
      <c r="G672" s="10" t="str">
        <f t="shared" si="40"/>
        <v/>
      </c>
      <c r="H672" s="10" t="str">
        <f t="shared" si="41"/>
        <v/>
      </c>
      <c r="I672" s="10" t="str">
        <f t="shared" si="42"/>
        <v/>
      </c>
      <c r="J672" s="10" t="str">
        <f t="shared" si="43"/>
        <v/>
      </c>
      <c r="K672" t="s">
        <v>809</v>
      </c>
      <c r="L672" s="11">
        <v>44130.395833333336</v>
      </c>
      <c r="M672" t="s">
        <v>954</v>
      </c>
      <c r="N672" t="s">
        <v>103</v>
      </c>
      <c r="O672" s="12" t="s">
        <v>955</v>
      </c>
      <c r="P672" t="s">
        <v>1639</v>
      </c>
      <c r="Q672" t="s">
        <v>813</v>
      </c>
      <c r="R672">
        <v>295</v>
      </c>
      <c r="S672" s="6">
        <v>42</v>
      </c>
      <c r="T672" s="11">
        <v>44130.395833333336</v>
      </c>
      <c r="U672" s="11">
        <v>44131.520833333336</v>
      </c>
      <c r="V672" s="11">
        <v>44132.576932870368</v>
      </c>
      <c r="W672" t="s">
        <v>1632</v>
      </c>
      <c r="X672" t="s">
        <v>815</v>
      </c>
    </row>
    <row r="673" spans="1:24" x14ac:dyDescent="0.25">
      <c r="A673" t="s">
        <v>808</v>
      </c>
      <c r="B673" s="8">
        <v>1E-3</v>
      </c>
      <c r="C673" s="8">
        <v>6.4000000000000001E-2</v>
      </c>
      <c r="D673" s="8">
        <v>0.115</v>
      </c>
      <c r="E673" s="9">
        <v>0.15</v>
      </c>
      <c r="F673" s="9">
        <v>0.3</v>
      </c>
      <c r="G673" s="10" t="str">
        <f t="shared" si="40"/>
        <v/>
      </c>
      <c r="H673" s="10" t="str">
        <f t="shared" si="41"/>
        <v/>
      </c>
      <c r="I673" s="10" t="str">
        <f t="shared" si="42"/>
        <v/>
      </c>
      <c r="J673" s="10" t="str">
        <f t="shared" si="43"/>
        <v/>
      </c>
      <c r="K673" t="s">
        <v>809</v>
      </c>
      <c r="L673" s="11">
        <v>44130.40625</v>
      </c>
      <c r="M673" t="s">
        <v>927</v>
      </c>
      <c r="N673" t="s">
        <v>103</v>
      </c>
      <c r="O673" s="12" t="s">
        <v>928</v>
      </c>
      <c r="P673" t="s">
        <v>1640</v>
      </c>
      <c r="Q673" t="s">
        <v>813</v>
      </c>
      <c r="R673">
        <v>295</v>
      </c>
      <c r="S673" s="6">
        <v>42</v>
      </c>
      <c r="T673" s="11">
        <v>44130.40625</v>
      </c>
      <c r="U673" s="11">
        <v>44131.520833333336</v>
      </c>
      <c r="V673" s="11">
        <v>44132.576932870368</v>
      </c>
      <c r="W673" t="s">
        <v>1632</v>
      </c>
      <c r="X673" t="s">
        <v>815</v>
      </c>
    </row>
    <row r="674" spans="1:24" x14ac:dyDescent="0.25">
      <c r="A674" t="s">
        <v>808</v>
      </c>
      <c r="B674" s="8">
        <v>1E-3</v>
      </c>
      <c r="C674" s="8">
        <v>6.4000000000000001E-2</v>
      </c>
      <c r="D674" s="8">
        <v>0.115</v>
      </c>
      <c r="E674" s="9">
        <v>0.15</v>
      </c>
      <c r="F674" s="9">
        <v>0.3</v>
      </c>
      <c r="G674" s="10" t="str">
        <f t="shared" si="40"/>
        <v/>
      </c>
      <c r="H674" s="10" t="str">
        <f t="shared" si="41"/>
        <v/>
      </c>
      <c r="I674" s="10" t="str">
        <f t="shared" si="42"/>
        <v/>
      </c>
      <c r="J674" s="10" t="str">
        <f t="shared" si="43"/>
        <v/>
      </c>
      <c r="K674" t="s">
        <v>809</v>
      </c>
      <c r="L674" s="11">
        <v>44130.409722222219</v>
      </c>
      <c r="M674" t="s">
        <v>924</v>
      </c>
      <c r="N674" t="s">
        <v>103</v>
      </c>
      <c r="O674" s="12" t="s">
        <v>925</v>
      </c>
      <c r="P674" t="s">
        <v>1641</v>
      </c>
      <c r="Q674" t="s">
        <v>813</v>
      </c>
      <c r="R674">
        <v>295</v>
      </c>
      <c r="S674" s="6">
        <v>42</v>
      </c>
      <c r="T674" s="11">
        <v>44130.409722222219</v>
      </c>
      <c r="U674" s="11">
        <v>44131.520833333336</v>
      </c>
      <c r="V674" s="11">
        <v>44132.576932870368</v>
      </c>
      <c r="W674" t="s">
        <v>1632</v>
      </c>
      <c r="X674" t="s">
        <v>815</v>
      </c>
    </row>
    <row r="675" spans="1:24" x14ac:dyDescent="0.25">
      <c r="A675" t="s">
        <v>808</v>
      </c>
      <c r="B675" s="8">
        <v>0.04</v>
      </c>
      <c r="C675" s="8">
        <v>6.4000000000000001E-2</v>
      </c>
      <c r="D675" s="8">
        <v>0.115</v>
      </c>
      <c r="E675" s="9">
        <v>0.15</v>
      </c>
      <c r="F675" s="9">
        <v>0.3</v>
      </c>
      <c r="G675" s="10" t="str">
        <f t="shared" si="40"/>
        <v/>
      </c>
      <c r="H675" s="10" t="str">
        <f t="shared" si="41"/>
        <v/>
      </c>
      <c r="I675" s="10" t="str">
        <f t="shared" si="42"/>
        <v/>
      </c>
      <c r="J675" s="10" t="str">
        <f t="shared" si="43"/>
        <v/>
      </c>
      <c r="K675" t="s">
        <v>809</v>
      </c>
      <c r="L675" s="11">
        <v>44130.416666666664</v>
      </c>
      <c r="M675" t="s">
        <v>918</v>
      </c>
      <c r="N675" t="s">
        <v>103</v>
      </c>
      <c r="O675" s="12" t="s">
        <v>919</v>
      </c>
      <c r="P675" t="s">
        <v>1642</v>
      </c>
      <c r="Q675" t="s">
        <v>813</v>
      </c>
      <c r="R675">
        <v>295</v>
      </c>
      <c r="S675" s="6">
        <v>42</v>
      </c>
      <c r="T675" s="11">
        <v>44130.416666666664</v>
      </c>
      <c r="U675" s="11">
        <v>44131.520833333336</v>
      </c>
      <c r="V675" s="11">
        <v>44132.576932870368</v>
      </c>
      <c r="W675" t="s">
        <v>1632</v>
      </c>
      <c r="X675" t="s">
        <v>815</v>
      </c>
    </row>
    <row r="676" spans="1:24" x14ac:dyDescent="0.25">
      <c r="A676" t="s">
        <v>808</v>
      </c>
      <c r="B676" s="8">
        <v>3.0000000000000001E-3</v>
      </c>
      <c r="C676" s="8">
        <v>6.4000000000000001E-2</v>
      </c>
      <c r="D676" s="8">
        <v>0.115</v>
      </c>
      <c r="E676" s="9">
        <v>0.15</v>
      </c>
      <c r="F676" s="9">
        <v>0.3</v>
      </c>
      <c r="G676" s="10" t="str">
        <f t="shared" si="40"/>
        <v/>
      </c>
      <c r="H676" s="10" t="str">
        <f t="shared" si="41"/>
        <v/>
      </c>
      <c r="I676" s="10" t="str">
        <f t="shared" si="42"/>
        <v/>
      </c>
      <c r="J676" s="10" t="str">
        <f t="shared" si="43"/>
        <v/>
      </c>
      <c r="K676" t="s">
        <v>809</v>
      </c>
      <c r="L676" s="11">
        <v>44130.438194444447</v>
      </c>
      <c r="M676" t="s">
        <v>921</v>
      </c>
      <c r="N676" t="s">
        <v>103</v>
      </c>
      <c r="O676" s="12" t="s">
        <v>922</v>
      </c>
      <c r="P676" t="s">
        <v>1643</v>
      </c>
      <c r="Q676" t="s">
        <v>813</v>
      </c>
      <c r="R676">
        <v>295</v>
      </c>
      <c r="S676" s="6">
        <v>42</v>
      </c>
      <c r="T676" s="11">
        <v>44130.438194444447</v>
      </c>
      <c r="U676" s="11">
        <v>44131.520833333336</v>
      </c>
      <c r="V676" s="11">
        <v>44132.576932870368</v>
      </c>
      <c r="W676" t="s">
        <v>1632</v>
      </c>
      <c r="X676" t="s">
        <v>815</v>
      </c>
    </row>
    <row r="677" spans="1:24" x14ac:dyDescent="0.25">
      <c r="A677" t="s">
        <v>808</v>
      </c>
      <c r="B677" s="8">
        <v>7.0000000000000001E-3</v>
      </c>
      <c r="C677" s="8">
        <v>6.4000000000000001E-2</v>
      </c>
      <c r="D677" s="8">
        <v>0.115</v>
      </c>
      <c r="E677" s="9">
        <v>0.15</v>
      </c>
      <c r="F677" s="9">
        <v>0.3</v>
      </c>
      <c r="G677" s="10" t="str">
        <f t="shared" si="40"/>
        <v/>
      </c>
      <c r="H677" s="10" t="str">
        <f t="shared" si="41"/>
        <v/>
      </c>
      <c r="I677" s="10" t="str">
        <f t="shared" si="42"/>
        <v/>
      </c>
      <c r="J677" s="10" t="str">
        <f t="shared" si="43"/>
        <v/>
      </c>
      <c r="K677" t="s">
        <v>809</v>
      </c>
      <c r="L677" s="11">
        <v>44130.458333333336</v>
      </c>
      <c r="M677" t="s">
        <v>942</v>
      </c>
      <c r="N677" t="s">
        <v>103</v>
      </c>
      <c r="O677" s="12" t="s">
        <v>943</v>
      </c>
      <c r="P677" t="s">
        <v>1644</v>
      </c>
      <c r="Q677" t="s">
        <v>813</v>
      </c>
      <c r="R677">
        <v>295</v>
      </c>
      <c r="S677" s="6">
        <v>42</v>
      </c>
      <c r="T677" s="11">
        <v>44130.458333333336</v>
      </c>
      <c r="U677" s="11">
        <v>44131.520833333336</v>
      </c>
      <c r="V677" s="11">
        <v>44132.576932870368</v>
      </c>
      <c r="W677" t="s">
        <v>1632</v>
      </c>
      <c r="X677" t="s">
        <v>815</v>
      </c>
    </row>
    <row r="678" spans="1:24" x14ac:dyDescent="0.25">
      <c r="A678" t="s">
        <v>808</v>
      </c>
      <c r="B678" s="8">
        <v>6.0000000000000001E-3</v>
      </c>
      <c r="C678" s="8">
        <v>6.4000000000000001E-2</v>
      </c>
      <c r="D678" s="8">
        <v>0.115</v>
      </c>
      <c r="E678" s="9">
        <v>0.15</v>
      </c>
      <c r="F678" s="9">
        <v>0.3</v>
      </c>
      <c r="G678" s="10" t="str">
        <f t="shared" si="40"/>
        <v/>
      </c>
      <c r="H678" s="10" t="str">
        <f t="shared" si="41"/>
        <v/>
      </c>
      <c r="I678" s="10" t="str">
        <f t="shared" si="42"/>
        <v/>
      </c>
      <c r="J678" s="10" t="str">
        <f t="shared" si="43"/>
        <v/>
      </c>
      <c r="K678" t="s">
        <v>809</v>
      </c>
      <c r="L678" s="11">
        <v>44130.458333333336</v>
      </c>
      <c r="M678" t="s">
        <v>930</v>
      </c>
      <c r="N678" t="s">
        <v>103</v>
      </c>
      <c r="O678" s="12" t="s">
        <v>931</v>
      </c>
      <c r="P678" t="s">
        <v>1645</v>
      </c>
      <c r="Q678" t="s">
        <v>813</v>
      </c>
      <c r="R678">
        <v>295</v>
      </c>
      <c r="S678" s="6">
        <v>42</v>
      </c>
      <c r="T678" s="11">
        <v>44130.458333333336</v>
      </c>
      <c r="U678" s="11">
        <v>44131.520833333336</v>
      </c>
      <c r="V678" s="11">
        <v>44132.576932870368</v>
      </c>
      <c r="W678" t="s">
        <v>1632</v>
      </c>
      <c r="X678" t="s">
        <v>815</v>
      </c>
    </row>
    <row r="679" spans="1:24" x14ac:dyDescent="0.25">
      <c r="A679" t="s">
        <v>808</v>
      </c>
      <c r="B679" s="8">
        <v>2E-3</v>
      </c>
      <c r="C679" s="8">
        <v>6.4000000000000001E-2</v>
      </c>
      <c r="D679" s="8">
        <v>0.115</v>
      </c>
      <c r="E679" s="9">
        <v>0.15</v>
      </c>
      <c r="F679" s="9">
        <v>0.3</v>
      </c>
      <c r="G679" s="10" t="str">
        <f t="shared" si="40"/>
        <v/>
      </c>
      <c r="H679" s="10" t="str">
        <f t="shared" si="41"/>
        <v/>
      </c>
      <c r="I679" s="10" t="str">
        <f t="shared" si="42"/>
        <v/>
      </c>
      <c r="J679" s="10" t="str">
        <f t="shared" si="43"/>
        <v/>
      </c>
      <c r="K679" t="s">
        <v>809</v>
      </c>
      <c r="L679" s="11">
        <v>44130.458333333336</v>
      </c>
      <c r="M679" t="s">
        <v>948</v>
      </c>
      <c r="N679" t="s">
        <v>103</v>
      </c>
      <c r="O679" s="12" t="s">
        <v>949</v>
      </c>
      <c r="P679" t="s">
        <v>1646</v>
      </c>
      <c r="Q679" t="s">
        <v>813</v>
      </c>
      <c r="R679">
        <v>295</v>
      </c>
      <c r="S679" s="6">
        <v>42</v>
      </c>
      <c r="T679" s="11">
        <v>44130.458333333336</v>
      </c>
      <c r="U679" s="11">
        <v>44131.520833333336</v>
      </c>
      <c r="V679" s="11">
        <v>44132.576932870368</v>
      </c>
      <c r="W679" t="s">
        <v>1632</v>
      </c>
      <c r="X679" t="s">
        <v>815</v>
      </c>
    </row>
    <row r="680" spans="1:24" x14ac:dyDescent="0.25">
      <c r="A680" t="s">
        <v>808</v>
      </c>
      <c r="B680" s="8">
        <v>5.0000000000000001E-3</v>
      </c>
      <c r="C680" s="8">
        <v>6.4000000000000001E-2</v>
      </c>
      <c r="D680" s="8">
        <v>0.115</v>
      </c>
      <c r="E680" s="9">
        <v>0.15</v>
      </c>
      <c r="F680" s="9">
        <v>0.3</v>
      </c>
      <c r="G680" s="10" t="str">
        <f t="shared" si="40"/>
        <v/>
      </c>
      <c r="H680" s="10" t="str">
        <f t="shared" si="41"/>
        <v/>
      </c>
      <c r="I680" s="10" t="str">
        <f t="shared" si="42"/>
        <v/>
      </c>
      <c r="J680" s="10" t="str">
        <f t="shared" si="43"/>
        <v/>
      </c>
      <c r="K680" t="s">
        <v>809</v>
      </c>
      <c r="L680" s="11">
        <v>44130.465277777781</v>
      </c>
      <c r="M680" t="s">
        <v>945</v>
      </c>
      <c r="N680" t="s">
        <v>103</v>
      </c>
      <c r="O680" s="12" t="s">
        <v>946</v>
      </c>
      <c r="P680" t="s">
        <v>1647</v>
      </c>
      <c r="Q680" t="s">
        <v>813</v>
      </c>
      <c r="R680">
        <v>295</v>
      </c>
      <c r="S680" s="6">
        <v>42</v>
      </c>
      <c r="T680" s="11">
        <v>44130.465277777781</v>
      </c>
      <c r="U680" s="11">
        <v>44131.520833333336</v>
      </c>
      <c r="V680" s="11">
        <v>44132.576932870368</v>
      </c>
      <c r="W680" t="s">
        <v>1632</v>
      </c>
      <c r="X680" t="s">
        <v>815</v>
      </c>
    </row>
    <row r="681" spans="1:24" x14ac:dyDescent="0.25">
      <c r="A681" t="s">
        <v>808</v>
      </c>
      <c r="B681" s="8">
        <v>4.0000000000000001E-3</v>
      </c>
      <c r="C681" s="8">
        <v>6.4000000000000001E-2</v>
      </c>
      <c r="D681" s="8">
        <v>0.115</v>
      </c>
      <c r="E681" s="9">
        <v>0.15</v>
      </c>
      <c r="F681" s="9">
        <v>0.3</v>
      </c>
      <c r="G681" s="10" t="str">
        <f t="shared" si="40"/>
        <v/>
      </c>
      <c r="H681" s="10" t="str">
        <f t="shared" si="41"/>
        <v/>
      </c>
      <c r="I681" s="10" t="str">
        <f t="shared" si="42"/>
        <v/>
      </c>
      <c r="J681" s="10" t="str">
        <f t="shared" si="43"/>
        <v/>
      </c>
      <c r="K681" t="s">
        <v>809</v>
      </c>
      <c r="L681" s="11">
        <v>44130.479166666664</v>
      </c>
      <c r="M681" t="s">
        <v>963</v>
      </c>
      <c r="N681" t="s">
        <v>103</v>
      </c>
      <c r="O681" s="12" t="s">
        <v>964</v>
      </c>
      <c r="P681" t="s">
        <v>1648</v>
      </c>
      <c r="Q681" t="s">
        <v>813</v>
      </c>
      <c r="R681">
        <v>295</v>
      </c>
      <c r="S681" s="6">
        <v>42</v>
      </c>
      <c r="T681" s="11">
        <v>44130.479166666664</v>
      </c>
      <c r="U681" s="11">
        <v>44131.520833333336</v>
      </c>
      <c r="V681" s="11">
        <v>44132.576932870368</v>
      </c>
      <c r="W681" t="s">
        <v>1632</v>
      </c>
      <c r="X681" t="s">
        <v>815</v>
      </c>
    </row>
    <row r="682" spans="1:24" x14ac:dyDescent="0.25">
      <c r="A682" t="s">
        <v>808</v>
      </c>
      <c r="B682" s="8">
        <v>6.0000000000000001E-3</v>
      </c>
      <c r="C682" s="8">
        <v>6.4000000000000001E-2</v>
      </c>
      <c r="D682" s="8">
        <v>0.115</v>
      </c>
      <c r="E682" s="9">
        <v>0.15</v>
      </c>
      <c r="F682" s="9">
        <v>0.3</v>
      </c>
      <c r="G682" s="10" t="str">
        <f t="shared" si="40"/>
        <v/>
      </c>
      <c r="H682" s="10" t="str">
        <f t="shared" si="41"/>
        <v/>
      </c>
      <c r="I682" s="10" t="str">
        <f t="shared" si="42"/>
        <v/>
      </c>
      <c r="J682" s="10" t="str">
        <f t="shared" si="43"/>
        <v/>
      </c>
      <c r="K682" t="s">
        <v>809</v>
      </c>
      <c r="L682" s="11">
        <v>44130.5</v>
      </c>
      <c r="M682" t="s">
        <v>933</v>
      </c>
      <c r="N682" t="s">
        <v>103</v>
      </c>
      <c r="O682" s="12" t="s">
        <v>934</v>
      </c>
      <c r="P682" t="s">
        <v>1649</v>
      </c>
      <c r="Q682" t="s">
        <v>813</v>
      </c>
      <c r="R682">
        <v>295</v>
      </c>
      <c r="S682" s="6">
        <v>42</v>
      </c>
      <c r="T682" s="11">
        <v>44130.5</v>
      </c>
      <c r="U682" s="11">
        <v>44131.520833333336</v>
      </c>
      <c r="V682" s="11">
        <v>44132.576932870368</v>
      </c>
      <c r="W682" t="s">
        <v>1632</v>
      </c>
      <c r="X682" t="s">
        <v>815</v>
      </c>
    </row>
    <row r="683" spans="1:24" x14ac:dyDescent="0.25">
      <c r="A683" t="s">
        <v>808</v>
      </c>
      <c r="B683" s="8">
        <v>2E-3</v>
      </c>
      <c r="C683" s="8">
        <v>6.4000000000000001E-2</v>
      </c>
      <c r="D683" s="8">
        <v>0.115</v>
      </c>
      <c r="E683" s="9">
        <v>0.15</v>
      </c>
      <c r="F683" s="9">
        <v>0.3</v>
      </c>
      <c r="G683" s="10" t="str">
        <f t="shared" si="40"/>
        <v/>
      </c>
      <c r="H683" s="10" t="str">
        <f t="shared" si="41"/>
        <v/>
      </c>
      <c r="I683" s="10" t="str">
        <f t="shared" si="42"/>
        <v/>
      </c>
      <c r="J683" s="10" t="str">
        <f t="shared" si="43"/>
        <v/>
      </c>
      <c r="K683" t="s">
        <v>809</v>
      </c>
      <c r="L683" s="11">
        <v>44130.520833333336</v>
      </c>
      <c r="M683" t="s">
        <v>951</v>
      </c>
      <c r="N683" t="s">
        <v>103</v>
      </c>
      <c r="O683" s="12" t="s">
        <v>952</v>
      </c>
      <c r="P683" t="s">
        <v>1650</v>
      </c>
      <c r="Q683" t="s">
        <v>813</v>
      </c>
      <c r="R683">
        <v>295</v>
      </c>
      <c r="S683" s="6">
        <v>42</v>
      </c>
      <c r="T683" s="11">
        <v>44130.520833333336</v>
      </c>
      <c r="U683" s="11">
        <v>44131.520833333336</v>
      </c>
      <c r="V683" s="11">
        <v>44132.576932870368</v>
      </c>
      <c r="W683" t="s">
        <v>1632</v>
      </c>
      <c r="X683" t="s">
        <v>815</v>
      </c>
    </row>
    <row r="684" spans="1:24" x14ac:dyDescent="0.25">
      <c r="A684" t="s">
        <v>808</v>
      </c>
      <c r="B684" s="8">
        <v>7.0000000000000001E-3</v>
      </c>
      <c r="C684" s="8">
        <v>6.4000000000000001E-2</v>
      </c>
      <c r="D684" s="8">
        <v>0.115</v>
      </c>
      <c r="E684" s="9">
        <v>0.15</v>
      </c>
      <c r="F684" s="9">
        <v>0.3</v>
      </c>
      <c r="G684" s="10" t="str">
        <f t="shared" si="40"/>
        <v/>
      </c>
      <c r="H684" s="10" t="str">
        <f t="shared" si="41"/>
        <v/>
      </c>
      <c r="I684" s="10" t="str">
        <f t="shared" si="42"/>
        <v/>
      </c>
      <c r="J684" s="10" t="str">
        <f t="shared" si="43"/>
        <v/>
      </c>
      <c r="K684" t="s">
        <v>809</v>
      </c>
      <c r="L684" s="11">
        <v>44130.52847222222</v>
      </c>
      <c r="M684" t="s">
        <v>897</v>
      </c>
      <c r="N684" t="s">
        <v>103</v>
      </c>
      <c r="O684" s="12" t="s">
        <v>898</v>
      </c>
      <c r="P684" t="s">
        <v>1651</v>
      </c>
      <c r="Q684" t="s">
        <v>813</v>
      </c>
      <c r="R684">
        <v>295</v>
      </c>
      <c r="S684" s="6">
        <v>42</v>
      </c>
      <c r="T684" s="11">
        <v>44130.52847222222</v>
      </c>
      <c r="U684" s="11">
        <v>44131.520833333336</v>
      </c>
      <c r="V684" s="11">
        <v>44132.576932870368</v>
      </c>
      <c r="W684" t="s">
        <v>1632</v>
      </c>
      <c r="X684" t="s">
        <v>815</v>
      </c>
    </row>
    <row r="685" spans="1:24" x14ac:dyDescent="0.25">
      <c r="A685" t="s">
        <v>808</v>
      </c>
      <c r="B685" s="4">
        <v>0</v>
      </c>
      <c r="C685" s="8">
        <v>6.4000000000000001E-2</v>
      </c>
      <c r="D685" s="8">
        <v>0.115</v>
      </c>
      <c r="E685" s="9">
        <v>0.15</v>
      </c>
      <c r="F685" s="9">
        <v>0.3</v>
      </c>
      <c r="G685" s="10" t="str">
        <f t="shared" si="40"/>
        <v/>
      </c>
      <c r="H685" s="10" t="str">
        <f t="shared" si="41"/>
        <v/>
      </c>
      <c r="I685" s="10" t="str">
        <f t="shared" si="42"/>
        <v/>
      </c>
      <c r="J685" s="10" t="str">
        <f t="shared" si="43"/>
        <v/>
      </c>
      <c r="K685" t="s">
        <v>809</v>
      </c>
      <c r="L685" s="11">
        <v>44130.534722222219</v>
      </c>
      <c r="M685" t="s">
        <v>939</v>
      </c>
      <c r="N685" t="s">
        <v>103</v>
      </c>
      <c r="O685" s="12" t="s">
        <v>940</v>
      </c>
      <c r="P685" t="s">
        <v>1652</v>
      </c>
      <c r="Q685" t="s">
        <v>813</v>
      </c>
      <c r="R685">
        <v>295</v>
      </c>
      <c r="S685" s="6">
        <v>42</v>
      </c>
      <c r="T685" s="11">
        <v>44130.534722222219</v>
      </c>
      <c r="U685" s="11">
        <v>44131.520833333336</v>
      </c>
      <c r="V685" s="11">
        <v>44132.576932870368</v>
      </c>
      <c r="W685" t="s">
        <v>1632</v>
      </c>
      <c r="X685" t="s">
        <v>815</v>
      </c>
    </row>
    <row r="686" spans="1:24" x14ac:dyDescent="0.25">
      <c r="A686" t="s">
        <v>808</v>
      </c>
      <c r="B686" s="8">
        <v>3.0000000000000001E-3</v>
      </c>
      <c r="C686" s="8">
        <v>6.4000000000000001E-2</v>
      </c>
      <c r="D686" s="8">
        <v>0.115</v>
      </c>
      <c r="E686" s="9">
        <v>0.15</v>
      </c>
      <c r="F686" s="9">
        <v>0.3</v>
      </c>
      <c r="G686" s="10" t="str">
        <f t="shared" si="40"/>
        <v/>
      </c>
      <c r="H686" s="10" t="str">
        <f t="shared" si="41"/>
        <v/>
      </c>
      <c r="I686" s="10" t="str">
        <f t="shared" si="42"/>
        <v/>
      </c>
      <c r="J686" s="10" t="str">
        <f t="shared" si="43"/>
        <v/>
      </c>
      <c r="K686" t="s">
        <v>809</v>
      </c>
      <c r="L686" s="11">
        <v>44130.541666666664</v>
      </c>
      <c r="M686" t="s">
        <v>960</v>
      </c>
      <c r="N686" t="s">
        <v>103</v>
      </c>
      <c r="O686" s="12" t="s">
        <v>961</v>
      </c>
      <c r="P686" t="s">
        <v>1653</v>
      </c>
      <c r="Q686" t="s">
        <v>813</v>
      </c>
      <c r="R686">
        <v>295</v>
      </c>
      <c r="S686" s="6">
        <v>42</v>
      </c>
      <c r="T686" s="11">
        <v>44130.541666666664</v>
      </c>
      <c r="U686" s="11">
        <v>44131.520833333336</v>
      </c>
      <c r="V686" s="11">
        <v>44132.576932870368</v>
      </c>
      <c r="W686" t="s">
        <v>1632</v>
      </c>
      <c r="X686" t="s">
        <v>815</v>
      </c>
    </row>
    <row r="687" spans="1:24" x14ac:dyDescent="0.25">
      <c r="A687" t="s">
        <v>808</v>
      </c>
      <c r="B687" s="8">
        <v>0.03</v>
      </c>
      <c r="C687" s="8">
        <v>6.4000000000000001E-2</v>
      </c>
      <c r="D687" s="8">
        <v>0.115</v>
      </c>
      <c r="E687" s="9">
        <v>0.15</v>
      </c>
      <c r="F687" s="9">
        <v>0.3</v>
      </c>
      <c r="G687" s="10" t="str">
        <f t="shared" si="40"/>
        <v/>
      </c>
      <c r="H687" s="10" t="str">
        <f t="shared" si="41"/>
        <v/>
      </c>
      <c r="I687" s="10" t="str">
        <f t="shared" si="42"/>
        <v/>
      </c>
      <c r="J687" s="10" t="str">
        <f t="shared" si="43"/>
        <v/>
      </c>
      <c r="K687" t="s">
        <v>809</v>
      </c>
      <c r="L687" s="11">
        <v>44131.506944444445</v>
      </c>
      <c r="M687" t="s">
        <v>936</v>
      </c>
      <c r="N687" t="s">
        <v>103</v>
      </c>
      <c r="O687" s="12" t="s">
        <v>937</v>
      </c>
      <c r="P687" t="s">
        <v>1654</v>
      </c>
      <c r="Q687" t="s">
        <v>813</v>
      </c>
      <c r="R687">
        <v>296</v>
      </c>
      <c r="S687" s="6">
        <v>42</v>
      </c>
      <c r="T687" s="11">
        <v>44131.506944444445</v>
      </c>
      <c r="U687" s="11">
        <v>44132.520833333336</v>
      </c>
      <c r="V687" s="11">
        <v>44134.57980324074</v>
      </c>
      <c r="W687" t="s">
        <v>1655</v>
      </c>
      <c r="X687" t="s">
        <v>815</v>
      </c>
    </row>
    <row r="688" spans="1:24" x14ac:dyDescent="0.25">
      <c r="A688" t="s">
        <v>808</v>
      </c>
      <c r="B688" s="8">
        <v>0.02</v>
      </c>
      <c r="C688" s="8">
        <v>6.4000000000000001E-2</v>
      </c>
      <c r="D688" s="8">
        <v>0.115</v>
      </c>
      <c r="E688" s="9">
        <v>0.15</v>
      </c>
      <c r="F688" s="9">
        <v>0.3</v>
      </c>
      <c r="G688" s="10" t="str">
        <f t="shared" si="40"/>
        <v/>
      </c>
      <c r="H688" s="10" t="str">
        <f t="shared" si="41"/>
        <v/>
      </c>
      <c r="I688" s="10" t="str">
        <f t="shared" si="42"/>
        <v/>
      </c>
      <c r="J688" s="10" t="str">
        <f t="shared" si="43"/>
        <v/>
      </c>
      <c r="K688" t="s">
        <v>809</v>
      </c>
      <c r="L688" s="11">
        <v>44131.645833333336</v>
      </c>
      <c r="M688" t="s">
        <v>903</v>
      </c>
      <c r="N688" t="s">
        <v>103</v>
      </c>
      <c r="O688" s="12" t="s">
        <v>904</v>
      </c>
      <c r="P688" t="s">
        <v>1656</v>
      </c>
      <c r="Q688" t="s">
        <v>813</v>
      </c>
      <c r="R688">
        <v>296</v>
      </c>
      <c r="S688" s="6">
        <v>42</v>
      </c>
      <c r="T688" s="11">
        <v>44131.645833333336</v>
      </c>
      <c r="U688" s="11">
        <v>44132.520833333336</v>
      </c>
      <c r="V688" s="11">
        <v>44134.57980324074</v>
      </c>
      <c r="W688" t="s">
        <v>1655</v>
      </c>
      <c r="X688" t="s">
        <v>815</v>
      </c>
    </row>
    <row r="689" spans="1:24" x14ac:dyDescent="0.25">
      <c r="A689" t="s">
        <v>808</v>
      </c>
      <c r="B689" s="8">
        <v>0.05</v>
      </c>
      <c r="C689" s="8">
        <v>6.4000000000000001E-2</v>
      </c>
      <c r="D689" s="8">
        <v>0.115</v>
      </c>
      <c r="E689" s="9">
        <v>0.15</v>
      </c>
      <c r="F689" s="9">
        <v>0.3</v>
      </c>
      <c r="G689" s="10" t="str">
        <f t="shared" si="40"/>
        <v/>
      </c>
      <c r="H689" s="10" t="str">
        <f t="shared" si="41"/>
        <v/>
      </c>
      <c r="I689" s="10" t="str">
        <f t="shared" si="42"/>
        <v/>
      </c>
      <c r="J689" s="10" t="str">
        <f t="shared" si="43"/>
        <v/>
      </c>
      <c r="K689" t="s">
        <v>809</v>
      </c>
      <c r="L689" s="11">
        <v>44132.510416666664</v>
      </c>
      <c r="M689" t="s">
        <v>966</v>
      </c>
      <c r="N689" t="s">
        <v>103</v>
      </c>
      <c r="O689" s="12" t="s">
        <v>967</v>
      </c>
      <c r="P689" t="s">
        <v>1657</v>
      </c>
      <c r="Q689" t="s">
        <v>813</v>
      </c>
      <c r="R689">
        <v>297</v>
      </c>
      <c r="S689" s="6">
        <v>42</v>
      </c>
      <c r="T689" s="11">
        <v>44132.510416666664</v>
      </c>
      <c r="U689" s="11">
        <v>44133.479166666664</v>
      </c>
      <c r="V689" s="11">
        <v>44134.57980324074</v>
      </c>
      <c r="W689" t="s">
        <v>1655</v>
      </c>
      <c r="X689" t="s">
        <v>815</v>
      </c>
    </row>
    <row r="690" spans="1:24" x14ac:dyDescent="0.25">
      <c r="A690" t="s">
        <v>808</v>
      </c>
      <c r="B690" s="8">
        <v>5.0000000000000001E-3</v>
      </c>
      <c r="C690" s="8">
        <v>6.4000000000000001E-2</v>
      </c>
      <c r="D690" s="8">
        <v>0.115</v>
      </c>
      <c r="E690" s="9">
        <v>0.15</v>
      </c>
      <c r="F690" s="9">
        <v>0.3</v>
      </c>
      <c r="G690" s="10" t="str">
        <f t="shared" si="40"/>
        <v/>
      </c>
      <c r="H690" s="10" t="str">
        <f t="shared" si="41"/>
        <v/>
      </c>
      <c r="I690" s="10" t="str">
        <f t="shared" si="42"/>
        <v/>
      </c>
      <c r="J690" s="10" t="str">
        <f t="shared" si="43"/>
        <v/>
      </c>
      <c r="K690" t="s">
        <v>809</v>
      </c>
      <c r="L690" s="11">
        <v>44133.583333333336</v>
      </c>
      <c r="M690" t="s">
        <v>900</v>
      </c>
      <c r="N690" t="s">
        <v>103</v>
      </c>
      <c r="O690" s="12" t="s">
        <v>901</v>
      </c>
      <c r="P690" t="s">
        <v>1658</v>
      </c>
      <c r="Q690" t="s">
        <v>813</v>
      </c>
      <c r="R690">
        <v>298</v>
      </c>
      <c r="S690" s="6">
        <v>42</v>
      </c>
      <c r="T690" s="11">
        <v>44133.583333333336</v>
      </c>
      <c r="U690" s="11">
        <v>44134.5</v>
      </c>
      <c r="V690" s="11">
        <v>44137.503993055558</v>
      </c>
      <c r="W690" t="s">
        <v>1659</v>
      </c>
      <c r="X690" t="s">
        <v>815</v>
      </c>
    </row>
    <row r="691" spans="1:24" x14ac:dyDescent="0.25">
      <c r="A691" t="s">
        <v>808</v>
      </c>
      <c r="B691" s="8">
        <v>4.0000000000000001E-3</v>
      </c>
      <c r="C691" s="8">
        <v>6.4000000000000001E-2</v>
      </c>
      <c r="D691" s="8">
        <v>0.115</v>
      </c>
      <c r="E691" s="9">
        <v>0.15</v>
      </c>
      <c r="F691" s="9">
        <v>0.3</v>
      </c>
      <c r="G691" s="10" t="str">
        <f t="shared" si="40"/>
        <v/>
      </c>
      <c r="H691" s="10" t="str">
        <f t="shared" si="41"/>
        <v/>
      </c>
      <c r="I691" s="10" t="str">
        <f t="shared" si="42"/>
        <v/>
      </c>
      <c r="J691" s="10" t="str">
        <f t="shared" si="43"/>
        <v/>
      </c>
      <c r="K691" t="s">
        <v>809</v>
      </c>
      <c r="L691" s="11">
        <v>44319.188194444447</v>
      </c>
      <c r="M691" t="s">
        <v>869</v>
      </c>
      <c r="N691" t="s">
        <v>98</v>
      </c>
      <c r="O691" s="12" t="s">
        <v>870</v>
      </c>
      <c r="P691" s="12" t="s">
        <v>1660</v>
      </c>
      <c r="Q691" t="s">
        <v>813</v>
      </c>
      <c r="R691">
        <v>122</v>
      </c>
      <c r="S691" s="6">
        <v>17</v>
      </c>
      <c r="T691" s="11">
        <v>44319.188194444447</v>
      </c>
      <c r="U691" s="11">
        <v>44320.520833333336</v>
      </c>
      <c r="V691" s="11">
        <v>44321.571412037039</v>
      </c>
      <c r="W691" t="s">
        <v>1661</v>
      </c>
      <c r="X691" t="s">
        <v>815</v>
      </c>
    </row>
    <row r="692" spans="1:24" x14ac:dyDescent="0.25">
      <c r="A692" t="s">
        <v>808</v>
      </c>
      <c r="B692" s="8">
        <v>8.0000000000000002E-3</v>
      </c>
      <c r="C692" s="8">
        <v>6.4000000000000001E-2</v>
      </c>
      <c r="D692" s="8">
        <v>0.115</v>
      </c>
      <c r="E692" s="9">
        <v>0.15</v>
      </c>
      <c r="F692" s="9">
        <v>0.3</v>
      </c>
      <c r="G692" s="10" t="str">
        <f t="shared" si="40"/>
        <v/>
      </c>
      <c r="H692" s="10" t="str">
        <f t="shared" si="41"/>
        <v/>
      </c>
      <c r="I692" s="10" t="str">
        <f t="shared" si="42"/>
        <v/>
      </c>
      <c r="J692" s="10" t="str">
        <f t="shared" si="43"/>
        <v/>
      </c>
      <c r="K692" t="s">
        <v>809</v>
      </c>
      <c r="L692" s="11">
        <v>44319.21875</v>
      </c>
      <c r="M692" t="s">
        <v>816</v>
      </c>
      <c r="N692" t="s">
        <v>98</v>
      </c>
      <c r="O692" s="12" t="s">
        <v>817</v>
      </c>
      <c r="P692" s="12" t="s">
        <v>1662</v>
      </c>
      <c r="Q692" t="s">
        <v>813</v>
      </c>
      <c r="R692">
        <v>122</v>
      </c>
      <c r="S692" s="6">
        <v>17</v>
      </c>
      <c r="T692" s="11">
        <v>44319.21875</v>
      </c>
      <c r="U692" s="11">
        <v>44320.520833333336</v>
      </c>
      <c r="V692" s="11">
        <v>44321.571412037039</v>
      </c>
      <c r="W692" t="s">
        <v>1661</v>
      </c>
      <c r="X692" t="s">
        <v>815</v>
      </c>
    </row>
    <row r="693" spans="1:24" x14ac:dyDescent="0.25">
      <c r="A693" t="s">
        <v>808</v>
      </c>
      <c r="B693" s="8">
        <v>7.0000000000000001E-3</v>
      </c>
      <c r="C693" s="8">
        <v>6.4000000000000001E-2</v>
      </c>
      <c r="D693" s="8">
        <v>0.115</v>
      </c>
      <c r="E693" s="9">
        <v>0.15</v>
      </c>
      <c r="F693" s="9">
        <v>0.3</v>
      </c>
      <c r="G693" s="10" t="str">
        <f t="shared" si="40"/>
        <v/>
      </c>
      <c r="H693" s="10" t="str">
        <f t="shared" si="41"/>
        <v/>
      </c>
      <c r="I693" s="10" t="str">
        <f t="shared" si="42"/>
        <v/>
      </c>
      <c r="J693" s="10" t="str">
        <f t="shared" si="43"/>
        <v/>
      </c>
      <c r="K693" t="s">
        <v>809</v>
      </c>
      <c r="L693" s="11">
        <v>44319.229166666664</v>
      </c>
      <c r="M693" t="s">
        <v>810</v>
      </c>
      <c r="N693" t="s">
        <v>98</v>
      </c>
      <c r="O693" s="12" t="s">
        <v>811</v>
      </c>
      <c r="P693" s="12" t="s">
        <v>1663</v>
      </c>
      <c r="Q693" t="s">
        <v>813</v>
      </c>
      <c r="R693">
        <v>122</v>
      </c>
      <c r="S693" s="6">
        <v>17</v>
      </c>
      <c r="T693" s="11">
        <v>44319.229166666664</v>
      </c>
      <c r="U693" s="11">
        <v>44320.520833333336</v>
      </c>
      <c r="V693" s="11">
        <v>44321.571412037039</v>
      </c>
      <c r="W693" t="s">
        <v>1661</v>
      </c>
      <c r="X693" t="s">
        <v>815</v>
      </c>
    </row>
    <row r="694" spans="1:24" x14ac:dyDescent="0.25">
      <c r="A694" t="s">
        <v>808</v>
      </c>
      <c r="B694" s="8">
        <v>3.0000000000000001E-3</v>
      </c>
      <c r="C694" s="8">
        <v>6.4000000000000001E-2</v>
      </c>
      <c r="D694" s="8">
        <v>0.115</v>
      </c>
      <c r="E694" s="9">
        <v>0.15</v>
      </c>
      <c r="F694" s="9">
        <v>0.3</v>
      </c>
      <c r="G694" s="10" t="str">
        <f t="shared" si="40"/>
        <v/>
      </c>
      <c r="H694" s="10" t="str">
        <f t="shared" si="41"/>
        <v/>
      </c>
      <c r="I694" s="10" t="str">
        <f t="shared" si="42"/>
        <v/>
      </c>
      <c r="J694" s="10" t="str">
        <f t="shared" si="43"/>
        <v/>
      </c>
      <c r="K694" t="s">
        <v>809</v>
      </c>
      <c r="L694" s="11">
        <v>44319.304166666669</v>
      </c>
      <c r="M694" t="s">
        <v>846</v>
      </c>
      <c r="N694" t="s">
        <v>98</v>
      </c>
      <c r="O694" s="12" t="s">
        <v>847</v>
      </c>
      <c r="P694" s="12" t="s">
        <v>1664</v>
      </c>
      <c r="Q694" t="s">
        <v>813</v>
      </c>
      <c r="R694">
        <v>122</v>
      </c>
      <c r="S694" s="6">
        <v>17</v>
      </c>
      <c r="T694" s="11">
        <v>44319.304166666669</v>
      </c>
      <c r="U694" s="11">
        <v>44320.520833333336</v>
      </c>
      <c r="V694" s="11">
        <v>44321.571412037039</v>
      </c>
      <c r="W694" t="s">
        <v>1661</v>
      </c>
      <c r="X694" t="s">
        <v>815</v>
      </c>
    </row>
    <row r="695" spans="1:24" x14ac:dyDescent="0.25">
      <c r="A695" t="s">
        <v>808</v>
      </c>
      <c r="B695" s="8">
        <v>5.0000000000000001E-3</v>
      </c>
      <c r="C695" s="8">
        <v>6.4000000000000001E-2</v>
      </c>
      <c r="D695" s="8">
        <v>0.115</v>
      </c>
      <c r="E695" s="9">
        <v>0.15</v>
      </c>
      <c r="F695" s="9">
        <v>0.3</v>
      </c>
      <c r="G695" s="10" t="str">
        <f t="shared" si="40"/>
        <v/>
      </c>
      <c r="H695" s="10" t="str">
        <f t="shared" si="41"/>
        <v/>
      </c>
      <c r="I695" s="10" t="str">
        <f t="shared" si="42"/>
        <v/>
      </c>
      <c r="J695" s="10" t="str">
        <f t="shared" si="43"/>
        <v/>
      </c>
      <c r="K695" t="s">
        <v>809</v>
      </c>
      <c r="L695" s="11">
        <v>44319.3125</v>
      </c>
      <c r="M695" t="s">
        <v>819</v>
      </c>
      <c r="N695" t="s">
        <v>98</v>
      </c>
      <c r="O695" s="12" t="s">
        <v>820</v>
      </c>
      <c r="P695" s="12" t="s">
        <v>1665</v>
      </c>
      <c r="Q695" t="s">
        <v>813</v>
      </c>
      <c r="R695">
        <v>122</v>
      </c>
      <c r="S695" s="6">
        <v>17</v>
      </c>
      <c r="T695" s="11">
        <v>44319.3125</v>
      </c>
      <c r="U695" s="11">
        <v>44320.520833333336</v>
      </c>
      <c r="V695" s="11">
        <v>44321.571412037039</v>
      </c>
      <c r="W695" t="s">
        <v>1661</v>
      </c>
      <c r="X695" t="s">
        <v>815</v>
      </c>
    </row>
    <row r="696" spans="1:24" x14ac:dyDescent="0.25">
      <c r="A696" t="s">
        <v>808</v>
      </c>
      <c r="B696" s="8">
        <v>1E-3</v>
      </c>
      <c r="C696" s="8">
        <v>6.4000000000000001E-2</v>
      </c>
      <c r="D696" s="8">
        <v>0.115</v>
      </c>
      <c r="E696" s="9">
        <v>0.15</v>
      </c>
      <c r="F696" s="9">
        <v>0.3</v>
      </c>
      <c r="G696" s="10" t="str">
        <f t="shared" si="40"/>
        <v/>
      </c>
      <c r="H696" s="10" t="str">
        <f t="shared" si="41"/>
        <v/>
      </c>
      <c r="I696" s="10" t="str">
        <f t="shared" si="42"/>
        <v/>
      </c>
      <c r="J696" s="10" t="str">
        <f t="shared" si="43"/>
        <v/>
      </c>
      <c r="K696" t="s">
        <v>809</v>
      </c>
      <c r="L696" s="11">
        <v>44319.332638888889</v>
      </c>
      <c r="M696" t="s">
        <v>858</v>
      </c>
      <c r="N696" t="s">
        <v>98</v>
      </c>
      <c r="O696" s="12" t="s">
        <v>859</v>
      </c>
      <c r="P696" s="12" t="s">
        <v>1666</v>
      </c>
      <c r="Q696" t="s">
        <v>813</v>
      </c>
      <c r="R696">
        <v>122</v>
      </c>
      <c r="S696" s="6">
        <v>17</v>
      </c>
      <c r="T696" s="11">
        <v>44319.332638888889</v>
      </c>
      <c r="U696" s="11">
        <v>44320.520833333336</v>
      </c>
      <c r="V696" s="11">
        <v>44321.571412037039</v>
      </c>
      <c r="W696" t="s">
        <v>1661</v>
      </c>
      <c r="X696" t="s">
        <v>815</v>
      </c>
    </row>
    <row r="697" spans="1:24" x14ac:dyDescent="0.25">
      <c r="A697" t="s">
        <v>808</v>
      </c>
      <c r="B697" s="8">
        <v>1E-3</v>
      </c>
      <c r="C697" s="8">
        <v>6.4000000000000001E-2</v>
      </c>
      <c r="D697" s="8">
        <v>0.115</v>
      </c>
      <c r="E697" s="9">
        <v>0.15</v>
      </c>
      <c r="F697" s="9">
        <v>0.3</v>
      </c>
      <c r="G697" s="10" t="str">
        <f t="shared" si="40"/>
        <v/>
      </c>
      <c r="H697" s="10" t="str">
        <f t="shared" si="41"/>
        <v/>
      </c>
      <c r="I697" s="10" t="str">
        <f t="shared" si="42"/>
        <v/>
      </c>
      <c r="J697" s="10" t="str">
        <f t="shared" si="43"/>
        <v/>
      </c>
      <c r="K697" t="s">
        <v>809</v>
      </c>
      <c r="L697" s="11">
        <v>44319.333333333336</v>
      </c>
      <c r="M697" t="s">
        <v>834</v>
      </c>
      <c r="N697" t="s">
        <v>98</v>
      </c>
      <c r="O697" s="12" t="s">
        <v>835</v>
      </c>
      <c r="P697" s="12" t="s">
        <v>1667</v>
      </c>
      <c r="Q697" t="s">
        <v>813</v>
      </c>
      <c r="R697">
        <v>122</v>
      </c>
      <c r="S697" s="6">
        <v>17</v>
      </c>
      <c r="T697" s="11">
        <v>44319.333333333336</v>
      </c>
      <c r="U697" s="11">
        <v>44320.520833333336</v>
      </c>
      <c r="V697" s="11">
        <v>44321.571412037039</v>
      </c>
      <c r="W697" t="s">
        <v>1661</v>
      </c>
      <c r="X697" t="s">
        <v>815</v>
      </c>
    </row>
    <row r="698" spans="1:24" x14ac:dyDescent="0.25">
      <c r="A698" t="s">
        <v>808</v>
      </c>
      <c r="B698" s="8">
        <v>2E-3</v>
      </c>
      <c r="C698" s="8">
        <v>6.4000000000000001E-2</v>
      </c>
      <c r="D698" s="8">
        <v>0.115</v>
      </c>
      <c r="E698" s="9">
        <v>0.15</v>
      </c>
      <c r="F698" s="9">
        <v>0.3</v>
      </c>
      <c r="G698" s="10" t="str">
        <f t="shared" si="40"/>
        <v/>
      </c>
      <c r="H698" s="10" t="str">
        <f t="shared" si="41"/>
        <v/>
      </c>
      <c r="I698" s="10" t="str">
        <f t="shared" si="42"/>
        <v/>
      </c>
      <c r="J698" s="10" t="str">
        <f t="shared" si="43"/>
        <v/>
      </c>
      <c r="K698" t="s">
        <v>809</v>
      </c>
      <c r="L698" s="11">
        <v>44319.341666666667</v>
      </c>
      <c r="M698" t="s">
        <v>822</v>
      </c>
      <c r="N698" t="s">
        <v>98</v>
      </c>
      <c r="O698" s="12" t="s">
        <v>823</v>
      </c>
      <c r="P698" s="12" t="s">
        <v>1668</v>
      </c>
      <c r="Q698" t="s">
        <v>813</v>
      </c>
      <c r="R698">
        <v>122</v>
      </c>
      <c r="S698" s="6">
        <v>17</v>
      </c>
      <c r="T698" s="11">
        <v>44319.341666666667</v>
      </c>
      <c r="U698" s="11">
        <v>44320.520833333336</v>
      </c>
      <c r="V698" s="11">
        <v>44321.571412037039</v>
      </c>
      <c r="W698" t="s">
        <v>1661</v>
      </c>
      <c r="X698" t="s">
        <v>815</v>
      </c>
    </row>
    <row r="699" spans="1:24" x14ac:dyDescent="0.25">
      <c r="A699" t="s">
        <v>808</v>
      </c>
      <c r="B699" s="8">
        <v>7.0000000000000001E-3</v>
      </c>
      <c r="C699" s="8">
        <v>6.4000000000000001E-2</v>
      </c>
      <c r="D699" s="8">
        <v>0.115</v>
      </c>
      <c r="E699" s="9">
        <v>0.15</v>
      </c>
      <c r="F699" s="9">
        <v>0.3</v>
      </c>
      <c r="G699" s="10" t="str">
        <f t="shared" si="40"/>
        <v/>
      </c>
      <c r="H699" s="10" t="str">
        <f t="shared" si="41"/>
        <v/>
      </c>
      <c r="I699" s="10" t="str">
        <f t="shared" si="42"/>
        <v/>
      </c>
      <c r="J699" s="10" t="str">
        <f t="shared" si="43"/>
        <v/>
      </c>
      <c r="K699" t="s">
        <v>809</v>
      </c>
      <c r="L699" s="11">
        <v>44319.347222222219</v>
      </c>
      <c r="M699" t="s">
        <v>831</v>
      </c>
      <c r="N699" t="s">
        <v>98</v>
      </c>
      <c r="O699" s="12" t="s">
        <v>832</v>
      </c>
      <c r="P699" s="12" t="s">
        <v>1669</v>
      </c>
      <c r="Q699" t="s">
        <v>813</v>
      </c>
      <c r="R699">
        <v>122</v>
      </c>
      <c r="S699" s="6">
        <v>17</v>
      </c>
      <c r="T699" s="11">
        <v>44319.347222222219</v>
      </c>
      <c r="U699" s="11">
        <v>44320.520833333336</v>
      </c>
      <c r="V699" s="11">
        <v>44321.571412037039</v>
      </c>
      <c r="W699" t="s">
        <v>1661</v>
      </c>
      <c r="X699" t="s">
        <v>815</v>
      </c>
    </row>
    <row r="700" spans="1:24" x14ac:dyDescent="0.25">
      <c r="A700" t="s">
        <v>808</v>
      </c>
      <c r="B700" s="8">
        <v>3.0000000000000001E-3</v>
      </c>
      <c r="C700" s="8">
        <v>6.4000000000000001E-2</v>
      </c>
      <c r="D700" s="8">
        <v>0.115</v>
      </c>
      <c r="E700" s="9">
        <v>0.15</v>
      </c>
      <c r="F700" s="9">
        <v>0.3</v>
      </c>
      <c r="G700" s="10" t="str">
        <f t="shared" si="40"/>
        <v/>
      </c>
      <c r="H700" s="10" t="str">
        <f t="shared" si="41"/>
        <v/>
      </c>
      <c r="I700" s="10" t="str">
        <f t="shared" si="42"/>
        <v/>
      </c>
      <c r="J700" s="10" t="str">
        <f t="shared" si="43"/>
        <v/>
      </c>
      <c r="K700" t="s">
        <v>809</v>
      </c>
      <c r="L700" s="11">
        <v>44319.356249999997</v>
      </c>
      <c r="M700" t="s">
        <v>957</v>
      </c>
      <c r="N700" t="s">
        <v>98</v>
      </c>
      <c r="O700" s="12" t="s">
        <v>958</v>
      </c>
      <c r="P700" s="12" t="s">
        <v>1670</v>
      </c>
      <c r="Q700" t="s">
        <v>813</v>
      </c>
      <c r="R700">
        <v>122</v>
      </c>
      <c r="S700" s="6">
        <v>17</v>
      </c>
      <c r="T700" s="11">
        <v>44319.356249999997</v>
      </c>
      <c r="U700" s="11">
        <v>44320.520833333336</v>
      </c>
      <c r="V700" s="11">
        <v>44321.571412037039</v>
      </c>
      <c r="W700" t="s">
        <v>1661</v>
      </c>
      <c r="X700" t="s">
        <v>815</v>
      </c>
    </row>
    <row r="701" spans="1:24" x14ac:dyDescent="0.25">
      <c r="A701" t="s">
        <v>808</v>
      </c>
      <c r="B701" s="8">
        <v>3.0000000000000001E-3</v>
      </c>
      <c r="C701" s="8">
        <v>6.4000000000000001E-2</v>
      </c>
      <c r="D701" s="8">
        <v>0.115</v>
      </c>
      <c r="E701" s="9">
        <v>0.15</v>
      </c>
      <c r="F701" s="9">
        <v>0.3</v>
      </c>
      <c r="G701" s="10" t="str">
        <f t="shared" si="40"/>
        <v/>
      </c>
      <c r="H701" s="10" t="str">
        <f t="shared" si="41"/>
        <v/>
      </c>
      <c r="I701" s="10" t="str">
        <f t="shared" si="42"/>
        <v/>
      </c>
      <c r="J701" s="10" t="str">
        <f t="shared" si="43"/>
        <v/>
      </c>
      <c r="K701" t="s">
        <v>809</v>
      </c>
      <c r="L701" s="11">
        <v>44319.368055555555</v>
      </c>
      <c r="M701" t="s">
        <v>849</v>
      </c>
      <c r="N701" t="s">
        <v>98</v>
      </c>
      <c r="O701" s="12" t="s">
        <v>861</v>
      </c>
      <c r="P701" s="12" t="s">
        <v>1671</v>
      </c>
      <c r="Q701" t="s">
        <v>813</v>
      </c>
      <c r="R701">
        <v>122</v>
      </c>
      <c r="S701" s="6">
        <v>17</v>
      </c>
      <c r="T701" s="11">
        <v>44319.368055555555</v>
      </c>
      <c r="U701" s="11">
        <v>44320.520833333336</v>
      </c>
      <c r="V701" s="11">
        <v>44321.571412037039</v>
      </c>
      <c r="W701" t="s">
        <v>1661</v>
      </c>
      <c r="X701" t="s">
        <v>815</v>
      </c>
    </row>
    <row r="702" spans="1:24" x14ac:dyDescent="0.25">
      <c r="A702" t="s">
        <v>808</v>
      </c>
      <c r="B702" s="8">
        <v>3.0000000000000001E-3</v>
      </c>
      <c r="C702" s="8">
        <v>6.4000000000000001E-2</v>
      </c>
      <c r="D702" s="8">
        <v>0.115</v>
      </c>
      <c r="E702" s="9">
        <v>0.15</v>
      </c>
      <c r="F702" s="9">
        <v>0.3</v>
      </c>
      <c r="G702" s="10" t="str">
        <f t="shared" si="40"/>
        <v/>
      </c>
      <c r="H702" s="10" t="str">
        <f t="shared" si="41"/>
        <v/>
      </c>
      <c r="I702" s="10" t="str">
        <f t="shared" si="42"/>
        <v/>
      </c>
      <c r="J702" s="10" t="str">
        <f t="shared" si="43"/>
        <v/>
      </c>
      <c r="K702" t="s">
        <v>809</v>
      </c>
      <c r="L702" s="11">
        <v>44319.388888888891</v>
      </c>
      <c r="M702" t="s">
        <v>840</v>
      </c>
      <c r="N702" t="s">
        <v>98</v>
      </c>
      <c r="O702" s="12" t="s">
        <v>841</v>
      </c>
      <c r="P702" s="12" t="s">
        <v>1672</v>
      </c>
      <c r="Q702" t="s">
        <v>813</v>
      </c>
      <c r="R702">
        <v>122</v>
      </c>
      <c r="S702" s="6">
        <v>17</v>
      </c>
      <c r="T702" s="11">
        <v>44319.388888888891</v>
      </c>
      <c r="U702" s="11">
        <v>44320.520833333336</v>
      </c>
      <c r="V702" s="11">
        <v>44321.571412037039</v>
      </c>
      <c r="W702" t="s">
        <v>1661</v>
      </c>
      <c r="X702" t="s">
        <v>815</v>
      </c>
    </row>
    <row r="703" spans="1:24" x14ac:dyDescent="0.25">
      <c r="A703" t="s">
        <v>808</v>
      </c>
      <c r="B703" s="8">
        <v>7.0000000000000001E-3</v>
      </c>
      <c r="C703" s="8">
        <v>6.4000000000000001E-2</v>
      </c>
      <c r="D703" s="8">
        <v>0.115</v>
      </c>
      <c r="E703" s="9">
        <v>0.15</v>
      </c>
      <c r="F703" s="9">
        <v>0.3</v>
      </c>
      <c r="G703" s="10" t="str">
        <f t="shared" si="40"/>
        <v/>
      </c>
      <c r="H703" s="10" t="str">
        <f t="shared" si="41"/>
        <v/>
      </c>
      <c r="I703" s="10" t="str">
        <f t="shared" si="42"/>
        <v/>
      </c>
      <c r="J703" s="10" t="str">
        <f t="shared" si="43"/>
        <v/>
      </c>
      <c r="K703" t="s">
        <v>809</v>
      </c>
      <c r="L703" s="11">
        <v>44319.388888888891</v>
      </c>
      <c r="M703" t="s">
        <v>884</v>
      </c>
      <c r="N703" t="s">
        <v>98</v>
      </c>
      <c r="O703" s="12" t="s">
        <v>885</v>
      </c>
      <c r="P703" s="12" t="s">
        <v>1673</v>
      </c>
      <c r="Q703" t="s">
        <v>813</v>
      </c>
      <c r="R703">
        <v>122</v>
      </c>
      <c r="S703" s="6">
        <v>17</v>
      </c>
      <c r="T703" s="11">
        <v>44319.388888888891</v>
      </c>
      <c r="U703" s="11">
        <v>44320.520833333336</v>
      </c>
      <c r="V703" s="11">
        <v>44321.571412037039</v>
      </c>
      <c r="W703" t="s">
        <v>1661</v>
      </c>
      <c r="X703" t="s">
        <v>815</v>
      </c>
    </row>
    <row r="704" spans="1:24" x14ac:dyDescent="0.25">
      <c r="A704" t="s">
        <v>808</v>
      </c>
      <c r="B704" s="8">
        <v>1E-3</v>
      </c>
      <c r="C704" s="8">
        <v>6.4000000000000001E-2</v>
      </c>
      <c r="D704" s="8">
        <v>0.115</v>
      </c>
      <c r="E704" s="9">
        <v>0.15</v>
      </c>
      <c r="F704" s="9">
        <v>0.3</v>
      </c>
      <c r="G704" s="10" t="str">
        <f t="shared" si="40"/>
        <v/>
      </c>
      <c r="H704" s="10" t="str">
        <f t="shared" si="41"/>
        <v/>
      </c>
      <c r="I704" s="10" t="str">
        <f t="shared" si="42"/>
        <v/>
      </c>
      <c r="J704" s="10" t="str">
        <f t="shared" si="43"/>
        <v/>
      </c>
      <c r="K704" t="s">
        <v>809</v>
      </c>
      <c r="L704" s="11">
        <v>44319.395833333336</v>
      </c>
      <c r="M704" t="s">
        <v>825</v>
      </c>
      <c r="N704" t="s">
        <v>98</v>
      </c>
      <c r="O704" s="12" t="s">
        <v>826</v>
      </c>
      <c r="P704" s="12" t="s">
        <v>1674</v>
      </c>
      <c r="Q704" t="s">
        <v>813</v>
      </c>
      <c r="R704">
        <v>122</v>
      </c>
      <c r="S704" s="6">
        <v>17</v>
      </c>
      <c r="T704" s="11">
        <v>44319.395833333336</v>
      </c>
      <c r="U704" s="11">
        <v>44320.520833333336</v>
      </c>
      <c r="V704" s="11">
        <v>44321.571412037039</v>
      </c>
      <c r="W704" t="s">
        <v>1661</v>
      </c>
      <c r="X704" t="s">
        <v>815</v>
      </c>
    </row>
    <row r="705" spans="1:24" x14ac:dyDescent="0.25">
      <c r="A705" t="s">
        <v>808</v>
      </c>
      <c r="B705" s="8">
        <v>8.9999999999999993E-3</v>
      </c>
      <c r="C705" s="8">
        <v>6.4000000000000001E-2</v>
      </c>
      <c r="D705" s="8">
        <v>0.115</v>
      </c>
      <c r="E705" s="9">
        <v>0.15</v>
      </c>
      <c r="F705" s="9">
        <v>0.3</v>
      </c>
      <c r="G705" s="10" t="str">
        <f t="shared" si="40"/>
        <v/>
      </c>
      <c r="H705" s="10" t="str">
        <f t="shared" si="41"/>
        <v/>
      </c>
      <c r="I705" s="10" t="str">
        <f t="shared" si="42"/>
        <v/>
      </c>
      <c r="J705" s="10" t="str">
        <f t="shared" si="43"/>
        <v/>
      </c>
      <c r="K705" t="s">
        <v>809</v>
      </c>
      <c r="L705" s="11">
        <v>44319.409722222219</v>
      </c>
      <c r="M705" t="s">
        <v>863</v>
      </c>
      <c r="N705" t="s">
        <v>98</v>
      </c>
      <c r="O705" s="12" t="s">
        <v>864</v>
      </c>
      <c r="P705" s="12" t="s">
        <v>1675</v>
      </c>
      <c r="Q705" t="s">
        <v>813</v>
      </c>
      <c r="R705">
        <v>122</v>
      </c>
      <c r="S705" s="6">
        <v>17</v>
      </c>
      <c r="T705" s="11">
        <v>44319.409722222219</v>
      </c>
      <c r="U705" s="11">
        <v>44320.520833333336</v>
      </c>
      <c r="V705" s="11">
        <v>44321.571412037039</v>
      </c>
      <c r="W705" t="s">
        <v>1661</v>
      </c>
      <c r="X705" t="s">
        <v>815</v>
      </c>
    </row>
    <row r="706" spans="1:24" x14ac:dyDescent="0.25">
      <c r="A706" t="s">
        <v>808</v>
      </c>
      <c r="B706" s="8">
        <v>7.0000000000000001E-3</v>
      </c>
      <c r="C706" s="8">
        <v>6.4000000000000001E-2</v>
      </c>
      <c r="D706" s="8">
        <v>0.115</v>
      </c>
      <c r="E706" s="9">
        <v>0.15</v>
      </c>
      <c r="F706" s="9">
        <v>0.3</v>
      </c>
      <c r="G706" s="10" t="str">
        <f t="shared" si="40"/>
        <v/>
      </c>
      <c r="H706" s="10" t="str">
        <f t="shared" si="41"/>
        <v/>
      </c>
      <c r="I706" s="10" t="str">
        <f t="shared" si="42"/>
        <v/>
      </c>
      <c r="J706" s="10" t="str">
        <f t="shared" si="43"/>
        <v/>
      </c>
      <c r="K706" t="s">
        <v>809</v>
      </c>
      <c r="L706" s="11">
        <v>44319.427777777775</v>
      </c>
      <c r="M706" t="s">
        <v>1676</v>
      </c>
      <c r="N706" t="s">
        <v>98</v>
      </c>
      <c r="O706" s="12" t="s">
        <v>1677</v>
      </c>
      <c r="P706" s="12" t="s">
        <v>1678</v>
      </c>
      <c r="Q706" t="s">
        <v>813</v>
      </c>
      <c r="R706">
        <v>122</v>
      </c>
      <c r="S706" s="6">
        <v>17</v>
      </c>
      <c r="T706" s="11">
        <v>44319.427777777775</v>
      </c>
      <c r="U706" s="11">
        <v>44320.520833333336</v>
      </c>
      <c r="V706" s="11">
        <v>44321.571412037039</v>
      </c>
      <c r="W706" t="s">
        <v>1661</v>
      </c>
      <c r="X706" t="s">
        <v>815</v>
      </c>
    </row>
    <row r="707" spans="1:24" x14ac:dyDescent="0.25">
      <c r="A707" t="s">
        <v>808</v>
      </c>
      <c r="B707" s="8">
        <v>7.0000000000000001E-3</v>
      </c>
      <c r="C707" s="8">
        <v>6.4000000000000001E-2</v>
      </c>
      <c r="D707" s="8">
        <v>0.115</v>
      </c>
      <c r="E707" s="9">
        <v>0.15</v>
      </c>
      <c r="F707" s="9">
        <v>0.3</v>
      </c>
      <c r="G707" s="10" t="str">
        <f t="shared" ref="G707:G770" si="44">IF(B707&gt;=C707,1,"")</f>
        <v/>
      </c>
      <c r="H707" s="10" t="str">
        <f t="shared" ref="H707:H770" si="45">IF(ROUNDUP(B707,3)&gt;=D707,1,"")</f>
        <v/>
      </c>
      <c r="I707" s="10" t="str">
        <f t="shared" ref="I707:I770" si="46">IF(ROUNDUP(B707,3)&gt;=E707,1,"")</f>
        <v/>
      </c>
      <c r="J707" s="10" t="str">
        <f t="shared" ref="J707:J770" si="47">IF(ROUNDUP(B707,3)&gt;=F707,1,"")</f>
        <v/>
      </c>
      <c r="K707" t="s">
        <v>809</v>
      </c>
      <c r="L707" s="11">
        <v>44319.4375</v>
      </c>
      <c r="M707" t="s">
        <v>828</v>
      </c>
      <c r="N707" t="s">
        <v>98</v>
      </c>
      <c r="O707" s="12" t="s">
        <v>829</v>
      </c>
      <c r="P707" s="12" t="s">
        <v>1679</v>
      </c>
      <c r="Q707" t="s">
        <v>813</v>
      </c>
      <c r="R707">
        <v>122</v>
      </c>
      <c r="S707" s="6">
        <v>17</v>
      </c>
      <c r="T707" s="11">
        <v>44319.4375</v>
      </c>
      <c r="U707" s="11">
        <v>44320.520833333336</v>
      </c>
      <c r="V707" s="11">
        <v>44321.571412037039</v>
      </c>
      <c r="W707" t="s">
        <v>1661</v>
      </c>
      <c r="X707" t="s">
        <v>815</v>
      </c>
    </row>
    <row r="708" spans="1:24" x14ac:dyDescent="0.25">
      <c r="A708" t="s">
        <v>808</v>
      </c>
      <c r="B708" s="8">
        <v>5.0000000000000001E-3</v>
      </c>
      <c r="C708" s="8">
        <v>6.4000000000000001E-2</v>
      </c>
      <c r="D708" s="8">
        <v>0.115</v>
      </c>
      <c r="E708" s="9">
        <v>0.15</v>
      </c>
      <c r="F708" s="9">
        <v>0.3</v>
      </c>
      <c r="G708" s="10" t="str">
        <f t="shared" si="44"/>
        <v/>
      </c>
      <c r="H708" s="10" t="str">
        <f t="shared" si="45"/>
        <v/>
      </c>
      <c r="I708" s="10" t="str">
        <f t="shared" si="46"/>
        <v/>
      </c>
      <c r="J708" s="10" t="str">
        <f t="shared" si="47"/>
        <v/>
      </c>
      <c r="K708" t="s">
        <v>809</v>
      </c>
      <c r="L708" s="11">
        <v>44319.462500000001</v>
      </c>
      <c r="M708" t="s">
        <v>872</v>
      </c>
      <c r="N708" t="s">
        <v>98</v>
      </c>
      <c r="O708" s="12" t="s">
        <v>873</v>
      </c>
      <c r="P708" s="12" t="s">
        <v>1680</v>
      </c>
      <c r="Q708" t="s">
        <v>813</v>
      </c>
      <c r="R708">
        <v>122</v>
      </c>
      <c r="S708" s="6">
        <v>17</v>
      </c>
      <c r="T708" s="11">
        <v>44319.462500000001</v>
      </c>
      <c r="U708" s="11">
        <v>44320.520833333336</v>
      </c>
      <c r="V708" s="11">
        <v>44321.571412037039</v>
      </c>
      <c r="W708" t="s">
        <v>1661</v>
      </c>
      <c r="X708" t="s">
        <v>815</v>
      </c>
    </row>
    <row r="709" spans="1:24" x14ac:dyDescent="0.25">
      <c r="A709" t="s">
        <v>808</v>
      </c>
      <c r="B709" s="8">
        <v>6.0000000000000001E-3</v>
      </c>
      <c r="C709" s="8">
        <v>6.4000000000000001E-2</v>
      </c>
      <c r="D709" s="8">
        <v>0.115</v>
      </c>
      <c r="E709" s="9">
        <v>0.15</v>
      </c>
      <c r="F709" s="9">
        <v>0.3</v>
      </c>
      <c r="G709" s="10" t="str">
        <f t="shared" si="44"/>
        <v/>
      </c>
      <c r="H709" s="10" t="str">
        <f t="shared" si="45"/>
        <v/>
      </c>
      <c r="I709" s="10" t="str">
        <f t="shared" si="46"/>
        <v/>
      </c>
      <c r="J709" s="10" t="str">
        <f t="shared" si="47"/>
        <v/>
      </c>
      <c r="K709" t="s">
        <v>809</v>
      </c>
      <c r="L709" s="11">
        <v>44319.46875</v>
      </c>
      <c r="M709" t="s">
        <v>843</v>
      </c>
      <c r="N709" t="s">
        <v>98</v>
      </c>
      <c r="O709" s="12" t="s">
        <v>844</v>
      </c>
      <c r="P709" s="12" t="s">
        <v>1681</v>
      </c>
      <c r="Q709" t="s">
        <v>813</v>
      </c>
      <c r="R709">
        <v>122</v>
      </c>
      <c r="S709" s="6">
        <v>17</v>
      </c>
      <c r="T709" s="11">
        <v>44319.46875</v>
      </c>
      <c r="U709" s="11">
        <v>44320.520833333336</v>
      </c>
      <c r="V709" s="11">
        <v>44321.571412037039</v>
      </c>
      <c r="W709" t="s">
        <v>1661</v>
      </c>
      <c r="X709" t="s">
        <v>815</v>
      </c>
    </row>
    <row r="710" spans="1:24" x14ac:dyDescent="0.25">
      <c r="A710" t="s">
        <v>808</v>
      </c>
      <c r="B710" s="8">
        <v>2E-3</v>
      </c>
      <c r="C710" s="8">
        <v>6.4000000000000001E-2</v>
      </c>
      <c r="D710" s="8">
        <v>0.115</v>
      </c>
      <c r="E710" s="9">
        <v>0.15</v>
      </c>
      <c r="F710" s="9">
        <v>0.3</v>
      </c>
      <c r="G710" s="10" t="str">
        <f t="shared" si="44"/>
        <v/>
      </c>
      <c r="H710" s="10" t="str">
        <f t="shared" si="45"/>
        <v/>
      </c>
      <c r="I710" s="10" t="str">
        <f t="shared" si="46"/>
        <v/>
      </c>
      <c r="J710" s="10" t="str">
        <f t="shared" si="47"/>
        <v/>
      </c>
      <c r="K710" t="s">
        <v>809</v>
      </c>
      <c r="L710" s="11">
        <v>44319.46875</v>
      </c>
      <c r="M710" t="s">
        <v>852</v>
      </c>
      <c r="N710" t="s">
        <v>98</v>
      </c>
      <c r="O710" s="12" t="s">
        <v>853</v>
      </c>
      <c r="P710" s="12" t="s">
        <v>1682</v>
      </c>
      <c r="Q710" t="s">
        <v>813</v>
      </c>
      <c r="R710">
        <v>122</v>
      </c>
      <c r="S710" s="6">
        <v>17</v>
      </c>
      <c r="T710" s="11">
        <v>44319.46875</v>
      </c>
      <c r="U710" s="11">
        <v>44320.520833333336</v>
      </c>
      <c r="V710" s="11">
        <v>44321.571412037039</v>
      </c>
      <c r="W710" t="s">
        <v>1661</v>
      </c>
      <c r="X710" t="s">
        <v>815</v>
      </c>
    </row>
    <row r="711" spans="1:24" x14ac:dyDescent="0.25">
      <c r="A711" t="s">
        <v>808</v>
      </c>
      <c r="B711" s="8">
        <v>0.67</v>
      </c>
      <c r="C711" s="8">
        <v>6.4000000000000001E-2</v>
      </c>
      <c r="D711" s="8">
        <v>0.115</v>
      </c>
      <c r="E711" s="9">
        <v>0.15</v>
      </c>
      <c r="F711" s="9">
        <v>0.3</v>
      </c>
      <c r="G711" s="10">
        <f t="shared" si="44"/>
        <v>1</v>
      </c>
      <c r="H711" s="10">
        <f t="shared" si="45"/>
        <v>1</v>
      </c>
      <c r="I711" s="10">
        <f t="shared" si="46"/>
        <v>1</v>
      </c>
      <c r="J711" s="10">
        <f t="shared" si="47"/>
        <v>1</v>
      </c>
      <c r="K711" t="s">
        <v>809</v>
      </c>
      <c r="L711" s="11">
        <v>44319.479166666664</v>
      </c>
      <c r="M711" t="s">
        <v>875</v>
      </c>
      <c r="N711" t="s">
        <v>98</v>
      </c>
      <c r="O711" s="12" t="s">
        <v>876</v>
      </c>
      <c r="P711" s="12" t="s">
        <v>1683</v>
      </c>
      <c r="Q711" t="s">
        <v>813</v>
      </c>
      <c r="R711">
        <v>122</v>
      </c>
      <c r="S711" s="6">
        <v>17</v>
      </c>
      <c r="T711" s="11">
        <v>44319.479166666664</v>
      </c>
      <c r="U711" s="11">
        <v>44320.520833333336</v>
      </c>
      <c r="V711" s="11">
        <v>44321.571412037039</v>
      </c>
      <c r="W711" t="s">
        <v>1661</v>
      </c>
      <c r="X711" t="s">
        <v>815</v>
      </c>
    </row>
    <row r="712" spans="1:24" x14ac:dyDescent="0.25">
      <c r="A712" t="s">
        <v>808</v>
      </c>
      <c r="B712" s="8">
        <v>4.0000000000000001E-3</v>
      </c>
      <c r="C712" s="8">
        <v>6.4000000000000001E-2</v>
      </c>
      <c r="D712" s="8">
        <v>0.115</v>
      </c>
      <c r="E712" s="9">
        <v>0.15</v>
      </c>
      <c r="F712" s="9">
        <v>0.3</v>
      </c>
      <c r="G712" s="10" t="str">
        <f t="shared" si="44"/>
        <v/>
      </c>
      <c r="H712" s="10" t="str">
        <f t="shared" si="45"/>
        <v/>
      </c>
      <c r="I712" s="10" t="str">
        <f t="shared" si="46"/>
        <v/>
      </c>
      <c r="J712" s="10" t="str">
        <f t="shared" si="47"/>
        <v/>
      </c>
      <c r="K712" t="s">
        <v>809</v>
      </c>
      <c r="L712" s="11">
        <v>44319.479166666664</v>
      </c>
      <c r="M712" t="s">
        <v>849</v>
      </c>
      <c r="N712" t="s">
        <v>98</v>
      </c>
      <c r="O712" s="12" t="s">
        <v>850</v>
      </c>
      <c r="P712" s="12" t="s">
        <v>1684</v>
      </c>
      <c r="Q712" t="s">
        <v>813</v>
      </c>
      <c r="R712">
        <v>122</v>
      </c>
      <c r="S712" s="6">
        <v>17</v>
      </c>
      <c r="T712" s="11">
        <v>44319.479166666664</v>
      </c>
      <c r="U712" s="11">
        <v>44320.520833333336</v>
      </c>
      <c r="V712" s="11">
        <v>44321.571412037039</v>
      </c>
      <c r="W712" t="s">
        <v>1661</v>
      </c>
      <c r="X712" t="s">
        <v>815</v>
      </c>
    </row>
    <row r="713" spans="1:24" x14ac:dyDescent="0.25">
      <c r="A713" t="s">
        <v>808</v>
      </c>
      <c r="B713" s="8">
        <v>5.9999999999999995E-4</v>
      </c>
      <c r="C713" s="8">
        <v>6.4000000000000001E-2</v>
      </c>
      <c r="D713" s="8">
        <v>0.115</v>
      </c>
      <c r="E713" s="9">
        <v>0.15</v>
      </c>
      <c r="F713" s="9">
        <v>0.3</v>
      </c>
      <c r="G713" s="10" t="str">
        <f t="shared" si="44"/>
        <v/>
      </c>
      <c r="H713" s="10" t="str">
        <f t="shared" si="45"/>
        <v/>
      </c>
      <c r="I713" s="10" t="str">
        <f t="shared" si="46"/>
        <v/>
      </c>
      <c r="J713" s="10" t="str">
        <f t="shared" si="47"/>
        <v/>
      </c>
      <c r="K713" t="s">
        <v>809</v>
      </c>
      <c r="L713" s="11">
        <v>44319.541666666664</v>
      </c>
      <c r="M713" t="s">
        <v>855</v>
      </c>
      <c r="N713" t="s">
        <v>98</v>
      </c>
      <c r="O713" s="12" t="s">
        <v>856</v>
      </c>
      <c r="P713" s="12" t="s">
        <v>1685</v>
      </c>
      <c r="Q713" t="s">
        <v>813</v>
      </c>
      <c r="R713">
        <v>122</v>
      </c>
      <c r="S713" s="6">
        <v>17</v>
      </c>
      <c r="T713" s="11">
        <v>44319.541666666664</v>
      </c>
      <c r="U713" s="11">
        <v>44320.520833333336</v>
      </c>
      <c r="V713" s="11">
        <v>44321.571412037039</v>
      </c>
      <c r="W713" t="s">
        <v>1661</v>
      </c>
      <c r="X713" t="s">
        <v>815</v>
      </c>
    </row>
    <row r="714" spans="1:24" x14ac:dyDescent="0.25">
      <c r="A714" t="s">
        <v>808</v>
      </c>
      <c r="B714" s="4">
        <v>0</v>
      </c>
      <c r="C714" s="8">
        <v>6.4000000000000001E-2</v>
      </c>
      <c r="D714" s="8">
        <v>0.115</v>
      </c>
      <c r="E714" s="9">
        <v>0.15</v>
      </c>
      <c r="F714" s="9">
        <v>0.3</v>
      </c>
      <c r="G714" s="10" t="str">
        <f t="shared" si="44"/>
        <v/>
      </c>
      <c r="H714" s="10" t="str">
        <f t="shared" si="45"/>
        <v/>
      </c>
      <c r="I714" s="10" t="str">
        <f t="shared" si="46"/>
        <v/>
      </c>
      <c r="J714" s="10" t="str">
        <f t="shared" si="47"/>
        <v/>
      </c>
      <c r="K714" t="s">
        <v>809</v>
      </c>
      <c r="L714" s="11">
        <v>44319.5625</v>
      </c>
      <c r="M714" t="s">
        <v>878</v>
      </c>
      <c r="N714" t="s">
        <v>98</v>
      </c>
      <c r="O714" s="12" t="s">
        <v>879</v>
      </c>
      <c r="P714" s="12" t="s">
        <v>1686</v>
      </c>
      <c r="Q714" t="s">
        <v>813</v>
      </c>
      <c r="R714">
        <v>122</v>
      </c>
      <c r="S714" s="6">
        <v>17</v>
      </c>
      <c r="T714" s="11">
        <v>44319.5625</v>
      </c>
      <c r="U714" s="11">
        <v>44321.4375</v>
      </c>
      <c r="V714" s="11">
        <v>44323.751944444448</v>
      </c>
      <c r="W714" t="s">
        <v>1687</v>
      </c>
      <c r="X714" t="s">
        <v>815</v>
      </c>
    </row>
    <row r="715" spans="1:24" x14ac:dyDescent="0.25">
      <c r="A715" t="s">
        <v>808</v>
      </c>
      <c r="B715" s="8">
        <v>2E-3</v>
      </c>
      <c r="C715" s="8">
        <v>6.4000000000000001E-2</v>
      </c>
      <c r="D715" s="8">
        <v>0.115</v>
      </c>
      <c r="E715" s="9">
        <v>0.15</v>
      </c>
      <c r="F715" s="9">
        <v>0.3</v>
      </c>
      <c r="G715" s="10" t="str">
        <f t="shared" si="44"/>
        <v/>
      </c>
      <c r="H715" s="10" t="str">
        <f t="shared" si="45"/>
        <v/>
      </c>
      <c r="I715" s="10" t="str">
        <f t="shared" si="46"/>
        <v/>
      </c>
      <c r="J715" s="10" t="str">
        <f t="shared" si="47"/>
        <v/>
      </c>
      <c r="K715" t="s">
        <v>809</v>
      </c>
      <c r="L715" s="11">
        <v>44319.572916666664</v>
      </c>
      <c r="M715" t="s">
        <v>881</v>
      </c>
      <c r="N715" t="s">
        <v>98</v>
      </c>
      <c r="O715" s="12" t="s">
        <v>882</v>
      </c>
      <c r="P715" s="12" t="s">
        <v>1688</v>
      </c>
      <c r="Q715" t="s">
        <v>813</v>
      </c>
      <c r="R715">
        <v>122</v>
      </c>
      <c r="S715" s="6">
        <v>17</v>
      </c>
      <c r="T715" s="11">
        <v>44319.572916666664</v>
      </c>
      <c r="U715" s="11">
        <v>44320.520833333336</v>
      </c>
      <c r="V715" s="11">
        <v>44321.571412037039</v>
      </c>
      <c r="W715" t="s">
        <v>1661</v>
      </c>
      <c r="X715" t="s">
        <v>815</v>
      </c>
    </row>
    <row r="716" spans="1:24" x14ac:dyDescent="0.25">
      <c r="A716" t="s">
        <v>808</v>
      </c>
      <c r="B716" s="8">
        <v>3.0000000000000001E-3</v>
      </c>
      <c r="C716" s="8">
        <v>6.4000000000000001E-2</v>
      </c>
      <c r="D716" s="8">
        <v>0.115</v>
      </c>
      <c r="E716" s="9">
        <v>0.15</v>
      </c>
      <c r="F716" s="9">
        <v>0.3</v>
      </c>
      <c r="G716" s="10" t="str">
        <f t="shared" si="44"/>
        <v/>
      </c>
      <c r="H716" s="10" t="str">
        <f t="shared" si="45"/>
        <v/>
      </c>
      <c r="I716" s="10" t="str">
        <f t="shared" si="46"/>
        <v/>
      </c>
      <c r="J716" s="10" t="str">
        <f t="shared" si="47"/>
        <v/>
      </c>
      <c r="K716" t="s">
        <v>809</v>
      </c>
      <c r="L716" s="11">
        <v>44319.645833333336</v>
      </c>
      <c r="M716" t="s">
        <v>866</v>
      </c>
      <c r="N716" t="s">
        <v>98</v>
      </c>
      <c r="O716" s="12" t="s">
        <v>867</v>
      </c>
      <c r="P716" s="12" t="s">
        <v>1689</v>
      </c>
      <c r="Q716" t="s">
        <v>813</v>
      </c>
      <c r="R716">
        <v>122</v>
      </c>
      <c r="S716" s="6">
        <v>17</v>
      </c>
      <c r="T716" s="11">
        <v>44319.645833333336</v>
      </c>
      <c r="U716" s="11">
        <v>44320.520833333336</v>
      </c>
      <c r="V716" s="11">
        <v>44321.571412037039</v>
      </c>
      <c r="W716" t="s">
        <v>1661</v>
      </c>
      <c r="X716" t="s">
        <v>815</v>
      </c>
    </row>
    <row r="717" spans="1:24" x14ac:dyDescent="0.25">
      <c r="A717" t="s">
        <v>808</v>
      </c>
      <c r="B717" s="8">
        <v>0.02</v>
      </c>
      <c r="C717" s="8">
        <v>6.4000000000000001E-2</v>
      </c>
      <c r="D717" s="8">
        <v>0.115</v>
      </c>
      <c r="E717" s="9">
        <v>0.15</v>
      </c>
      <c r="F717" s="9">
        <v>0.3</v>
      </c>
      <c r="G717" s="10" t="str">
        <f t="shared" si="44"/>
        <v/>
      </c>
      <c r="H717" s="10" t="str">
        <f t="shared" si="45"/>
        <v/>
      </c>
      <c r="I717" s="10" t="str">
        <f t="shared" si="46"/>
        <v/>
      </c>
      <c r="J717" s="10" t="str">
        <f t="shared" si="47"/>
        <v/>
      </c>
      <c r="K717" t="s">
        <v>809</v>
      </c>
      <c r="L717" s="11">
        <v>44319.677083333336</v>
      </c>
      <c r="M717" t="s">
        <v>887</v>
      </c>
      <c r="N717" t="s">
        <v>98</v>
      </c>
      <c r="O717" s="12" t="s">
        <v>888</v>
      </c>
      <c r="P717" s="12" t="s">
        <v>1690</v>
      </c>
      <c r="Q717" t="s">
        <v>813</v>
      </c>
      <c r="R717">
        <v>122</v>
      </c>
      <c r="S717" s="6">
        <v>17</v>
      </c>
      <c r="T717" s="11">
        <v>44319.677083333336</v>
      </c>
      <c r="U717" s="11">
        <v>44320.520833333336</v>
      </c>
      <c r="V717" s="11">
        <v>44321.571412037039</v>
      </c>
      <c r="W717" t="s">
        <v>1661</v>
      </c>
      <c r="X717" t="s">
        <v>815</v>
      </c>
    </row>
    <row r="718" spans="1:24" x14ac:dyDescent="0.25">
      <c r="A718" t="s">
        <v>808</v>
      </c>
      <c r="B718" s="8">
        <v>5.0000000000000001E-3</v>
      </c>
      <c r="C718" s="8">
        <v>6.4000000000000001E-2</v>
      </c>
      <c r="D718" s="8">
        <v>0.115</v>
      </c>
      <c r="E718" s="9">
        <v>0.15</v>
      </c>
      <c r="F718" s="9">
        <v>0.3</v>
      </c>
      <c r="G718" s="10" t="str">
        <f t="shared" si="44"/>
        <v/>
      </c>
      <c r="H718" s="10" t="str">
        <f t="shared" si="45"/>
        <v/>
      </c>
      <c r="I718" s="10" t="str">
        <f t="shared" si="46"/>
        <v/>
      </c>
      <c r="J718" s="10" t="str">
        <f t="shared" si="47"/>
        <v/>
      </c>
      <c r="K718" t="s">
        <v>809</v>
      </c>
      <c r="L718" s="11">
        <v>44326.25</v>
      </c>
      <c r="M718" t="s">
        <v>942</v>
      </c>
      <c r="N718" t="s">
        <v>98</v>
      </c>
      <c r="O718" s="12" t="s">
        <v>943</v>
      </c>
      <c r="P718" s="12" t="s">
        <v>1691</v>
      </c>
      <c r="Q718" t="s">
        <v>813</v>
      </c>
      <c r="R718">
        <v>129</v>
      </c>
      <c r="S718" s="6">
        <v>18</v>
      </c>
      <c r="T718" s="11">
        <v>44326.25</v>
      </c>
      <c r="U718" s="11">
        <v>44327.5</v>
      </c>
      <c r="V718" s="11">
        <v>44328.577719907407</v>
      </c>
      <c r="W718" t="s">
        <v>1692</v>
      </c>
      <c r="X718" t="s">
        <v>815</v>
      </c>
    </row>
    <row r="719" spans="1:24" x14ac:dyDescent="0.25">
      <c r="A719" t="s">
        <v>808</v>
      </c>
      <c r="B719" s="8">
        <v>7.0000000000000001E-3</v>
      </c>
      <c r="C719" s="8">
        <v>6.4000000000000001E-2</v>
      </c>
      <c r="D719" s="8">
        <v>0.115</v>
      </c>
      <c r="E719" s="9">
        <v>0.15</v>
      </c>
      <c r="F719" s="9">
        <v>0.3</v>
      </c>
      <c r="G719" s="10" t="str">
        <f t="shared" si="44"/>
        <v/>
      </c>
      <c r="H719" s="10" t="str">
        <f t="shared" si="45"/>
        <v/>
      </c>
      <c r="I719" s="10" t="str">
        <f t="shared" si="46"/>
        <v/>
      </c>
      <c r="J719" s="10" t="str">
        <f t="shared" si="47"/>
        <v/>
      </c>
      <c r="K719" t="s">
        <v>809</v>
      </c>
      <c r="L719" s="11">
        <v>44326.34097222222</v>
      </c>
      <c r="M719" t="s">
        <v>837</v>
      </c>
      <c r="N719" t="s">
        <v>98</v>
      </c>
      <c r="O719" s="12" t="s">
        <v>838</v>
      </c>
      <c r="P719" s="12" t="s">
        <v>1693</v>
      </c>
      <c r="Q719" t="s">
        <v>813</v>
      </c>
      <c r="R719">
        <v>129</v>
      </c>
      <c r="S719" s="6">
        <v>18</v>
      </c>
      <c r="T719" s="11">
        <v>44326.34097222222</v>
      </c>
      <c r="U719" s="11">
        <v>44327.5</v>
      </c>
      <c r="V719" s="11">
        <v>44328.577719907407</v>
      </c>
      <c r="W719" t="s">
        <v>1692</v>
      </c>
      <c r="X719" t="s">
        <v>815</v>
      </c>
    </row>
    <row r="720" spans="1:24" x14ac:dyDescent="0.25">
      <c r="A720" t="s">
        <v>808</v>
      </c>
      <c r="B720" s="8">
        <v>2.9999999999999997E-4</v>
      </c>
      <c r="C720" s="8">
        <v>6.4000000000000001E-2</v>
      </c>
      <c r="D720" s="8">
        <v>0.115</v>
      </c>
      <c r="E720" s="9">
        <v>0.15</v>
      </c>
      <c r="F720" s="9">
        <v>0.3</v>
      </c>
      <c r="G720" s="10" t="str">
        <f t="shared" si="44"/>
        <v/>
      </c>
      <c r="H720" s="10" t="str">
        <f t="shared" si="45"/>
        <v/>
      </c>
      <c r="I720" s="10" t="str">
        <f t="shared" si="46"/>
        <v/>
      </c>
      <c r="J720" s="10" t="str">
        <f t="shared" si="47"/>
        <v/>
      </c>
      <c r="K720" t="s">
        <v>809</v>
      </c>
      <c r="L720" s="11">
        <v>44326.375</v>
      </c>
      <c r="M720" t="s">
        <v>900</v>
      </c>
      <c r="N720" t="s">
        <v>98</v>
      </c>
      <c r="O720" s="12" t="s">
        <v>901</v>
      </c>
      <c r="P720" s="12" t="s">
        <v>1694</v>
      </c>
      <c r="Q720" t="s">
        <v>813</v>
      </c>
      <c r="R720">
        <v>129</v>
      </c>
      <c r="S720" s="6">
        <v>18</v>
      </c>
      <c r="T720" s="11">
        <v>44326.375</v>
      </c>
      <c r="U720" s="11">
        <v>44327.5</v>
      </c>
      <c r="V720" s="11">
        <v>44328.577719907407</v>
      </c>
      <c r="W720" t="s">
        <v>1692</v>
      </c>
      <c r="X720" t="s">
        <v>815</v>
      </c>
    </row>
    <row r="721" spans="1:24" x14ac:dyDescent="0.25">
      <c r="A721" t="s">
        <v>808</v>
      </c>
      <c r="B721" s="4">
        <v>0</v>
      </c>
      <c r="C721" s="8">
        <v>6.4000000000000001E-2</v>
      </c>
      <c r="D721" s="8">
        <v>0.115</v>
      </c>
      <c r="E721" s="9">
        <v>0.15</v>
      </c>
      <c r="F721" s="9">
        <v>0.3</v>
      </c>
      <c r="G721" s="10" t="str">
        <f t="shared" si="44"/>
        <v/>
      </c>
      <c r="H721" s="10" t="str">
        <f t="shared" si="45"/>
        <v/>
      </c>
      <c r="I721" s="10" t="str">
        <f t="shared" si="46"/>
        <v/>
      </c>
      <c r="J721" s="10" t="str">
        <f t="shared" si="47"/>
        <v/>
      </c>
      <c r="K721" t="s">
        <v>809</v>
      </c>
      <c r="L721" s="11">
        <v>44326.385416666664</v>
      </c>
      <c r="M721" t="s">
        <v>890</v>
      </c>
      <c r="N721" t="s">
        <v>98</v>
      </c>
      <c r="O721" s="12" t="s">
        <v>891</v>
      </c>
      <c r="P721" s="12" t="s">
        <v>1695</v>
      </c>
      <c r="Q721" t="s">
        <v>813</v>
      </c>
      <c r="R721">
        <v>129</v>
      </c>
      <c r="S721" s="6">
        <v>18</v>
      </c>
      <c r="T721" s="11">
        <v>44326.385416666664</v>
      </c>
      <c r="U721" s="11">
        <v>44327.5</v>
      </c>
      <c r="V721" s="11">
        <v>44328.577719907407</v>
      </c>
      <c r="W721" t="s">
        <v>1692</v>
      </c>
      <c r="X721" t="s">
        <v>815</v>
      </c>
    </row>
    <row r="722" spans="1:24" x14ac:dyDescent="0.25">
      <c r="A722" t="s">
        <v>808</v>
      </c>
      <c r="B722" s="8">
        <v>2E-3</v>
      </c>
      <c r="C722" s="8">
        <v>6.4000000000000001E-2</v>
      </c>
      <c r="D722" s="8">
        <v>0.115</v>
      </c>
      <c r="E722" s="9">
        <v>0.15</v>
      </c>
      <c r="F722" s="9">
        <v>0.3</v>
      </c>
      <c r="G722" s="10" t="str">
        <f t="shared" si="44"/>
        <v/>
      </c>
      <c r="H722" s="10" t="str">
        <f t="shared" si="45"/>
        <v/>
      </c>
      <c r="I722" s="10" t="str">
        <f t="shared" si="46"/>
        <v/>
      </c>
      <c r="J722" s="10" t="str">
        <f t="shared" si="47"/>
        <v/>
      </c>
      <c r="K722" t="s">
        <v>809</v>
      </c>
      <c r="L722" s="11">
        <v>44326.395833333336</v>
      </c>
      <c r="M722" t="s">
        <v>924</v>
      </c>
      <c r="N722" t="s">
        <v>98</v>
      </c>
      <c r="O722" s="12" t="s">
        <v>925</v>
      </c>
      <c r="P722" s="12" t="s">
        <v>1696</v>
      </c>
      <c r="Q722" t="s">
        <v>813</v>
      </c>
      <c r="R722">
        <v>129</v>
      </c>
      <c r="S722" s="6">
        <v>18</v>
      </c>
      <c r="T722" s="11">
        <v>44326.395833333336</v>
      </c>
      <c r="U722" s="11">
        <v>44327.5</v>
      </c>
      <c r="V722" s="11">
        <v>44328.577719907407</v>
      </c>
      <c r="W722" t="s">
        <v>1692</v>
      </c>
      <c r="X722" t="s">
        <v>815</v>
      </c>
    </row>
    <row r="723" spans="1:24" x14ac:dyDescent="0.25">
      <c r="A723" t="s">
        <v>808</v>
      </c>
      <c r="B723" s="8">
        <v>8.0000000000000002E-3</v>
      </c>
      <c r="C723" s="8">
        <v>6.4000000000000001E-2</v>
      </c>
      <c r="D723" s="8">
        <v>0.115</v>
      </c>
      <c r="E723" s="9">
        <v>0.15</v>
      </c>
      <c r="F723" s="9">
        <v>0.3</v>
      </c>
      <c r="G723" s="10" t="str">
        <f t="shared" si="44"/>
        <v/>
      </c>
      <c r="H723" s="10" t="str">
        <f t="shared" si="45"/>
        <v/>
      </c>
      <c r="I723" s="10" t="str">
        <f t="shared" si="46"/>
        <v/>
      </c>
      <c r="J723" s="10" t="str">
        <f t="shared" si="47"/>
        <v/>
      </c>
      <c r="K723" t="s">
        <v>809</v>
      </c>
      <c r="L723" s="11">
        <v>44326.395833333336</v>
      </c>
      <c r="M723" t="s">
        <v>909</v>
      </c>
      <c r="N723" t="s">
        <v>98</v>
      </c>
      <c r="O723" s="12" t="s">
        <v>910</v>
      </c>
      <c r="P723" s="12" t="s">
        <v>1697</v>
      </c>
      <c r="Q723" t="s">
        <v>813</v>
      </c>
      <c r="R723">
        <v>129</v>
      </c>
      <c r="S723" s="6">
        <v>18</v>
      </c>
      <c r="T723" s="11">
        <v>44326.395833333336</v>
      </c>
      <c r="U723" s="11">
        <v>44327.5</v>
      </c>
      <c r="V723" s="11">
        <v>44328.577719907407</v>
      </c>
      <c r="W723" t="s">
        <v>1692</v>
      </c>
      <c r="X723" t="s">
        <v>815</v>
      </c>
    </row>
    <row r="724" spans="1:24" x14ac:dyDescent="0.25">
      <c r="A724" t="s">
        <v>808</v>
      </c>
      <c r="B724" s="8">
        <v>0.02</v>
      </c>
      <c r="C724" s="8">
        <v>6.4000000000000001E-2</v>
      </c>
      <c r="D724" s="8">
        <v>0.115</v>
      </c>
      <c r="E724" s="9">
        <v>0.15</v>
      </c>
      <c r="F724" s="9">
        <v>0.3</v>
      </c>
      <c r="G724" s="10" t="str">
        <f t="shared" si="44"/>
        <v/>
      </c>
      <c r="H724" s="10" t="str">
        <f t="shared" si="45"/>
        <v/>
      </c>
      <c r="I724" s="10" t="str">
        <f t="shared" si="46"/>
        <v/>
      </c>
      <c r="J724" s="10" t="str">
        <f t="shared" si="47"/>
        <v/>
      </c>
      <c r="K724" t="s">
        <v>809</v>
      </c>
      <c r="L724" s="11">
        <v>44326.40625</v>
      </c>
      <c r="M724" t="s">
        <v>894</v>
      </c>
      <c r="N724" t="s">
        <v>98</v>
      </c>
      <c r="O724" s="12" t="s">
        <v>895</v>
      </c>
      <c r="P724" s="12" t="s">
        <v>1698</v>
      </c>
      <c r="Q724" t="s">
        <v>813</v>
      </c>
      <c r="R724">
        <v>129</v>
      </c>
      <c r="S724" s="6">
        <v>18</v>
      </c>
      <c r="T724" s="11">
        <v>44326.40625</v>
      </c>
      <c r="U724" s="11">
        <v>44327.5</v>
      </c>
      <c r="V724" s="11">
        <v>44328.577719907407</v>
      </c>
      <c r="W724" t="s">
        <v>1692</v>
      </c>
      <c r="X724" t="s">
        <v>815</v>
      </c>
    </row>
    <row r="725" spans="1:24" x14ac:dyDescent="0.25">
      <c r="A725" t="s">
        <v>808</v>
      </c>
      <c r="B725" s="8">
        <v>4.0000000000000001E-3</v>
      </c>
      <c r="C725" s="8">
        <v>6.4000000000000001E-2</v>
      </c>
      <c r="D725" s="8">
        <v>0.115</v>
      </c>
      <c r="E725" s="9">
        <v>0.15</v>
      </c>
      <c r="F725" s="9">
        <v>0.3</v>
      </c>
      <c r="G725" s="10" t="str">
        <f t="shared" si="44"/>
        <v/>
      </c>
      <c r="H725" s="10" t="str">
        <f t="shared" si="45"/>
        <v/>
      </c>
      <c r="I725" s="10" t="str">
        <f t="shared" si="46"/>
        <v/>
      </c>
      <c r="J725" s="10" t="str">
        <f t="shared" si="47"/>
        <v/>
      </c>
      <c r="K725" t="s">
        <v>809</v>
      </c>
      <c r="L725" s="11">
        <v>44326.416666666664</v>
      </c>
      <c r="M725" t="s">
        <v>927</v>
      </c>
      <c r="N725" t="s">
        <v>98</v>
      </c>
      <c r="O725" s="12" t="s">
        <v>928</v>
      </c>
      <c r="P725" s="12" t="s">
        <v>1699</v>
      </c>
      <c r="Q725" t="s">
        <v>813</v>
      </c>
      <c r="R725">
        <v>129</v>
      </c>
      <c r="S725" s="6">
        <v>18</v>
      </c>
      <c r="T725" s="11">
        <v>44326.416666666664</v>
      </c>
      <c r="U725" s="11">
        <v>44327.5</v>
      </c>
      <c r="V725" s="11">
        <v>44328.577719907407</v>
      </c>
      <c r="W725" t="s">
        <v>1692</v>
      </c>
      <c r="X725" t="s">
        <v>815</v>
      </c>
    </row>
    <row r="726" spans="1:24" x14ac:dyDescent="0.25">
      <c r="A726" t="s">
        <v>808</v>
      </c>
      <c r="B726" s="8">
        <v>4.0000000000000001E-3</v>
      </c>
      <c r="C726" s="8">
        <v>6.4000000000000001E-2</v>
      </c>
      <c r="D726" s="8">
        <v>0.115</v>
      </c>
      <c r="E726" s="9">
        <v>0.15</v>
      </c>
      <c r="F726" s="9">
        <v>0.3</v>
      </c>
      <c r="G726" s="10" t="str">
        <f t="shared" si="44"/>
        <v/>
      </c>
      <c r="H726" s="10" t="str">
        <f t="shared" si="45"/>
        <v/>
      </c>
      <c r="I726" s="10" t="str">
        <f t="shared" si="46"/>
        <v/>
      </c>
      <c r="J726" s="10" t="str">
        <f t="shared" si="47"/>
        <v/>
      </c>
      <c r="K726" t="s">
        <v>809</v>
      </c>
      <c r="L726" s="11">
        <v>44326.420138888891</v>
      </c>
      <c r="M726" t="s">
        <v>915</v>
      </c>
      <c r="N726" t="s">
        <v>98</v>
      </c>
      <c r="O726" s="12" t="s">
        <v>916</v>
      </c>
      <c r="P726" s="12" t="s">
        <v>1700</v>
      </c>
      <c r="Q726" t="s">
        <v>813</v>
      </c>
      <c r="R726">
        <v>129</v>
      </c>
      <c r="S726" s="6">
        <v>18</v>
      </c>
      <c r="T726" s="11">
        <v>44326.420138888891</v>
      </c>
      <c r="U726" s="11">
        <v>44327.5</v>
      </c>
      <c r="V726" s="11">
        <v>44328.577719907407</v>
      </c>
      <c r="W726" t="s">
        <v>1692</v>
      </c>
      <c r="X726" t="s">
        <v>815</v>
      </c>
    </row>
    <row r="727" spans="1:24" x14ac:dyDescent="0.25">
      <c r="A727" t="s">
        <v>808</v>
      </c>
      <c r="B727" s="8">
        <v>8.9999999999999993E-3</v>
      </c>
      <c r="C727" s="8">
        <v>6.4000000000000001E-2</v>
      </c>
      <c r="D727" s="8">
        <v>0.115</v>
      </c>
      <c r="E727" s="9">
        <v>0.15</v>
      </c>
      <c r="F727" s="9">
        <v>0.3</v>
      </c>
      <c r="G727" s="10" t="str">
        <f t="shared" si="44"/>
        <v/>
      </c>
      <c r="H727" s="10" t="str">
        <f t="shared" si="45"/>
        <v/>
      </c>
      <c r="I727" s="10" t="str">
        <f t="shared" si="46"/>
        <v/>
      </c>
      <c r="J727" s="10" t="str">
        <f t="shared" si="47"/>
        <v/>
      </c>
      <c r="K727" t="s">
        <v>809</v>
      </c>
      <c r="L727" s="11">
        <v>44326.4375</v>
      </c>
      <c r="M727" t="s">
        <v>918</v>
      </c>
      <c r="N727" t="s">
        <v>98</v>
      </c>
      <c r="O727" s="12" t="s">
        <v>919</v>
      </c>
      <c r="P727" s="12" t="s">
        <v>1701</v>
      </c>
      <c r="Q727" t="s">
        <v>813</v>
      </c>
      <c r="R727">
        <v>129</v>
      </c>
      <c r="S727" s="6">
        <v>18</v>
      </c>
      <c r="T727" s="11">
        <v>44326.4375</v>
      </c>
      <c r="U727" s="11">
        <v>44327.5</v>
      </c>
      <c r="V727" s="11">
        <v>44328.577719907407</v>
      </c>
      <c r="W727" t="s">
        <v>1692</v>
      </c>
      <c r="X727" t="s">
        <v>815</v>
      </c>
    </row>
    <row r="728" spans="1:24" x14ac:dyDescent="0.25">
      <c r="A728" t="s">
        <v>808</v>
      </c>
      <c r="B728" s="8">
        <v>7.0000000000000001E-3</v>
      </c>
      <c r="C728" s="8">
        <v>6.4000000000000001E-2</v>
      </c>
      <c r="D728" s="8">
        <v>0.115</v>
      </c>
      <c r="E728" s="9">
        <v>0.15</v>
      </c>
      <c r="F728" s="9">
        <v>0.3</v>
      </c>
      <c r="G728" s="10" t="str">
        <f t="shared" si="44"/>
        <v/>
      </c>
      <c r="H728" s="10" t="str">
        <f t="shared" si="45"/>
        <v/>
      </c>
      <c r="I728" s="10" t="str">
        <f t="shared" si="46"/>
        <v/>
      </c>
      <c r="J728" s="10" t="str">
        <f t="shared" si="47"/>
        <v/>
      </c>
      <c r="K728" t="s">
        <v>809</v>
      </c>
      <c r="L728" s="11">
        <v>44326.449305555558</v>
      </c>
      <c r="M728" t="s">
        <v>945</v>
      </c>
      <c r="N728" t="s">
        <v>98</v>
      </c>
      <c r="O728" s="12" t="s">
        <v>946</v>
      </c>
      <c r="P728" s="12" t="s">
        <v>1702</v>
      </c>
      <c r="Q728" t="s">
        <v>813</v>
      </c>
      <c r="R728">
        <v>129</v>
      </c>
      <c r="S728" s="6">
        <v>18</v>
      </c>
      <c r="T728" s="11">
        <v>44326.449305555558</v>
      </c>
      <c r="U728" s="11">
        <v>44327.5</v>
      </c>
      <c r="V728" s="11">
        <v>44328.577719907407</v>
      </c>
      <c r="W728" t="s">
        <v>1692</v>
      </c>
      <c r="X728" t="s">
        <v>815</v>
      </c>
    </row>
    <row r="729" spans="1:24" x14ac:dyDescent="0.25">
      <c r="A729" t="s">
        <v>808</v>
      </c>
      <c r="B729" s="8">
        <v>4.0000000000000001E-3</v>
      </c>
      <c r="C729" s="8">
        <v>6.4000000000000001E-2</v>
      </c>
      <c r="D729" s="8">
        <v>0.115</v>
      </c>
      <c r="E729" s="9">
        <v>0.15</v>
      </c>
      <c r="F729" s="9">
        <v>0.3</v>
      </c>
      <c r="G729" s="10" t="str">
        <f t="shared" si="44"/>
        <v/>
      </c>
      <c r="H729" s="10" t="str">
        <f t="shared" si="45"/>
        <v/>
      </c>
      <c r="I729" s="10" t="str">
        <f t="shared" si="46"/>
        <v/>
      </c>
      <c r="J729" s="10" t="str">
        <f t="shared" si="47"/>
        <v/>
      </c>
      <c r="K729" t="s">
        <v>809</v>
      </c>
      <c r="L729" s="11">
        <v>44326.458333333336</v>
      </c>
      <c r="M729" t="s">
        <v>906</v>
      </c>
      <c r="N729" t="s">
        <v>98</v>
      </c>
      <c r="O729" s="12" t="s">
        <v>907</v>
      </c>
      <c r="P729" s="12" t="s">
        <v>1703</v>
      </c>
      <c r="Q729" t="s">
        <v>813</v>
      </c>
      <c r="R729">
        <v>129</v>
      </c>
      <c r="S729" s="6">
        <v>18</v>
      </c>
      <c r="T729" s="11">
        <v>44326.458333333336</v>
      </c>
      <c r="U729" s="11">
        <v>44327.5</v>
      </c>
      <c r="V729" s="11">
        <v>44328.577719907407</v>
      </c>
      <c r="W729" t="s">
        <v>1692</v>
      </c>
      <c r="X729" t="s">
        <v>815</v>
      </c>
    </row>
    <row r="730" spans="1:24" x14ac:dyDescent="0.25">
      <c r="A730" t="s">
        <v>808</v>
      </c>
      <c r="B730" s="8">
        <v>0.01</v>
      </c>
      <c r="C730" s="8">
        <v>6.4000000000000001E-2</v>
      </c>
      <c r="D730" s="8">
        <v>0.115</v>
      </c>
      <c r="E730" s="9">
        <v>0.15</v>
      </c>
      <c r="F730" s="9">
        <v>0.3</v>
      </c>
      <c r="G730" s="10" t="str">
        <f t="shared" si="44"/>
        <v/>
      </c>
      <c r="H730" s="10" t="str">
        <f t="shared" si="45"/>
        <v/>
      </c>
      <c r="I730" s="10" t="str">
        <f t="shared" si="46"/>
        <v/>
      </c>
      <c r="J730" s="10" t="str">
        <f t="shared" si="47"/>
        <v/>
      </c>
      <c r="K730" t="s">
        <v>809</v>
      </c>
      <c r="L730" s="11">
        <v>44326.458333333336</v>
      </c>
      <c r="M730" t="s">
        <v>948</v>
      </c>
      <c r="N730" t="s">
        <v>98</v>
      </c>
      <c r="O730" s="12" t="s">
        <v>949</v>
      </c>
      <c r="P730" s="12" t="s">
        <v>1704</v>
      </c>
      <c r="Q730" t="s">
        <v>813</v>
      </c>
      <c r="R730">
        <v>129</v>
      </c>
      <c r="S730" s="6">
        <v>18</v>
      </c>
      <c r="T730" s="11">
        <v>44326.458333333336</v>
      </c>
      <c r="U730" s="11">
        <v>44327.5</v>
      </c>
      <c r="V730" s="11">
        <v>44328.577719907407</v>
      </c>
      <c r="W730" t="s">
        <v>1692</v>
      </c>
      <c r="X730" t="s">
        <v>815</v>
      </c>
    </row>
    <row r="731" spans="1:24" x14ac:dyDescent="0.25">
      <c r="A731" t="s">
        <v>808</v>
      </c>
      <c r="B731" s="8">
        <v>3.0000000000000001E-3</v>
      </c>
      <c r="C731" s="8">
        <v>6.4000000000000001E-2</v>
      </c>
      <c r="D731" s="8">
        <v>0.115</v>
      </c>
      <c r="E731" s="9">
        <v>0.15</v>
      </c>
      <c r="F731" s="9">
        <v>0.3</v>
      </c>
      <c r="G731" s="10" t="str">
        <f t="shared" si="44"/>
        <v/>
      </c>
      <c r="H731" s="10" t="str">
        <f t="shared" si="45"/>
        <v/>
      </c>
      <c r="I731" s="10" t="str">
        <f t="shared" si="46"/>
        <v/>
      </c>
      <c r="J731" s="10" t="str">
        <f t="shared" si="47"/>
        <v/>
      </c>
      <c r="K731" t="s">
        <v>809</v>
      </c>
      <c r="L731" s="11">
        <v>44326.479166666664</v>
      </c>
      <c r="M731" t="s">
        <v>875</v>
      </c>
      <c r="N731" t="s">
        <v>98</v>
      </c>
      <c r="O731" s="12" t="s">
        <v>876</v>
      </c>
      <c r="P731" s="12" t="s">
        <v>1705</v>
      </c>
      <c r="Q731" t="s">
        <v>813</v>
      </c>
      <c r="R731">
        <v>129</v>
      </c>
      <c r="S731" s="6">
        <v>18</v>
      </c>
      <c r="T731" s="11">
        <v>44326.479166666664</v>
      </c>
      <c r="U731" s="11">
        <v>44327.5</v>
      </c>
      <c r="V731" s="11">
        <v>44328.577719907407</v>
      </c>
      <c r="W731" t="s">
        <v>1692</v>
      </c>
      <c r="X731" t="s">
        <v>815</v>
      </c>
    </row>
    <row r="732" spans="1:24" x14ac:dyDescent="0.25">
      <c r="A732" t="s">
        <v>808</v>
      </c>
      <c r="B732" s="8">
        <v>0.02</v>
      </c>
      <c r="C732" s="8">
        <v>6.4000000000000001E-2</v>
      </c>
      <c r="D732" s="8">
        <v>0.115</v>
      </c>
      <c r="E732" s="9">
        <v>0.15</v>
      </c>
      <c r="F732" s="9">
        <v>0.3</v>
      </c>
      <c r="G732" s="10" t="str">
        <f t="shared" si="44"/>
        <v/>
      </c>
      <c r="H732" s="10" t="str">
        <f t="shared" si="45"/>
        <v/>
      </c>
      <c r="I732" s="10" t="str">
        <f t="shared" si="46"/>
        <v/>
      </c>
      <c r="J732" s="10" t="str">
        <f t="shared" si="47"/>
        <v/>
      </c>
      <c r="K732" t="s">
        <v>809</v>
      </c>
      <c r="L732" s="11">
        <v>44326.479166666664</v>
      </c>
      <c r="M732" t="s">
        <v>930</v>
      </c>
      <c r="N732" t="s">
        <v>98</v>
      </c>
      <c r="O732" s="12" t="s">
        <v>931</v>
      </c>
      <c r="P732" s="12" t="s">
        <v>1706</v>
      </c>
      <c r="Q732" t="s">
        <v>813</v>
      </c>
      <c r="R732">
        <v>129</v>
      </c>
      <c r="S732" s="6">
        <v>18</v>
      </c>
      <c r="T732" s="11">
        <v>44326.479166666664</v>
      </c>
      <c r="U732" s="11">
        <v>44327.5</v>
      </c>
      <c r="V732" s="11">
        <v>44328.577719907407</v>
      </c>
      <c r="W732" t="s">
        <v>1692</v>
      </c>
      <c r="X732" t="s">
        <v>815</v>
      </c>
    </row>
    <row r="733" spans="1:24" x14ac:dyDescent="0.25">
      <c r="A733" t="s">
        <v>808</v>
      </c>
      <c r="B733" s="8">
        <v>8.9999999999999993E-3</v>
      </c>
      <c r="C733" s="8">
        <v>6.4000000000000001E-2</v>
      </c>
      <c r="D733" s="8">
        <v>0.115</v>
      </c>
      <c r="E733" s="9">
        <v>0.15</v>
      </c>
      <c r="F733" s="9">
        <v>0.3</v>
      </c>
      <c r="G733" s="10" t="str">
        <f t="shared" si="44"/>
        <v/>
      </c>
      <c r="H733" s="10" t="str">
        <f t="shared" si="45"/>
        <v/>
      </c>
      <c r="I733" s="10" t="str">
        <f t="shared" si="46"/>
        <v/>
      </c>
      <c r="J733" s="10" t="str">
        <f t="shared" si="47"/>
        <v/>
      </c>
      <c r="K733" t="s">
        <v>809</v>
      </c>
      <c r="L733" s="11">
        <v>44326.5</v>
      </c>
      <c r="M733" t="s">
        <v>951</v>
      </c>
      <c r="N733" t="s">
        <v>98</v>
      </c>
      <c r="O733" s="12" t="s">
        <v>952</v>
      </c>
      <c r="P733" s="12" t="s">
        <v>1707</v>
      </c>
      <c r="Q733" t="s">
        <v>813</v>
      </c>
      <c r="R733">
        <v>129</v>
      </c>
      <c r="S733" s="6">
        <v>18</v>
      </c>
      <c r="T733" s="11">
        <v>44326.5</v>
      </c>
      <c r="U733" s="11">
        <v>44327.5</v>
      </c>
      <c r="V733" s="11">
        <v>44328.577719907407</v>
      </c>
      <c r="W733" t="s">
        <v>1692</v>
      </c>
      <c r="X733" t="s">
        <v>815</v>
      </c>
    </row>
    <row r="734" spans="1:24" x14ac:dyDescent="0.25">
      <c r="A734" t="s">
        <v>808</v>
      </c>
      <c r="B734" s="8">
        <v>5.9999999999999995E-4</v>
      </c>
      <c r="C734" s="8">
        <v>6.4000000000000001E-2</v>
      </c>
      <c r="D734" s="8">
        <v>0.115</v>
      </c>
      <c r="E734" s="9">
        <v>0.15</v>
      </c>
      <c r="F734" s="9">
        <v>0.3</v>
      </c>
      <c r="G734" s="10" t="str">
        <f t="shared" si="44"/>
        <v/>
      </c>
      <c r="H734" s="10" t="str">
        <f t="shared" si="45"/>
        <v/>
      </c>
      <c r="I734" s="10" t="str">
        <f t="shared" si="46"/>
        <v/>
      </c>
      <c r="J734" s="10" t="str">
        <f t="shared" si="47"/>
        <v/>
      </c>
      <c r="K734" t="s">
        <v>809</v>
      </c>
      <c r="L734" s="11">
        <v>44326.513194444444</v>
      </c>
      <c r="M734" t="s">
        <v>897</v>
      </c>
      <c r="N734" t="s">
        <v>98</v>
      </c>
      <c r="O734" s="12" t="s">
        <v>898</v>
      </c>
      <c r="P734" s="12" t="s">
        <v>1708</v>
      </c>
      <c r="Q734" t="s">
        <v>813</v>
      </c>
      <c r="R734">
        <v>129</v>
      </c>
      <c r="S734" s="6">
        <v>18</v>
      </c>
      <c r="T734" s="11">
        <v>44326.513194444444</v>
      </c>
      <c r="U734" s="11">
        <v>44327.5</v>
      </c>
      <c r="V734" s="11">
        <v>44328.577719907407</v>
      </c>
      <c r="W734" t="s">
        <v>1692</v>
      </c>
      <c r="X734" t="s">
        <v>815</v>
      </c>
    </row>
    <row r="735" spans="1:24" x14ac:dyDescent="0.25">
      <c r="A735" t="s">
        <v>808</v>
      </c>
      <c r="B735" s="8">
        <v>0.01</v>
      </c>
      <c r="C735" s="8">
        <v>6.4000000000000001E-2</v>
      </c>
      <c r="D735" s="8">
        <v>0.115</v>
      </c>
      <c r="E735" s="9">
        <v>0.15</v>
      </c>
      <c r="F735" s="9">
        <v>0.3</v>
      </c>
      <c r="G735" s="10" t="str">
        <f t="shared" si="44"/>
        <v/>
      </c>
      <c r="H735" s="10" t="str">
        <f t="shared" si="45"/>
        <v/>
      </c>
      <c r="I735" s="10" t="str">
        <f t="shared" si="46"/>
        <v/>
      </c>
      <c r="J735" s="10" t="str">
        <f t="shared" si="47"/>
        <v/>
      </c>
      <c r="K735" t="s">
        <v>809</v>
      </c>
      <c r="L735" s="11">
        <v>44326.53125</v>
      </c>
      <c r="M735" t="s">
        <v>954</v>
      </c>
      <c r="N735" t="s">
        <v>98</v>
      </c>
      <c r="O735" s="12" t="s">
        <v>955</v>
      </c>
      <c r="P735" s="12" t="s">
        <v>1709</v>
      </c>
      <c r="Q735" t="s">
        <v>813</v>
      </c>
      <c r="R735">
        <v>129</v>
      </c>
      <c r="S735" s="6">
        <v>18</v>
      </c>
      <c r="T735" s="11">
        <v>44326.53125</v>
      </c>
      <c r="U735" s="11">
        <v>44327.5</v>
      </c>
      <c r="V735" s="11">
        <v>44328.577719907407</v>
      </c>
      <c r="W735" t="s">
        <v>1692</v>
      </c>
      <c r="X735" t="s">
        <v>815</v>
      </c>
    </row>
    <row r="736" spans="1:24" x14ac:dyDescent="0.25">
      <c r="A736" t="s">
        <v>808</v>
      </c>
      <c r="B736" s="8">
        <v>0.01</v>
      </c>
      <c r="C736" s="8">
        <v>6.4000000000000001E-2</v>
      </c>
      <c r="D736" s="8">
        <v>0.115</v>
      </c>
      <c r="E736" s="9">
        <v>0.15</v>
      </c>
      <c r="F736" s="9">
        <v>0.3</v>
      </c>
      <c r="G736" s="10" t="str">
        <f t="shared" si="44"/>
        <v/>
      </c>
      <c r="H736" s="10" t="str">
        <f t="shared" si="45"/>
        <v/>
      </c>
      <c r="I736" s="10" t="str">
        <f t="shared" si="46"/>
        <v/>
      </c>
      <c r="J736" s="10" t="str">
        <f t="shared" si="47"/>
        <v/>
      </c>
      <c r="K736" t="s">
        <v>809</v>
      </c>
      <c r="L736" s="11">
        <v>44326.536805555559</v>
      </c>
      <c r="M736" t="s">
        <v>1241</v>
      </c>
      <c r="N736" t="s">
        <v>98</v>
      </c>
      <c r="O736" s="12" t="s">
        <v>1242</v>
      </c>
      <c r="P736" s="12" t="s">
        <v>1710</v>
      </c>
      <c r="Q736" t="s">
        <v>813</v>
      </c>
      <c r="R736">
        <v>129</v>
      </c>
      <c r="S736" s="6">
        <v>18</v>
      </c>
      <c r="T736" s="11">
        <v>44326.536805555559</v>
      </c>
      <c r="U736" s="11">
        <v>44327.5</v>
      </c>
      <c r="V736" s="11">
        <v>44328.577719907407</v>
      </c>
      <c r="W736" t="s">
        <v>1692</v>
      </c>
      <c r="X736" t="s">
        <v>815</v>
      </c>
    </row>
    <row r="737" spans="1:24" x14ac:dyDescent="0.25">
      <c r="A737" t="s">
        <v>808</v>
      </c>
      <c r="B737" s="8">
        <v>7.0000000000000001E-3</v>
      </c>
      <c r="C737" s="8">
        <v>6.4000000000000001E-2</v>
      </c>
      <c r="D737" s="8">
        <v>0.115</v>
      </c>
      <c r="E737" s="9">
        <v>0.15</v>
      </c>
      <c r="F737" s="9">
        <v>0.3</v>
      </c>
      <c r="G737" s="10" t="str">
        <f t="shared" si="44"/>
        <v/>
      </c>
      <c r="H737" s="10" t="str">
        <f t="shared" si="45"/>
        <v/>
      </c>
      <c r="I737" s="10" t="str">
        <f t="shared" si="46"/>
        <v/>
      </c>
      <c r="J737" s="10" t="str">
        <f t="shared" si="47"/>
        <v/>
      </c>
      <c r="K737" t="s">
        <v>809</v>
      </c>
      <c r="L737" s="11">
        <v>44326.541666666664</v>
      </c>
      <c r="M737" t="s">
        <v>960</v>
      </c>
      <c r="N737" t="s">
        <v>98</v>
      </c>
      <c r="O737" s="12" t="s">
        <v>961</v>
      </c>
      <c r="P737" s="12" t="s">
        <v>1711</v>
      </c>
      <c r="Q737" t="s">
        <v>813</v>
      </c>
      <c r="R737">
        <v>129</v>
      </c>
      <c r="S737" s="6">
        <v>18</v>
      </c>
      <c r="T737" s="11">
        <v>44326.541666666664</v>
      </c>
      <c r="U737" s="11">
        <v>44328.4375</v>
      </c>
      <c r="V737" s="11">
        <v>44333.796365740738</v>
      </c>
      <c r="W737" t="s">
        <v>1712</v>
      </c>
      <c r="X737" t="s">
        <v>815</v>
      </c>
    </row>
    <row r="738" spans="1:24" x14ac:dyDescent="0.25">
      <c r="A738" t="s">
        <v>808</v>
      </c>
      <c r="B738" s="8">
        <v>0.03</v>
      </c>
      <c r="C738" s="8">
        <v>6.4000000000000001E-2</v>
      </c>
      <c r="D738" s="8">
        <v>0.115</v>
      </c>
      <c r="E738" s="9">
        <v>0.15</v>
      </c>
      <c r="F738" s="9">
        <v>0.3</v>
      </c>
      <c r="G738" s="10" t="str">
        <f t="shared" si="44"/>
        <v/>
      </c>
      <c r="H738" s="10" t="str">
        <f t="shared" si="45"/>
        <v/>
      </c>
      <c r="I738" s="10" t="str">
        <f t="shared" si="46"/>
        <v/>
      </c>
      <c r="J738" s="10" t="str">
        <f t="shared" si="47"/>
        <v/>
      </c>
      <c r="K738" t="s">
        <v>809</v>
      </c>
      <c r="L738" s="11">
        <v>44326.541666666664</v>
      </c>
      <c r="M738" t="s">
        <v>933</v>
      </c>
      <c r="N738" t="s">
        <v>98</v>
      </c>
      <c r="O738" s="12" t="s">
        <v>934</v>
      </c>
      <c r="P738" s="12" t="s">
        <v>1713</v>
      </c>
      <c r="Q738" t="s">
        <v>813</v>
      </c>
      <c r="R738">
        <v>129</v>
      </c>
      <c r="S738" s="6">
        <v>18</v>
      </c>
      <c r="T738" s="11">
        <v>44326.541666666664</v>
      </c>
      <c r="U738" s="11">
        <v>44327.5</v>
      </c>
      <c r="V738" s="11">
        <v>44328.577719907407</v>
      </c>
      <c r="W738" t="s">
        <v>1692</v>
      </c>
      <c r="X738" t="s">
        <v>815</v>
      </c>
    </row>
    <row r="739" spans="1:24" x14ac:dyDescent="0.25">
      <c r="A739" t="s">
        <v>808</v>
      </c>
      <c r="B739" s="8">
        <v>3.0000000000000001E-3</v>
      </c>
      <c r="C739" s="8">
        <v>6.4000000000000001E-2</v>
      </c>
      <c r="D739" s="8">
        <v>0.115</v>
      </c>
      <c r="E739" s="9">
        <v>0.15</v>
      </c>
      <c r="F739" s="9">
        <v>0.3</v>
      </c>
      <c r="G739" s="10" t="str">
        <f t="shared" si="44"/>
        <v/>
      </c>
      <c r="H739" s="10" t="str">
        <f t="shared" si="45"/>
        <v/>
      </c>
      <c r="I739" s="10" t="str">
        <f t="shared" si="46"/>
        <v/>
      </c>
      <c r="J739" s="10" t="str">
        <f t="shared" si="47"/>
        <v/>
      </c>
      <c r="K739" t="s">
        <v>809</v>
      </c>
      <c r="L739" s="11">
        <v>44326.550694444442</v>
      </c>
      <c r="M739" t="s">
        <v>939</v>
      </c>
      <c r="N739" t="s">
        <v>98</v>
      </c>
      <c r="O739" s="12" t="s">
        <v>940</v>
      </c>
      <c r="P739" s="12" t="s">
        <v>1714</v>
      </c>
      <c r="Q739" t="s">
        <v>813</v>
      </c>
      <c r="R739">
        <v>129</v>
      </c>
      <c r="S739" s="6">
        <v>18</v>
      </c>
      <c r="T739" s="11">
        <v>44326.550694444442</v>
      </c>
      <c r="U739" s="11">
        <v>44327.5</v>
      </c>
      <c r="V739" s="11">
        <v>44328.577719907407</v>
      </c>
      <c r="W739" t="s">
        <v>1692</v>
      </c>
      <c r="X739" t="s">
        <v>815</v>
      </c>
    </row>
    <row r="740" spans="1:24" x14ac:dyDescent="0.25">
      <c r="A740" t="s">
        <v>808</v>
      </c>
      <c r="B740" s="8">
        <v>0.01</v>
      </c>
      <c r="C740" s="8">
        <v>6.4000000000000001E-2</v>
      </c>
      <c r="D740" s="8">
        <v>0.115</v>
      </c>
      <c r="E740" s="9">
        <v>0.15</v>
      </c>
      <c r="F740" s="9">
        <v>0.3</v>
      </c>
      <c r="G740" s="10" t="str">
        <f t="shared" si="44"/>
        <v/>
      </c>
      <c r="H740" s="10" t="str">
        <f t="shared" si="45"/>
        <v/>
      </c>
      <c r="I740" s="10" t="str">
        <f t="shared" si="46"/>
        <v/>
      </c>
      <c r="J740" s="10" t="str">
        <f t="shared" si="47"/>
        <v/>
      </c>
      <c r="K740" t="s">
        <v>809</v>
      </c>
      <c r="L740" s="11">
        <v>44326.552083333336</v>
      </c>
      <c r="M740" t="s">
        <v>921</v>
      </c>
      <c r="N740" t="s">
        <v>98</v>
      </c>
      <c r="O740" s="12" t="s">
        <v>922</v>
      </c>
      <c r="P740" s="12" t="s">
        <v>1715</v>
      </c>
      <c r="Q740" t="s">
        <v>813</v>
      </c>
      <c r="R740">
        <v>129</v>
      </c>
      <c r="S740" s="6">
        <v>18</v>
      </c>
      <c r="T740" s="11">
        <v>44326.552083333336</v>
      </c>
      <c r="U740" s="11">
        <v>44327.5</v>
      </c>
      <c r="V740" s="11">
        <v>44328.577719907407</v>
      </c>
      <c r="W740" t="s">
        <v>1692</v>
      </c>
      <c r="X740" t="s">
        <v>815</v>
      </c>
    </row>
    <row r="741" spans="1:24" x14ac:dyDescent="0.25">
      <c r="A741" t="s">
        <v>808</v>
      </c>
      <c r="B741" s="8">
        <v>0.01</v>
      </c>
      <c r="C741" s="8">
        <v>6.4000000000000001E-2</v>
      </c>
      <c r="D741" s="8">
        <v>0.115</v>
      </c>
      <c r="E741" s="9">
        <v>0.15</v>
      </c>
      <c r="F741" s="9">
        <v>0.3</v>
      </c>
      <c r="G741" s="10" t="str">
        <f t="shared" si="44"/>
        <v/>
      </c>
      <c r="H741" s="10" t="str">
        <f t="shared" si="45"/>
        <v/>
      </c>
      <c r="I741" s="10" t="str">
        <f t="shared" si="46"/>
        <v/>
      </c>
      <c r="J741" s="10" t="str">
        <f t="shared" si="47"/>
        <v/>
      </c>
      <c r="K741" t="s">
        <v>809</v>
      </c>
      <c r="L741" s="11">
        <v>44326.5625</v>
      </c>
      <c r="M741" t="s">
        <v>912</v>
      </c>
      <c r="N741" t="s">
        <v>98</v>
      </c>
      <c r="O741" s="12" t="s">
        <v>913</v>
      </c>
      <c r="P741" s="12" t="s">
        <v>1716</v>
      </c>
      <c r="Q741" t="s">
        <v>813</v>
      </c>
      <c r="R741">
        <v>129</v>
      </c>
      <c r="S741" s="6">
        <v>18</v>
      </c>
      <c r="T741" s="11">
        <v>44326.5625</v>
      </c>
      <c r="U741" s="11">
        <v>44327.5</v>
      </c>
      <c r="V741" s="11">
        <v>44328.577719907407</v>
      </c>
      <c r="W741" t="s">
        <v>1692</v>
      </c>
      <c r="X741" t="s">
        <v>815</v>
      </c>
    </row>
    <row r="742" spans="1:24" x14ac:dyDescent="0.25">
      <c r="A742" t="s">
        <v>808</v>
      </c>
      <c r="B742" s="8">
        <v>1E-4</v>
      </c>
      <c r="C742" s="8">
        <v>6.4000000000000001E-2</v>
      </c>
      <c r="D742" s="8">
        <v>0.115</v>
      </c>
      <c r="E742" s="9">
        <v>0.15</v>
      </c>
      <c r="F742" s="9">
        <v>0.3</v>
      </c>
      <c r="G742" s="10" t="str">
        <f t="shared" si="44"/>
        <v/>
      </c>
      <c r="H742" s="10" t="str">
        <f t="shared" si="45"/>
        <v/>
      </c>
      <c r="I742" s="10" t="str">
        <f t="shared" si="46"/>
        <v/>
      </c>
      <c r="J742" s="10" t="str">
        <f t="shared" si="47"/>
        <v/>
      </c>
      <c r="K742" t="s">
        <v>809</v>
      </c>
      <c r="L742" s="11">
        <v>44326.583333333336</v>
      </c>
      <c r="M742" t="s">
        <v>936</v>
      </c>
      <c r="N742" t="s">
        <v>98</v>
      </c>
      <c r="O742" s="12" t="s">
        <v>937</v>
      </c>
      <c r="P742" s="12" t="s">
        <v>1717</v>
      </c>
      <c r="Q742" t="s">
        <v>813</v>
      </c>
      <c r="R742">
        <v>129</v>
      </c>
      <c r="S742" s="6">
        <v>18</v>
      </c>
      <c r="T742" s="11">
        <v>44326.583333333336</v>
      </c>
      <c r="U742" s="11">
        <v>44327.5</v>
      </c>
      <c r="V742" s="11">
        <v>44328.577719907407</v>
      </c>
      <c r="W742" t="s">
        <v>1692</v>
      </c>
      <c r="X742" t="s">
        <v>815</v>
      </c>
    </row>
    <row r="743" spans="1:24" x14ac:dyDescent="0.25">
      <c r="A743" t="s">
        <v>808</v>
      </c>
      <c r="B743" s="8">
        <v>7.0000000000000001E-3</v>
      </c>
      <c r="C743" s="8">
        <v>6.4000000000000001E-2</v>
      </c>
      <c r="D743" s="8">
        <v>0.115</v>
      </c>
      <c r="E743" s="9">
        <v>0.15</v>
      </c>
      <c r="F743" s="9">
        <v>0.3</v>
      </c>
      <c r="G743" s="10" t="str">
        <f t="shared" si="44"/>
        <v/>
      </c>
      <c r="H743" s="10" t="str">
        <f t="shared" si="45"/>
        <v/>
      </c>
      <c r="I743" s="10" t="str">
        <f t="shared" si="46"/>
        <v/>
      </c>
      <c r="J743" s="10" t="str">
        <f t="shared" si="47"/>
        <v/>
      </c>
      <c r="K743" t="s">
        <v>809</v>
      </c>
      <c r="L743" s="11">
        <v>44326.583333333336</v>
      </c>
      <c r="M743" t="s">
        <v>963</v>
      </c>
      <c r="N743" t="s">
        <v>98</v>
      </c>
      <c r="O743" s="12" t="s">
        <v>964</v>
      </c>
      <c r="P743" s="12" t="s">
        <v>1718</v>
      </c>
      <c r="Q743" t="s">
        <v>813</v>
      </c>
      <c r="R743">
        <v>129</v>
      </c>
      <c r="S743" s="6">
        <v>18</v>
      </c>
      <c r="T743" s="11">
        <v>44326.583333333336</v>
      </c>
      <c r="U743" s="11">
        <v>44327.5</v>
      </c>
      <c r="V743" s="11">
        <v>44328.577719907407</v>
      </c>
      <c r="W743" t="s">
        <v>1692</v>
      </c>
      <c r="X743" t="s">
        <v>815</v>
      </c>
    </row>
    <row r="744" spans="1:24" x14ac:dyDescent="0.25">
      <c r="A744" t="s">
        <v>808</v>
      </c>
      <c r="B744" s="8">
        <v>0.02</v>
      </c>
      <c r="C744" s="8">
        <v>6.4000000000000001E-2</v>
      </c>
      <c r="D744" s="8">
        <v>0.115</v>
      </c>
      <c r="E744" s="9">
        <v>0.15</v>
      </c>
      <c r="F744" s="9">
        <v>0.3</v>
      </c>
      <c r="G744" s="10" t="str">
        <f t="shared" si="44"/>
        <v/>
      </c>
      <c r="H744" s="10" t="str">
        <f t="shared" si="45"/>
        <v/>
      </c>
      <c r="I744" s="10" t="str">
        <f t="shared" si="46"/>
        <v/>
      </c>
      <c r="J744" s="10" t="str">
        <f t="shared" si="47"/>
        <v/>
      </c>
      <c r="K744" t="s">
        <v>809</v>
      </c>
      <c r="L744" s="11">
        <v>44326.611111111109</v>
      </c>
      <c r="M744" t="s">
        <v>903</v>
      </c>
      <c r="N744" t="s">
        <v>98</v>
      </c>
      <c r="O744" s="12" t="s">
        <v>904</v>
      </c>
      <c r="P744" s="12" t="s">
        <v>1719</v>
      </c>
      <c r="Q744" t="s">
        <v>813</v>
      </c>
      <c r="R744">
        <v>129</v>
      </c>
      <c r="S744" s="6">
        <v>18</v>
      </c>
      <c r="T744" s="11">
        <v>44326.611111111109</v>
      </c>
      <c r="U744" s="11">
        <v>44327.5</v>
      </c>
      <c r="V744" s="11">
        <v>44328.577719907407</v>
      </c>
      <c r="W744" t="s">
        <v>1692</v>
      </c>
      <c r="X744" t="s">
        <v>815</v>
      </c>
    </row>
    <row r="745" spans="1:24" x14ac:dyDescent="0.25">
      <c r="A745" t="s">
        <v>808</v>
      </c>
      <c r="B745" s="8">
        <v>5.0000000000000001E-3</v>
      </c>
      <c r="C745" s="8">
        <v>6.4000000000000001E-2</v>
      </c>
      <c r="D745" s="8">
        <v>0.115</v>
      </c>
      <c r="E745" s="9">
        <v>0.15</v>
      </c>
      <c r="F745" s="9">
        <v>0.3</v>
      </c>
      <c r="G745" s="10" t="str">
        <f t="shared" si="44"/>
        <v/>
      </c>
      <c r="H745" s="10" t="str">
        <f t="shared" si="45"/>
        <v/>
      </c>
      <c r="I745" s="10" t="str">
        <f t="shared" si="46"/>
        <v/>
      </c>
      <c r="J745" s="10" t="str">
        <f t="shared" si="47"/>
        <v/>
      </c>
      <c r="K745" t="s">
        <v>809</v>
      </c>
      <c r="L745" s="11">
        <v>44327.489583333336</v>
      </c>
      <c r="M745" t="s">
        <v>966</v>
      </c>
      <c r="N745" t="s">
        <v>98</v>
      </c>
      <c r="O745" s="12" t="s">
        <v>967</v>
      </c>
      <c r="P745" s="12" t="s">
        <v>1720</v>
      </c>
      <c r="Q745" t="s">
        <v>813</v>
      </c>
      <c r="R745">
        <v>130</v>
      </c>
      <c r="S745" s="6">
        <v>18</v>
      </c>
      <c r="T745" s="11">
        <v>44327.489583333336</v>
      </c>
      <c r="U745" s="11">
        <v>44328.4375</v>
      </c>
      <c r="V745" s="11">
        <v>44333.796365740738</v>
      </c>
      <c r="W745" t="s">
        <v>1712</v>
      </c>
      <c r="X745" t="s">
        <v>815</v>
      </c>
    </row>
    <row r="746" spans="1:24" x14ac:dyDescent="0.25">
      <c r="A746" t="s">
        <v>808</v>
      </c>
      <c r="B746" s="8">
        <v>1E-4</v>
      </c>
      <c r="C746" s="8">
        <v>6.4000000000000001E-2</v>
      </c>
      <c r="D746" s="8">
        <v>0.115</v>
      </c>
      <c r="E746" s="9">
        <v>0.15</v>
      </c>
      <c r="F746" s="9">
        <v>0.3</v>
      </c>
      <c r="G746" s="10" t="str">
        <f t="shared" si="44"/>
        <v/>
      </c>
      <c r="H746" s="10" t="str">
        <f t="shared" si="45"/>
        <v/>
      </c>
      <c r="I746" s="10" t="str">
        <f t="shared" si="46"/>
        <v/>
      </c>
      <c r="J746" s="10" t="str">
        <f t="shared" si="47"/>
        <v/>
      </c>
      <c r="K746" t="s">
        <v>809</v>
      </c>
      <c r="L746" s="11">
        <v>44333.21875</v>
      </c>
      <c r="M746" t="s">
        <v>816</v>
      </c>
      <c r="N746" t="s">
        <v>98</v>
      </c>
      <c r="O746" s="12" t="s">
        <v>817</v>
      </c>
      <c r="P746" s="12" t="s">
        <v>1721</v>
      </c>
      <c r="Q746" t="s">
        <v>813</v>
      </c>
      <c r="R746">
        <v>136</v>
      </c>
      <c r="S746" s="6">
        <v>19</v>
      </c>
      <c r="T746" s="11">
        <v>44333.21875</v>
      </c>
      <c r="U746" s="11">
        <v>44334.53125</v>
      </c>
      <c r="V746" s="11">
        <v>44335.70994212963</v>
      </c>
      <c r="W746" t="s">
        <v>1722</v>
      </c>
      <c r="X746" t="s">
        <v>815</v>
      </c>
    </row>
    <row r="747" spans="1:24" x14ac:dyDescent="0.25">
      <c r="A747" t="s">
        <v>808</v>
      </c>
      <c r="B747" s="4">
        <v>0</v>
      </c>
      <c r="C747" s="8">
        <v>6.4000000000000001E-2</v>
      </c>
      <c r="D747" s="8">
        <v>0.115</v>
      </c>
      <c r="E747" s="9">
        <v>0.15</v>
      </c>
      <c r="F747" s="9">
        <v>0.3</v>
      </c>
      <c r="G747" s="10" t="str">
        <f t="shared" si="44"/>
        <v/>
      </c>
      <c r="H747" s="10" t="str">
        <f t="shared" si="45"/>
        <v/>
      </c>
      <c r="I747" s="10" t="str">
        <f t="shared" si="46"/>
        <v/>
      </c>
      <c r="J747" s="10" t="str">
        <f t="shared" si="47"/>
        <v/>
      </c>
      <c r="K747" t="s">
        <v>809</v>
      </c>
      <c r="L747" s="11">
        <v>44333.229166666664</v>
      </c>
      <c r="M747" t="s">
        <v>810</v>
      </c>
      <c r="N747" t="s">
        <v>98</v>
      </c>
      <c r="O747" s="12" t="s">
        <v>811</v>
      </c>
      <c r="P747" s="12" t="s">
        <v>1723</v>
      </c>
      <c r="Q747" t="s">
        <v>813</v>
      </c>
      <c r="R747">
        <v>136</v>
      </c>
      <c r="S747" s="6">
        <v>19</v>
      </c>
      <c r="T747" s="11">
        <v>44333.229166666664</v>
      </c>
      <c r="U747" s="11">
        <v>44334.53125</v>
      </c>
      <c r="V747" s="11">
        <v>44335.70994212963</v>
      </c>
      <c r="W747" t="s">
        <v>1722</v>
      </c>
      <c r="X747" t="s">
        <v>815</v>
      </c>
    </row>
    <row r="748" spans="1:24" x14ac:dyDescent="0.25">
      <c r="A748" t="s">
        <v>808</v>
      </c>
      <c r="B748" s="4">
        <v>0</v>
      </c>
      <c r="C748" s="8">
        <v>6.4000000000000001E-2</v>
      </c>
      <c r="D748" s="8">
        <v>0.115</v>
      </c>
      <c r="E748" s="9">
        <v>0.15</v>
      </c>
      <c r="F748" s="9">
        <v>0.3</v>
      </c>
      <c r="G748" s="10" t="str">
        <f t="shared" si="44"/>
        <v/>
      </c>
      <c r="H748" s="10" t="str">
        <f t="shared" si="45"/>
        <v/>
      </c>
      <c r="I748" s="10" t="str">
        <f t="shared" si="46"/>
        <v/>
      </c>
      <c r="J748" s="10" t="str">
        <f t="shared" si="47"/>
        <v/>
      </c>
      <c r="K748" t="s">
        <v>809</v>
      </c>
      <c r="L748" s="11">
        <v>44333.284722222219</v>
      </c>
      <c r="M748" t="s">
        <v>819</v>
      </c>
      <c r="N748" t="s">
        <v>98</v>
      </c>
      <c r="O748" s="12" t="s">
        <v>820</v>
      </c>
      <c r="P748" s="12" t="s">
        <v>1724</v>
      </c>
      <c r="Q748" t="s">
        <v>813</v>
      </c>
      <c r="R748">
        <v>136</v>
      </c>
      <c r="S748" s="6">
        <v>19</v>
      </c>
      <c r="T748" s="11">
        <v>44333.284722222219</v>
      </c>
      <c r="U748" s="11">
        <v>44334.53125</v>
      </c>
      <c r="V748" s="11">
        <v>44335.70994212963</v>
      </c>
      <c r="W748" t="s">
        <v>1722</v>
      </c>
      <c r="X748" t="s">
        <v>815</v>
      </c>
    </row>
    <row r="749" spans="1:24" x14ac:dyDescent="0.25">
      <c r="A749" t="s">
        <v>808</v>
      </c>
      <c r="B749" s="8">
        <v>6.9999999999999999E-4</v>
      </c>
      <c r="C749" s="8">
        <v>6.4000000000000001E-2</v>
      </c>
      <c r="D749" s="8">
        <v>0.115</v>
      </c>
      <c r="E749" s="9">
        <v>0.15</v>
      </c>
      <c r="F749" s="9">
        <v>0.3</v>
      </c>
      <c r="G749" s="10" t="str">
        <f t="shared" si="44"/>
        <v/>
      </c>
      <c r="H749" s="10" t="str">
        <f t="shared" si="45"/>
        <v/>
      </c>
      <c r="I749" s="10" t="str">
        <f t="shared" si="46"/>
        <v/>
      </c>
      <c r="J749" s="10" t="str">
        <f t="shared" si="47"/>
        <v/>
      </c>
      <c r="K749" t="s">
        <v>809</v>
      </c>
      <c r="L749" s="11">
        <v>44333.333333333336</v>
      </c>
      <c r="M749" t="s">
        <v>822</v>
      </c>
      <c r="N749" t="s">
        <v>98</v>
      </c>
      <c r="O749" s="12" t="s">
        <v>823</v>
      </c>
      <c r="P749" s="12" t="s">
        <v>1725</v>
      </c>
      <c r="Q749" t="s">
        <v>813</v>
      </c>
      <c r="R749">
        <v>136</v>
      </c>
      <c r="S749" s="6">
        <v>19</v>
      </c>
      <c r="T749" s="11">
        <v>44333.333333333336</v>
      </c>
      <c r="U749" s="11">
        <v>44334.53125</v>
      </c>
      <c r="V749" s="11">
        <v>44335.70994212963</v>
      </c>
      <c r="W749" t="s">
        <v>1722</v>
      </c>
      <c r="X749" t="s">
        <v>815</v>
      </c>
    </row>
    <row r="750" spans="1:24" x14ac:dyDescent="0.25">
      <c r="A750" t="s">
        <v>808</v>
      </c>
      <c r="B750" s="8">
        <v>2.9999999999999997E-4</v>
      </c>
      <c r="C750" s="8">
        <v>6.4000000000000001E-2</v>
      </c>
      <c r="D750" s="8">
        <v>0.115</v>
      </c>
      <c r="E750" s="9">
        <v>0.15</v>
      </c>
      <c r="F750" s="9">
        <v>0.3</v>
      </c>
      <c r="G750" s="10" t="str">
        <f t="shared" si="44"/>
        <v/>
      </c>
      <c r="H750" s="10" t="str">
        <f t="shared" si="45"/>
        <v/>
      </c>
      <c r="I750" s="10" t="str">
        <f t="shared" si="46"/>
        <v/>
      </c>
      <c r="J750" s="10" t="str">
        <f t="shared" si="47"/>
        <v/>
      </c>
      <c r="K750" t="s">
        <v>809</v>
      </c>
      <c r="L750" s="11">
        <v>44333.333333333336</v>
      </c>
      <c r="M750" t="s">
        <v>825</v>
      </c>
      <c r="N750" t="s">
        <v>98</v>
      </c>
      <c r="O750" s="12" t="s">
        <v>826</v>
      </c>
      <c r="P750" s="12" t="s">
        <v>1726</v>
      </c>
      <c r="Q750" t="s">
        <v>813</v>
      </c>
      <c r="R750">
        <v>136</v>
      </c>
      <c r="S750" s="6">
        <v>19</v>
      </c>
      <c r="T750" s="11">
        <v>44333.333333333336</v>
      </c>
      <c r="U750" s="11">
        <v>44334.53125</v>
      </c>
      <c r="V750" s="11">
        <v>44335.70994212963</v>
      </c>
      <c r="W750" t="s">
        <v>1722</v>
      </c>
      <c r="X750" t="s">
        <v>815</v>
      </c>
    </row>
    <row r="751" spans="1:24" x14ac:dyDescent="0.25">
      <c r="A751" t="s">
        <v>808</v>
      </c>
      <c r="B751" s="8">
        <v>5.0000000000000001E-3</v>
      </c>
      <c r="C751" s="8">
        <v>6.4000000000000001E-2</v>
      </c>
      <c r="D751" s="8">
        <v>0.115</v>
      </c>
      <c r="E751" s="9">
        <v>0.15</v>
      </c>
      <c r="F751" s="9">
        <v>0.3</v>
      </c>
      <c r="G751" s="10" t="str">
        <f t="shared" si="44"/>
        <v/>
      </c>
      <c r="H751" s="10" t="str">
        <f t="shared" si="45"/>
        <v/>
      </c>
      <c r="I751" s="10" t="str">
        <f t="shared" si="46"/>
        <v/>
      </c>
      <c r="J751" s="10" t="str">
        <f t="shared" si="47"/>
        <v/>
      </c>
      <c r="K751" t="s">
        <v>809</v>
      </c>
      <c r="L751" s="11">
        <v>44333.333333333336</v>
      </c>
      <c r="M751" t="s">
        <v>828</v>
      </c>
      <c r="N751" t="s">
        <v>98</v>
      </c>
      <c r="O751" s="12" t="s">
        <v>829</v>
      </c>
      <c r="P751" s="12" t="s">
        <v>1727</v>
      </c>
      <c r="Q751" t="s">
        <v>813</v>
      </c>
      <c r="R751">
        <v>136</v>
      </c>
      <c r="S751" s="6">
        <v>19</v>
      </c>
      <c r="T751" s="11">
        <v>44333.333333333336</v>
      </c>
      <c r="U751" s="11">
        <v>44334.53125</v>
      </c>
      <c r="V751" s="11">
        <v>44335.70994212963</v>
      </c>
      <c r="W751" t="s">
        <v>1722</v>
      </c>
      <c r="X751" t="s">
        <v>815</v>
      </c>
    </row>
    <row r="752" spans="1:24" x14ac:dyDescent="0.25">
      <c r="A752" t="s">
        <v>808</v>
      </c>
      <c r="B752" s="8">
        <v>2.0000000000000001E-4</v>
      </c>
      <c r="C752" s="8">
        <v>6.4000000000000001E-2</v>
      </c>
      <c r="D752" s="8">
        <v>0.115</v>
      </c>
      <c r="E752" s="9">
        <v>0.15</v>
      </c>
      <c r="F752" s="9">
        <v>0.3</v>
      </c>
      <c r="G752" s="10" t="str">
        <f t="shared" si="44"/>
        <v/>
      </c>
      <c r="H752" s="10" t="str">
        <f t="shared" si="45"/>
        <v/>
      </c>
      <c r="I752" s="10" t="str">
        <f t="shared" si="46"/>
        <v/>
      </c>
      <c r="J752" s="10" t="str">
        <f t="shared" si="47"/>
        <v/>
      </c>
      <c r="K752" t="s">
        <v>809</v>
      </c>
      <c r="L752" s="11">
        <v>44333.342361111114</v>
      </c>
      <c r="M752" t="s">
        <v>957</v>
      </c>
      <c r="N752" t="s">
        <v>98</v>
      </c>
      <c r="O752" s="12" t="s">
        <v>958</v>
      </c>
      <c r="P752" s="12" t="s">
        <v>1728</v>
      </c>
      <c r="Q752" t="s">
        <v>813</v>
      </c>
      <c r="R752">
        <v>136</v>
      </c>
      <c r="S752" s="6">
        <v>19</v>
      </c>
      <c r="T752" s="11">
        <v>44333.342361111114</v>
      </c>
      <c r="U752" s="11">
        <v>44334.53125</v>
      </c>
      <c r="V752" s="11">
        <v>44335.70994212963</v>
      </c>
      <c r="W752" t="s">
        <v>1722</v>
      </c>
      <c r="X752" t="s">
        <v>815</v>
      </c>
    </row>
    <row r="753" spans="1:24" x14ac:dyDescent="0.25">
      <c r="A753" t="s">
        <v>808</v>
      </c>
      <c r="B753" s="4">
        <v>0</v>
      </c>
      <c r="C753" s="8">
        <v>6.4000000000000001E-2</v>
      </c>
      <c r="D753" s="8">
        <v>0.115</v>
      </c>
      <c r="E753" s="9">
        <v>0.15</v>
      </c>
      <c r="F753" s="9">
        <v>0.3</v>
      </c>
      <c r="G753" s="10" t="str">
        <f t="shared" si="44"/>
        <v/>
      </c>
      <c r="H753" s="10" t="str">
        <f t="shared" si="45"/>
        <v/>
      </c>
      <c r="I753" s="10" t="str">
        <f t="shared" si="46"/>
        <v/>
      </c>
      <c r="J753" s="10" t="str">
        <f t="shared" si="47"/>
        <v/>
      </c>
      <c r="K753" t="s">
        <v>809</v>
      </c>
      <c r="L753" s="11">
        <v>44333.368055555555</v>
      </c>
      <c r="M753" t="s">
        <v>855</v>
      </c>
      <c r="N753" t="s">
        <v>98</v>
      </c>
      <c r="O753" s="12" t="s">
        <v>856</v>
      </c>
      <c r="P753" s="12" t="s">
        <v>1729</v>
      </c>
      <c r="Q753" t="s">
        <v>813</v>
      </c>
      <c r="R753">
        <v>136</v>
      </c>
      <c r="S753" s="6">
        <v>19</v>
      </c>
      <c r="T753" s="11">
        <v>44333.368055555555</v>
      </c>
      <c r="U753" s="11">
        <v>44334.53125</v>
      </c>
      <c r="V753" s="11">
        <v>44335.70994212963</v>
      </c>
      <c r="W753" t="s">
        <v>1722</v>
      </c>
      <c r="X753" t="s">
        <v>815</v>
      </c>
    </row>
    <row r="754" spans="1:24" x14ac:dyDescent="0.25">
      <c r="A754" t="s">
        <v>808</v>
      </c>
      <c r="B754" s="8">
        <v>4.0000000000000002E-4</v>
      </c>
      <c r="C754" s="8">
        <v>6.4000000000000001E-2</v>
      </c>
      <c r="D754" s="8">
        <v>0.115</v>
      </c>
      <c r="E754" s="9">
        <v>0.15</v>
      </c>
      <c r="F754" s="9">
        <v>0.3</v>
      </c>
      <c r="G754" s="10" t="str">
        <f t="shared" si="44"/>
        <v/>
      </c>
      <c r="H754" s="10" t="str">
        <f t="shared" si="45"/>
        <v/>
      </c>
      <c r="I754" s="10" t="str">
        <f t="shared" si="46"/>
        <v/>
      </c>
      <c r="J754" s="10" t="str">
        <f t="shared" si="47"/>
        <v/>
      </c>
      <c r="K754" t="s">
        <v>809</v>
      </c>
      <c r="L754" s="11">
        <v>44333.375</v>
      </c>
      <c r="M754" t="s">
        <v>834</v>
      </c>
      <c r="N754" t="s">
        <v>98</v>
      </c>
      <c r="O754" s="12" t="s">
        <v>835</v>
      </c>
      <c r="P754" s="12" t="s">
        <v>1730</v>
      </c>
      <c r="Q754" t="s">
        <v>813</v>
      </c>
      <c r="R754">
        <v>136</v>
      </c>
      <c r="S754" s="6">
        <v>19</v>
      </c>
      <c r="T754" s="11">
        <v>44333.375</v>
      </c>
      <c r="U754" s="11">
        <v>44334.53125</v>
      </c>
      <c r="V754" s="11">
        <v>44335.70994212963</v>
      </c>
      <c r="W754" t="s">
        <v>1722</v>
      </c>
      <c r="X754" t="s">
        <v>815</v>
      </c>
    </row>
    <row r="755" spans="1:24" x14ac:dyDescent="0.25">
      <c r="A755" t="s">
        <v>808</v>
      </c>
      <c r="B755" s="4">
        <v>0</v>
      </c>
      <c r="C755" s="8">
        <v>6.4000000000000001E-2</v>
      </c>
      <c r="D755" s="8">
        <v>0.115</v>
      </c>
      <c r="E755" s="9">
        <v>0.15</v>
      </c>
      <c r="F755" s="9">
        <v>0.3</v>
      </c>
      <c r="G755" s="10" t="str">
        <f t="shared" si="44"/>
        <v/>
      </c>
      <c r="H755" s="10" t="str">
        <f t="shared" si="45"/>
        <v/>
      </c>
      <c r="I755" s="10" t="str">
        <f t="shared" si="46"/>
        <v/>
      </c>
      <c r="J755" s="10" t="str">
        <f t="shared" si="47"/>
        <v/>
      </c>
      <c r="K755" t="s">
        <v>809</v>
      </c>
      <c r="L755" s="11">
        <v>44333.375</v>
      </c>
      <c r="M755" t="s">
        <v>840</v>
      </c>
      <c r="N755" t="s">
        <v>98</v>
      </c>
      <c r="O755" s="12" t="s">
        <v>841</v>
      </c>
      <c r="P755" s="12" t="s">
        <v>1731</v>
      </c>
      <c r="Q755" t="s">
        <v>813</v>
      </c>
      <c r="R755">
        <v>136</v>
      </c>
      <c r="S755" s="6">
        <v>19</v>
      </c>
      <c r="T755" s="11">
        <v>44333.375</v>
      </c>
      <c r="U755" s="11">
        <v>44334.53125</v>
      </c>
      <c r="V755" s="11">
        <v>44335.70994212963</v>
      </c>
      <c r="W755" t="s">
        <v>1722</v>
      </c>
      <c r="X755" t="s">
        <v>815</v>
      </c>
    </row>
    <row r="756" spans="1:24" x14ac:dyDescent="0.25">
      <c r="A756" t="s">
        <v>808</v>
      </c>
      <c r="B756" s="8">
        <v>0.01</v>
      </c>
      <c r="C756" s="8">
        <v>6.4000000000000001E-2</v>
      </c>
      <c r="D756" s="8">
        <v>0.115</v>
      </c>
      <c r="E756" s="9">
        <v>0.15</v>
      </c>
      <c r="F756" s="9">
        <v>0.3</v>
      </c>
      <c r="G756" s="10" t="str">
        <f t="shared" si="44"/>
        <v/>
      </c>
      <c r="H756" s="10" t="str">
        <f t="shared" si="45"/>
        <v/>
      </c>
      <c r="I756" s="10" t="str">
        <f t="shared" si="46"/>
        <v/>
      </c>
      <c r="J756" s="10" t="str">
        <f t="shared" si="47"/>
        <v/>
      </c>
      <c r="K756" t="s">
        <v>809</v>
      </c>
      <c r="L756" s="11">
        <v>44333.375</v>
      </c>
      <c r="M756" t="s">
        <v>831</v>
      </c>
      <c r="N756" t="s">
        <v>98</v>
      </c>
      <c r="O756" s="12" t="s">
        <v>832</v>
      </c>
      <c r="P756" s="12" t="s">
        <v>1732</v>
      </c>
      <c r="Q756" t="s">
        <v>813</v>
      </c>
      <c r="R756">
        <v>136</v>
      </c>
      <c r="S756" s="6">
        <v>19</v>
      </c>
      <c r="T756" s="11">
        <v>44333.375</v>
      </c>
      <c r="U756" s="11">
        <v>44334.53125</v>
      </c>
      <c r="V756" s="11">
        <v>44335.70994212963</v>
      </c>
      <c r="W756" t="s">
        <v>1722</v>
      </c>
      <c r="X756" t="s">
        <v>815</v>
      </c>
    </row>
    <row r="757" spans="1:24" x14ac:dyDescent="0.25">
      <c r="A757" t="s">
        <v>808</v>
      </c>
      <c r="B757" s="8">
        <v>5.0000000000000001E-3</v>
      </c>
      <c r="C757" s="8">
        <v>6.4000000000000001E-2</v>
      </c>
      <c r="D757" s="8">
        <v>0.115</v>
      </c>
      <c r="E757" s="9">
        <v>0.15</v>
      </c>
      <c r="F757" s="9">
        <v>0.3</v>
      </c>
      <c r="G757" s="10" t="str">
        <f t="shared" si="44"/>
        <v/>
      </c>
      <c r="H757" s="10" t="str">
        <f t="shared" si="45"/>
        <v/>
      </c>
      <c r="I757" s="10" t="str">
        <f t="shared" si="46"/>
        <v/>
      </c>
      <c r="J757" s="10" t="str">
        <f t="shared" si="47"/>
        <v/>
      </c>
      <c r="K757" t="s">
        <v>809</v>
      </c>
      <c r="L757" s="11">
        <v>44333.378472222219</v>
      </c>
      <c r="M757" t="s">
        <v>837</v>
      </c>
      <c r="N757" t="s">
        <v>98</v>
      </c>
      <c r="O757" s="12" t="s">
        <v>838</v>
      </c>
      <c r="P757" s="12" t="s">
        <v>1733</v>
      </c>
      <c r="Q757" t="s">
        <v>813</v>
      </c>
      <c r="R757">
        <v>136</v>
      </c>
      <c r="S757" s="6">
        <v>19</v>
      </c>
      <c r="T757" s="11">
        <v>44333.378472222219</v>
      </c>
      <c r="U757" s="11">
        <v>44334.53125</v>
      </c>
      <c r="V757" s="11">
        <v>44335.70994212963</v>
      </c>
      <c r="W757" t="s">
        <v>1722</v>
      </c>
      <c r="X757" t="s">
        <v>815</v>
      </c>
    </row>
    <row r="758" spans="1:24" x14ac:dyDescent="0.25">
      <c r="A758" t="s">
        <v>808</v>
      </c>
      <c r="B758" s="4">
        <v>0</v>
      </c>
      <c r="C758" s="8">
        <v>6.4000000000000001E-2</v>
      </c>
      <c r="D758" s="8">
        <v>0.115</v>
      </c>
      <c r="E758" s="9">
        <v>0.15</v>
      </c>
      <c r="F758" s="9">
        <v>0.3</v>
      </c>
      <c r="G758" s="10" t="str">
        <f t="shared" si="44"/>
        <v/>
      </c>
      <c r="H758" s="10" t="str">
        <f t="shared" si="45"/>
        <v/>
      </c>
      <c r="I758" s="10" t="str">
        <f t="shared" si="46"/>
        <v/>
      </c>
      <c r="J758" s="10" t="str">
        <f t="shared" si="47"/>
        <v/>
      </c>
      <c r="K758" t="s">
        <v>809</v>
      </c>
      <c r="L758" s="11">
        <v>44333.386805555558</v>
      </c>
      <c r="M758" t="s">
        <v>846</v>
      </c>
      <c r="N758" t="s">
        <v>98</v>
      </c>
      <c r="O758" s="12" t="s">
        <v>847</v>
      </c>
      <c r="P758" s="12" t="s">
        <v>1734</v>
      </c>
      <c r="Q758" t="s">
        <v>813</v>
      </c>
      <c r="R758">
        <v>136</v>
      </c>
      <c r="S758" s="6">
        <v>19</v>
      </c>
      <c r="T758" s="11">
        <v>44333.386805555558</v>
      </c>
      <c r="U758" s="11">
        <v>44334.53125</v>
      </c>
      <c r="V758" s="11">
        <v>44335.70994212963</v>
      </c>
      <c r="W758" t="s">
        <v>1722</v>
      </c>
      <c r="X758" t="s">
        <v>815</v>
      </c>
    </row>
    <row r="759" spans="1:24" x14ac:dyDescent="0.25">
      <c r="A759" t="s">
        <v>808</v>
      </c>
      <c r="B759" s="8">
        <v>6.0000000000000001E-3</v>
      </c>
      <c r="C759" s="8">
        <v>6.4000000000000001E-2</v>
      </c>
      <c r="D759" s="8">
        <v>0.115</v>
      </c>
      <c r="E759" s="9">
        <v>0.15</v>
      </c>
      <c r="F759" s="9">
        <v>0.3</v>
      </c>
      <c r="G759" s="10" t="str">
        <f t="shared" si="44"/>
        <v/>
      </c>
      <c r="H759" s="10" t="str">
        <f t="shared" si="45"/>
        <v/>
      </c>
      <c r="I759" s="10" t="str">
        <f t="shared" si="46"/>
        <v/>
      </c>
      <c r="J759" s="10" t="str">
        <f t="shared" si="47"/>
        <v/>
      </c>
      <c r="K759" t="s">
        <v>809</v>
      </c>
      <c r="L759" s="11">
        <v>44333.42291666667</v>
      </c>
      <c r="M759" t="s">
        <v>858</v>
      </c>
      <c r="N759" t="s">
        <v>98</v>
      </c>
      <c r="O759" s="12" t="s">
        <v>859</v>
      </c>
      <c r="P759" s="12" t="s">
        <v>1735</v>
      </c>
      <c r="Q759" t="s">
        <v>813</v>
      </c>
      <c r="R759">
        <v>136</v>
      </c>
      <c r="S759" s="6">
        <v>19</v>
      </c>
      <c r="T759" s="11">
        <v>44333.42291666667</v>
      </c>
      <c r="U759" s="11">
        <v>44334.53125</v>
      </c>
      <c r="V759" s="11">
        <v>44335.70994212963</v>
      </c>
      <c r="W759" t="s">
        <v>1722</v>
      </c>
      <c r="X759" t="s">
        <v>815</v>
      </c>
    </row>
    <row r="760" spans="1:24" x14ac:dyDescent="0.25">
      <c r="A760" t="s">
        <v>808</v>
      </c>
      <c r="B760" s="4">
        <v>0</v>
      </c>
      <c r="C760" s="8">
        <v>6.4000000000000001E-2</v>
      </c>
      <c r="D760" s="8">
        <v>0.115</v>
      </c>
      <c r="E760" s="9">
        <v>0.15</v>
      </c>
      <c r="F760" s="9">
        <v>0.3</v>
      </c>
      <c r="G760" s="10" t="str">
        <f t="shared" si="44"/>
        <v/>
      </c>
      <c r="H760" s="10" t="str">
        <f t="shared" si="45"/>
        <v/>
      </c>
      <c r="I760" s="10" t="str">
        <f t="shared" si="46"/>
        <v/>
      </c>
      <c r="J760" s="10" t="str">
        <f t="shared" si="47"/>
        <v/>
      </c>
      <c r="K760" t="s">
        <v>809</v>
      </c>
      <c r="L760" s="11">
        <v>44333.427083333336</v>
      </c>
      <c r="M760" t="s">
        <v>863</v>
      </c>
      <c r="N760" t="s">
        <v>98</v>
      </c>
      <c r="O760" s="12" t="s">
        <v>864</v>
      </c>
      <c r="P760" s="12" t="s">
        <v>1736</v>
      </c>
      <c r="Q760" t="s">
        <v>813</v>
      </c>
      <c r="R760">
        <v>136</v>
      </c>
      <c r="S760" s="6">
        <v>19</v>
      </c>
      <c r="T760" s="11">
        <v>44333.427083333336</v>
      </c>
      <c r="U760" s="11">
        <v>44334.53125</v>
      </c>
      <c r="V760" s="11">
        <v>44335.70994212963</v>
      </c>
      <c r="W760" t="s">
        <v>1722</v>
      </c>
      <c r="X760" t="s">
        <v>815</v>
      </c>
    </row>
    <row r="761" spans="1:24" x14ac:dyDescent="0.25">
      <c r="A761" t="s">
        <v>808</v>
      </c>
      <c r="B761" s="8">
        <v>1E-3</v>
      </c>
      <c r="C761" s="8">
        <v>6.4000000000000001E-2</v>
      </c>
      <c r="D761" s="8">
        <v>0.115</v>
      </c>
      <c r="E761" s="9">
        <v>0.15</v>
      </c>
      <c r="F761" s="9">
        <v>0.3</v>
      </c>
      <c r="G761" s="10" t="str">
        <f t="shared" si="44"/>
        <v/>
      </c>
      <c r="H761" s="10" t="str">
        <f t="shared" si="45"/>
        <v/>
      </c>
      <c r="I761" s="10" t="str">
        <f t="shared" si="46"/>
        <v/>
      </c>
      <c r="J761" s="10" t="str">
        <f t="shared" si="47"/>
        <v/>
      </c>
      <c r="K761" t="s">
        <v>809</v>
      </c>
      <c r="L761" s="11">
        <v>44333.4375</v>
      </c>
      <c r="M761" t="s">
        <v>875</v>
      </c>
      <c r="N761" t="s">
        <v>98</v>
      </c>
      <c r="O761" s="12" t="s">
        <v>876</v>
      </c>
      <c r="P761" s="12" t="s">
        <v>1737</v>
      </c>
      <c r="Q761" t="s">
        <v>813</v>
      </c>
      <c r="R761">
        <v>136</v>
      </c>
      <c r="S761" s="6">
        <v>19</v>
      </c>
      <c r="T761" s="11">
        <v>44333.4375</v>
      </c>
      <c r="U761" s="11">
        <v>44334.53125</v>
      </c>
      <c r="V761" s="11">
        <v>44335.70994212963</v>
      </c>
      <c r="W761" t="s">
        <v>1722</v>
      </c>
      <c r="X761" t="s">
        <v>815</v>
      </c>
    </row>
    <row r="762" spans="1:24" x14ac:dyDescent="0.25">
      <c r="A762" t="s">
        <v>808</v>
      </c>
      <c r="B762" s="4">
        <v>0</v>
      </c>
      <c r="C762" s="8">
        <v>6.4000000000000001E-2</v>
      </c>
      <c r="D762" s="8">
        <v>0.115</v>
      </c>
      <c r="E762" s="9">
        <v>0.15</v>
      </c>
      <c r="F762" s="9">
        <v>0.3</v>
      </c>
      <c r="G762" s="10" t="str">
        <f t="shared" si="44"/>
        <v/>
      </c>
      <c r="H762" s="10" t="str">
        <f t="shared" si="45"/>
        <v/>
      </c>
      <c r="I762" s="10" t="str">
        <f t="shared" si="46"/>
        <v/>
      </c>
      <c r="J762" s="10" t="str">
        <f t="shared" si="47"/>
        <v/>
      </c>
      <c r="K762" t="s">
        <v>809</v>
      </c>
      <c r="L762" s="11">
        <v>44333.475694444445</v>
      </c>
      <c r="M762" t="s">
        <v>852</v>
      </c>
      <c r="N762" t="s">
        <v>98</v>
      </c>
      <c r="O762" s="12" t="s">
        <v>853</v>
      </c>
      <c r="P762" s="12" t="s">
        <v>1738</v>
      </c>
      <c r="Q762" t="s">
        <v>813</v>
      </c>
      <c r="R762">
        <v>136</v>
      </c>
      <c r="S762" s="6">
        <v>19</v>
      </c>
      <c r="T762" s="11">
        <v>44333.475694444445</v>
      </c>
      <c r="U762" s="11">
        <v>44334.53125</v>
      </c>
      <c r="V762" s="11">
        <v>44335.70994212963</v>
      </c>
      <c r="W762" t="s">
        <v>1722</v>
      </c>
      <c r="X762" t="s">
        <v>815</v>
      </c>
    </row>
    <row r="763" spans="1:24" x14ac:dyDescent="0.25">
      <c r="A763" t="s">
        <v>808</v>
      </c>
      <c r="B763" s="4">
        <v>0</v>
      </c>
      <c r="C763" s="8">
        <v>6.4000000000000001E-2</v>
      </c>
      <c r="D763" s="8">
        <v>0.115</v>
      </c>
      <c r="E763" s="9">
        <v>0.15</v>
      </c>
      <c r="F763" s="9">
        <v>0.3</v>
      </c>
      <c r="G763" s="10" t="str">
        <f t="shared" si="44"/>
        <v/>
      </c>
      <c r="H763" s="10" t="str">
        <f t="shared" si="45"/>
        <v/>
      </c>
      <c r="I763" s="10" t="str">
        <f t="shared" si="46"/>
        <v/>
      </c>
      <c r="J763" s="10" t="str">
        <f t="shared" si="47"/>
        <v/>
      </c>
      <c r="K763" t="s">
        <v>809</v>
      </c>
      <c r="L763" s="11">
        <v>44333.510416666664</v>
      </c>
      <c r="M763" t="s">
        <v>869</v>
      </c>
      <c r="N763" t="s">
        <v>98</v>
      </c>
      <c r="O763" s="12" t="s">
        <v>870</v>
      </c>
      <c r="P763" s="12" t="s">
        <v>1739</v>
      </c>
      <c r="Q763" t="s">
        <v>813</v>
      </c>
      <c r="R763">
        <v>136</v>
      </c>
      <c r="S763" s="6">
        <v>19</v>
      </c>
      <c r="T763" s="11">
        <v>44333.510416666664</v>
      </c>
      <c r="U763" s="11">
        <v>44334.53125</v>
      </c>
      <c r="V763" s="11">
        <v>44335.70994212963</v>
      </c>
      <c r="W763" t="s">
        <v>1722</v>
      </c>
      <c r="X763" t="s">
        <v>815</v>
      </c>
    </row>
    <row r="764" spans="1:24" x14ac:dyDescent="0.25">
      <c r="A764" t="s">
        <v>808</v>
      </c>
      <c r="B764" s="8">
        <v>5.0000000000000001E-3</v>
      </c>
      <c r="C764" s="8">
        <v>6.4000000000000001E-2</v>
      </c>
      <c r="D764" s="8">
        <v>0.115</v>
      </c>
      <c r="E764" s="9">
        <v>0.15</v>
      </c>
      <c r="F764" s="9">
        <v>0.3</v>
      </c>
      <c r="G764" s="10" t="str">
        <f t="shared" si="44"/>
        <v/>
      </c>
      <c r="H764" s="10" t="str">
        <f t="shared" si="45"/>
        <v/>
      </c>
      <c r="I764" s="10" t="str">
        <f t="shared" si="46"/>
        <v/>
      </c>
      <c r="J764" s="10" t="str">
        <f t="shared" si="47"/>
        <v/>
      </c>
      <c r="K764" t="s">
        <v>809</v>
      </c>
      <c r="L764" s="11">
        <v>44333.510416666664</v>
      </c>
      <c r="M764" t="s">
        <v>843</v>
      </c>
      <c r="N764" t="s">
        <v>98</v>
      </c>
      <c r="O764" s="12" t="s">
        <v>844</v>
      </c>
      <c r="P764" s="12" t="s">
        <v>1740</v>
      </c>
      <c r="Q764" t="s">
        <v>813</v>
      </c>
      <c r="R764">
        <v>136</v>
      </c>
      <c r="S764" s="6">
        <v>19</v>
      </c>
      <c r="T764" s="11">
        <v>44333.510416666664</v>
      </c>
      <c r="U764" s="11">
        <v>44334.53125</v>
      </c>
      <c r="V764" s="11">
        <v>44335.70994212963</v>
      </c>
      <c r="W764" t="s">
        <v>1722</v>
      </c>
      <c r="X764" t="s">
        <v>815</v>
      </c>
    </row>
    <row r="765" spans="1:24" x14ac:dyDescent="0.25">
      <c r="A765" t="s">
        <v>808</v>
      </c>
      <c r="B765" s="8">
        <v>1E-3</v>
      </c>
      <c r="C765" s="8">
        <v>6.4000000000000001E-2</v>
      </c>
      <c r="D765" s="8">
        <v>0.115</v>
      </c>
      <c r="E765" s="9">
        <v>0.15</v>
      </c>
      <c r="F765" s="9">
        <v>0.3</v>
      </c>
      <c r="G765" s="10" t="str">
        <f t="shared" si="44"/>
        <v/>
      </c>
      <c r="H765" s="10" t="str">
        <f t="shared" si="45"/>
        <v/>
      </c>
      <c r="I765" s="10" t="str">
        <f t="shared" si="46"/>
        <v/>
      </c>
      <c r="J765" s="10" t="str">
        <f t="shared" si="47"/>
        <v/>
      </c>
      <c r="K765" t="s">
        <v>809</v>
      </c>
      <c r="L765" s="11">
        <v>44333.510416666664</v>
      </c>
      <c r="M765" t="s">
        <v>884</v>
      </c>
      <c r="N765" t="s">
        <v>98</v>
      </c>
      <c r="O765" s="12" t="s">
        <v>885</v>
      </c>
      <c r="P765" s="12" t="s">
        <v>1741</v>
      </c>
      <c r="Q765" t="s">
        <v>813</v>
      </c>
      <c r="R765">
        <v>136</v>
      </c>
      <c r="S765" s="6">
        <v>19</v>
      </c>
      <c r="T765" s="11">
        <v>44333.510416666664</v>
      </c>
      <c r="U765" s="11">
        <v>44334.53125</v>
      </c>
      <c r="V765" s="11">
        <v>44335.70994212963</v>
      </c>
      <c r="W765" t="s">
        <v>1722</v>
      </c>
      <c r="X765" t="s">
        <v>815</v>
      </c>
    </row>
    <row r="766" spans="1:24" x14ac:dyDescent="0.25">
      <c r="A766" t="s">
        <v>808</v>
      </c>
      <c r="B766" s="8">
        <v>8.9999999999999998E-4</v>
      </c>
      <c r="C766" s="8">
        <v>6.4000000000000001E-2</v>
      </c>
      <c r="D766" s="8">
        <v>0.115</v>
      </c>
      <c r="E766" s="9">
        <v>0.15</v>
      </c>
      <c r="F766" s="9">
        <v>0.3</v>
      </c>
      <c r="G766" s="10" t="str">
        <f t="shared" si="44"/>
        <v/>
      </c>
      <c r="H766" s="10" t="str">
        <f t="shared" si="45"/>
        <v/>
      </c>
      <c r="I766" s="10" t="str">
        <f t="shared" si="46"/>
        <v/>
      </c>
      <c r="J766" s="10" t="str">
        <f t="shared" si="47"/>
        <v/>
      </c>
      <c r="K766" t="s">
        <v>809</v>
      </c>
      <c r="L766" s="11">
        <v>44333.566666666666</v>
      </c>
      <c r="M766" t="s">
        <v>872</v>
      </c>
      <c r="N766" t="s">
        <v>98</v>
      </c>
      <c r="O766" s="12" t="s">
        <v>873</v>
      </c>
      <c r="P766" s="12" t="s">
        <v>1742</v>
      </c>
      <c r="Q766" t="s">
        <v>813</v>
      </c>
      <c r="R766">
        <v>136</v>
      </c>
      <c r="S766" s="6">
        <v>19</v>
      </c>
      <c r="T766" s="11">
        <v>44333.566666666666</v>
      </c>
      <c r="U766" s="11">
        <v>44334.53125</v>
      </c>
      <c r="V766" s="11">
        <v>44335.70994212963</v>
      </c>
      <c r="W766" t="s">
        <v>1722</v>
      </c>
      <c r="X766" t="s">
        <v>815</v>
      </c>
    </row>
    <row r="767" spans="1:24" x14ac:dyDescent="0.25">
      <c r="A767" t="s">
        <v>808</v>
      </c>
      <c r="B767" s="4">
        <v>0</v>
      </c>
      <c r="C767" s="8">
        <v>6.4000000000000001E-2</v>
      </c>
      <c r="D767" s="8">
        <v>0.115</v>
      </c>
      <c r="E767" s="9">
        <v>0.15</v>
      </c>
      <c r="F767" s="9">
        <v>0.3</v>
      </c>
      <c r="G767" s="10" t="str">
        <f t="shared" si="44"/>
        <v/>
      </c>
      <c r="H767" s="10" t="str">
        <f t="shared" si="45"/>
        <v/>
      </c>
      <c r="I767" s="10" t="str">
        <f t="shared" si="46"/>
        <v/>
      </c>
      <c r="J767" s="10" t="str">
        <f t="shared" si="47"/>
        <v/>
      </c>
      <c r="K767" t="s">
        <v>809</v>
      </c>
      <c r="L767" s="11">
        <v>44333.569444444445</v>
      </c>
      <c r="M767" t="s">
        <v>849</v>
      </c>
      <c r="N767" t="s">
        <v>98</v>
      </c>
      <c r="O767" s="12" t="s">
        <v>850</v>
      </c>
      <c r="P767" s="12" t="s">
        <v>1743</v>
      </c>
      <c r="Q767" t="s">
        <v>813</v>
      </c>
      <c r="R767">
        <v>136</v>
      </c>
      <c r="S767" s="6">
        <v>19</v>
      </c>
      <c r="T767" s="11">
        <v>44333.569444444445</v>
      </c>
      <c r="U767" s="11">
        <v>44334.53125</v>
      </c>
      <c r="V767" s="11">
        <v>44335.70994212963</v>
      </c>
      <c r="W767" t="s">
        <v>1722</v>
      </c>
      <c r="X767" t="s">
        <v>815</v>
      </c>
    </row>
    <row r="768" spans="1:24" x14ac:dyDescent="0.25">
      <c r="A768" t="s">
        <v>808</v>
      </c>
      <c r="B768" s="8">
        <v>1E-3</v>
      </c>
      <c r="C768" s="8">
        <v>6.4000000000000001E-2</v>
      </c>
      <c r="D768" s="8">
        <v>0.115</v>
      </c>
      <c r="E768" s="9">
        <v>0.15</v>
      </c>
      <c r="F768" s="9">
        <v>0.3</v>
      </c>
      <c r="G768" s="10" t="str">
        <f t="shared" si="44"/>
        <v/>
      </c>
      <c r="H768" s="10" t="str">
        <f t="shared" si="45"/>
        <v/>
      </c>
      <c r="I768" s="10" t="str">
        <f t="shared" si="46"/>
        <v/>
      </c>
      <c r="J768" s="10" t="str">
        <f t="shared" si="47"/>
        <v/>
      </c>
      <c r="K768" t="s">
        <v>809</v>
      </c>
      <c r="L768" s="11">
        <v>44333.581944444442</v>
      </c>
      <c r="M768" t="s">
        <v>1676</v>
      </c>
      <c r="N768" t="s">
        <v>98</v>
      </c>
      <c r="O768" s="12" t="s">
        <v>1677</v>
      </c>
      <c r="P768" s="12" t="s">
        <v>1744</v>
      </c>
      <c r="Q768" t="s">
        <v>813</v>
      </c>
      <c r="R768">
        <v>136</v>
      </c>
      <c r="S768" s="6">
        <v>19</v>
      </c>
      <c r="T768" s="11">
        <v>44333.581944444442</v>
      </c>
      <c r="U768" s="11">
        <v>44334.53125</v>
      </c>
      <c r="V768" s="11">
        <v>44335.70994212963</v>
      </c>
      <c r="W768" t="s">
        <v>1722</v>
      </c>
      <c r="X768" t="s">
        <v>815</v>
      </c>
    </row>
    <row r="769" spans="1:24" x14ac:dyDescent="0.25">
      <c r="A769" t="s">
        <v>808</v>
      </c>
      <c r="B769" s="8">
        <v>1E-4</v>
      </c>
      <c r="C769" s="8">
        <v>6.4000000000000001E-2</v>
      </c>
      <c r="D769" s="8">
        <v>0.115</v>
      </c>
      <c r="E769" s="9">
        <v>0.15</v>
      </c>
      <c r="F769" s="9">
        <v>0.3</v>
      </c>
      <c r="G769" s="10" t="str">
        <f t="shared" si="44"/>
        <v/>
      </c>
      <c r="H769" s="10" t="str">
        <f t="shared" si="45"/>
        <v/>
      </c>
      <c r="I769" s="10" t="str">
        <f t="shared" si="46"/>
        <v/>
      </c>
      <c r="J769" s="10" t="str">
        <f t="shared" si="47"/>
        <v/>
      </c>
      <c r="K769" t="s">
        <v>809</v>
      </c>
      <c r="L769" s="11">
        <v>44333.583333333336</v>
      </c>
      <c r="M769" t="s">
        <v>878</v>
      </c>
      <c r="N769" t="s">
        <v>98</v>
      </c>
      <c r="O769" s="12" t="s">
        <v>879</v>
      </c>
      <c r="P769" s="12" t="s">
        <v>1745</v>
      </c>
      <c r="Q769" t="s">
        <v>813</v>
      </c>
      <c r="R769">
        <v>136</v>
      </c>
      <c r="S769" s="6">
        <v>19</v>
      </c>
      <c r="T769" s="11">
        <v>44333.583333333336</v>
      </c>
      <c r="U769" s="11">
        <v>44334.53125</v>
      </c>
      <c r="V769" s="11">
        <v>44335.70994212963</v>
      </c>
      <c r="W769" t="s">
        <v>1722</v>
      </c>
      <c r="X769" t="s">
        <v>815</v>
      </c>
    </row>
    <row r="770" spans="1:24" x14ac:dyDescent="0.25">
      <c r="A770" t="s">
        <v>808</v>
      </c>
      <c r="B770" s="4">
        <v>0</v>
      </c>
      <c r="C770" s="8">
        <v>6.4000000000000001E-2</v>
      </c>
      <c r="D770" s="8">
        <v>0.115</v>
      </c>
      <c r="E770" s="9">
        <v>0.15</v>
      </c>
      <c r="F770" s="9">
        <v>0.3</v>
      </c>
      <c r="G770" s="10" t="str">
        <f t="shared" si="44"/>
        <v/>
      </c>
      <c r="H770" s="10" t="str">
        <f t="shared" si="45"/>
        <v/>
      </c>
      <c r="I770" s="10" t="str">
        <f t="shared" si="46"/>
        <v/>
      </c>
      <c r="J770" s="10" t="str">
        <f t="shared" si="47"/>
        <v/>
      </c>
      <c r="K770" t="s">
        <v>809</v>
      </c>
      <c r="L770" s="11">
        <v>44333.597222222219</v>
      </c>
      <c r="M770" t="s">
        <v>881</v>
      </c>
      <c r="N770" t="s">
        <v>98</v>
      </c>
      <c r="O770" s="12" t="s">
        <v>882</v>
      </c>
      <c r="P770" s="12" t="s">
        <v>1746</v>
      </c>
      <c r="Q770" t="s">
        <v>813</v>
      </c>
      <c r="R770">
        <v>136</v>
      </c>
      <c r="S770" s="6">
        <v>19</v>
      </c>
      <c r="T770" s="11">
        <v>44333.597222222219</v>
      </c>
      <c r="U770" s="11">
        <v>44334.53125</v>
      </c>
      <c r="V770" s="11">
        <v>44335.70994212963</v>
      </c>
      <c r="W770" t="s">
        <v>1722</v>
      </c>
      <c r="X770" t="s">
        <v>815</v>
      </c>
    </row>
    <row r="771" spans="1:24" x14ac:dyDescent="0.25">
      <c r="A771" t="s">
        <v>808</v>
      </c>
      <c r="B771" s="4">
        <v>0</v>
      </c>
      <c r="C771" s="8">
        <v>6.4000000000000001E-2</v>
      </c>
      <c r="D771" s="8">
        <v>0.115</v>
      </c>
      <c r="E771" s="9">
        <v>0.15</v>
      </c>
      <c r="F771" s="9">
        <v>0.3</v>
      </c>
      <c r="G771" s="10" t="str">
        <f t="shared" ref="G771:G834" si="48">IF(B771&gt;=C771,1,"")</f>
        <v/>
      </c>
      <c r="H771" s="10" t="str">
        <f t="shared" ref="H771:H834" si="49">IF(ROUNDUP(B771,3)&gt;=D771,1,"")</f>
        <v/>
      </c>
      <c r="I771" s="10" t="str">
        <f t="shared" ref="I771:I834" si="50">IF(ROUNDUP(B771,3)&gt;=E771,1,"")</f>
        <v/>
      </c>
      <c r="J771" s="10" t="str">
        <f t="shared" ref="J771:J834" si="51">IF(ROUNDUP(B771,3)&gt;=F771,1,"")</f>
        <v/>
      </c>
      <c r="K771" t="s">
        <v>809</v>
      </c>
      <c r="L771" s="11">
        <v>44333.597222222219</v>
      </c>
      <c r="M771" t="s">
        <v>849</v>
      </c>
      <c r="N771" t="s">
        <v>98</v>
      </c>
      <c r="O771" s="12" t="s">
        <v>861</v>
      </c>
      <c r="P771" s="12" t="s">
        <v>1747</v>
      </c>
      <c r="Q771" t="s">
        <v>813</v>
      </c>
      <c r="R771">
        <v>136</v>
      </c>
      <c r="S771" s="6">
        <v>19</v>
      </c>
      <c r="T771" s="11">
        <v>44333.597222222219</v>
      </c>
      <c r="U771" s="11">
        <v>44334.53125</v>
      </c>
      <c r="V771" s="11">
        <v>44335.70994212963</v>
      </c>
      <c r="W771" t="s">
        <v>1722</v>
      </c>
      <c r="X771" t="s">
        <v>815</v>
      </c>
    </row>
    <row r="772" spans="1:24" x14ac:dyDescent="0.25">
      <c r="A772" t="s">
        <v>808</v>
      </c>
      <c r="B772" s="8">
        <v>8.9999999999999998E-4</v>
      </c>
      <c r="C772" s="8">
        <v>6.4000000000000001E-2</v>
      </c>
      <c r="D772" s="8">
        <v>0.115</v>
      </c>
      <c r="E772" s="9">
        <v>0.15</v>
      </c>
      <c r="F772" s="9">
        <v>0.3</v>
      </c>
      <c r="G772" s="10" t="str">
        <f t="shared" si="48"/>
        <v/>
      </c>
      <c r="H772" s="10" t="str">
        <f t="shared" si="49"/>
        <v/>
      </c>
      <c r="I772" s="10" t="str">
        <f t="shared" si="50"/>
        <v/>
      </c>
      <c r="J772" s="10" t="str">
        <f t="shared" si="51"/>
        <v/>
      </c>
      <c r="K772" t="s">
        <v>809</v>
      </c>
      <c r="L772" s="11">
        <v>44333.625</v>
      </c>
      <c r="M772" t="s">
        <v>866</v>
      </c>
      <c r="N772" t="s">
        <v>98</v>
      </c>
      <c r="O772" s="12" t="s">
        <v>867</v>
      </c>
      <c r="P772" s="12" t="s">
        <v>1748</v>
      </c>
      <c r="Q772" t="s">
        <v>813</v>
      </c>
      <c r="R772">
        <v>136</v>
      </c>
      <c r="S772" s="6">
        <v>19</v>
      </c>
      <c r="T772" s="11">
        <v>44333.625</v>
      </c>
      <c r="U772" s="11">
        <v>44334.53125</v>
      </c>
      <c r="V772" s="11">
        <v>44335.70994212963</v>
      </c>
      <c r="W772" t="s">
        <v>1722</v>
      </c>
      <c r="X772" t="s">
        <v>815</v>
      </c>
    </row>
    <row r="773" spans="1:24" x14ac:dyDescent="0.25">
      <c r="A773" t="s">
        <v>808</v>
      </c>
      <c r="B773" s="8">
        <v>0.01</v>
      </c>
      <c r="C773" s="8">
        <v>6.4000000000000001E-2</v>
      </c>
      <c r="D773" s="8">
        <v>0.115</v>
      </c>
      <c r="E773" s="9">
        <v>0.15</v>
      </c>
      <c r="F773" s="9">
        <v>0.3</v>
      </c>
      <c r="G773" s="10" t="str">
        <f t="shared" si="48"/>
        <v/>
      </c>
      <c r="H773" s="10" t="str">
        <f t="shared" si="49"/>
        <v/>
      </c>
      <c r="I773" s="10" t="str">
        <f t="shared" si="50"/>
        <v/>
      </c>
      <c r="J773" s="10" t="str">
        <f t="shared" si="51"/>
        <v/>
      </c>
      <c r="K773" t="s">
        <v>809</v>
      </c>
      <c r="L773" s="11">
        <v>44333.663194444445</v>
      </c>
      <c r="M773" t="s">
        <v>887</v>
      </c>
      <c r="N773" t="s">
        <v>98</v>
      </c>
      <c r="O773" s="12" t="s">
        <v>888</v>
      </c>
      <c r="P773" s="12" t="s">
        <v>1749</v>
      </c>
      <c r="Q773" t="s">
        <v>813</v>
      </c>
      <c r="R773">
        <v>136</v>
      </c>
      <c r="S773" s="6">
        <v>19</v>
      </c>
      <c r="T773" s="11">
        <v>44333.663194444445</v>
      </c>
      <c r="U773" s="11">
        <v>44334.53125</v>
      </c>
      <c r="V773" s="11">
        <v>44335.70994212963</v>
      </c>
      <c r="W773" t="s">
        <v>1722</v>
      </c>
      <c r="X773" t="s">
        <v>815</v>
      </c>
    </row>
    <row r="774" spans="1:24" x14ac:dyDescent="0.25">
      <c r="A774" t="s">
        <v>808</v>
      </c>
      <c r="B774" s="8">
        <v>7.0000000000000001E-3</v>
      </c>
      <c r="C774" s="8">
        <v>6.4000000000000001E-2</v>
      </c>
      <c r="D774" s="8">
        <v>0.115</v>
      </c>
      <c r="E774" s="9">
        <v>0.15</v>
      </c>
      <c r="F774" s="9">
        <v>0.3</v>
      </c>
      <c r="G774" s="10" t="str">
        <f t="shared" si="48"/>
        <v/>
      </c>
      <c r="H774" s="10" t="str">
        <f t="shared" si="49"/>
        <v/>
      </c>
      <c r="I774" s="10" t="str">
        <f t="shared" si="50"/>
        <v/>
      </c>
      <c r="J774" s="10" t="str">
        <f t="shared" si="51"/>
        <v/>
      </c>
      <c r="K774" t="s">
        <v>809</v>
      </c>
      <c r="L774" s="11">
        <v>44340.336805555555</v>
      </c>
      <c r="M774" t="s">
        <v>954</v>
      </c>
      <c r="N774" t="s">
        <v>98</v>
      </c>
      <c r="O774" s="12" t="s">
        <v>955</v>
      </c>
      <c r="P774" s="12" t="s">
        <v>1750</v>
      </c>
      <c r="Q774" t="s">
        <v>813</v>
      </c>
      <c r="R774">
        <v>143</v>
      </c>
      <c r="S774" s="6">
        <v>20</v>
      </c>
      <c r="T774" s="11">
        <v>44340.336805555555</v>
      </c>
      <c r="U774" s="11">
        <v>44341.510416666664</v>
      </c>
      <c r="V774" s="11">
        <v>44342.62122685185</v>
      </c>
      <c r="W774" t="s">
        <v>1751</v>
      </c>
      <c r="X774" t="s">
        <v>815</v>
      </c>
    </row>
    <row r="775" spans="1:24" x14ac:dyDescent="0.25">
      <c r="A775" t="s">
        <v>808</v>
      </c>
      <c r="B775" s="8">
        <v>2E-3</v>
      </c>
      <c r="C775" s="8">
        <v>6.4000000000000001E-2</v>
      </c>
      <c r="D775" s="8">
        <v>0.115</v>
      </c>
      <c r="E775" s="9">
        <v>0.15</v>
      </c>
      <c r="F775" s="9">
        <v>0.3</v>
      </c>
      <c r="G775" s="10" t="str">
        <f t="shared" si="48"/>
        <v/>
      </c>
      <c r="H775" s="10" t="str">
        <f t="shared" si="49"/>
        <v/>
      </c>
      <c r="I775" s="10" t="str">
        <f t="shared" si="50"/>
        <v/>
      </c>
      <c r="J775" s="10" t="str">
        <f t="shared" si="51"/>
        <v/>
      </c>
      <c r="K775" t="s">
        <v>809</v>
      </c>
      <c r="L775" s="11">
        <v>44340.356249999997</v>
      </c>
      <c r="M775" t="s">
        <v>927</v>
      </c>
      <c r="N775" t="s">
        <v>98</v>
      </c>
      <c r="O775" s="12" t="s">
        <v>928</v>
      </c>
      <c r="P775" s="12" t="s">
        <v>1752</v>
      </c>
      <c r="Q775" t="s">
        <v>813</v>
      </c>
      <c r="R775">
        <v>143</v>
      </c>
      <c r="S775" s="6">
        <v>20</v>
      </c>
      <c r="T775" s="11">
        <v>44340.356249999997</v>
      </c>
      <c r="U775" s="11">
        <v>44341.510416666664</v>
      </c>
      <c r="V775" s="11">
        <v>44342.62122685185</v>
      </c>
      <c r="W775" t="s">
        <v>1751</v>
      </c>
      <c r="X775" t="s">
        <v>815</v>
      </c>
    </row>
    <row r="776" spans="1:24" x14ac:dyDescent="0.25">
      <c r="A776" t="s">
        <v>808</v>
      </c>
      <c r="B776" s="8">
        <v>5.0000000000000001E-4</v>
      </c>
      <c r="C776" s="8">
        <v>6.4000000000000001E-2</v>
      </c>
      <c r="D776" s="8">
        <v>0.115</v>
      </c>
      <c r="E776" s="9">
        <v>0.15</v>
      </c>
      <c r="F776" s="9">
        <v>0.3</v>
      </c>
      <c r="G776" s="10" t="str">
        <f t="shared" si="48"/>
        <v/>
      </c>
      <c r="H776" s="10" t="str">
        <f t="shared" si="49"/>
        <v/>
      </c>
      <c r="I776" s="10" t="str">
        <f t="shared" si="50"/>
        <v/>
      </c>
      <c r="J776" s="10" t="str">
        <f t="shared" si="51"/>
        <v/>
      </c>
      <c r="K776" t="s">
        <v>809</v>
      </c>
      <c r="L776" s="11">
        <v>44340.375</v>
      </c>
      <c r="M776" t="s">
        <v>890</v>
      </c>
      <c r="N776" t="s">
        <v>98</v>
      </c>
      <c r="O776" s="12" t="s">
        <v>891</v>
      </c>
      <c r="P776" s="12" t="s">
        <v>1753</v>
      </c>
      <c r="Q776" t="s">
        <v>813</v>
      </c>
      <c r="R776">
        <v>143</v>
      </c>
      <c r="S776" s="6">
        <v>20</v>
      </c>
      <c r="T776" s="11">
        <v>44340.375</v>
      </c>
      <c r="U776" s="11">
        <v>44341.510416666664</v>
      </c>
      <c r="V776" s="11">
        <v>44342.62122685185</v>
      </c>
      <c r="W776" t="s">
        <v>1751</v>
      </c>
      <c r="X776" t="s">
        <v>815</v>
      </c>
    </row>
    <row r="777" spans="1:24" x14ac:dyDescent="0.25">
      <c r="A777" t="s">
        <v>808</v>
      </c>
      <c r="B777" s="8">
        <v>5.9999999999999995E-4</v>
      </c>
      <c r="C777" s="8">
        <v>6.4000000000000001E-2</v>
      </c>
      <c r="D777" s="8">
        <v>0.115</v>
      </c>
      <c r="E777" s="9">
        <v>0.15</v>
      </c>
      <c r="F777" s="9">
        <v>0.3</v>
      </c>
      <c r="G777" s="10" t="str">
        <f t="shared" si="48"/>
        <v/>
      </c>
      <c r="H777" s="10" t="str">
        <f t="shared" si="49"/>
        <v/>
      </c>
      <c r="I777" s="10" t="str">
        <f t="shared" si="50"/>
        <v/>
      </c>
      <c r="J777" s="10" t="str">
        <f t="shared" si="51"/>
        <v/>
      </c>
      <c r="K777" t="s">
        <v>809</v>
      </c>
      <c r="L777" s="11">
        <v>44340.375</v>
      </c>
      <c r="M777" t="s">
        <v>909</v>
      </c>
      <c r="N777" t="s">
        <v>98</v>
      </c>
      <c r="O777" s="12" t="s">
        <v>910</v>
      </c>
      <c r="P777" s="12" t="s">
        <v>1754</v>
      </c>
      <c r="Q777" t="s">
        <v>813</v>
      </c>
      <c r="R777">
        <v>143</v>
      </c>
      <c r="S777" s="6">
        <v>20</v>
      </c>
      <c r="T777" s="11">
        <v>44340.375</v>
      </c>
      <c r="U777" s="11">
        <v>44341.510416666664</v>
      </c>
      <c r="V777" s="11">
        <v>44342.62122685185</v>
      </c>
      <c r="W777" t="s">
        <v>1751</v>
      </c>
      <c r="X777" t="s">
        <v>815</v>
      </c>
    </row>
    <row r="778" spans="1:24" x14ac:dyDescent="0.25">
      <c r="A778" t="s">
        <v>808</v>
      </c>
      <c r="B778" s="4">
        <v>0</v>
      </c>
      <c r="C778" s="8">
        <v>6.4000000000000001E-2</v>
      </c>
      <c r="D778" s="8">
        <v>0.115</v>
      </c>
      <c r="E778" s="9">
        <v>0.15</v>
      </c>
      <c r="F778" s="9">
        <v>0.3</v>
      </c>
      <c r="G778" s="10" t="str">
        <f t="shared" si="48"/>
        <v/>
      </c>
      <c r="H778" s="10" t="str">
        <f t="shared" si="49"/>
        <v/>
      </c>
      <c r="I778" s="10" t="str">
        <f t="shared" si="50"/>
        <v/>
      </c>
      <c r="J778" s="10" t="str">
        <f t="shared" si="51"/>
        <v/>
      </c>
      <c r="K778" t="s">
        <v>809</v>
      </c>
      <c r="L778" s="11">
        <v>44340.395833333336</v>
      </c>
      <c r="M778" t="s">
        <v>900</v>
      </c>
      <c r="N778" t="s">
        <v>98</v>
      </c>
      <c r="O778" s="12" t="s">
        <v>901</v>
      </c>
      <c r="P778" s="12" t="s">
        <v>1755</v>
      </c>
      <c r="Q778" t="s">
        <v>813</v>
      </c>
      <c r="R778">
        <v>143</v>
      </c>
      <c r="S778" s="6">
        <v>20</v>
      </c>
      <c r="T778" s="11">
        <v>44340.395833333336</v>
      </c>
      <c r="U778" s="11">
        <v>44341.510416666664</v>
      </c>
      <c r="V778" s="11">
        <v>44342.62122685185</v>
      </c>
      <c r="W778" t="s">
        <v>1751</v>
      </c>
      <c r="X778" t="s">
        <v>815</v>
      </c>
    </row>
    <row r="779" spans="1:24" x14ac:dyDescent="0.25">
      <c r="A779" t="s">
        <v>808</v>
      </c>
      <c r="B779" s="4">
        <v>0</v>
      </c>
      <c r="C779" s="8">
        <v>6.4000000000000001E-2</v>
      </c>
      <c r="D779" s="8">
        <v>0.115</v>
      </c>
      <c r="E779" s="9">
        <v>0.15</v>
      </c>
      <c r="F779" s="9">
        <v>0.3</v>
      </c>
      <c r="G779" s="10" t="str">
        <f t="shared" si="48"/>
        <v/>
      </c>
      <c r="H779" s="10" t="str">
        <f t="shared" si="49"/>
        <v/>
      </c>
      <c r="I779" s="10" t="str">
        <f t="shared" si="50"/>
        <v/>
      </c>
      <c r="J779" s="10" t="str">
        <f t="shared" si="51"/>
        <v/>
      </c>
      <c r="K779" t="s">
        <v>809</v>
      </c>
      <c r="L779" s="11">
        <v>44340.416666666664</v>
      </c>
      <c r="M779" t="s">
        <v>924</v>
      </c>
      <c r="N779" t="s">
        <v>98</v>
      </c>
      <c r="O779" s="12" t="s">
        <v>925</v>
      </c>
      <c r="P779" s="12" t="s">
        <v>1756</v>
      </c>
      <c r="Q779" t="s">
        <v>813</v>
      </c>
      <c r="R779">
        <v>143</v>
      </c>
      <c r="S779" s="6">
        <v>20</v>
      </c>
      <c r="T779" s="11">
        <v>44340.416666666664</v>
      </c>
      <c r="U779" s="11">
        <v>44341.510416666664</v>
      </c>
      <c r="V779" s="11">
        <v>44342.62122685185</v>
      </c>
      <c r="W779" t="s">
        <v>1751</v>
      </c>
      <c r="X779" t="s">
        <v>815</v>
      </c>
    </row>
    <row r="780" spans="1:24" x14ac:dyDescent="0.25">
      <c r="A780" t="s">
        <v>808</v>
      </c>
      <c r="B780" s="8">
        <v>8.0000000000000002E-3</v>
      </c>
      <c r="C780" s="8">
        <v>6.4000000000000001E-2</v>
      </c>
      <c r="D780" s="8">
        <v>0.115</v>
      </c>
      <c r="E780" s="9">
        <v>0.15</v>
      </c>
      <c r="F780" s="9">
        <v>0.3</v>
      </c>
      <c r="G780" s="10" t="str">
        <f t="shared" si="48"/>
        <v/>
      </c>
      <c r="H780" s="10" t="str">
        <f t="shared" si="49"/>
        <v/>
      </c>
      <c r="I780" s="10" t="str">
        <f t="shared" si="50"/>
        <v/>
      </c>
      <c r="J780" s="10" t="str">
        <f t="shared" si="51"/>
        <v/>
      </c>
      <c r="K780" t="s">
        <v>809</v>
      </c>
      <c r="L780" s="11">
        <v>44340.416666666664</v>
      </c>
      <c r="M780" t="s">
        <v>930</v>
      </c>
      <c r="N780" t="s">
        <v>98</v>
      </c>
      <c r="O780" s="12" t="s">
        <v>931</v>
      </c>
      <c r="P780" s="12" t="s">
        <v>1757</v>
      </c>
      <c r="Q780" t="s">
        <v>813</v>
      </c>
      <c r="R780">
        <v>143</v>
      </c>
      <c r="S780" s="6">
        <v>20</v>
      </c>
      <c r="T780" s="11">
        <v>44340.416666666664</v>
      </c>
      <c r="U780" s="11">
        <v>44341.510416666664</v>
      </c>
      <c r="V780" s="11">
        <v>44342.62122685185</v>
      </c>
      <c r="W780" t="s">
        <v>1751</v>
      </c>
      <c r="X780" t="s">
        <v>815</v>
      </c>
    </row>
    <row r="781" spans="1:24" x14ac:dyDescent="0.25">
      <c r="A781" t="s">
        <v>808</v>
      </c>
      <c r="B781" s="8">
        <v>3.0000000000000001E-3</v>
      </c>
      <c r="C781" s="8">
        <v>6.4000000000000001E-2</v>
      </c>
      <c r="D781" s="8">
        <v>0.115</v>
      </c>
      <c r="E781" s="9">
        <v>0.15</v>
      </c>
      <c r="F781" s="9">
        <v>0.3</v>
      </c>
      <c r="G781" s="10" t="str">
        <f t="shared" si="48"/>
        <v/>
      </c>
      <c r="H781" s="10" t="str">
        <f t="shared" si="49"/>
        <v/>
      </c>
      <c r="I781" s="10" t="str">
        <f t="shared" si="50"/>
        <v/>
      </c>
      <c r="J781" s="10" t="str">
        <f t="shared" si="51"/>
        <v/>
      </c>
      <c r="K781" t="s">
        <v>809</v>
      </c>
      <c r="L781" s="11">
        <v>44340.42291666667</v>
      </c>
      <c r="M781" t="s">
        <v>897</v>
      </c>
      <c r="N781" t="s">
        <v>98</v>
      </c>
      <c r="O781" s="12" t="s">
        <v>898</v>
      </c>
      <c r="P781" s="12" t="s">
        <v>1758</v>
      </c>
      <c r="Q781" t="s">
        <v>813</v>
      </c>
      <c r="R781">
        <v>143</v>
      </c>
      <c r="S781" s="6">
        <v>20</v>
      </c>
      <c r="T781" s="11">
        <v>44340.42291666667</v>
      </c>
      <c r="U781" s="11">
        <v>44341.510416666664</v>
      </c>
      <c r="V781" s="11">
        <v>44342.62122685185</v>
      </c>
      <c r="W781" t="s">
        <v>1751</v>
      </c>
      <c r="X781" t="s">
        <v>815</v>
      </c>
    </row>
    <row r="782" spans="1:24" x14ac:dyDescent="0.25">
      <c r="A782" t="s">
        <v>808</v>
      </c>
      <c r="B782" s="8">
        <v>1E-3</v>
      </c>
      <c r="C782" s="8">
        <v>6.4000000000000001E-2</v>
      </c>
      <c r="D782" s="8">
        <v>0.115</v>
      </c>
      <c r="E782" s="9">
        <v>0.15</v>
      </c>
      <c r="F782" s="9">
        <v>0.3</v>
      </c>
      <c r="G782" s="10" t="str">
        <f t="shared" si="48"/>
        <v/>
      </c>
      <c r="H782" s="10" t="str">
        <f t="shared" si="49"/>
        <v/>
      </c>
      <c r="I782" s="10" t="str">
        <f t="shared" si="50"/>
        <v/>
      </c>
      <c r="J782" s="10" t="str">
        <f t="shared" si="51"/>
        <v/>
      </c>
      <c r="K782" t="s">
        <v>809</v>
      </c>
      <c r="L782" s="11">
        <v>44340.423611111109</v>
      </c>
      <c r="M782" t="s">
        <v>894</v>
      </c>
      <c r="N782" t="s">
        <v>98</v>
      </c>
      <c r="O782" s="12" t="s">
        <v>895</v>
      </c>
      <c r="P782" s="12" t="s">
        <v>1759</v>
      </c>
      <c r="Q782" t="s">
        <v>813</v>
      </c>
      <c r="R782">
        <v>143</v>
      </c>
      <c r="S782" s="6">
        <v>20</v>
      </c>
      <c r="T782" s="11">
        <v>44340.423611111109</v>
      </c>
      <c r="U782" s="11">
        <v>44341.510416666664</v>
      </c>
      <c r="V782" s="11">
        <v>44342.62122685185</v>
      </c>
      <c r="W782" t="s">
        <v>1751</v>
      </c>
      <c r="X782" t="s">
        <v>815</v>
      </c>
    </row>
    <row r="783" spans="1:24" x14ac:dyDescent="0.25">
      <c r="A783" t="s">
        <v>808</v>
      </c>
      <c r="B783" s="8">
        <v>0.01</v>
      </c>
      <c r="C783" s="8">
        <v>6.4000000000000001E-2</v>
      </c>
      <c r="D783" s="8">
        <v>0.115</v>
      </c>
      <c r="E783" s="9">
        <v>0.15</v>
      </c>
      <c r="F783" s="9">
        <v>0.3</v>
      </c>
      <c r="G783" s="10" t="str">
        <f t="shared" si="48"/>
        <v/>
      </c>
      <c r="H783" s="10" t="str">
        <f t="shared" si="49"/>
        <v/>
      </c>
      <c r="I783" s="10" t="str">
        <f t="shared" si="50"/>
        <v/>
      </c>
      <c r="J783" s="10" t="str">
        <f t="shared" si="51"/>
        <v/>
      </c>
      <c r="K783" t="s">
        <v>809</v>
      </c>
      <c r="L783" s="11">
        <v>44340.4375</v>
      </c>
      <c r="M783" t="s">
        <v>945</v>
      </c>
      <c r="N783" t="s">
        <v>98</v>
      </c>
      <c r="O783" s="12" t="s">
        <v>946</v>
      </c>
      <c r="P783" s="12" t="s">
        <v>1760</v>
      </c>
      <c r="Q783" t="s">
        <v>813</v>
      </c>
      <c r="R783">
        <v>143</v>
      </c>
      <c r="S783" s="6">
        <v>20</v>
      </c>
      <c r="T783" s="11">
        <v>44340.4375</v>
      </c>
      <c r="U783" s="11">
        <v>44341.510416666664</v>
      </c>
      <c r="V783" s="11">
        <v>44342.62122685185</v>
      </c>
      <c r="W783" t="s">
        <v>1751</v>
      </c>
      <c r="X783" t="s">
        <v>815</v>
      </c>
    </row>
    <row r="784" spans="1:24" x14ac:dyDescent="0.25">
      <c r="A784" t="s">
        <v>808</v>
      </c>
      <c r="B784" s="8">
        <v>4.0000000000000001E-3</v>
      </c>
      <c r="C784" s="8">
        <v>6.4000000000000001E-2</v>
      </c>
      <c r="D784" s="8">
        <v>0.115</v>
      </c>
      <c r="E784" s="9">
        <v>0.15</v>
      </c>
      <c r="F784" s="9">
        <v>0.3</v>
      </c>
      <c r="G784" s="10" t="str">
        <f t="shared" si="48"/>
        <v/>
      </c>
      <c r="H784" s="10" t="str">
        <f t="shared" si="49"/>
        <v/>
      </c>
      <c r="I784" s="10" t="str">
        <f t="shared" si="50"/>
        <v/>
      </c>
      <c r="J784" s="10" t="str">
        <f t="shared" si="51"/>
        <v/>
      </c>
      <c r="K784" t="s">
        <v>809</v>
      </c>
      <c r="L784" s="11">
        <v>44340.440972222219</v>
      </c>
      <c r="M784" t="s">
        <v>915</v>
      </c>
      <c r="N784" t="s">
        <v>98</v>
      </c>
      <c r="O784" s="12" t="s">
        <v>916</v>
      </c>
      <c r="P784" s="12" t="s">
        <v>1761</v>
      </c>
      <c r="Q784" t="s">
        <v>813</v>
      </c>
      <c r="R784">
        <v>143</v>
      </c>
      <c r="S784" s="6">
        <v>20</v>
      </c>
      <c r="T784" s="11">
        <v>44340.440972222219</v>
      </c>
      <c r="U784" s="11">
        <v>44341.510416666664</v>
      </c>
      <c r="V784" s="11">
        <v>44342.62122685185</v>
      </c>
      <c r="W784" t="s">
        <v>1751</v>
      </c>
      <c r="X784" t="s">
        <v>815</v>
      </c>
    </row>
    <row r="785" spans="1:24" x14ac:dyDescent="0.25">
      <c r="A785" t="s">
        <v>808</v>
      </c>
      <c r="B785" s="4">
        <v>0</v>
      </c>
      <c r="C785" s="8">
        <v>6.4000000000000001E-2</v>
      </c>
      <c r="D785" s="8">
        <v>0.115</v>
      </c>
      <c r="E785" s="9">
        <v>0.15</v>
      </c>
      <c r="F785" s="9">
        <v>0.3</v>
      </c>
      <c r="G785" s="10" t="str">
        <f t="shared" si="48"/>
        <v/>
      </c>
      <c r="H785" s="10" t="str">
        <f t="shared" si="49"/>
        <v/>
      </c>
      <c r="I785" s="10" t="str">
        <f t="shared" si="50"/>
        <v/>
      </c>
      <c r="J785" s="10" t="str">
        <f t="shared" si="51"/>
        <v/>
      </c>
      <c r="K785" t="s">
        <v>809</v>
      </c>
      <c r="L785" s="11">
        <v>44340.447916666664</v>
      </c>
      <c r="M785" t="s">
        <v>942</v>
      </c>
      <c r="N785" t="s">
        <v>98</v>
      </c>
      <c r="O785" s="12" t="s">
        <v>943</v>
      </c>
      <c r="P785" s="12" t="s">
        <v>1762</v>
      </c>
      <c r="Q785" t="s">
        <v>813</v>
      </c>
      <c r="R785">
        <v>143</v>
      </c>
      <c r="S785" s="6">
        <v>20</v>
      </c>
      <c r="T785" s="11">
        <v>44340.447916666664</v>
      </c>
      <c r="U785" s="11">
        <v>44341.510416666664</v>
      </c>
      <c r="V785" s="11">
        <v>44342.62122685185</v>
      </c>
      <c r="W785" t="s">
        <v>1751</v>
      </c>
      <c r="X785" t="s">
        <v>815</v>
      </c>
    </row>
    <row r="786" spans="1:24" x14ac:dyDescent="0.25">
      <c r="A786" t="s">
        <v>808</v>
      </c>
      <c r="B786" s="8">
        <v>2.9999999999999997E-4</v>
      </c>
      <c r="C786" s="8">
        <v>6.4000000000000001E-2</v>
      </c>
      <c r="D786" s="8">
        <v>0.115</v>
      </c>
      <c r="E786" s="9">
        <v>0.15</v>
      </c>
      <c r="F786" s="9">
        <v>0.3</v>
      </c>
      <c r="G786" s="10" t="str">
        <f t="shared" si="48"/>
        <v/>
      </c>
      <c r="H786" s="10" t="str">
        <f t="shared" si="49"/>
        <v/>
      </c>
      <c r="I786" s="10" t="str">
        <f t="shared" si="50"/>
        <v/>
      </c>
      <c r="J786" s="10" t="str">
        <f t="shared" si="51"/>
        <v/>
      </c>
      <c r="K786" t="s">
        <v>809</v>
      </c>
      <c r="L786" s="11">
        <v>44340.458333333336</v>
      </c>
      <c r="M786" t="s">
        <v>951</v>
      </c>
      <c r="N786" t="s">
        <v>98</v>
      </c>
      <c r="O786" s="12" t="s">
        <v>952</v>
      </c>
      <c r="P786" s="12" t="s">
        <v>1763</v>
      </c>
      <c r="Q786" t="s">
        <v>813</v>
      </c>
      <c r="R786">
        <v>143</v>
      </c>
      <c r="S786" s="6">
        <v>20</v>
      </c>
      <c r="T786" s="11">
        <v>44340.458333333336</v>
      </c>
      <c r="U786" s="11">
        <v>44341.510416666664</v>
      </c>
      <c r="V786" s="11">
        <v>44342.62122685185</v>
      </c>
      <c r="W786" t="s">
        <v>1751</v>
      </c>
      <c r="X786" t="s">
        <v>815</v>
      </c>
    </row>
    <row r="787" spans="1:24" x14ac:dyDescent="0.25">
      <c r="A787" t="s">
        <v>808</v>
      </c>
      <c r="B787" s="8">
        <v>6.0000000000000001E-3</v>
      </c>
      <c r="C787" s="8">
        <v>6.4000000000000001E-2</v>
      </c>
      <c r="D787" s="8">
        <v>0.115</v>
      </c>
      <c r="E787" s="9">
        <v>0.15</v>
      </c>
      <c r="F787" s="9">
        <v>0.3</v>
      </c>
      <c r="G787" s="10" t="str">
        <f t="shared" si="48"/>
        <v/>
      </c>
      <c r="H787" s="10" t="str">
        <f t="shared" si="49"/>
        <v/>
      </c>
      <c r="I787" s="10" t="str">
        <f t="shared" si="50"/>
        <v/>
      </c>
      <c r="J787" s="10" t="str">
        <f t="shared" si="51"/>
        <v/>
      </c>
      <c r="K787" t="s">
        <v>809</v>
      </c>
      <c r="L787" s="11">
        <v>44340.458333333336</v>
      </c>
      <c r="M787" t="s">
        <v>933</v>
      </c>
      <c r="N787" t="s">
        <v>98</v>
      </c>
      <c r="O787" s="12" t="s">
        <v>934</v>
      </c>
      <c r="P787" s="12" t="s">
        <v>1764</v>
      </c>
      <c r="Q787" t="s">
        <v>813</v>
      </c>
      <c r="R787">
        <v>143</v>
      </c>
      <c r="S787" s="6">
        <v>20</v>
      </c>
      <c r="T787" s="11">
        <v>44340.458333333336</v>
      </c>
      <c r="U787" s="11">
        <v>44341.510416666664</v>
      </c>
      <c r="V787" s="11">
        <v>44342.62122685185</v>
      </c>
      <c r="W787" t="s">
        <v>1751</v>
      </c>
      <c r="X787" t="s">
        <v>815</v>
      </c>
    </row>
    <row r="788" spans="1:24" x14ac:dyDescent="0.25">
      <c r="A788" t="s">
        <v>808</v>
      </c>
      <c r="B788" s="4">
        <v>0</v>
      </c>
      <c r="C788" s="8">
        <v>6.4000000000000001E-2</v>
      </c>
      <c r="D788" s="8">
        <v>0.115</v>
      </c>
      <c r="E788" s="9">
        <v>0.15</v>
      </c>
      <c r="F788" s="9">
        <v>0.3</v>
      </c>
      <c r="G788" s="10" t="str">
        <f t="shared" si="48"/>
        <v/>
      </c>
      <c r="H788" s="10" t="str">
        <f t="shared" si="49"/>
        <v/>
      </c>
      <c r="I788" s="10" t="str">
        <f t="shared" si="50"/>
        <v/>
      </c>
      <c r="J788" s="10" t="str">
        <f t="shared" si="51"/>
        <v/>
      </c>
      <c r="K788" t="s">
        <v>809</v>
      </c>
      <c r="L788" s="11">
        <v>44340.506944444445</v>
      </c>
      <c r="M788" t="s">
        <v>912</v>
      </c>
      <c r="N788" t="s">
        <v>98</v>
      </c>
      <c r="O788" s="12" t="s">
        <v>913</v>
      </c>
      <c r="P788" s="12" t="s">
        <v>1765</v>
      </c>
      <c r="Q788" t="s">
        <v>813</v>
      </c>
      <c r="R788">
        <v>143</v>
      </c>
      <c r="S788" s="6">
        <v>20</v>
      </c>
      <c r="T788" s="11">
        <v>44340.506944444445</v>
      </c>
      <c r="U788" s="11">
        <v>44341.510416666664</v>
      </c>
      <c r="V788" s="11">
        <v>44342.62122685185</v>
      </c>
      <c r="W788" t="s">
        <v>1751</v>
      </c>
      <c r="X788" t="s">
        <v>815</v>
      </c>
    </row>
    <row r="789" spans="1:24" x14ac:dyDescent="0.25">
      <c r="A789" t="s">
        <v>808</v>
      </c>
      <c r="B789" s="8">
        <v>6.9999999999999999E-4</v>
      </c>
      <c r="C789" s="8">
        <v>6.4000000000000001E-2</v>
      </c>
      <c r="D789" s="8">
        <v>0.115</v>
      </c>
      <c r="E789" s="9">
        <v>0.15</v>
      </c>
      <c r="F789" s="9">
        <v>0.3</v>
      </c>
      <c r="G789" s="10" t="str">
        <f t="shared" si="48"/>
        <v/>
      </c>
      <c r="H789" s="10" t="str">
        <f t="shared" si="49"/>
        <v/>
      </c>
      <c r="I789" s="10" t="str">
        <f t="shared" si="50"/>
        <v/>
      </c>
      <c r="J789" s="10" t="str">
        <f t="shared" si="51"/>
        <v/>
      </c>
      <c r="K789" t="s">
        <v>809</v>
      </c>
      <c r="L789" s="11">
        <v>44340.513888888891</v>
      </c>
      <c r="M789" t="s">
        <v>936</v>
      </c>
      <c r="N789" t="s">
        <v>98</v>
      </c>
      <c r="O789" s="12" t="s">
        <v>937</v>
      </c>
      <c r="P789" s="12" t="s">
        <v>1766</v>
      </c>
      <c r="Q789" t="s">
        <v>813</v>
      </c>
      <c r="R789">
        <v>143</v>
      </c>
      <c r="S789" s="6">
        <v>20</v>
      </c>
      <c r="T789" s="11">
        <v>44340.513888888891</v>
      </c>
      <c r="U789" s="11">
        <v>44341.510416666664</v>
      </c>
      <c r="V789" s="11">
        <v>44342.62122685185</v>
      </c>
      <c r="W789" t="s">
        <v>1751</v>
      </c>
      <c r="X789" t="s">
        <v>815</v>
      </c>
    </row>
    <row r="790" spans="1:24" x14ac:dyDescent="0.25">
      <c r="A790" t="s">
        <v>808</v>
      </c>
      <c r="B790" s="8">
        <v>5.9999999999999995E-4</v>
      </c>
      <c r="C790" s="8">
        <v>6.4000000000000001E-2</v>
      </c>
      <c r="D790" s="8">
        <v>0.115</v>
      </c>
      <c r="E790" s="9">
        <v>0.15</v>
      </c>
      <c r="F790" s="9">
        <v>0.3</v>
      </c>
      <c r="G790" s="10" t="str">
        <f t="shared" si="48"/>
        <v/>
      </c>
      <c r="H790" s="10" t="str">
        <f t="shared" si="49"/>
        <v/>
      </c>
      <c r="I790" s="10" t="str">
        <f t="shared" si="50"/>
        <v/>
      </c>
      <c r="J790" s="10" t="str">
        <f t="shared" si="51"/>
        <v/>
      </c>
      <c r="K790" t="s">
        <v>809</v>
      </c>
      <c r="L790" s="11">
        <v>44340.541666666664</v>
      </c>
      <c r="M790" t="s">
        <v>960</v>
      </c>
      <c r="N790" t="s">
        <v>98</v>
      </c>
      <c r="O790" s="12" t="s">
        <v>961</v>
      </c>
      <c r="P790" s="12" t="s">
        <v>1767</v>
      </c>
      <c r="Q790" t="s">
        <v>813</v>
      </c>
      <c r="R790">
        <v>143</v>
      </c>
      <c r="S790" s="6">
        <v>20</v>
      </c>
      <c r="T790" s="11">
        <v>44340.541666666664</v>
      </c>
      <c r="U790" s="11">
        <v>44341.510416666664</v>
      </c>
      <c r="V790" s="11">
        <v>44342.62122685185</v>
      </c>
      <c r="W790" t="s">
        <v>1751</v>
      </c>
      <c r="X790" t="s">
        <v>815</v>
      </c>
    </row>
    <row r="791" spans="1:24" x14ac:dyDescent="0.25">
      <c r="A791" t="s">
        <v>808</v>
      </c>
      <c r="B791" s="8">
        <v>1.0000000000000001E-5</v>
      </c>
      <c r="C791" s="8">
        <v>6.4000000000000001E-2</v>
      </c>
      <c r="D791" s="8">
        <v>0.115</v>
      </c>
      <c r="E791" s="9">
        <v>0.15</v>
      </c>
      <c r="F791" s="9">
        <v>0.3</v>
      </c>
      <c r="G791" s="10" t="str">
        <f t="shared" si="48"/>
        <v/>
      </c>
      <c r="H791" s="10" t="str">
        <f t="shared" si="49"/>
        <v/>
      </c>
      <c r="I791" s="10" t="str">
        <f t="shared" si="50"/>
        <v/>
      </c>
      <c r="J791" s="10" t="str">
        <f t="shared" si="51"/>
        <v/>
      </c>
      <c r="K791" t="s">
        <v>809</v>
      </c>
      <c r="L791" s="11">
        <v>44340.541666666664</v>
      </c>
      <c r="M791" t="s">
        <v>948</v>
      </c>
      <c r="N791" t="s">
        <v>98</v>
      </c>
      <c r="O791" s="12" t="s">
        <v>949</v>
      </c>
      <c r="P791" s="12" t="s">
        <v>1768</v>
      </c>
      <c r="Q791" t="s">
        <v>813</v>
      </c>
      <c r="R791">
        <v>143</v>
      </c>
      <c r="S791" s="6">
        <v>20</v>
      </c>
      <c r="T791" s="11">
        <v>44340.541666666664</v>
      </c>
      <c r="U791" s="11">
        <v>44341.510416666664</v>
      </c>
      <c r="V791" s="11">
        <v>44342.62122685185</v>
      </c>
      <c r="W791" t="s">
        <v>1751</v>
      </c>
      <c r="X791" t="s">
        <v>815</v>
      </c>
    </row>
    <row r="792" spans="1:24" x14ac:dyDescent="0.25">
      <c r="A792" t="s">
        <v>808</v>
      </c>
      <c r="B792" s="8">
        <v>3.0000000000000001E-3</v>
      </c>
      <c r="C792" s="8">
        <v>6.4000000000000001E-2</v>
      </c>
      <c r="D792" s="8">
        <v>0.115</v>
      </c>
      <c r="E792" s="9">
        <v>0.15</v>
      </c>
      <c r="F792" s="9">
        <v>0.3</v>
      </c>
      <c r="G792" s="10" t="str">
        <f t="shared" si="48"/>
        <v/>
      </c>
      <c r="H792" s="10" t="str">
        <f t="shared" si="49"/>
        <v/>
      </c>
      <c r="I792" s="10" t="str">
        <f t="shared" si="50"/>
        <v/>
      </c>
      <c r="J792" s="10" t="str">
        <f t="shared" si="51"/>
        <v/>
      </c>
      <c r="K792" t="s">
        <v>809</v>
      </c>
      <c r="L792" s="11">
        <v>44340.571527777778</v>
      </c>
      <c r="M792" t="s">
        <v>1241</v>
      </c>
      <c r="N792" t="s">
        <v>98</v>
      </c>
      <c r="O792" s="12" t="s">
        <v>1242</v>
      </c>
      <c r="P792" s="12" t="s">
        <v>1769</v>
      </c>
      <c r="Q792" t="s">
        <v>813</v>
      </c>
      <c r="R792">
        <v>143</v>
      </c>
      <c r="S792" s="6">
        <v>20</v>
      </c>
      <c r="T792" s="11">
        <v>44340.571527777778</v>
      </c>
      <c r="U792" s="11">
        <v>44341.510416666664</v>
      </c>
      <c r="V792" s="11">
        <v>44342.62122685185</v>
      </c>
      <c r="W792" t="s">
        <v>1751</v>
      </c>
      <c r="X792" t="s">
        <v>815</v>
      </c>
    </row>
    <row r="793" spans="1:24" x14ac:dyDescent="0.25">
      <c r="A793" t="s">
        <v>808</v>
      </c>
      <c r="B793" s="8">
        <v>8.9999999999999993E-3</v>
      </c>
      <c r="C793" s="8">
        <v>6.4000000000000001E-2</v>
      </c>
      <c r="D793" s="8">
        <v>0.115</v>
      </c>
      <c r="E793" s="9">
        <v>0.15</v>
      </c>
      <c r="F793" s="9">
        <v>0.3</v>
      </c>
      <c r="G793" s="10" t="str">
        <f t="shared" si="48"/>
        <v/>
      </c>
      <c r="H793" s="10" t="str">
        <f t="shared" si="49"/>
        <v/>
      </c>
      <c r="I793" s="10" t="str">
        <f t="shared" si="50"/>
        <v/>
      </c>
      <c r="J793" s="10" t="str">
        <f t="shared" si="51"/>
        <v/>
      </c>
      <c r="K793" t="s">
        <v>809</v>
      </c>
      <c r="L793" s="11">
        <v>44340.583333333336</v>
      </c>
      <c r="M793" t="s">
        <v>921</v>
      </c>
      <c r="N793" t="s">
        <v>98</v>
      </c>
      <c r="O793" s="12" t="s">
        <v>922</v>
      </c>
      <c r="P793" s="12" t="s">
        <v>1770</v>
      </c>
      <c r="Q793" t="s">
        <v>813</v>
      </c>
      <c r="R793">
        <v>143</v>
      </c>
      <c r="S793" s="6">
        <v>20</v>
      </c>
      <c r="T793" s="11">
        <v>44340.583333333336</v>
      </c>
      <c r="U793" s="11">
        <v>44341.510416666664</v>
      </c>
      <c r="V793" s="11">
        <v>44342.62122685185</v>
      </c>
      <c r="W793" t="s">
        <v>1751</v>
      </c>
      <c r="X793" t="s">
        <v>815</v>
      </c>
    </row>
    <row r="794" spans="1:24" x14ac:dyDescent="0.25">
      <c r="A794" t="s">
        <v>808</v>
      </c>
      <c r="B794" s="8">
        <v>9.0000000000000006E-5</v>
      </c>
      <c r="C794" s="8">
        <v>6.4000000000000001E-2</v>
      </c>
      <c r="D794" s="8">
        <v>0.115</v>
      </c>
      <c r="E794" s="9">
        <v>0.15</v>
      </c>
      <c r="F794" s="9">
        <v>0.3</v>
      </c>
      <c r="G794" s="10" t="str">
        <f t="shared" si="48"/>
        <v/>
      </c>
      <c r="H794" s="10" t="str">
        <f t="shared" si="49"/>
        <v/>
      </c>
      <c r="I794" s="10" t="str">
        <f t="shared" si="50"/>
        <v/>
      </c>
      <c r="J794" s="10" t="str">
        <f t="shared" si="51"/>
        <v/>
      </c>
      <c r="K794" t="s">
        <v>809</v>
      </c>
      <c r="L794" s="11">
        <v>44340.583333333336</v>
      </c>
      <c r="M794" t="s">
        <v>963</v>
      </c>
      <c r="N794" t="s">
        <v>98</v>
      </c>
      <c r="O794" s="12" t="s">
        <v>964</v>
      </c>
      <c r="P794" s="12" t="s">
        <v>1771</v>
      </c>
      <c r="Q794" t="s">
        <v>813</v>
      </c>
      <c r="R794">
        <v>143</v>
      </c>
      <c r="S794" s="6">
        <v>20</v>
      </c>
      <c r="T794" s="11">
        <v>44340.583333333336</v>
      </c>
      <c r="U794" s="11">
        <v>44341.510416666664</v>
      </c>
      <c r="V794" s="11">
        <v>44342.62122685185</v>
      </c>
      <c r="W794" t="s">
        <v>1751</v>
      </c>
      <c r="X794" t="s">
        <v>815</v>
      </c>
    </row>
    <row r="795" spans="1:24" x14ac:dyDescent="0.25">
      <c r="A795" t="s">
        <v>808</v>
      </c>
      <c r="B795" s="8">
        <v>1E-3</v>
      </c>
      <c r="C795" s="8">
        <v>6.4000000000000001E-2</v>
      </c>
      <c r="D795" s="8">
        <v>0.115</v>
      </c>
      <c r="E795" s="9">
        <v>0.15</v>
      </c>
      <c r="F795" s="9">
        <v>0.3</v>
      </c>
      <c r="G795" s="10" t="str">
        <f t="shared" si="48"/>
        <v/>
      </c>
      <c r="H795" s="10" t="str">
        <f t="shared" si="49"/>
        <v/>
      </c>
      <c r="I795" s="10" t="str">
        <f t="shared" si="50"/>
        <v/>
      </c>
      <c r="J795" s="10" t="str">
        <f t="shared" si="51"/>
        <v/>
      </c>
      <c r="K795" t="s">
        <v>809</v>
      </c>
      <c r="L795" s="11">
        <v>44340.597222222219</v>
      </c>
      <c r="M795" t="s">
        <v>918</v>
      </c>
      <c r="N795" t="s">
        <v>98</v>
      </c>
      <c r="O795" s="12" t="s">
        <v>919</v>
      </c>
      <c r="P795" s="12" t="s">
        <v>1772</v>
      </c>
      <c r="Q795" t="s">
        <v>813</v>
      </c>
      <c r="R795">
        <v>143</v>
      </c>
      <c r="S795" s="6">
        <v>20</v>
      </c>
      <c r="T795" s="11">
        <v>44340.597222222219</v>
      </c>
      <c r="U795" s="11">
        <v>44341.510416666664</v>
      </c>
      <c r="V795" s="11">
        <v>44342.62122685185</v>
      </c>
      <c r="W795" t="s">
        <v>1751</v>
      </c>
      <c r="X795" t="s">
        <v>815</v>
      </c>
    </row>
    <row r="796" spans="1:24" x14ac:dyDescent="0.25">
      <c r="A796" t="s">
        <v>808</v>
      </c>
      <c r="B796" s="8">
        <v>4.0000000000000002E-4</v>
      </c>
      <c r="C796" s="8">
        <v>6.4000000000000001E-2</v>
      </c>
      <c r="D796" s="8">
        <v>0.115</v>
      </c>
      <c r="E796" s="9">
        <v>0.15</v>
      </c>
      <c r="F796" s="9">
        <v>0.3</v>
      </c>
      <c r="G796" s="10" t="str">
        <f t="shared" si="48"/>
        <v/>
      </c>
      <c r="H796" s="10" t="str">
        <f t="shared" si="49"/>
        <v/>
      </c>
      <c r="I796" s="10" t="str">
        <f t="shared" si="50"/>
        <v/>
      </c>
      <c r="J796" s="10" t="str">
        <f t="shared" si="51"/>
        <v/>
      </c>
      <c r="K796" t="s">
        <v>809</v>
      </c>
      <c r="L796" s="11">
        <v>44340.602083333331</v>
      </c>
      <c r="M796" t="s">
        <v>939</v>
      </c>
      <c r="N796" t="s">
        <v>98</v>
      </c>
      <c r="O796" s="12" t="s">
        <v>940</v>
      </c>
      <c r="P796" s="12" t="s">
        <v>1773</v>
      </c>
      <c r="Q796" t="s">
        <v>813</v>
      </c>
      <c r="R796">
        <v>143</v>
      </c>
      <c r="S796" s="6">
        <v>20</v>
      </c>
      <c r="T796" s="11">
        <v>44340.602083333331</v>
      </c>
      <c r="U796" s="11">
        <v>44341.510416666664</v>
      </c>
      <c r="V796" s="11">
        <v>44342.62122685185</v>
      </c>
      <c r="W796" t="s">
        <v>1751</v>
      </c>
      <c r="X796" t="s">
        <v>815</v>
      </c>
    </row>
    <row r="797" spans="1:24" x14ac:dyDescent="0.25">
      <c r="A797" t="s">
        <v>808</v>
      </c>
      <c r="B797" s="8">
        <v>1E-3</v>
      </c>
      <c r="C797" s="8">
        <v>6.4000000000000001E-2</v>
      </c>
      <c r="D797" s="8">
        <v>0.115</v>
      </c>
      <c r="E797" s="9">
        <v>0.15</v>
      </c>
      <c r="F797" s="9">
        <v>0.3</v>
      </c>
      <c r="G797" s="10" t="str">
        <f t="shared" si="48"/>
        <v/>
      </c>
      <c r="H797" s="10" t="str">
        <f t="shared" si="49"/>
        <v/>
      </c>
      <c r="I797" s="10" t="str">
        <f t="shared" si="50"/>
        <v/>
      </c>
      <c r="J797" s="10" t="str">
        <f t="shared" si="51"/>
        <v/>
      </c>
      <c r="K797" t="s">
        <v>809</v>
      </c>
      <c r="L797" s="11">
        <v>44340.611111111109</v>
      </c>
      <c r="M797" t="s">
        <v>906</v>
      </c>
      <c r="N797" t="s">
        <v>98</v>
      </c>
      <c r="O797" s="12" t="s">
        <v>907</v>
      </c>
      <c r="P797" s="12" t="s">
        <v>1774</v>
      </c>
      <c r="Q797" t="s">
        <v>813</v>
      </c>
      <c r="R797">
        <v>143</v>
      </c>
      <c r="S797" s="6">
        <v>20</v>
      </c>
      <c r="T797" s="11">
        <v>44340.611111111109</v>
      </c>
      <c r="U797" s="11">
        <v>44341.510416666664</v>
      </c>
      <c r="V797" s="11">
        <v>44342.62122685185</v>
      </c>
      <c r="W797" t="s">
        <v>1751</v>
      </c>
      <c r="X797" t="s">
        <v>815</v>
      </c>
    </row>
    <row r="798" spans="1:24" x14ac:dyDescent="0.25">
      <c r="A798" t="s">
        <v>808</v>
      </c>
      <c r="B798" s="4">
        <v>0</v>
      </c>
      <c r="C798" s="8">
        <v>6.4000000000000001E-2</v>
      </c>
      <c r="D798" s="8">
        <v>0.115</v>
      </c>
      <c r="E798" s="9">
        <v>0.15</v>
      </c>
      <c r="F798" s="9">
        <v>0.3</v>
      </c>
      <c r="G798" s="10" t="str">
        <f t="shared" si="48"/>
        <v/>
      </c>
      <c r="H798" s="10" t="str">
        <f t="shared" si="49"/>
        <v/>
      </c>
      <c r="I798" s="10" t="str">
        <f t="shared" si="50"/>
        <v/>
      </c>
      <c r="J798" s="10" t="str">
        <f t="shared" si="51"/>
        <v/>
      </c>
      <c r="K798" t="s">
        <v>809</v>
      </c>
      <c r="L798" s="11">
        <v>44341.493055555555</v>
      </c>
      <c r="M798" t="s">
        <v>966</v>
      </c>
      <c r="N798" t="s">
        <v>98</v>
      </c>
      <c r="O798" s="12" t="s">
        <v>967</v>
      </c>
      <c r="P798" s="12" t="s">
        <v>1775</v>
      </c>
      <c r="Q798" t="s">
        <v>813</v>
      </c>
      <c r="R798">
        <v>144</v>
      </c>
      <c r="S798" s="6">
        <v>20</v>
      </c>
      <c r="T798" s="11">
        <v>44341.493055555555</v>
      </c>
      <c r="U798" s="11">
        <v>44342.520833333336</v>
      </c>
      <c r="V798" s="11">
        <v>44343.785115740742</v>
      </c>
      <c r="W798" t="s">
        <v>1776</v>
      </c>
      <c r="X798" t="s">
        <v>815</v>
      </c>
    </row>
    <row r="799" spans="1:24" x14ac:dyDescent="0.25">
      <c r="A799" t="s">
        <v>808</v>
      </c>
      <c r="B799" s="8">
        <v>0.02</v>
      </c>
      <c r="C799" s="8">
        <v>6.4000000000000001E-2</v>
      </c>
      <c r="D799" s="8">
        <v>0.115</v>
      </c>
      <c r="E799" s="9">
        <v>0.15</v>
      </c>
      <c r="F799" s="9">
        <v>0.3</v>
      </c>
      <c r="G799" s="10" t="str">
        <f t="shared" si="48"/>
        <v/>
      </c>
      <c r="H799" s="10" t="str">
        <f t="shared" si="49"/>
        <v/>
      </c>
      <c r="I799" s="10" t="str">
        <f t="shared" si="50"/>
        <v/>
      </c>
      <c r="J799" s="10" t="str">
        <f t="shared" si="51"/>
        <v/>
      </c>
      <c r="K799" t="s">
        <v>809</v>
      </c>
      <c r="L799" s="11">
        <v>44341.625</v>
      </c>
      <c r="M799" t="s">
        <v>903</v>
      </c>
      <c r="N799" t="s">
        <v>98</v>
      </c>
      <c r="O799" s="12" t="s">
        <v>904</v>
      </c>
      <c r="P799" s="12" t="s">
        <v>1777</v>
      </c>
      <c r="Q799" t="s">
        <v>813</v>
      </c>
      <c r="R799">
        <v>144</v>
      </c>
      <c r="S799" s="6">
        <v>20</v>
      </c>
      <c r="T799" s="11">
        <v>44341.625</v>
      </c>
      <c r="U799" s="11">
        <v>44342.520833333336</v>
      </c>
      <c r="V799" s="11">
        <v>44343.785115740742</v>
      </c>
      <c r="W799" t="s">
        <v>1776</v>
      </c>
      <c r="X799" t="s">
        <v>815</v>
      </c>
    </row>
    <row r="800" spans="1:24" x14ac:dyDescent="0.25">
      <c r="A800" t="s">
        <v>808</v>
      </c>
      <c r="B800" s="8">
        <v>5.0000000000000001E-4</v>
      </c>
      <c r="C800" s="8">
        <v>6.4000000000000001E-2</v>
      </c>
      <c r="D800" s="8">
        <v>0.115</v>
      </c>
      <c r="E800" s="9">
        <v>0.15</v>
      </c>
      <c r="F800" s="9">
        <v>0.3</v>
      </c>
      <c r="G800" s="10" t="str">
        <f t="shared" si="48"/>
        <v/>
      </c>
      <c r="H800" s="10" t="str">
        <f t="shared" si="49"/>
        <v/>
      </c>
      <c r="I800" s="10" t="str">
        <f t="shared" si="50"/>
        <v/>
      </c>
      <c r="J800" s="10" t="str">
        <f t="shared" si="51"/>
        <v/>
      </c>
      <c r="K800" t="s">
        <v>809</v>
      </c>
      <c r="L800" s="11">
        <v>44348.21875</v>
      </c>
      <c r="M800" t="s">
        <v>816</v>
      </c>
      <c r="N800" t="s">
        <v>99</v>
      </c>
      <c r="O800" s="12" t="s">
        <v>817</v>
      </c>
      <c r="P800" s="12" t="s">
        <v>1778</v>
      </c>
      <c r="Q800" t="s">
        <v>813</v>
      </c>
      <c r="R800">
        <v>150</v>
      </c>
      <c r="S800" s="6">
        <v>21</v>
      </c>
      <c r="T800" s="11">
        <v>44348.21875</v>
      </c>
      <c r="U800" s="11">
        <v>44349.5625</v>
      </c>
      <c r="V800" s="11">
        <v>44350.613900462966</v>
      </c>
      <c r="W800" t="s">
        <v>1779</v>
      </c>
      <c r="X800" t="s">
        <v>815</v>
      </c>
    </row>
    <row r="801" spans="1:24" x14ac:dyDescent="0.25">
      <c r="A801" t="s">
        <v>808</v>
      </c>
      <c r="B801" s="8">
        <v>1.0000000000000001E-5</v>
      </c>
      <c r="C801" s="8">
        <v>6.4000000000000001E-2</v>
      </c>
      <c r="D801" s="8">
        <v>0.115</v>
      </c>
      <c r="E801" s="9">
        <v>0.15</v>
      </c>
      <c r="F801" s="9">
        <v>0.3</v>
      </c>
      <c r="G801" s="10" t="str">
        <f t="shared" si="48"/>
        <v/>
      </c>
      <c r="H801" s="10" t="str">
        <f t="shared" si="49"/>
        <v/>
      </c>
      <c r="I801" s="10" t="str">
        <f t="shared" si="50"/>
        <v/>
      </c>
      <c r="J801" s="10" t="str">
        <f t="shared" si="51"/>
        <v/>
      </c>
      <c r="K801" t="s">
        <v>809</v>
      </c>
      <c r="L801" s="11">
        <v>44348.229166666664</v>
      </c>
      <c r="M801" t="s">
        <v>810</v>
      </c>
      <c r="N801" t="s">
        <v>99</v>
      </c>
      <c r="O801" s="12" t="s">
        <v>811</v>
      </c>
      <c r="P801" s="12" t="s">
        <v>1780</v>
      </c>
      <c r="Q801" t="s">
        <v>813</v>
      </c>
      <c r="R801">
        <v>150</v>
      </c>
      <c r="S801" s="6">
        <v>21</v>
      </c>
      <c r="T801" s="11">
        <v>44348.229166666664</v>
      </c>
      <c r="U801" s="11">
        <v>44349.5625</v>
      </c>
      <c r="V801" s="11">
        <v>44350.613900462966</v>
      </c>
      <c r="W801" t="s">
        <v>1779</v>
      </c>
      <c r="X801" t="s">
        <v>815</v>
      </c>
    </row>
    <row r="802" spans="1:24" x14ac:dyDescent="0.25">
      <c r="A802" t="s">
        <v>808</v>
      </c>
      <c r="B802" s="4">
        <v>0</v>
      </c>
      <c r="C802" s="8">
        <v>6.4000000000000001E-2</v>
      </c>
      <c r="D802" s="8">
        <v>0.115</v>
      </c>
      <c r="E802" s="9">
        <v>0.15</v>
      </c>
      <c r="F802" s="9">
        <v>0.3</v>
      </c>
      <c r="G802" s="10" t="str">
        <f t="shared" si="48"/>
        <v/>
      </c>
      <c r="H802" s="10" t="str">
        <f t="shared" si="49"/>
        <v/>
      </c>
      <c r="I802" s="10" t="str">
        <f t="shared" si="50"/>
        <v/>
      </c>
      <c r="J802" s="10" t="str">
        <f t="shared" si="51"/>
        <v/>
      </c>
      <c r="K802" t="s">
        <v>809</v>
      </c>
      <c r="L802" s="11">
        <v>44348.291666666664</v>
      </c>
      <c r="M802" t="s">
        <v>834</v>
      </c>
      <c r="N802" t="s">
        <v>99</v>
      </c>
      <c r="O802" s="12" t="s">
        <v>835</v>
      </c>
      <c r="P802" s="12" t="s">
        <v>1781</v>
      </c>
      <c r="Q802" t="s">
        <v>813</v>
      </c>
      <c r="R802">
        <v>150</v>
      </c>
      <c r="S802" s="6">
        <v>21</v>
      </c>
      <c r="T802" s="11">
        <v>44348.291666666664</v>
      </c>
      <c r="U802" s="11">
        <v>44349.5625</v>
      </c>
      <c r="V802" s="11">
        <v>44350.613900462966</v>
      </c>
      <c r="W802" t="s">
        <v>1779</v>
      </c>
      <c r="X802" t="s">
        <v>815</v>
      </c>
    </row>
    <row r="803" spans="1:24" x14ac:dyDescent="0.25">
      <c r="A803" t="s">
        <v>808</v>
      </c>
      <c r="B803" s="8">
        <v>4.0000000000000001E-3</v>
      </c>
      <c r="C803" s="8">
        <v>6.4000000000000001E-2</v>
      </c>
      <c r="D803" s="8">
        <v>0.115</v>
      </c>
      <c r="E803" s="9">
        <v>0.15</v>
      </c>
      <c r="F803" s="9">
        <v>0.3</v>
      </c>
      <c r="G803" s="10" t="str">
        <f t="shared" si="48"/>
        <v/>
      </c>
      <c r="H803" s="10" t="str">
        <f t="shared" si="49"/>
        <v/>
      </c>
      <c r="I803" s="10" t="str">
        <f t="shared" si="50"/>
        <v/>
      </c>
      <c r="J803" s="10" t="str">
        <f t="shared" si="51"/>
        <v/>
      </c>
      <c r="K803" t="s">
        <v>809</v>
      </c>
      <c r="L803" s="11">
        <v>44348.3125</v>
      </c>
      <c r="M803" t="s">
        <v>825</v>
      </c>
      <c r="N803" t="s">
        <v>99</v>
      </c>
      <c r="O803" s="12" t="s">
        <v>826</v>
      </c>
      <c r="P803" s="12" t="s">
        <v>1782</v>
      </c>
      <c r="Q803" t="s">
        <v>813</v>
      </c>
      <c r="R803">
        <v>150</v>
      </c>
      <c r="S803" s="6">
        <v>21</v>
      </c>
      <c r="T803" s="11">
        <v>44348.3125</v>
      </c>
      <c r="U803" s="11">
        <v>44349.5625</v>
      </c>
      <c r="V803" s="11">
        <v>44350.613900462966</v>
      </c>
      <c r="W803" t="s">
        <v>1779</v>
      </c>
      <c r="X803" t="s">
        <v>815</v>
      </c>
    </row>
    <row r="804" spans="1:24" x14ac:dyDescent="0.25">
      <c r="A804" t="s">
        <v>808</v>
      </c>
      <c r="B804" s="8">
        <v>2.0000000000000001E-4</v>
      </c>
      <c r="C804" s="8">
        <v>6.4000000000000001E-2</v>
      </c>
      <c r="D804" s="8">
        <v>0.115</v>
      </c>
      <c r="E804" s="9">
        <v>0.15</v>
      </c>
      <c r="F804" s="9">
        <v>0.3</v>
      </c>
      <c r="G804" s="10" t="str">
        <f t="shared" si="48"/>
        <v/>
      </c>
      <c r="H804" s="10" t="str">
        <f t="shared" si="49"/>
        <v/>
      </c>
      <c r="I804" s="10" t="str">
        <f t="shared" si="50"/>
        <v/>
      </c>
      <c r="J804" s="10" t="str">
        <f t="shared" si="51"/>
        <v/>
      </c>
      <c r="K804" t="s">
        <v>809</v>
      </c>
      <c r="L804" s="11">
        <v>44348.333333333336</v>
      </c>
      <c r="M804" t="s">
        <v>822</v>
      </c>
      <c r="N804" t="s">
        <v>99</v>
      </c>
      <c r="O804" s="12" t="s">
        <v>823</v>
      </c>
      <c r="P804" s="12" t="s">
        <v>1783</v>
      </c>
      <c r="Q804" t="s">
        <v>813</v>
      </c>
      <c r="R804">
        <v>150</v>
      </c>
      <c r="S804" s="6">
        <v>21</v>
      </c>
      <c r="T804" s="11">
        <v>44348.333333333336</v>
      </c>
      <c r="U804" s="11">
        <v>44349.5625</v>
      </c>
      <c r="V804" s="11">
        <v>44350.613900462966</v>
      </c>
      <c r="W804" t="s">
        <v>1779</v>
      </c>
      <c r="X804" t="s">
        <v>815</v>
      </c>
    </row>
    <row r="805" spans="1:24" x14ac:dyDescent="0.25">
      <c r="A805" t="s">
        <v>808</v>
      </c>
      <c r="B805" s="4">
        <v>0</v>
      </c>
      <c r="C805" s="8">
        <v>6.4000000000000001E-2</v>
      </c>
      <c r="D805" s="8">
        <v>0.115</v>
      </c>
      <c r="E805" s="9">
        <v>0.15</v>
      </c>
      <c r="F805" s="9">
        <v>0.3</v>
      </c>
      <c r="G805" s="10" t="str">
        <f t="shared" si="48"/>
        <v/>
      </c>
      <c r="H805" s="10" t="str">
        <f t="shared" si="49"/>
        <v/>
      </c>
      <c r="I805" s="10" t="str">
        <f t="shared" si="50"/>
        <v/>
      </c>
      <c r="J805" s="10" t="str">
        <f t="shared" si="51"/>
        <v/>
      </c>
      <c r="K805" t="s">
        <v>809</v>
      </c>
      <c r="L805" s="11">
        <v>44348.333333333336</v>
      </c>
      <c r="M805" t="s">
        <v>837</v>
      </c>
      <c r="N805" t="s">
        <v>99</v>
      </c>
      <c r="O805" s="12" t="s">
        <v>838</v>
      </c>
      <c r="P805" s="12" t="s">
        <v>1784</v>
      </c>
      <c r="Q805" t="s">
        <v>813</v>
      </c>
      <c r="R805">
        <v>150</v>
      </c>
      <c r="S805" s="6">
        <v>21</v>
      </c>
      <c r="T805" s="11">
        <v>44348.333333333336</v>
      </c>
      <c r="U805" s="11">
        <v>44349.5625</v>
      </c>
      <c r="V805" s="11">
        <v>44350.613900462966</v>
      </c>
      <c r="W805" t="s">
        <v>1779</v>
      </c>
      <c r="X805" t="s">
        <v>815</v>
      </c>
    </row>
    <row r="806" spans="1:24" x14ac:dyDescent="0.25">
      <c r="A806" t="s">
        <v>808</v>
      </c>
      <c r="B806" s="8">
        <v>2E-3</v>
      </c>
      <c r="C806" s="8">
        <v>6.4000000000000001E-2</v>
      </c>
      <c r="D806" s="8">
        <v>0.115</v>
      </c>
      <c r="E806" s="9">
        <v>0.15</v>
      </c>
      <c r="F806" s="9">
        <v>0.3</v>
      </c>
      <c r="G806" s="10" t="str">
        <f t="shared" si="48"/>
        <v/>
      </c>
      <c r="H806" s="10" t="str">
        <f t="shared" si="49"/>
        <v/>
      </c>
      <c r="I806" s="10" t="str">
        <f t="shared" si="50"/>
        <v/>
      </c>
      <c r="J806" s="10" t="str">
        <f t="shared" si="51"/>
        <v/>
      </c>
      <c r="K806" t="s">
        <v>809</v>
      </c>
      <c r="L806" s="11">
        <v>44348.334722222222</v>
      </c>
      <c r="M806" t="s">
        <v>828</v>
      </c>
      <c r="N806" t="s">
        <v>99</v>
      </c>
      <c r="O806" s="12" t="s">
        <v>829</v>
      </c>
      <c r="P806" s="12" t="s">
        <v>1785</v>
      </c>
      <c r="Q806" t="s">
        <v>813</v>
      </c>
      <c r="R806">
        <v>150</v>
      </c>
      <c r="S806" s="6">
        <v>21</v>
      </c>
      <c r="T806" s="11">
        <v>44348.334722222222</v>
      </c>
      <c r="U806" s="11">
        <v>44349.5625</v>
      </c>
      <c r="V806" s="11">
        <v>44350.613900462966</v>
      </c>
      <c r="W806" t="s">
        <v>1779</v>
      </c>
      <c r="X806" t="s">
        <v>815</v>
      </c>
    </row>
    <row r="807" spans="1:24" x14ac:dyDescent="0.25">
      <c r="A807" t="s">
        <v>808</v>
      </c>
      <c r="B807" s="8">
        <v>1E-3</v>
      </c>
      <c r="C807" s="8">
        <v>6.4000000000000001E-2</v>
      </c>
      <c r="D807" s="8">
        <v>0.115</v>
      </c>
      <c r="E807" s="9">
        <v>0.15</v>
      </c>
      <c r="F807" s="9">
        <v>0.3</v>
      </c>
      <c r="G807" s="10" t="str">
        <f t="shared" si="48"/>
        <v/>
      </c>
      <c r="H807" s="10" t="str">
        <f t="shared" si="49"/>
        <v/>
      </c>
      <c r="I807" s="10" t="str">
        <f t="shared" si="50"/>
        <v/>
      </c>
      <c r="J807" s="10" t="str">
        <f t="shared" si="51"/>
        <v/>
      </c>
      <c r="K807" t="s">
        <v>809</v>
      </c>
      <c r="L807" s="11">
        <v>44348.354166666664</v>
      </c>
      <c r="M807" t="s">
        <v>957</v>
      </c>
      <c r="N807" t="s">
        <v>99</v>
      </c>
      <c r="O807" s="12" t="s">
        <v>958</v>
      </c>
      <c r="P807" s="12" t="s">
        <v>1786</v>
      </c>
      <c r="Q807" t="s">
        <v>813</v>
      </c>
      <c r="R807">
        <v>150</v>
      </c>
      <c r="S807" s="6">
        <v>21</v>
      </c>
      <c r="T807" s="11">
        <v>44348.354166666664</v>
      </c>
      <c r="U807" s="11">
        <v>44349.5625</v>
      </c>
      <c r="V807" s="11">
        <v>44349.762499999997</v>
      </c>
      <c r="W807" t="s">
        <v>1787</v>
      </c>
      <c r="X807" t="s">
        <v>815</v>
      </c>
    </row>
    <row r="808" spans="1:24" x14ac:dyDescent="0.25">
      <c r="A808" t="s">
        <v>808</v>
      </c>
      <c r="B808" s="8">
        <v>4.0000000000000001E-3</v>
      </c>
      <c r="C808" s="8">
        <v>6.4000000000000001E-2</v>
      </c>
      <c r="D808" s="8">
        <v>0.115</v>
      </c>
      <c r="E808" s="9">
        <v>0.15</v>
      </c>
      <c r="F808" s="9">
        <v>0.3</v>
      </c>
      <c r="G808" s="10" t="str">
        <f t="shared" si="48"/>
        <v/>
      </c>
      <c r="H808" s="10" t="str">
        <f t="shared" si="49"/>
        <v/>
      </c>
      <c r="I808" s="10" t="str">
        <f t="shared" si="50"/>
        <v/>
      </c>
      <c r="J808" s="10" t="str">
        <f t="shared" si="51"/>
        <v/>
      </c>
      <c r="K808" t="s">
        <v>809</v>
      </c>
      <c r="L808" s="11">
        <v>44348.361111111109</v>
      </c>
      <c r="M808" t="s">
        <v>831</v>
      </c>
      <c r="N808" t="s">
        <v>99</v>
      </c>
      <c r="O808" s="12" t="s">
        <v>832</v>
      </c>
      <c r="P808" s="12" t="s">
        <v>1788</v>
      </c>
      <c r="Q808" t="s">
        <v>813</v>
      </c>
      <c r="R808">
        <v>150</v>
      </c>
      <c r="S808" s="6">
        <v>21</v>
      </c>
      <c r="T808" s="11">
        <v>44348.361111111109</v>
      </c>
      <c r="U808" s="11">
        <v>44349.5625</v>
      </c>
      <c r="V808" s="11">
        <v>44350.613900462966</v>
      </c>
      <c r="W808" t="s">
        <v>1779</v>
      </c>
      <c r="X808" t="s">
        <v>815</v>
      </c>
    </row>
    <row r="809" spans="1:24" x14ac:dyDescent="0.25">
      <c r="A809" t="s">
        <v>808</v>
      </c>
      <c r="B809" s="4">
        <v>0</v>
      </c>
      <c r="C809" s="8">
        <v>6.4000000000000001E-2</v>
      </c>
      <c r="D809" s="8">
        <v>0.115</v>
      </c>
      <c r="E809" s="9">
        <v>0.15</v>
      </c>
      <c r="F809" s="9">
        <v>0.3</v>
      </c>
      <c r="G809" s="10" t="str">
        <f t="shared" si="48"/>
        <v/>
      </c>
      <c r="H809" s="10" t="str">
        <f t="shared" si="49"/>
        <v/>
      </c>
      <c r="I809" s="10" t="str">
        <f t="shared" si="50"/>
        <v/>
      </c>
      <c r="J809" s="10" t="str">
        <f t="shared" si="51"/>
        <v/>
      </c>
      <c r="K809" t="s">
        <v>809</v>
      </c>
      <c r="L809" s="11">
        <v>44348.364583333336</v>
      </c>
      <c r="M809" t="s">
        <v>840</v>
      </c>
      <c r="N809" t="s">
        <v>99</v>
      </c>
      <c r="O809" s="12" t="s">
        <v>841</v>
      </c>
      <c r="P809" s="12" t="s">
        <v>1789</v>
      </c>
      <c r="Q809" t="s">
        <v>813</v>
      </c>
      <c r="R809">
        <v>150</v>
      </c>
      <c r="S809" s="6">
        <v>21</v>
      </c>
      <c r="T809" s="11">
        <v>44348.364583333336</v>
      </c>
      <c r="U809" s="11">
        <v>44349.5625</v>
      </c>
      <c r="V809" s="11">
        <v>44350.613900462966</v>
      </c>
      <c r="W809" t="s">
        <v>1779</v>
      </c>
      <c r="X809" t="s">
        <v>815</v>
      </c>
    </row>
    <row r="810" spans="1:24" x14ac:dyDescent="0.25">
      <c r="A810" t="s">
        <v>808</v>
      </c>
      <c r="B810" s="4">
        <v>0</v>
      </c>
      <c r="C810" s="8">
        <v>6.4000000000000001E-2</v>
      </c>
      <c r="D810" s="8">
        <v>0.115</v>
      </c>
      <c r="E810" s="9">
        <v>0.15</v>
      </c>
      <c r="F810" s="9">
        <v>0.3</v>
      </c>
      <c r="G810" s="10" t="str">
        <f t="shared" si="48"/>
        <v/>
      </c>
      <c r="H810" s="10" t="str">
        <f t="shared" si="49"/>
        <v/>
      </c>
      <c r="I810" s="10" t="str">
        <f t="shared" si="50"/>
        <v/>
      </c>
      <c r="J810" s="10" t="str">
        <f t="shared" si="51"/>
        <v/>
      </c>
      <c r="K810" t="s">
        <v>809</v>
      </c>
      <c r="L810" s="11">
        <v>44348.395833333336</v>
      </c>
      <c r="M810" t="s">
        <v>846</v>
      </c>
      <c r="N810" t="s">
        <v>99</v>
      </c>
      <c r="O810" s="12" t="s">
        <v>847</v>
      </c>
      <c r="P810" s="12" t="s">
        <v>1790</v>
      </c>
      <c r="Q810" t="s">
        <v>813</v>
      </c>
      <c r="R810">
        <v>150</v>
      </c>
      <c r="S810" s="6">
        <v>21</v>
      </c>
      <c r="T810" s="11">
        <v>44348.395833333336</v>
      </c>
      <c r="U810" s="11">
        <v>44349.5625</v>
      </c>
      <c r="V810" s="11">
        <v>44350.613900462966</v>
      </c>
      <c r="W810" t="s">
        <v>1779</v>
      </c>
      <c r="X810" t="s">
        <v>815</v>
      </c>
    </row>
    <row r="811" spans="1:24" x14ac:dyDescent="0.25">
      <c r="A811" t="s">
        <v>808</v>
      </c>
      <c r="B811" s="4">
        <v>0</v>
      </c>
      <c r="C811" s="8">
        <v>6.4000000000000001E-2</v>
      </c>
      <c r="D811" s="8">
        <v>0.115</v>
      </c>
      <c r="E811" s="9">
        <v>0.15</v>
      </c>
      <c r="F811" s="9">
        <v>0.3</v>
      </c>
      <c r="G811" s="10" t="str">
        <f t="shared" si="48"/>
        <v/>
      </c>
      <c r="H811" s="10" t="str">
        <f t="shared" si="49"/>
        <v/>
      </c>
      <c r="I811" s="10" t="str">
        <f t="shared" si="50"/>
        <v/>
      </c>
      <c r="J811" s="10" t="str">
        <f t="shared" si="51"/>
        <v/>
      </c>
      <c r="K811" t="s">
        <v>809</v>
      </c>
      <c r="L811" s="11">
        <v>44348.399305555555</v>
      </c>
      <c r="M811" t="s">
        <v>863</v>
      </c>
      <c r="N811" t="s">
        <v>99</v>
      </c>
      <c r="O811" s="12" t="s">
        <v>864</v>
      </c>
      <c r="P811" s="12" t="s">
        <v>1791</v>
      </c>
      <c r="Q811" t="s">
        <v>813</v>
      </c>
      <c r="R811">
        <v>150</v>
      </c>
      <c r="S811" s="6">
        <v>21</v>
      </c>
      <c r="T811" s="11">
        <v>44348.399305555555</v>
      </c>
      <c r="U811" s="11">
        <v>44349.5625</v>
      </c>
      <c r="V811" s="11">
        <v>44350.613900462966</v>
      </c>
      <c r="W811" t="s">
        <v>1779</v>
      </c>
      <c r="X811" t="s">
        <v>815</v>
      </c>
    </row>
    <row r="812" spans="1:24" x14ac:dyDescent="0.25">
      <c r="A812" t="s">
        <v>808</v>
      </c>
      <c r="B812" s="4">
        <v>0</v>
      </c>
      <c r="C812" s="8">
        <v>6.4000000000000001E-2</v>
      </c>
      <c r="D812" s="8">
        <v>0.115</v>
      </c>
      <c r="E812" s="9">
        <v>0.15</v>
      </c>
      <c r="F812" s="9">
        <v>0.3</v>
      </c>
      <c r="G812" s="10" t="str">
        <f t="shared" si="48"/>
        <v/>
      </c>
      <c r="H812" s="10" t="str">
        <f t="shared" si="49"/>
        <v/>
      </c>
      <c r="I812" s="10" t="str">
        <f t="shared" si="50"/>
        <v/>
      </c>
      <c r="J812" s="10" t="str">
        <f t="shared" si="51"/>
        <v/>
      </c>
      <c r="K812" t="s">
        <v>809</v>
      </c>
      <c r="L812" s="11">
        <v>44348.402777777781</v>
      </c>
      <c r="M812" t="s">
        <v>849</v>
      </c>
      <c r="N812" t="s">
        <v>99</v>
      </c>
      <c r="O812" s="12" t="s">
        <v>861</v>
      </c>
      <c r="P812" s="12" t="s">
        <v>1792</v>
      </c>
      <c r="Q812" t="s">
        <v>813</v>
      </c>
      <c r="R812">
        <v>150</v>
      </c>
      <c r="S812" s="6">
        <v>21</v>
      </c>
      <c r="T812" s="11">
        <v>44348.402777777781</v>
      </c>
      <c r="U812" s="11">
        <v>44349.5625</v>
      </c>
      <c r="V812" s="11">
        <v>44350.613900462966</v>
      </c>
      <c r="W812" t="s">
        <v>1779</v>
      </c>
      <c r="X812" t="s">
        <v>815</v>
      </c>
    </row>
    <row r="813" spans="1:24" x14ac:dyDescent="0.25">
      <c r="A813" t="s">
        <v>808</v>
      </c>
      <c r="B813" s="4">
        <v>0</v>
      </c>
      <c r="C813" s="8">
        <v>6.4000000000000001E-2</v>
      </c>
      <c r="D813" s="8">
        <v>0.115</v>
      </c>
      <c r="E813" s="9">
        <v>0.15</v>
      </c>
      <c r="F813" s="9">
        <v>0.3</v>
      </c>
      <c r="G813" s="10" t="str">
        <f t="shared" si="48"/>
        <v/>
      </c>
      <c r="H813" s="10" t="str">
        <f t="shared" si="49"/>
        <v/>
      </c>
      <c r="I813" s="10" t="str">
        <f t="shared" si="50"/>
        <v/>
      </c>
      <c r="J813" s="10" t="str">
        <f t="shared" si="51"/>
        <v/>
      </c>
      <c r="K813" t="s">
        <v>809</v>
      </c>
      <c r="L813" s="11">
        <v>44348.427083333336</v>
      </c>
      <c r="M813" t="s">
        <v>852</v>
      </c>
      <c r="N813" t="s">
        <v>99</v>
      </c>
      <c r="O813" s="12" t="s">
        <v>853</v>
      </c>
      <c r="P813" s="12" t="s">
        <v>1793</v>
      </c>
      <c r="Q813" t="s">
        <v>813</v>
      </c>
      <c r="R813">
        <v>150</v>
      </c>
      <c r="S813" s="6">
        <v>21</v>
      </c>
      <c r="T813" s="11">
        <v>44348.427083333336</v>
      </c>
      <c r="U813" s="11">
        <v>44349.5625</v>
      </c>
      <c r="V813" s="11">
        <v>44350.613900462966</v>
      </c>
      <c r="W813" t="s">
        <v>1779</v>
      </c>
      <c r="X813" t="s">
        <v>815</v>
      </c>
    </row>
    <row r="814" spans="1:24" x14ac:dyDescent="0.25">
      <c r="A814" t="s">
        <v>808</v>
      </c>
      <c r="B814" s="8">
        <v>1E-3</v>
      </c>
      <c r="C814" s="8">
        <v>6.4000000000000001E-2</v>
      </c>
      <c r="D814" s="8">
        <v>0.115</v>
      </c>
      <c r="E814" s="9">
        <v>0.15</v>
      </c>
      <c r="F814" s="9">
        <v>0.3</v>
      </c>
      <c r="G814" s="10" t="str">
        <f t="shared" si="48"/>
        <v/>
      </c>
      <c r="H814" s="10" t="str">
        <f t="shared" si="49"/>
        <v/>
      </c>
      <c r="I814" s="10" t="str">
        <f t="shared" si="50"/>
        <v/>
      </c>
      <c r="J814" s="10" t="str">
        <f t="shared" si="51"/>
        <v/>
      </c>
      <c r="K814" t="s">
        <v>809</v>
      </c>
      <c r="L814" s="11">
        <v>44348.4375</v>
      </c>
      <c r="M814" t="s">
        <v>875</v>
      </c>
      <c r="N814" t="s">
        <v>99</v>
      </c>
      <c r="O814" s="12" t="s">
        <v>876</v>
      </c>
      <c r="P814" s="12" t="s">
        <v>1794</v>
      </c>
      <c r="Q814" t="s">
        <v>813</v>
      </c>
      <c r="R814">
        <v>150</v>
      </c>
      <c r="S814" s="6">
        <v>21</v>
      </c>
      <c r="T814" s="11">
        <v>44348.4375</v>
      </c>
      <c r="U814" s="11">
        <v>44349.5625</v>
      </c>
      <c r="V814" s="11">
        <v>44350.613900462966</v>
      </c>
      <c r="W814" t="s">
        <v>1779</v>
      </c>
      <c r="X814" t="s">
        <v>815</v>
      </c>
    </row>
    <row r="815" spans="1:24" x14ac:dyDescent="0.25">
      <c r="A815" t="s">
        <v>808</v>
      </c>
      <c r="B815" s="8">
        <v>3.0000000000000001E-3</v>
      </c>
      <c r="C815" s="8">
        <v>6.4000000000000001E-2</v>
      </c>
      <c r="D815" s="8">
        <v>0.115</v>
      </c>
      <c r="E815" s="9">
        <v>0.15</v>
      </c>
      <c r="F815" s="9">
        <v>0.3</v>
      </c>
      <c r="G815" s="10" t="str">
        <f t="shared" si="48"/>
        <v/>
      </c>
      <c r="H815" s="10" t="str">
        <f t="shared" si="49"/>
        <v/>
      </c>
      <c r="I815" s="10" t="str">
        <f t="shared" si="50"/>
        <v/>
      </c>
      <c r="J815" s="10" t="str">
        <f t="shared" si="51"/>
        <v/>
      </c>
      <c r="K815" t="s">
        <v>809</v>
      </c>
      <c r="L815" s="11">
        <v>44348.4375</v>
      </c>
      <c r="M815" t="s">
        <v>858</v>
      </c>
      <c r="N815" t="s">
        <v>99</v>
      </c>
      <c r="O815" s="12" t="s">
        <v>859</v>
      </c>
      <c r="P815" s="12" t="s">
        <v>1795</v>
      </c>
      <c r="Q815" t="s">
        <v>813</v>
      </c>
      <c r="R815">
        <v>150</v>
      </c>
      <c r="S815" s="6">
        <v>21</v>
      </c>
      <c r="T815" s="11">
        <v>44348.4375</v>
      </c>
      <c r="U815" s="11">
        <v>44349.5625</v>
      </c>
      <c r="V815" s="11">
        <v>44350.613900462966</v>
      </c>
      <c r="W815" t="s">
        <v>1779</v>
      </c>
      <c r="X815" t="s">
        <v>815</v>
      </c>
    </row>
    <row r="816" spans="1:24" x14ac:dyDescent="0.25">
      <c r="A816" t="s">
        <v>808</v>
      </c>
      <c r="B816" s="8">
        <v>3.0000000000000001E-3</v>
      </c>
      <c r="C816" s="8">
        <v>6.4000000000000001E-2</v>
      </c>
      <c r="D816" s="8">
        <v>0.115</v>
      </c>
      <c r="E816" s="9">
        <v>0.15</v>
      </c>
      <c r="F816" s="9">
        <v>0.3</v>
      </c>
      <c r="G816" s="10" t="str">
        <f t="shared" si="48"/>
        <v/>
      </c>
      <c r="H816" s="10" t="str">
        <f t="shared" si="49"/>
        <v/>
      </c>
      <c r="I816" s="10" t="str">
        <f t="shared" si="50"/>
        <v/>
      </c>
      <c r="J816" s="10" t="str">
        <f t="shared" si="51"/>
        <v/>
      </c>
      <c r="K816" t="s">
        <v>809</v>
      </c>
      <c r="L816" s="11">
        <v>44348.465277777781</v>
      </c>
      <c r="M816" t="s">
        <v>843</v>
      </c>
      <c r="N816" t="s">
        <v>99</v>
      </c>
      <c r="O816" s="12" t="s">
        <v>844</v>
      </c>
      <c r="P816" s="12" t="s">
        <v>1796</v>
      </c>
      <c r="Q816" t="s">
        <v>813</v>
      </c>
      <c r="R816">
        <v>150</v>
      </c>
      <c r="S816" s="6">
        <v>21</v>
      </c>
      <c r="T816" s="11">
        <v>44348.465277777781</v>
      </c>
      <c r="U816" s="11">
        <v>44349.5625</v>
      </c>
      <c r="V816" s="11">
        <v>44350.613900462966</v>
      </c>
      <c r="W816" t="s">
        <v>1779</v>
      </c>
      <c r="X816" t="s">
        <v>815</v>
      </c>
    </row>
    <row r="817" spans="1:24" x14ac:dyDescent="0.25">
      <c r="A817" t="s">
        <v>808</v>
      </c>
      <c r="B817" s="8">
        <v>3.0000000000000001E-3</v>
      </c>
      <c r="C817" s="8">
        <v>6.4000000000000001E-2</v>
      </c>
      <c r="D817" s="8">
        <v>0.115</v>
      </c>
      <c r="E817" s="9">
        <v>0.15</v>
      </c>
      <c r="F817" s="9">
        <v>0.3</v>
      </c>
      <c r="G817" s="10" t="str">
        <f t="shared" si="48"/>
        <v/>
      </c>
      <c r="H817" s="10" t="str">
        <f t="shared" si="49"/>
        <v/>
      </c>
      <c r="I817" s="10" t="str">
        <f t="shared" si="50"/>
        <v/>
      </c>
      <c r="J817" s="10" t="str">
        <f t="shared" si="51"/>
        <v/>
      </c>
      <c r="K817" t="s">
        <v>809</v>
      </c>
      <c r="L817" s="11">
        <v>44348.486111111109</v>
      </c>
      <c r="M817" t="s">
        <v>884</v>
      </c>
      <c r="N817" t="s">
        <v>99</v>
      </c>
      <c r="O817" s="12" t="s">
        <v>885</v>
      </c>
      <c r="P817" s="12" t="s">
        <v>1797</v>
      </c>
      <c r="Q817" t="s">
        <v>813</v>
      </c>
      <c r="R817">
        <v>150</v>
      </c>
      <c r="S817" s="6">
        <v>21</v>
      </c>
      <c r="T817" s="11">
        <v>44348.486111111109</v>
      </c>
      <c r="U817" s="11">
        <v>44349.5625</v>
      </c>
      <c r="V817" s="11">
        <v>44350.613900462966</v>
      </c>
      <c r="W817" t="s">
        <v>1779</v>
      </c>
      <c r="X817" t="s">
        <v>815</v>
      </c>
    </row>
    <row r="818" spans="1:24" x14ac:dyDescent="0.25">
      <c r="A818" t="s">
        <v>808</v>
      </c>
      <c r="B818" s="8">
        <v>2.0000000000000001E-4</v>
      </c>
      <c r="C818" s="8">
        <v>6.4000000000000001E-2</v>
      </c>
      <c r="D818" s="8">
        <v>0.115</v>
      </c>
      <c r="E818" s="9">
        <v>0.15</v>
      </c>
      <c r="F818" s="9">
        <v>0.3</v>
      </c>
      <c r="G818" s="10" t="str">
        <f t="shared" si="48"/>
        <v/>
      </c>
      <c r="H818" s="10" t="str">
        <f t="shared" si="49"/>
        <v/>
      </c>
      <c r="I818" s="10" t="str">
        <f t="shared" si="50"/>
        <v/>
      </c>
      <c r="J818" s="10" t="str">
        <f t="shared" si="51"/>
        <v/>
      </c>
      <c r="K818" t="s">
        <v>809</v>
      </c>
      <c r="L818" s="11">
        <v>44348.517361111109</v>
      </c>
      <c r="M818" t="s">
        <v>869</v>
      </c>
      <c r="N818" t="s">
        <v>99</v>
      </c>
      <c r="O818" s="12" t="s">
        <v>870</v>
      </c>
      <c r="P818" s="12" t="s">
        <v>1798</v>
      </c>
      <c r="Q818" t="s">
        <v>813</v>
      </c>
      <c r="R818">
        <v>150</v>
      </c>
      <c r="S818" s="6">
        <v>21</v>
      </c>
      <c r="T818" s="11">
        <v>44348.517361111109</v>
      </c>
      <c r="U818" s="11">
        <v>44349.5625</v>
      </c>
      <c r="V818" s="11">
        <v>44350.613900462966</v>
      </c>
      <c r="W818" t="s">
        <v>1779</v>
      </c>
      <c r="X818" t="s">
        <v>815</v>
      </c>
    </row>
    <row r="819" spans="1:24" x14ac:dyDescent="0.25">
      <c r="A819" t="s">
        <v>808</v>
      </c>
      <c r="B819" s="8">
        <v>3.0000000000000001E-3</v>
      </c>
      <c r="C819" s="8">
        <v>6.4000000000000001E-2</v>
      </c>
      <c r="D819" s="8">
        <v>0.115</v>
      </c>
      <c r="E819" s="9">
        <v>0.15</v>
      </c>
      <c r="F819" s="9">
        <v>0.3</v>
      </c>
      <c r="G819" s="10" t="str">
        <f t="shared" si="48"/>
        <v/>
      </c>
      <c r="H819" s="10" t="str">
        <f t="shared" si="49"/>
        <v/>
      </c>
      <c r="I819" s="10" t="str">
        <f t="shared" si="50"/>
        <v/>
      </c>
      <c r="J819" s="10" t="str">
        <f t="shared" si="51"/>
        <v/>
      </c>
      <c r="K819" t="s">
        <v>809</v>
      </c>
      <c r="L819" s="11">
        <v>44348.53125</v>
      </c>
      <c r="M819" t="s">
        <v>1676</v>
      </c>
      <c r="N819" t="s">
        <v>99</v>
      </c>
      <c r="O819" s="12" t="s">
        <v>1677</v>
      </c>
      <c r="P819" s="12" t="s">
        <v>1799</v>
      </c>
      <c r="Q819" t="s">
        <v>813</v>
      </c>
      <c r="R819">
        <v>150</v>
      </c>
      <c r="S819" s="6">
        <v>21</v>
      </c>
      <c r="T819" s="11">
        <v>44348.53125</v>
      </c>
      <c r="U819" s="11">
        <v>44349.5625</v>
      </c>
      <c r="V819" s="11">
        <v>44350.613900462966</v>
      </c>
      <c r="W819" t="s">
        <v>1779</v>
      </c>
      <c r="X819" t="s">
        <v>815</v>
      </c>
    </row>
    <row r="820" spans="1:24" x14ac:dyDescent="0.25">
      <c r="A820" t="s">
        <v>808</v>
      </c>
      <c r="B820" s="4">
        <v>0</v>
      </c>
      <c r="C820" s="8">
        <v>6.4000000000000001E-2</v>
      </c>
      <c r="D820" s="8">
        <v>0.115</v>
      </c>
      <c r="E820" s="9">
        <v>0.15</v>
      </c>
      <c r="F820" s="9">
        <v>0.3</v>
      </c>
      <c r="G820" s="10" t="str">
        <f t="shared" si="48"/>
        <v/>
      </c>
      <c r="H820" s="10" t="str">
        <f t="shared" si="49"/>
        <v/>
      </c>
      <c r="I820" s="10" t="str">
        <f t="shared" si="50"/>
        <v/>
      </c>
      <c r="J820" s="10" t="str">
        <f t="shared" si="51"/>
        <v/>
      </c>
      <c r="K820" t="s">
        <v>809</v>
      </c>
      <c r="L820" s="11">
        <v>44348.538194444445</v>
      </c>
      <c r="M820" t="s">
        <v>881</v>
      </c>
      <c r="N820" t="s">
        <v>99</v>
      </c>
      <c r="O820" s="12" t="s">
        <v>882</v>
      </c>
      <c r="P820" s="12" t="s">
        <v>1800</v>
      </c>
      <c r="Q820" t="s">
        <v>813</v>
      </c>
      <c r="R820">
        <v>150</v>
      </c>
      <c r="S820" s="6">
        <v>21</v>
      </c>
      <c r="T820" s="11">
        <v>44348.538194444445</v>
      </c>
      <c r="U820" s="11">
        <v>44349.5625</v>
      </c>
      <c r="V820" s="11">
        <v>44350.613900462966</v>
      </c>
      <c r="W820" t="s">
        <v>1779</v>
      </c>
      <c r="X820" t="s">
        <v>815</v>
      </c>
    </row>
    <row r="821" spans="1:24" x14ac:dyDescent="0.25">
      <c r="A821" t="s">
        <v>808</v>
      </c>
      <c r="B821" s="4">
        <v>0</v>
      </c>
      <c r="C821" s="8">
        <v>6.4000000000000001E-2</v>
      </c>
      <c r="D821" s="8">
        <v>0.115</v>
      </c>
      <c r="E821" s="9">
        <v>0.15</v>
      </c>
      <c r="F821" s="9">
        <v>0.3</v>
      </c>
      <c r="G821" s="10" t="str">
        <f t="shared" si="48"/>
        <v/>
      </c>
      <c r="H821" s="10" t="str">
        <f t="shared" si="49"/>
        <v/>
      </c>
      <c r="I821" s="10" t="str">
        <f t="shared" si="50"/>
        <v/>
      </c>
      <c r="J821" s="10" t="str">
        <f t="shared" si="51"/>
        <v/>
      </c>
      <c r="K821" t="s">
        <v>809</v>
      </c>
      <c r="L821" s="11">
        <v>44348.541666666664</v>
      </c>
      <c r="M821" t="s">
        <v>849</v>
      </c>
      <c r="N821" t="s">
        <v>99</v>
      </c>
      <c r="O821" s="12" t="s">
        <v>850</v>
      </c>
      <c r="P821" s="12" t="s">
        <v>1801</v>
      </c>
      <c r="Q821" t="s">
        <v>813</v>
      </c>
      <c r="R821">
        <v>150</v>
      </c>
      <c r="S821" s="6">
        <v>21</v>
      </c>
      <c r="T821" s="11">
        <v>44348.541666666664</v>
      </c>
      <c r="U821" s="11">
        <v>44349.5625</v>
      </c>
      <c r="V821" s="11">
        <v>44350.613900462966</v>
      </c>
      <c r="W821" t="s">
        <v>1779</v>
      </c>
      <c r="X821" t="s">
        <v>815</v>
      </c>
    </row>
    <row r="822" spans="1:24" x14ac:dyDescent="0.25">
      <c r="A822" t="s">
        <v>808</v>
      </c>
      <c r="B822" s="8">
        <v>1.0000000000000001E-5</v>
      </c>
      <c r="C822" s="8">
        <v>6.4000000000000001E-2</v>
      </c>
      <c r="D822" s="8">
        <v>0.115</v>
      </c>
      <c r="E822" s="9">
        <v>0.15</v>
      </c>
      <c r="F822" s="9">
        <v>0.3</v>
      </c>
      <c r="G822" s="10" t="str">
        <f t="shared" si="48"/>
        <v/>
      </c>
      <c r="H822" s="10" t="str">
        <f t="shared" si="49"/>
        <v/>
      </c>
      <c r="I822" s="10" t="str">
        <f t="shared" si="50"/>
        <v/>
      </c>
      <c r="J822" s="10" t="str">
        <f t="shared" si="51"/>
        <v/>
      </c>
      <c r="K822" t="s">
        <v>809</v>
      </c>
      <c r="L822" s="11">
        <v>44348.545138888891</v>
      </c>
      <c r="M822" t="s">
        <v>855</v>
      </c>
      <c r="N822" t="s">
        <v>99</v>
      </c>
      <c r="O822" s="12" t="s">
        <v>1802</v>
      </c>
      <c r="P822" s="12" t="s">
        <v>1803</v>
      </c>
      <c r="Q822" t="s">
        <v>813</v>
      </c>
      <c r="R822">
        <v>150</v>
      </c>
      <c r="S822" s="6">
        <v>21</v>
      </c>
      <c r="T822" s="11">
        <v>44348.545138888891</v>
      </c>
      <c r="U822" s="11">
        <v>44349.5625</v>
      </c>
      <c r="V822" s="11">
        <v>44350.613900462966</v>
      </c>
      <c r="W822" t="s">
        <v>1779</v>
      </c>
      <c r="X822" t="s">
        <v>815</v>
      </c>
    </row>
    <row r="823" spans="1:24" x14ac:dyDescent="0.25">
      <c r="A823" t="s">
        <v>808</v>
      </c>
      <c r="B823" s="4">
        <v>0</v>
      </c>
      <c r="C823" s="8">
        <v>6.4000000000000001E-2</v>
      </c>
      <c r="D823" s="8">
        <v>0.115</v>
      </c>
      <c r="E823" s="9">
        <v>0.15</v>
      </c>
      <c r="F823" s="9">
        <v>0.3</v>
      </c>
      <c r="G823" s="10" t="str">
        <f t="shared" si="48"/>
        <v/>
      </c>
      <c r="H823" s="10" t="str">
        <f t="shared" si="49"/>
        <v/>
      </c>
      <c r="I823" s="10" t="str">
        <f t="shared" si="50"/>
        <v/>
      </c>
      <c r="J823" s="10" t="str">
        <f t="shared" si="51"/>
        <v/>
      </c>
      <c r="K823" t="s">
        <v>809</v>
      </c>
      <c r="L823" s="11">
        <v>44348.554166666669</v>
      </c>
      <c r="M823" t="s">
        <v>872</v>
      </c>
      <c r="N823" t="s">
        <v>99</v>
      </c>
      <c r="O823" s="12" t="s">
        <v>873</v>
      </c>
      <c r="P823" s="12" t="s">
        <v>1804</v>
      </c>
      <c r="Q823" t="s">
        <v>813</v>
      </c>
      <c r="R823">
        <v>150</v>
      </c>
      <c r="S823" s="6">
        <v>21</v>
      </c>
      <c r="T823" s="11">
        <v>44348.554166666669</v>
      </c>
      <c r="U823" s="11">
        <v>44349.5625</v>
      </c>
      <c r="V823" s="11">
        <v>44350.613900462966</v>
      </c>
      <c r="W823" t="s">
        <v>1779</v>
      </c>
      <c r="X823" t="s">
        <v>815</v>
      </c>
    </row>
    <row r="824" spans="1:24" x14ac:dyDescent="0.25">
      <c r="A824" t="s">
        <v>808</v>
      </c>
      <c r="B824" s="8">
        <v>1E-4</v>
      </c>
      <c r="C824" s="8">
        <v>6.4000000000000001E-2</v>
      </c>
      <c r="D824" s="8">
        <v>0.115</v>
      </c>
      <c r="E824" s="9">
        <v>0.15</v>
      </c>
      <c r="F824" s="9">
        <v>0.3</v>
      </c>
      <c r="G824" s="10" t="str">
        <f t="shared" si="48"/>
        <v/>
      </c>
      <c r="H824" s="10" t="str">
        <f t="shared" si="49"/>
        <v/>
      </c>
      <c r="I824" s="10" t="str">
        <f t="shared" si="50"/>
        <v/>
      </c>
      <c r="J824" s="10" t="str">
        <f t="shared" si="51"/>
        <v/>
      </c>
      <c r="K824" t="s">
        <v>809</v>
      </c>
      <c r="L824" s="11">
        <v>44348.583333333336</v>
      </c>
      <c r="M824" t="s">
        <v>878</v>
      </c>
      <c r="N824" t="s">
        <v>99</v>
      </c>
      <c r="O824" s="12" t="s">
        <v>879</v>
      </c>
      <c r="P824" s="12" t="s">
        <v>1805</v>
      </c>
      <c r="Q824" t="s">
        <v>813</v>
      </c>
      <c r="R824">
        <v>150</v>
      </c>
      <c r="S824" s="6">
        <v>21</v>
      </c>
      <c r="T824" s="11">
        <v>44348.583333333336</v>
      </c>
      <c r="U824" s="11">
        <v>44349.5625</v>
      </c>
      <c r="V824" s="11">
        <v>44350.613900462966</v>
      </c>
      <c r="W824" t="s">
        <v>1779</v>
      </c>
      <c r="X824" t="s">
        <v>815</v>
      </c>
    </row>
    <row r="825" spans="1:24" x14ac:dyDescent="0.25">
      <c r="A825" t="s">
        <v>808</v>
      </c>
      <c r="B825" s="8">
        <v>5.9999999999999995E-4</v>
      </c>
      <c r="C825" s="8">
        <v>6.4000000000000001E-2</v>
      </c>
      <c r="D825" s="8">
        <v>0.115</v>
      </c>
      <c r="E825" s="9">
        <v>0.15</v>
      </c>
      <c r="F825" s="9">
        <v>0.3</v>
      </c>
      <c r="G825" s="10" t="str">
        <f t="shared" si="48"/>
        <v/>
      </c>
      <c r="H825" s="10" t="str">
        <f t="shared" si="49"/>
        <v/>
      </c>
      <c r="I825" s="10" t="str">
        <f t="shared" si="50"/>
        <v/>
      </c>
      <c r="J825" s="10" t="str">
        <f t="shared" si="51"/>
        <v/>
      </c>
      <c r="K825" t="s">
        <v>809</v>
      </c>
      <c r="L825" s="11">
        <v>44348.645833333336</v>
      </c>
      <c r="M825" t="s">
        <v>866</v>
      </c>
      <c r="N825" t="s">
        <v>99</v>
      </c>
      <c r="O825" s="12" t="s">
        <v>867</v>
      </c>
      <c r="P825" s="12" t="s">
        <v>1806</v>
      </c>
      <c r="Q825" t="s">
        <v>813</v>
      </c>
      <c r="R825">
        <v>150</v>
      </c>
      <c r="S825" s="6">
        <v>21</v>
      </c>
      <c r="T825" s="11">
        <v>44348.645833333336</v>
      </c>
      <c r="U825" s="11">
        <v>44349.5625</v>
      </c>
      <c r="V825" s="11">
        <v>44350.613900462966</v>
      </c>
      <c r="W825" t="s">
        <v>1779</v>
      </c>
      <c r="X825" t="s">
        <v>815</v>
      </c>
    </row>
    <row r="826" spans="1:24" x14ac:dyDescent="0.25">
      <c r="A826" t="s">
        <v>808</v>
      </c>
      <c r="B826" s="8">
        <v>2.0000000000000001E-4</v>
      </c>
      <c r="C826" s="8">
        <v>6.4000000000000001E-2</v>
      </c>
      <c r="D826" s="8">
        <v>0.115</v>
      </c>
      <c r="E826" s="9">
        <v>0.15</v>
      </c>
      <c r="F826" s="9">
        <v>0.3</v>
      </c>
      <c r="G826" s="10" t="str">
        <f t="shared" si="48"/>
        <v/>
      </c>
      <c r="H826" s="10" t="str">
        <f t="shared" si="49"/>
        <v/>
      </c>
      <c r="I826" s="10" t="str">
        <f t="shared" si="50"/>
        <v/>
      </c>
      <c r="J826" s="10" t="str">
        <f t="shared" si="51"/>
        <v/>
      </c>
      <c r="K826" t="s">
        <v>809</v>
      </c>
      <c r="L826" s="11">
        <v>44348.701388888891</v>
      </c>
      <c r="M826" t="s">
        <v>887</v>
      </c>
      <c r="N826" t="s">
        <v>99</v>
      </c>
      <c r="O826" s="12" t="s">
        <v>888</v>
      </c>
      <c r="P826" s="12" t="s">
        <v>1807</v>
      </c>
      <c r="Q826" t="s">
        <v>813</v>
      </c>
      <c r="R826">
        <v>150</v>
      </c>
      <c r="S826" s="6">
        <v>21</v>
      </c>
      <c r="T826" s="11">
        <v>44348.701388888891</v>
      </c>
      <c r="U826" s="11">
        <v>44349.5625</v>
      </c>
      <c r="V826" s="11">
        <v>44350.613900462966</v>
      </c>
      <c r="W826" t="s">
        <v>1779</v>
      </c>
      <c r="X826" t="s">
        <v>815</v>
      </c>
    </row>
    <row r="827" spans="1:24" x14ac:dyDescent="0.25">
      <c r="A827" t="s">
        <v>808</v>
      </c>
      <c r="B827" s="8">
        <v>2.0000000000000001E-4</v>
      </c>
      <c r="C827" s="8">
        <v>6.4000000000000001E-2</v>
      </c>
      <c r="D827" s="8">
        <v>0.115</v>
      </c>
      <c r="E827" s="9">
        <v>0.15</v>
      </c>
      <c r="F827" s="9">
        <v>0.3</v>
      </c>
      <c r="G827" s="10" t="str">
        <f t="shared" si="48"/>
        <v/>
      </c>
      <c r="H827" s="10" t="str">
        <f t="shared" si="49"/>
        <v/>
      </c>
      <c r="I827" s="10" t="str">
        <f t="shared" si="50"/>
        <v/>
      </c>
      <c r="J827" s="10" t="str">
        <f t="shared" si="51"/>
        <v/>
      </c>
      <c r="K827" t="s">
        <v>809</v>
      </c>
      <c r="L827" s="11">
        <v>44350.295138888891</v>
      </c>
      <c r="M827" t="s">
        <v>819</v>
      </c>
      <c r="N827" t="s">
        <v>99</v>
      </c>
      <c r="O827" s="12" t="s">
        <v>820</v>
      </c>
      <c r="P827" t="s">
        <v>1808</v>
      </c>
      <c r="Q827" t="s">
        <v>813</v>
      </c>
      <c r="R827">
        <v>152</v>
      </c>
      <c r="S827" s="6">
        <v>21</v>
      </c>
      <c r="T827" s="11">
        <v>44350.295138888891</v>
      </c>
      <c r="U827" s="11">
        <v>44350.427083333336</v>
      </c>
      <c r="V827" s="11">
        <v>44355.920763888891</v>
      </c>
      <c r="W827" t="s">
        <v>1809</v>
      </c>
      <c r="X827" t="s">
        <v>815</v>
      </c>
    </row>
    <row r="828" spans="1:24" x14ac:dyDescent="0.25">
      <c r="A828" t="s">
        <v>808</v>
      </c>
      <c r="B828" s="8">
        <v>8.9999999999999993E-3</v>
      </c>
      <c r="C828" s="8">
        <v>6.4000000000000001E-2</v>
      </c>
      <c r="D828" s="8">
        <v>0.115</v>
      </c>
      <c r="E828" s="9">
        <v>0.15</v>
      </c>
      <c r="F828" s="9">
        <v>0.3</v>
      </c>
      <c r="G828" s="10" t="str">
        <f t="shared" si="48"/>
        <v/>
      </c>
      <c r="H828" s="10" t="str">
        <f t="shared" si="49"/>
        <v/>
      </c>
      <c r="I828" s="10" t="str">
        <f t="shared" si="50"/>
        <v/>
      </c>
      <c r="J828" s="10" t="str">
        <f t="shared" si="51"/>
        <v/>
      </c>
      <c r="K828" t="s">
        <v>809</v>
      </c>
      <c r="L828" s="11">
        <v>44354.34375</v>
      </c>
      <c r="M828" t="s">
        <v>903</v>
      </c>
      <c r="N828" t="s">
        <v>99</v>
      </c>
      <c r="O828" s="12" t="s">
        <v>904</v>
      </c>
      <c r="P828" s="12" t="s">
        <v>1810</v>
      </c>
      <c r="Q828" t="s">
        <v>813</v>
      </c>
      <c r="R828">
        <v>156</v>
      </c>
      <c r="S828" s="6">
        <v>22</v>
      </c>
      <c r="T828" s="11">
        <v>44354.34375</v>
      </c>
      <c r="U828" s="11">
        <v>44355.541666666664</v>
      </c>
      <c r="V828" s="11">
        <v>44355.920763888891</v>
      </c>
      <c r="W828" t="s">
        <v>1809</v>
      </c>
      <c r="X828" t="s">
        <v>815</v>
      </c>
    </row>
    <row r="829" spans="1:24" x14ac:dyDescent="0.25">
      <c r="A829" t="s">
        <v>808</v>
      </c>
      <c r="B829" s="8">
        <v>6.0000000000000001E-3</v>
      </c>
      <c r="C829" s="8">
        <v>6.4000000000000001E-2</v>
      </c>
      <c r="D829" s="8">
        <v>0.115</v>
      </c>
      <c r="E829" s="9">
        <v>0.15</v>
      </c>
      <c r="F829" s="9">
        <v>0.3</v>
      </c>
      <c r="G829" s="10" t="str">
        <f t="shared" si="48"/>
        <v/>
      </c>
      <c r="H829" s="10" t="str">
        <f t="shared" si="49"/>
        <v/>
      </c>
      <c r="I829" s="10" t="str">
        <f t="shared" si="50"/>
        <v/>
      </c>
      <c r="J829" s="10" t="str">
        <f t="shared" si="51"/>
        <v/>
      </c>
      <c r="K829" t="s">
        <v>809</v>
      </c>
      <c r="L829" s="11">
        <v>44354.357638888891</v>
      </c>
      <c r="M829" t="s">
        <v>890</v>
      </c>
      <c r="N829" t="s">
        <v>99</v>
      </c>
      <c r="O829" s="12" t="s">
        <v>891</v>
      </c>
      <c r="P829" s="12" t="s">
        <v>1811</v>
      </c>
      <c r="Q829" t="s">
        <v>813</v>
      </c>
      <c r="R829">
        <v>156</v>
      </c>
      <c r="S829" s="6">
        <v>22</v>
      </c>
      <c r="T829" s="11">
        <v>44354.357638888891</v>
      </c>
      <c r="U829" s="11">
        <v>44355.541666666664</v>
      </c>
      <c r="V829" s="11">
        <v>44355.920763888891</v>
      </c>
      <c r="W829" t="s">
        <v>1809</v>
      </c>
      <c r="X829" t="s">
        <v>815</v>
      </c>
    </row>
    <row r="830" spans="1:24" x14ac:dyDescent="0.25">
      <c r="A830" t="s">
        <v>808</v>
      </c>
      <c r="B830" s="4">
        <v>0</v>
      </c>
      <c r="C830" s="8">
        <v>6.4000000000000001E-2</v>
      </c>
      <c r="D830" s="8">
        <v>0.115</v>
      </c>
      <c r="E830" s="9">
        <v>0.15</v>
      </c>
      <c r="F830" s="9">
        <v>0.3</v>
      </c>
      <c r="G830" s="10" t="str">
        <f t="shared" si="48"/>
        <v/>
      </c>
      <c r="H830" s="10" t="str">
        <f t="shared" si="49"/>
        <v/>
      </c>
      <c r="I830" s="10" t="str">
        <f t="shared" si="50"/>
        <v/>
      </c>
      <c r="J830" s="10" t="str">
        <f t="shared" si="51"/>
        <v/>
      </c>
      <c r="K830" t="s">
        <v>809</v>
      </c>
      <c r="L830" s="11">
        <v>44354.359722222223</v>
      </c>
      <c r="M830" t="s">
        <v>912</v>
      </c>
      <c r="N830" t="s">
        <v>99</v>
      </c>
      <c r="O830" s="12" t="s">
        <v>913</v>
      </c>
      <c r="P830" s="12" t="s">
        <v>1812</v>
      </c>
      <c r="Q830" t="s">
        <v>813</v>
      </c>
      <c r="R830">
        <v>156</v>
      </c>
      <c r="S830" s="6">
        <v>22</v>
      </c>
      <c r="T830" s="11">
        <v>44354.359722222223</v>
      </c>
      <c r="U830" s="11">
        <v>44355.541666666664</v>
      </c>
      <c r="V830" s="11">
        <v>44355.920763888891</v>
      </c>
      <c r="W830" t="s">
        <v>1809</v>
      </c>
      <c r="X830" t="s">
        <v>815</v>
      </c>
    </row>
    <row r="831" spans="1:24" x14ac:dyDescent="0.25">
      <c r="A831" t="s">
        <v>808</v>
      </c>
      <c r="B831" s="8">
        <v>8.0000000000000002E-3</v>
      </c>
      <c r="C831" s="8">
        <v>6.4000000000000001E-2</v>
      </c>
      <c r="D831" s="8">
        <v>0.115</v>
      </c>
      <c r="E831" s="9">
        <v>0.15</v>
      </c>
      <c r="F831" s="9">
        <v>0.3</v>
      </c>
      <c r="G831" s="10" t="str">
        <f t="shared" si="48"/>
        <v/>
      </c>
      <c r="H831" s="10" t="str">
        <f t="shared" si="49"/>
        <v/>
      </c>
      <c r="I831" s="10" t="str">
        <f t="shared" si="50"/>
        <v/>
      </c>
      <c r="J831" s="10" t="str">
        <f t="shared" si="51"/>
        <v/>
      </c>
      <c r="K831" t="s">
        <v>809</v>
      </c>
      <c r="L831" s="11">
        <v>44354.381944444445</v>
      </c>
      <c r="M831" t="s">
        <v>894</v>
      </c>
      <c r="N831" t="s">
        <v>99</v>
      </c>
      <c r="O831" s="12" t="s">
        <v>895</v>
      </c>
      <c r="P831" s="12" t="s">
        <v>1813</v>
      </c>
      <c r="Q831" t="s">
        <v>813</v>
      </c>
      <c r="R831">
        <v>156</v>
      </c>
      <c r="S831" s="6">
        <v>22</v>
      </c>
      <c r="T831" s="11">
        <v>44354.381944444445</v>
      </c>
      <c r="U831" s="11">
        <v>44355.541666666664</v>
      </c>
      <c r="V831" s="11">
        <v>44355.920763888891</v>
      </c>
      <c r="W831" t="s">
        <v>1809</v>
      </c>
      <c r="X831" t="s">
        <v>815</v>
      </c>
    </row>
    <row r="832" spans="1:24" x14ac:dyDescent="0.25">
      <c r="A832" t="s">
        <v>808</v>
      </c>
      <c r="B832" s="8">
        <v>2.9999999999999997E-4</v>
      </c>
      <c r="C832" s="8">
        <v>6.4000000000000001E-2</v>
      </c>
      <c r="D832" s="8">
        <v>0.115</v>
      </c>
      <c r="E832" s="9">
        <v>0.15</v>
      </c>
      <c r="F832" s="9">
        <v>0.3</v>
      </c>
      <c r="G832" s="10" t="str">
        <f t="shared" si="48"/>
        <v/>
      </c>
      <c r="H832" s="10" t="str">
        <f t="shared" si="49"/>
        <v/>
      </c>
      <c r="I832" s="10" t="str">
        <f t="shared" si="50"/>
        <v/>
      </c>
      <c r="J832" s="10" t="str">
        <f t="shared" si="51"/>
        <v/>
      </c>
      <c r="K832" t="s">
        <v>809</v>
      </c>
      <c r="L832" s="11">
        <v>44354.395833333336</v>
      </c>
      <c r="M832" t="s">
        <v>900</v>
      </c>
      <c r="N832" t="s">
        <v>99</v>
      </c>
      <c r="O832" s="12" t="s">
        <v>901</v>
      </c>
      <c r="P832" s="12" t="s">
        <v>1814</v>
      </c>
      <c r="Q832" t="s">
        <v>813</v>
      </c>
      <c r="R832">
        <v>156</v>
      </c>
      <c r="S832" s="6">
        <v>22</v>
      </c>
      <c r="T832" s="11">
        <v>44354.395833333336</v>
      </c>
      <c r="U832" s="11">
        <v>44355.541666666664</v>
      </c>
      <c r="V832" s="11">
        <v>44355.920763888891</v>
      </c>
      <c r="W832" t="s">
        <v>1809</v>
      </c>
      <c r="X832" t="s">
        <v>815</v>
      </c>
    </row>
    <row r="833" spans="1:24" x14ac:dyDescent="0.25">
      <c r="A833" t="s">
        <v>808</v>
      </c>
      <c r="B833" s="4">
        <v>0</v>
      </c>
      <c r="C833" s="8">
        <v>6.4000000000000001E-2</v>
      </c>
      <c r="D833" s="8">
        <v>0.115</v>
      </c>
      <c r="E833" s="9">
        <v>0.15</v>
      </c>
      <c r="F833" s="9">
        <v>0.3</v>
      </c>
      <c r="G833" s="10" t="str">
        <f t="shared" si="48"/>
        <v/>
      </c>
      <c r="H833" s="10" t="str">
        <f t="shared" si="49"/>
        <v/>
      </c>
      <c r="I833" s="10" t="str">
        <f t="shared" si="50"/>
        <v/>
      </c>
      <c r="J833" s="10" t="str">
        <f t="shared" si="51"/>
        <v/>
      </c>
      <c r="K833" t="s">
        <v>809</v>
      </c>
      <c r="L833" s="11">
        <v>44354.423611111109</v>
      </c>
      <c r="M833" t="s">
        <v>960</v>
      </c>
      <c r="N833" t="s">
        <v>99</v>
      </c>
      <c r="O833" s="12" t="s">
        <v>961</v>
      </c>
      <c r="P833" s="12" t="s">
        <v>1815</v>
      </c>
      <c r="Q833" t="s">
        <v>813</v>
      </c>
      <c r="R833">
        <v>156</v>
      </c>
      <c r="S833" s="6">
        <v>22</v>
      </c>
      <c r="T833" s="11">
        <v>44354.423611111109</v>
      </c>
      <c r="U833" s="11">
        <v>44355.541666666664</v>
      </c>
      <c r="V833" s="11">
        <v>44355.920763888891</v>
      </c>
      <c r="W833" t="s">
        <v>1809</v>
      </c>
      <c r="X833" t="s">
        <v>815</v>
      </c>
    </row>
    <row r="834" spans="1:24" x14ac:dyDescent="0.25">
      <c r="A834" t="s">
        <v>808</v>
      </c>
      <c r="B834" s="8">
        <v>1E-3</v>
      </c>
      <c r="C834" s="8">
        <v>6.4000000000000001E-2</v>
      </c>
      <c r="D834" s="8">
        <v>0.115</v>
      </c>
      <c r="E834" s="9">
        <v>0.15</v>
      </c>
      <c r="F834" s="9">
        <v>0.3</v>
      </c>
      <c r="G834" s="10" t="str">
        <f t="shared" si="48"/>
        <v/>
      </c>
      <c r="H834" s="10" t="str">
        <f t="shared" si="49"/>
        <v/>
      </c>
      <c r="I834" s="10" t="str">
        <f t="shared" si="50"/>
        <v/>
      </c>
      <c r="J834" s="10" t="str">
        <f t="shared" si="51"/>
        <v/>
      </c>
      <c r="K834" t="s">
        <v>809</v>
      </c>
      <c r="L834" s="11">
        <v>44354.430555555555</v>
      </c>
      <c r="M834" t="s">
        <v>936</v>
      </c>
      <c r="N834" t="s">
        <v>99</v>
      </c>
      <c r="O834" s="12" t="s">
        <v>937</v>
      </c>
      <c r="P834" s="12" t="s">
        <v>1816</v>
      </c>
      <c r="Q834" t="s">
        <v>813</v>
      </c>
      <c r="R834">
        <v>156</v>
      </c>
      <c r="S834" s="6">
        <v>22</v>
      </c>
      <c r="T834" s="11">
        <v>44354.430555555555</v>
      </c>
      <c r="U834" s="11">
        <v>44355.541666666664</v>
      </c>
      <c r="V834" s="11">
        <v>44355.920763888891</v>
      </c>
      <c r="W834" t="s">
        <v>1809</v>
      </c>
      <c r="X834" t="s">
        <v>815</v>
      </c>
    </row>
    <row r="835" spans="1:24" x14ac:dyDescent="0.25">
      <c r="A835" t="s">
        <v>808</v>
      </c>
      <c r="B835" s="8">
        <v>0.03</v>
      </c>
      <c r="C835" s="8">
        <v>6.4000000000000001E-2</v>
      </c>
      <c r="D835" s="8">
        <v>0.115</v>
      </c>
      <c r="E835" s="9">
        <v>0.15</v>
      </c>
      <c r="F835" s="9">
        <v>0.3</v>
      </c>
      <c r="G835" s="10" t="str">
        <f t="shared" ref="G835:G898" si="52">IF(B835&gt;=C835,1,"")</f>
        <v/>
      </c>
      <c r="H835" s="10" t="str">
        <f t="shared" ref="H835:H898" si="53">IF(ROUNDUP(B835,3)&gt;=D835,1,"")</f>
        <v/>
      </c>
      <c r="I835" s="10" t="str">
        <f t="shared" ref="I835:I898" si="54">IF(ROUNDUP(B835,3)&gt;=E835,1,"")</f>
        <v/>
      </c>
      <c r="J835" s="10" t="str">
        <f t="shared" ref="J835:J898" si="55">IF(ROUNDUP(B835,3)&gt;=F835,1,"")</f>
        <v/>
      </c>
      <c r="K835" t="s">
        <v>809</v>
      </c>
      <c r="L835" s="11">
        <v>44354.4375</v>
      </c>
      <c r="M835" t="s">
        <v>945</v>
      </c>
      <c r="N835" t="s">
        <v>99</v>
      </c>
      <c r="O835" s="12" t="s">
        <v>946</v>
      </c>
      <c r="P835" s="12" t="s">
        <v>1817</v>
      </c>
      <c r="Q835" t="s">
        <v>813</v>
      </c>
      <c r="R835">
        <v>156</v>
      </c>
      <c r="S835" s="6">
        <v>22</v>
      </c>
      <c r="T835" s="11">
        <v>44354.4375</v>
      </c>
      <c r="U835" s="11">
        <v>44355.541666666664</v>
      </c>
      <c r="V835" s="11">
        <v>44355.920763888891</v>
      </c>
      <c r="W835" t="s">
        <v>1809</v>
      </c>
      <c r="X835" t="s">
        <v>815</v>
      </c>
    </row>
    <row r="836" spans="1:24" x14ac:dyDescent="0.25">
      <c r="A836" t="s">
        <v>808</v>
      </c>
      <c r="B836" s="8">
        <v>2E-3</v>
      </c>
      <c r="C836" s="8">
        <v>6.4000000000000001E-2</v>
      </c>
      <c r="D836" s="8">
        <v>0.115</v>
      </c>
      <c r="E836" s="9">
        <v>0.15</v>
      </c>
      <c r="F836" s="9">
        <v>0.3</v>
      </c>
      <c r="G836" s="10" t="str">
        <f t="shared" si="52"/>
        <v/>
      </c>
      <c r="H836" s="10" t="str">
        <f t="shared" si="53"/>
        <v/>
      </c>
      <c r="I836" s="10" t="str">
        <f t="shared" si="54"/>
        <v/>
      </c>
      <c r="J836" s="10" t="str">
        <f t="shared" si="55"/>
        <v/>
      </c>
      <c r="K836" t="s">
        <v>809</v>
      </c>
      <c r="L836" s="11">
        <v>44354.447916666664</v>
      </c>
      <c r="M836" t="s">
        <v>942</v>
      </c>
      <c r="N836" t="s">
        <v>99</v>
      </c>
      <c r="O836" s="12" t="s">
        <v>943</v>
      </c>
      <c r="P836" s="12" t="s">
        <v>1818</v>
      </c>
      <c r="Q836" t="s">
        <v>813</v>
      </c>
      <c r="R836">
        <v>156</v>
      </c>
      <c r="S836" s="6">
        <v>22</v>
      </c>
      <c r="T836" s="11">
        <v>44354.447916666664</v>
      </c>
      <c r="U836" s="11">
        <v>44355.541666666664</v>
      </c>
      <c r="V836" s="11">
        <v>44355.920763888891</v>
      </c>
      <c r="W836" t="s">
        <v>1809</v>
      </c>
      <c r="X836" t="s">
        <v>815</v>
      </c>
    </row>
    <row r="837" spans="1:24" x14ac:dyDescent="0.25">
      <c r="A837" t="s">
        <v>808</v>
      </c>
      <c r="B837" s="8">
        <v>3.0000000000000001E-3</v>
      </c>
      <c r="C837" s="8">
        <v>6.4000000000000001E-2</v>
      </c>
      <c r="D837" s="8">
        <v>0.115</v>
      </c>
      <c r="E837" s="9">
        <v>0.15</v>
      </c>
      <c r="F837" s="9">
        <v>0.3</v>
      </c>
      <c r="G837" s="10" t="str">
        <f t="shared" si="52"/>
        <v/>
      </c>
      <c r="H837" s="10" t="str">
        <f t="shared" si="53"/>
        <v/>
      </c>
      <c r="I837" s="10" t="str">
        <f t="shared" si="54"/>
        <v/>
      </c>
      <c r="J837" s="10" t="str">
        <f t="shared" si="55"/>
        <v/>
      </c>
      <c r="K837" t="s">
        <v>809</v>
      </c>
      <c r="L837" s="11">
        <v>44354.451388888891</v>
      </c>
      <c r="M837" t="s">
        <v>927</v>
      </c>
      <c r="N837" t="s">
        <v>99</v>
      </c>
      <c r="O837" s="12" t="s">
        <v>928</v>
      </c>
      <c r="P837" s="12" t="s">
        <v>1819</v>
      </c>
      <c r="Q837" t="s">
        <v>813</v>
      </c>
      <c r="R837">
        <v>156</v>
      </c>
      <c r="S837" s="6">
        <v>22</v>
      </c>
      <c r="T837" s="11">
        <v>44354.451388888891</v>
      </c>
      <c r="U837" s="11">
        <v>44355.541666666664</v>
      </c>
      <c r="V837" s="11">
        <v>44355.920763888891</v>
      </c>
      <c r="W837" t="s">
        <v>1809</v>
      </c>
      <c r="X837" t="s">
        <v>815</v>
      </c>
    </row>
    <row r="838" spans="1:24" x14ac:dyDescent="0.25">
      <c r="A838" t="s">
        <v>808</v>
      </c>
      <c r="B838" s="8">
        <v>8.9999999999999993E-3</v>
      </c>
      <c r="C838" s="8">
        <v>6.4000000000000001E-2</v>
      </c>
      <c r="D838" s="8">
        <v>0.115</v>
      </c>
      <c r="E838" s="9">
        <v>0.15</v>
      </c>
      <c r="F838" s="9">
        <v>0.3</v>
      </c>
      <c r="G838" s="10" t="str">
        <f t="shared" si="52"/>
        <v/>
      </c>
      <c r="H838" s="10" t="str">
        <f t="shared" si="53"/>
        <v/>
      </c>
      <c r="I838" s="10" t="str">
        <f t="shared" si="54"/>
        <v/>
      </c>
      <c r="J838" s="10" t="str">
        <f t="shared" si="55"/>
        <v/>
      </c>
      <c r="K838" t="s">
        <v>809</v>
      </c>
      <c r="L838" s="11">
        <v>44354.458333333336</v>
      </c>
      <c r="M838" t="s">
        <v>933</v>
      </c>
      <c r="N838" t="s">
        <v>99</v>
      </c>
      <c r="O838" s="12" t="s">
        <v>934</v>
      </c>
      <c r="P838" s="12" t="s">
        <v>1820</v>
      </c>
      <c r="Q838" t="s">
        <v>813</v>
      </c>
      <c r="R838">
        <v>156</v>
      </c>
      <c r="S838" s="6">
        <v>22</v>
      </c>
      <c r="T838" s="11">
        <v>44354.458333333336</v>
      </c>
      <c r="U838" s="11">
        <v>44355.541666666664</v>
      </c>
      <c r="V838" s="11">
        <v>44355.920763888891</v>
      </c>
      <c r="W838" t="s">
        <v>1809</v>
      </c>
      <c r="X838" t="s">
        <v>815</v>
      </c>
    </row>
    <row r="839" spans="1:24" x14ac:dyDescent="0.25">
      <c r="A839" t="s">
        <v>808</v>
      </c>
      <c r="B839" s="8">
        <v>2.9999999999999997E-4</v>
      </c>
      <c r="C839" s="8">
        <v>6.4000000000000001E-2</v>
      </c>
      <c r="D839" s="8">
        <v>0.115</v>
      </c>
      <c r="E839" s="9">
        <v>0.15</v>
      </c>
      <c r="F839" s="9">
        <v>0.3</v>
      </c>
      <c r="G839" s="10" t="str">
        <f t="shared" si="52"/>
        <v/>
      </c>
      <c r="H839" s="10" t="str">
        <f t="shared" si="53"/>
        <v/>
      </c>
      <c r="I839" s="10" t="str">
        <f t="shared" si="54"/>
        <v/>
      </c>
      <c r="J839" s="10" t="str">
        <f t="shared" si="55"/>
        <v/>
      </c>
      <c r="K839" t="s">
        <v>809</v>
      </c>
      <c r="L839" s="11">
        <v>44354.465277777781</v>
      </c>
      <c r="M839" t="s">
        <v>924</v>
      </c>
      <c r="N839" t="s">
        <v>99</v>
      </c>
      <c r="O839" s="12" t="s">
        <v>925</v>
      </c>
      <c r="P839" s="12" t="s">
        <v>1821</v>
      </c>
      <c r="Q839" t="s">
        <v>813</v>
      </c>
      <c r="R839">
        <v>156</v>
      </c>
      <c r="S839" s="6">
        <v>22</v>
      </c>
      <c r="T839" s="11">
        <v>44354.465277777781</v>
      </c>
      <c r="U839" s="11">
        <v>44355.541666666664</v>
      </c>
      <c r="V839" s="11">
        <v>44355.920763888891</v>
      </c>
      <c r="W839" t="s">
        <v>1809</v>
      </c>
      <c r="X839" t="s">
        <v>815</v>
      </c>
    </row>
    <row r="840" spans="1:24" x14ac:dyDescent="0.25">
      <c r="A840" t="s">
        <v>808</v>
      </c>
      <c r="B840" s="8">
        <v>0.04</v>
      </c>
      <c r="C840" s="8">
        <v>6.4000000000000001E-2</v>
      </c>
      <c r="D840" s="8">
        <v>0.115</v>
      </c>
      <c r="E840" s="9">
        <v>0.15</v>
      </c>
      <c r="F840" s="9">
        <v>0.3</v>
      </c>
      <c r="G840" s="10" t="str">
        <f t="shared" si="52"/>
        <v/>
      </c>
      <c r="H840" s="10" t="str">
        <f t="shared" si="53"/>
        <v/>
      </c>
      <c r="I840" s="10" t="str">
        <f t="shared" si="54"/>
        <v/>
      </c>
      <c r="J840" s="10" t="str">
        <f t="shared" si="55"/>
        <v/>
      </c>
      <c r="K840" t="s">
        <v>809</v>
      </c>
      <c r="L840" s="11">
        <v>44354.479166666664</v>
      </c>
      <c r="M840" t="s">
        <v>930</v>
      </c>
      <c r="N840" t="s">
        <v>99</v>
      </c>
      <c r="O840" s="12" t="s">
        <v>931</v>
      </c>
      <c r="P840" s="12" t="s">
        <v>1822</v>
      </c>
      <c r="Q840" t="s">
        <v>813</v>
      </c>
      <c r="R840">
        <v>156</v>
      </c>
      <c r="S840" s="6">
        <v>22</v>
      </c>
      <c r="T840" s="11">
        <v>44354.479166666664</v>
      </c>
      <c r="U840" s="11">
        <v>44355.541666666664</v>
      </c>
      <c r="V840" s="11">
        <v>44355.920763888891</v>
      </c>
      <c r="W840" t="s">
        <v>1809</v>
      </c>
      <c r="X840" t="s">
        <v>815</v>
      </c>
    </row>
    <row r="841" spans="1:24" x14ac:dyDescent="0.25">
      <c r="A841" t="s">
        <v>808</v>
      </c>
      <c r="B841" s="8">
        <v>0.04</v>
      </c>
      <c r="C841" s="8">
        <v>6.4000000000000001E-2</v>
      </c>
      <c r="D841" s="8">
        <v>0.115</v>
      </c>
      <c r="E841" s="9">
        <v>0.15</v>
      </c>
      <c r="F841" s="9">
        <v>0.3</v>
      </c>
      <c r="G841" s="10" t="str">
        <f t="shared" si="52"/>
        <v/>
      </c>
      <c r="H841" s="10" t="str">
        <f t="shared" si="53"/>
        <v/>
      </c>
      <c r="I841" s="10" t="str">
        <f t="shared" si="54"/>
        <v/>
      </c>
      <c r="J841" s="10" t="str">
        <f t="shared" si="55"/>
        <v/>
      </c>
      <c r="K841" t="s">
        <v>809</v>
      </c>
      <c r="L841" s="11">
        <v>44354.479166666664</v>
      </c>
      <c r="M841" t="s">
        <v>954</v>
      </c>
      <c r="N841" t="s">
        <v>99</v>
      </c>
      <c r="O841" s="12" t="s">
        <v>955</v>
      </c>
      <c r="P841" s="12" t="s">
        <v>1823</v>
      </c>
      <c r="Q841" t="s">
        <v>813</v>
      </c>
      <c r="R841">
        <v>156</v>
      </c>
      <c r="S841" s="6">
        <v>22</v>
      </c>
      <c r="T841" s="11">
        <v>44354.479166666664</v>
      </c>
      <c r="U841" s="11">
        <v>44355.541666666664</v>
      </c>
      <c r="V841" s="11">
        <v>44355.920763888891</v>
      </c>
      <c r="W841" t="s">
        <v>1809</v>
      </c>
      <c r="X841" t="s">
        <v>815</v>
      </c>
    </row>
    <row r="842" spans="1:24" x14ac:dyDescent="0.25">
      <c r="A842" t="s">
        <v>808</v>
      </c>
      <c r="B842" s="8">
        <v>2E-3</v>
      </c>
      <c r="C842" s="8">
        <v>6.4000000000000001E-2</v>
      </c>
      <c r="D842" s="8">
        <v>0.115</v>
      </c>
      <c r="E842" s="9">
        <v>0.15</v>
      </c>
      <c r="F842" s="9">
        <v>0.3</v>
      </c>
      <c r="G842" s="10" t="str">
        <f t="shared" si="52"/>
        <v/>
      </c>
      <c r="H842" s="10" t="str">
        <f t="shared" si="53"/>
        <v/>
      </c>
      <c r="I842" s="10" t="str">
        <f t="shared" si="54"/>
        <v/>
      </c>
      <c r="J842" s="10" t="str">
        <f t="shared" si="55"/>
        <v/>
      </c>
      <c r="K842" t="s">
        <v>809</v>
      </c>
      <c r="L842" s="11">
        <v>44354.486111111109</v>
      </c>
      <c r="M842" t="s">
        <v>939</v>
      </c>
      <c r="N842" t="s">
        <v>99</v>
      </c>
      <c r="O842" s="12" t="s">
        <v>940</v>
      </c>
      <c r="P842" s="12" t="s">
        <v>1824</v>
      </c>
      <c r="Q842" t="s">
        <v>813</v>
      </c>
      <c r="R842">
        <v>156</v>
      </c>
      <c r="S842" s="6">
        <v>22</v>
      </c>
      <c r="T842" s="11">
        <v>44354.486111111109</v>
      </c>
      <c r="U842" s="11">
        <v>44355.541666666664</v>
      </c>
      <c r="V842" s="11">
        <v>44355.920763888891</v>
      </c>
      <c r="W842" t="s">
        <v>1809</v>
      </c>
      <c r="X842" t="s">
        <v>815</v>
      </c>
    </row>
    <row r="843" spans="1:24" x14ac:dyDescent="0.25">
      <c r="A843" t="s">
        <v>808</v>
      </c>
      <c r="B843" s="8">
        <v>0.04</v>
      </c>
      <c r="C843" s="8">
        <v>6.4000000000000001E-2</v>
      </c>
      <c r="D843" s="8">
        <v>0.115</v>
      </c>
      <c r="E843" s="9">
        <v>0.15</v>
      </c>
      <c r="F843" s="9">
        <v>0.3</v>
      </c>
      <c r="G843" s="10" t="str">
        <f t="shared" si="52"/>
        <v/>
      </c>
      <c r="H843" s="10" t="str">
        <f t="shared" si="53"/>
        <v/>
      </c>
      <c r="I843" s="10" t="str">
        <f t="shared" si="54"/>
        <v/>
      </c>
      <c r="J843" s="10" t="str">
        <f t="shared" si="55"/>
        <v/>
      </c>
      <c r="K843" t="s">
        <v>809</v>
      </c>
      <c r="L843" s="11">
        <v>44354.489583333336</v>
      </c>
      <c r="M843" t="s">
        <v>915</v>
      </c>
      <c r="N843" t="s">
        <v>99</v>
      </c>
      <c r="O843" s="12" t="s">
        <v>916</v>
      </c>
      <c r="P843" s="12" t="s">
        <v>1825</v>
      </c>
      <c r="Q843" t="s">
        <v>813</v>
      </c>
      <c r="R843">
        <v>156</v>
      </c>
      <c r="S843" s="6">
        <v>22</v>
      </c>
      <c r="T843" s="11">
        <v>44354.489583333336</v>
      </c>
      <c r="U843" s="11">
        <v>44355.541666666664</v>
      </c>
      <c r="V843" s="11">
        <v>44355.920763888891</v>
      </c>
      <c r="W843" t="s">
        <v>1809</v>
      </c>
      <c r="X843" t="s">
        <v>815</v>
      </c>
    </row>
    <row r="844" spans="1:24" x14ac:dyDescent="0.25">
      <c r="A844" t="s">
        <v>808</v>
      </c>
      <c r="B844" s="8">
        <v>0.02</v>
      </c>
      <c r="C844" s="8">
        <v>6.4000000000000001E-2</v>
      </c>
      <c r="D844" s="8">
        <v>0.115</v>
      </c>
      <c r="E844" s="9">
        <v>0.15</v>
      </c>
      <c r="F844" s="9">
        <v>0.3</v>
      </c>
      <c r="G844" s="10" t="str">
        <f t="shared" si="52"/>
        <v/>
      </c>
      <c r="H844" s="10" t="str">
        <f t="shared" si="53"/>
        <v/>
      </c>
      <c r="I844" s="10" t="str">
        <f t="shared" si="54"/>
        <v/>
      </c>
      <c r="J844" s="10" t="str">
        <f t="shared" si="55"/>
        <v/>
      </c>
      <c r="K844" t="s">
        <v>809</v>
      </c>
      <c r="L844" s="11">
        <v>44354.507638888892</v>
      </c>
      <c r="M844" t="s">
        <v>897</v>
      </c>
      <c r="N844" t="s">
        <v>99</v>
      </c>
      <c r="O844" s="12" t="s">
        <v>898</v>
      </c>
      <c r="P844" s="12" t="s">
        <v>1826</v>
      </c>
      <c r="Q844" t="s">
        <v>813</v>
      </c>
      <c r="R844">
        <v>156</v>
      </c>
      <c r="S844" s="6">
        <v>22</v>
      </c>
      <c r="T844" s="11">
        <v>44354.507638888892</v>
      </c>
      <c r="U844" s="11">
        <v>44355.541666666664</v>
      </c>
      <c r="V844" s="11">
        <v>44355.920763888891</v>
      </c>
      <c r="W844" t="s">
        <v>1809</v>
      </c>
      <c r="X844" t="s">
        <v>815</v>
      </c>
    </row>
    <row r="845" spans="1:24" x14ac:dyDescent="0.25">
      <c r="A845" t="s">
        <v>808</v>
      </c>
      <c r="B845" s="8">
        <v>1E-3</v>
      </c>
      <c r="C845" s="8">
        <v>6.4000000000000001E-2</v>
      </c>
      <c r="D845" s="8">
        <v>0.115</v>
      </c>
      <c r="E845" s="9">
        <v>0.15</v>
      </c>
      <c r="F845" s="9">
        <v>0.3</v>
      </c>
      <c r="G845" s="10" t="str">
        <f t="shared" si="52"/>
        <v/>
      </c>
      <c r="H845" s="10" t="str">
        <f t="shared" si="53"/>
        <v/>
      </c>
      <c r="I845" s="10" t="str">
        <f t="shared" si="54"/>
        <v/>
      </c>
      <c r="J845" s="10" t="str">
        <f t="shared" si="55"/>
        <v/>
      </c>
      <c r="K845" t="s">
        <v>809</v>
      </c>
      <c r="L845" s="11">
        <v>44354.510416666664</v>
      </c>
      <c r="M845" t="s">
        <v>951</v>
      </c>
      <c r="N845" t="s">
        <v>99</v>
      </c>
      <c r="O845" s="12" t="s">
        <v>952</v>
      </c>
      <c r="P845" s="12" t="s">
        <v>1827</v>
      </c>
      <c r="Q845" t="s">
        <v>813</v>
      </c>
      <c r="R845">
        <v>156</v>
      </c>
      <c r="S845" s="6">
        <v>22</v>
      </c>
      <c r="T845" s="11">
        <v>44354.510416666664</v>
      </c>
      <c r="U845" s="11">
        <v>44355.541666666664</v>
      </c>
      <c r="V845" s="11">
        <v>44355.920763888891</v>
      </c>
      <c r="W845" t="s">
        <v>1809</v>
      </c>
      <c r="X845" t="s">
        <v>815</v>
      </c>
    </row>
    <row r="846" spans="1:24" x14ac:dyDescent="0.25">
      <c r="A846" t="s">
        <v>808</v>
      </c>
      <c r="B846" s="8">
        <v>3.0000000000000001E-3</v>
      </c>
      <c r="C846" s="8">
        <v>6.4000000000000001E-2</v>
      </c>
      <c r="D846" s="8">
        <v>0.115</v>
      </c>
      <c r="E846" s="9">
        <v>0.15</v>
      </c>
      <c r="F846" s="9">
        <v>0.3</v>
      </c>
      <c r="G846" s="10" t="str">
        <f t="shared" si="52"/>
        <v/>
      </c>
      <c r="H846" s="10" t="str">
        <f t="shared" si="53"/>
        <v/>
      </c>
      <c r="I846" s="10" t="str">
        <f t="shared" si="54"/>
        <v/>
      </c>
      <c r="J846" s="10" t="str">
        <f t="shared" si="55"/>
        <v/>
      </c>
      <c r="K846" t="s">
        <v>809</v>
      </c>
      <c r="L846" s="11">
        <v>44354.520833333336</v>
      </c>
      <c r="M846" t="s">
        <v>966</v>
      </c>
      <c r="N846" t="s">
        <v>99</v>
      </c>
      <c r="O846" s="12" t="s">
        <v>967</v>
      </c>
      <c r="P846" s="12" t="s">
        <v>1828</v>
      </c>
      <c r="Q846" t="s">
        <v>813</v>
      </c>
      <c r="R846">
        <v>156</v>
      </c>
      <c r="S846" s="6">
        <v>22</v>
      </c>
      <c r="T846" s="11">
        <v>44354.520833333336</v>
      </c>
      <c r="U846" s="11">
        <v>44355.541666666664</v>
      </c>
      <c r="V846" s="11">
        <v>44355.920763888891</v>
      </c>
      <c r="W846" t="s">
        <v>1809</v>
      </c>
      <c r="X846" t="s">
        <v>815</v>
      </c>
    </row>
    <row r="847" spans="1:24" x14ac:dyDescent="0.25">
      <c r="A847" t="s">
        <v>808</v>
      </c>
      <c r="B847" s="8">
        <v>6.0000000000000001E-3</v>
      </c>
      <c r="C847" s="8">
        <v>6.4000000000000001E-2</v>
      </c>
      <c r="D847" s="8">
        <v>0.115</v>
      </c>
      <c r="E847" s="9">
        <v>0.15</v>
      </c>
      <c r="F847" s="9">
        <v>0.3</v>
      </c>
      <c r="G847" s="10" t="str">
        <f t="shared" si="52"/>
        <v/>
      </c>
      <c r="H847" s="10" t="str">
        <f t="shared" si="53"/>
        <v/>
      </c>
      <c r="I847" s="10" t="str">
        <f t="shared" si="54"/>
        <v/>
      </c>
      <c r="J847" s="10" t="str">
        <f t="shared" si="55"/>
        <v/>
      </c>
      <c r="K847" t="s">
        <v>809</v>
      </c>
      <c r="L847" s="11">
        <v>44354.541666666664</v>
      </c>
      <c r="M847" t="s">
        <v>948</v>
      </c>
      <c r="N847" t="s">
        <v>99</v>
      </c>
      <c r="O847" s="12" t="s">
        <v>949</v>
      </c>
      <c r="P847" s="12" t="s">
        <v>1829</v>
      </c>
      <c r="Q847" t="s">
        <v>813</v>
      </c>
      <c r="R847">
        <v>156</v>
      </c>
      <c r="S847" s="6">
        <v>22</v>
      </c>
      <c r="T847" s="11">
        <v>44354.541666666664</v>
      </c>
      <c r="U847" s="11">
        <v>44355.541666666664</v>
      </c>
      <c r="V847" s="11">
        <v>44355.920763888891</v>
      </c>
      <c r="W847" t="s">
        <v>1809</v>
      </c>
      <c r="X847" t="s">
        <v>815</v>
      </c>
    </row>
    <row r="848" spans="1:24" x14ac:dyDescent="0.25">
      <c r="A848" t="s">
        <v>808</v>
      </c>
      <c r="B848" s="8">
        <v>8.0000000000000002E-3</v>
      </c>
      <c r="C848" s="8">
        <v>6.4000000000000001E-2</v>
      </c>
      <c r="D848" s="8">
        <v>0.115</v>
      </c>
      <c r="E848" s="9">
        <v>0.15</v>
      </c>
      <c r="F848" s="9">
        <v>0.3</v>
      </c>
      <c r="G848" s="10" t="str">
        <f t="shared" si="52"/>
        <v/>
      </c>
      <c r="H848" s="10" t="str">
        <f t="shared" si="53"/>
        <v/>
      </c>
      <c r="I848" s="10" t="str">
        <f t="shared" si="54"/>
        <v/>
      </c>
      <c r="J848" s="10" t="str">
        <f t="shared" si="55"/>
        <v/>
      </c>
      <c r="K848" t="s">
        <v>809</v>
      </c>
      <c r="L848" s="11">
        <v>44354.569444444445</v>
      </c>
      <c r="M848" t="s">
        <v>921</v>
      </c>
      <c r="N848" t="s">
        <v>99</v>
      </c>
      <c r="O848" s="12" t="s">
        <v>922</v>
      </c>
      <c r="P848" s="12" t="s">
        <v>1830</v>
      </c>
      <c r="Q848" t="s">
        <v>813</v>
      </c>
      <c r="R848">
        <v>156</v>
      </c>
      <c r="S848" s="6">
        <v>22</v>
      </c>
      <c r="T848" s="11">
        <v>44354.569444444445</v>
      </c>
      <c r="U848" s="11">
        <v>44355.541666666664</v>
      </c>
      <c r="V848" s="11">
        <v>44355.920763888891</v>
      </c>
      <c r="W848" t="s">
        <v>1809</v>
      </c>
      <c r="X848" t="s">
        <v>815</v>
      </c>
    </row>
    <row r="849" spans="1:24" x14ac:dyDescent="0.25">
      <c r="A849" t="s">
        <v>808</v>
      </c>
      <c r="B849" s="4">
        <v>0</v>
      </c>
      <c r="C849" s="8">
        <v>6.4000000000000001E-2</v>
      </c>
      <c r="D849" s="8">
        <v>0.115</v>
      </c>
      <c r="E849" s="9">
        <v>0.15</v>
      </c>
      <c r="F849" s="9">
        <v>0.3</v>
      </c>
      <c r="G849" s="10" t="str">
        <f t="shared" si="52"/>
        <v/>
      </c>
      <c r="H849" s="10" t="str">
        <f t="shared" si="53"/>
        <v/>
      </c>
      <c r="I849" s="10" t="str">
        <f t="shared" si="54"/>
        <v/>
      </c>
      <c r="J849" s="10" t="str">
        <f t="shared" si="55"/>
        <v/>
      </c>
      <c r="K849" t="s">
        <v>809</v>
      </c>
      <c r="L849" s="11">
        <v>44354.583333333336</v>
      </c>
      <c r="M849" t="s">
        <v>963</v>
      </c>
      <c r="N849" t="s">
        <v>99</v>
      </c>
      <c r="O849" s="12" t="s">
        <v>964</v>
      </c>
      <c r="P849" s="12" t="s">
        <v>1831</v>
      </c>
      <c r="Q849" t="s">
        <v>813</v>
      </c>
      <c r="R849">
        <v>156</v>
      </c>
      <c r="S849" s="6">
        <v>22</v>
      </c>
      <c r="T849" s="11">
        <v>44354.583333333336</v>
      </c>
      <c r="U849" s="11">
        <v>44355.541666666664</v>
      </c>
      <c r="V849" s="11">
        <v>44355.920763888891</v>
      </c>
      <c r="W849" t="s">
        <v>1809</v>
      </c>
      <c r="X849" t="s">
        <v>815</v>
      </c>
    </row>
    <row r="850" spans="1:24" x14ac:dyDescent="0.25">
      <c r="A850" t="s">
        <v>808</v>
      </c>
      <c r="B850" s="8">
        <v>4.0000000000000001E-3</v>
      </c>
      <c r="C850" s="8">
        <v>6.4000000000000001E-2</v>
      </c>
      <c r="D850" s="8">
        <v>0.115</v>
      </c>
      <c r="E850" s="9">
        <v>0.15</v>
      </c>
      <c r="F850" s="9">
        <v>0.3</v>
      </c>
      <c r="G850" s="10" t="str">
        <f t="shared" si="52"/>
        <v/>
      </c>
      <c r="H850" s="10" t="str">
        <f t="shared" si="53"/>
        <v/>
      </c>
      <c r="I850" s="10" t="str">
        <f t="shared" si="54"/>
        <v/>
      </c>
      <c r="J850" s="10" t="str">
        <f t="shared" si="55"/>
        <v/>
      </c>
      <c r="K850" t="s">
        <v>809</v>
      </c>
      <c r="L850" s="11">
        <v>44355.395833333336</v>
      </c>
      <c r="M850" t="s">
        <v>909</v>
      </c>
      <c r="N850" t="s">
        <v>99</v>
      </c>
      <c r="O850" s="12" t="s">
        <v>910</v>
      </c>
      <c r="P850" s="12" t="s">
        <v>1832</v>
      </c>
      <c r="Q850" t="s">
        <v>813</v>
      </c>
      <c r="R850">
        <v>157</v>
      </c>
      <c r="S850" s="6">
        <v>22</v>
      </c>
      <c r="T850" s="11">
        <v>44355.395833333336</v>
      </c>
      <c r="U850" s="11">
        <v>44356.520833333336</v>
      </c>
      <c r="V850" s="11">
        <v>44361.647812499999</v>
      </c>
      <c r="W850" t="s">
        <v>1833</v>
      </c>
      <c r="X850" t="s">
        <v>815</v>
      </c>
    </row>
    <row r="851" spans="1:24" x14ac:dyDescent="0.25">
      <c r="A851" t="s">
        <v>808</v>
      </c>
      <c r="B851" s="8">
        <v>0.02</v>
      </c>
      <c r="C851" s="8">
        <v>6.4000000000000001E-2</v>
      </c>
      <c r="D851" s="8">
        <v>0.115</v>
      </c>
      <c r="E851" s="9">
        <v>0.15</v>
      </c>
      <c r="F851" s="9">
        <v>0.3</v>
      </c>
      <c r="G851" s="10" t="str">
        <f t="shared" si="52"/>
        <v/>
      </c>
      <c r="H851" s="10" t="str">
        <f t="shared" si="53"/>
        <v/>
      </c>
      <c r="I851" s="10" t="str">
        <f t="shared" si="54"/>
        <v/>
      </c>
      <c r="J851" s="10" t="str">
        <f t="shared" si="55"/>
        <v/>
      </c>
      <c r="K851" t="s">
        <v>809</v>
      </c>
      <c r="L851" s="11">
        <v>44356.604166666664</v>
      </c>
      <c r="M851" t="s">
        <v>918</v>
      </c>
      <c r="N851" t="s">
        <v>99</v>
      </c>
      <c r="O851" s="12" t="s">
        <v>919</v>
      </c>
      <c r="P851" s="12" t="s">
        <v>1834</v>
      </c>
      <c r="Q851" t="s">
        <v>813</v>
      </c>
      <c r="R851">
        <v>158</v>
      </c>
      <c r="S851" s="6">
        <v>22</v>
      </c>
      <c r="T851" s="11">
        <v>44356.604166666664</v>
      </c>
      <c r="U851" s="11">
        <v>44357.479166666664</v>
      </c>
      <c r="V851" s="11">
        <v>44361.647812499999</v>
      </c>
      <c r="W851" t="s">
        <v>1833</v>
      </c>
      <c r="X851" t="s">
        <v>815</v>
      </c>
    </row>
    <row r="852" spans="1:24" x14ac:dyDescent="0.25">
      <c r="A852" t="s">
        <v>808</v>
      </c>
      <c r="B852" s="8">
        <v>0.02</v>
      </c>
      <c r="C852" s="8">
        <v>6.4000000000000001E-2</v>
      </c>
      <c r="D852" s="8">
        <v>0.115</v>
      </c>
      <c r="E852" s="9">
        <v>0.15</v>
      </c>
      <c r="F852" s="9">
        <v>0.3</v>
      </c>
      <c r="G852" s="10" t="str">
        <f t="shared" si="52"/>
        <v/>
      </c>
      <c r="H852" s="10" t="str">
        <f t="shared" si="53"/>
        <v/>
      </c>
      <c r="I852" s="10" t="str">
        <f t="shared" si="54"/>
        <v/>
      </c>
      <c r="J852" s="10" t="str">
        <f t="shared" si="55"/>
        <v/>
      </c>
      <c r="K852" t="s">
        <v>809</v>
      </c>
      <c r="L852" s="11">
        <v>44356.625</v>
      </c>
      <c r="M852" t="s">
        <v>906</v>
      </c>
      <c r="N852" t="s">
        <v>99</v>
      </c>
      <c r="O852" s="12" t="s">
        <v>907</v>
      </c>
      <c r="P852" s="12" t="s">
        <v>1835</v>
      </c>
      <c r="Q852" t="s">
        <v>813</v>
      </c>
      <c r="R852">
        <v>158</v>
      </c>
      <c r="S852" s="6">
        <v>22</v>
      </c>
      <c r="T852" s="11">
        <v>44356.625</v>
      </c>
      <c r="U852" s="11">
        <v>44357.479166666664</v>
      </c>
      <c r="V852" s="11">
        <v>44361.647812499999</v>
      </c>
      <c r="W852" t="s">
        <v>1833</v>
      </c>
      <c r="X852" t="s">
        <v>815</v>
      </c>
    </row>
    <row r="853" spans="1:24" x14ac:dyDescent="0.25">
      <c r="A853" t="s">
        <v>808</v>
      </c>
      <c r="B853" s="8">
        <v>7.0000000000000001E-3</v>
      </c>
      <c r="C853" s="8">
        <v>6.4000000000000001E-2</v>
      </c>
      <c r="D853" s="8">
        <v>0.115</v>
      </c>
      <c r="E853" s="9">
        <v>0.15</v>
      </c>
      <c r="F853" s="9">
        <v>0.3</v>
      </c>
      <c r="G853" s="10" t="str">
        <f t="shared" si="52"/>
        <v/>
      </c>
      <c r="H853" s="10" t="str">
        <f t="shared" si="53"/>
        <v/>
      </c>
      <c r="I853" s="10" t="str">
        <f t="shared" si="54"/>
        <v/>
      </c>
      <c r="J853" s="10" t="str">
        <f t="shared" si="55"/>
        <v/>
      </c>
      <c r="K853" t="s">
        <v>809</v>
      </c>
      <c r="L853" s="11">
        <v>44361.21875</v>
      </c>
      <c r="M853" t="s">
        <v>816</v>
      </c>
      <c r="N853" t="s">
        <v>99</v>
      </c>
      <c r="O853" s="12" t="s">
        <v>817</v>
      </c>
      <c r="P853" s="12" t="s">
        <v>1836</v>
      </c>
      <c r="Q853" t="s">
        <v>813</v>
      </c>
      <c r="R853">
        <v>163</v>
      </c>
      <c r="S853" s="6">
        <v>23</v>
      </c>
      <c r="T853" s="11">
        <v>44361.21875</v>
      </c>
      <c r="U853" s="11">
        <v>44362.625</v>
      </c>
      <c r="V853" s="11">
        <v>44363.6953125</v>
      </c>
      <c r="W853" t="s">
        <v>1837</v>
      </c>
      <c r="X853" t="s">
        <v>815</v>
      </c>
    </row>
    <row r="854" spans="1:24" x14ac:dyDescent="0.25">
      <c r="A854" t="s">
        <v>808</v>
      </c>
      <c r="B854" s="4">
        <v>0</v>
      </c>
      <c r="C854" s="8">
        <v>6.4000000000000001E-2</v>
      </c>
      <c r="D854" s="8">
        <v>0.115</v>
      </c>
      <c r="E854" s="9">
        <v>0.15</v>
      </c>
      <c r="F854" s="9">
        <v>0.3</v>
      </c>
      <c r="G854" s="10" t="str">
        <f t="shared" si="52"/>
        <v/>
      </c>
      <c r="H854" s="10" t="str">
        <f t="shared" si="53"/>
        <v/>
      </c>
      <c r="I854" s="10" t="str">
        <f t="shared" si="54"/>
        <v/>
      </c>
      <c r="J854" s="10" t="str">
        <f t="shared" si="55"/>
        <v/>
      </c>
      <c r="K854" t="s">
        <v>809</v>
      </c>
      <c r="L854" s="11">
        <v>44361.229166666664</v>
      </c>
      <c r="M854" t="s">
        <v>810</v>
      </c>
      <c r="N854" t="s">
        <v>99</v>
      </c>
      <c r="O854" s="12" t="s">
        <v>811</v>
      </c>
      <c r="P854" s="12" t="s">
        <v>1838</v>
      </c>
      <c r="Q854" t="s">
        <v>813</v>
      </c>
      <c r="R854">
        <v>163</v>
      </c>
      <c r="S854" s="6">
        <v>23</v>
      </c>
      <c r="T854" s="11">
        <v>44361.229166666664</v>
      </c>
      <c r="U854" s="11">
        <v>44362.625</v>
      </c>
      <c r="V854" s="11">
        <v>44363.6953125</v>
      </c>
      <c r="W854" t="s">
        <v>1837</v>
      </c>
      <c r="X854" t="s">
        <v>815</v>
      </c>
    </row>
    <row r="855" spans="1:24" x14ac:dyDescent="0.25">
      <c r="A855" t="s">
        <v>808</v>
      </c>
      <c r="B855" s="8">
        <v>2E-3</v>
      </c>
      <c r="C855" s="8">
        <v>6.4000000000000001E-2</v>
      </c>
      <c r="D855" s="8">
        <v>0.115</v>
      </c>
      <c r="E855" s="9">
        <v>0.15</v>
      </c>
      <c r="F855" s="9">
        <v>0.3</v>
      </c>
      <c r="G855" s="10" t="str">
        <f t="shared" si="52"/>
        <v/>
      </c>
      <c r="H855" s="10" t="str">
        <f t="shared" si="53"/>
        <v/>
      </c>
      <c r="I855" s="10" t="str">
        <f t="shared" si="54"/>
        <v/>
      </c>
      <c r="J855" s="10" t="str">
        <f t="shared" si="55"/>
        <v/>
      </c>
      <c r="K855" t="s">
        <v>809</v>
      </c>
      <c r="L855" s="11">
        <v>44361.260416666664</v>
      </c>
      <c r="M855" t="s">
        <v>819</v>
      </c>
      <c r="N855" t="s">
        <v>99</v>
      </c>
      <c r="O855" s="12" t="s">
        <v>820</v>
      </c>
      <c r="P855" s="12" t="s">
        <v>1839</v>
      </c>
      <c r="Q855" t="s">
        <v>813</v>
      </c>
      <c r="R855">
        <v>163</v>
      </c>
      <c r="S855" s="6">
        <v>23</v>
      </c>
      <c r="T855" s="11">
        <v>44361.260416666664</v>
      </c>
      <c r="U855" s="11">
        <v>44362.625</v>
      </c>
      <c r="V855" s="11">
        <v>44363.6953125</v>
      </c>
      <c r="W855" t="s">
        <v>1837</v>
      </c>
      <c r="X855" t="s">
        <v>815</v>
      </c>
    </row>
    <row r="856" spans="1:24" x14ac:dyDescent="0.25">
      <c r="A856" t="s">
        <v>808</v>
      </c>
      <c r="B856" s="4">
        <v>0</v>
      </c>
      <c r="C856" s="8">
        <v>6.4000000000000001E-2</v>
      </c>
      <c r="D856" s="8">
        <v>0.115</v>
      </c>
      <c r="E856" s="9">
        <v>0.15</v>
      </c>
      <c r="F856" s="9">
        <v>0.3</v>
      </c>
      <c r="G856" s="10" t="str">
        <f t="shared" si="52"/>
        <v/>
      </c>
      <c r="H856" s="10" t="str">
        <f t="shared" si="53"/>
        <v/>
      </c>
      <c r="I856" s="10" t="str">
        <f t="shared" si="54"/>
        <v/>
      </c>
      <c r="J856" s="10" t="str">
        <f t="shared" si="55"/>
        <v/>
      </c>
      <c r="K856" t="s">
        <v>809</v>
      </c>
      <c r="L856" s="11">
        <v>44361.333333333336</v>
      </c>
      <c r="M856" t="s">
        <v>825</v>
      </c>
      <c r="N856" t="s">
        <v>99</v>
      </c>
      <c r="O856" s="12" t="s">
        <v>826</v>
      </c>
      <c r="P856" s="12" t="s">
        <v>1840</v>
      </c>
      <c r="Q856" t="s">
        <v>813</v>
      </c>
      <c r="R856">
        <v>163</v>
      </c>
      <c r="S856" s="6">
        <v>23</v>
      </c>
      <c r="T856" s="11">
        <v>44361.333333333336</v>
      </c>
      <c r="U856" s="11">
        <v>44362.625</v>
      </c>
      <c r="V856" s="11">
        <v>44363.6953125</v>
      </c>
      <c r="W856" t="s">
        <v>1837</v>
      </c>
      <c r="X856" t="s">
        <v>815</v>
      </c>
    </row>
    <row r="857" spans="1:24" x14ac:dyDescent="0.25">
      <c r="A857" t="s">
        <v>808</v>
      </c>
      <c r="B857" s="8">
        <v>2.9999999999999997E-4</v>
      </c>
      <c r="C857" s="8">
        <v>6.4000000000000001E-2</v>
      </c>
      <c r="D857" s="8">
        <v>0.115</v>
      </c>
      <c r="E857" s="9">
        <v>0.15</v>
      </c>
      <c r="F857" s="9">
        <v>0.3</v>
      </c>
      <c r="G857" s="10" t="str">
        <f t="shared" si="52"/>
        <v/>
      </c>
      <c r="H857" s="10" t="str">
        <f t="shared" si="53"/>
        <v/>
      </c>
      <c r="I857" s="10" t="str">
        <f t="shared" si="54"/>
        <v/>
      </c>
      <c r="J857" s="10" t="str">
        <f t="shared" si="55"/>
        <v/>
      </c>
      <c r="K857" t="s">
        <v>809</v>
      </c>
      <c r="L857" s="11">
        <v>44361.333333333336</v>
      </c>
      <c r="M857" t="s">
        <v>846</v>
      </c>
      <c r="N857" t="s">
        <v>99</v>
      </c>
      <c r="O857" s="12" t="s">
        <v>847</v>
      </c>
      <c r="P857" s="12" t="s">
        <v>1841</v>
      </c>
      <c r="Q857" t="s">
        <v>813</v>
      </c>
      <c r="R857">
        <v>163</v>
      </c>
      <c r="S857" s="6">
        <v>23</v>
      </c>
      <c r="T857" s="11">
        <v>44361.333333333336</v>
      </c>
      <c r="U857" s="11">
        <v>44362.625</v>
      </c>
      <c r="V857" s="11">
        <v>44363.6953125</v>
      </c>
      <c r="W857" t="s">
        <v>1837</v>
      </c>
      <c r="X857" t="s">
        <v>815</v>
      </c>
    </row>
    <row r="858" spans="1:24" x14ac:dyDescent="0.25">
      <c r="A858" t="s">
        <v>808</v>
      </c>
      <c r="B858" s="8">
        <v>0.02</v>
      </c>
      <c r="C858" s="8">
        <v>6.4000000000000001E-2</v>
      </c>
      <c r="D858" s="8">
        <v>0.115</v>
      </c>
      <c r="E858" s="9">
        <v>0.15</v>
      </c>
      <c r="F858" s="9">
        <v>0.3</v>
      </c>
      <c r="G858" s="10" t="str">
        <f t="shared" si="52"/>
        <v/>
      </c>
      <c r="H858" s="10" t="str">
        <f t="shared" si="53"/>
        <v/>
      </c>
      <c r="I858" s="10" t="str">
        <f t="shared" si="54"/>
        <v/>
      </c>
      <c r="J858" s="10" t="str">
        <f t="shared" si="55"/>
        <v/>
      </c>
      <c r="K858" t="s">
        <v>809</v>
      </c>
      <c r="L858" s="11">
        <v>44361.336805555555</v>
      </c>
      <c r="M858" t="s">
        <v>828</v>
      </c>
      <c r="N858" t="s">
        <v>99</v>
      </c>
      <c r="O858" s="12" t="s">
        <v>829</v>
      </c>
      <c r="P858" s="12" t="s">
        <v>1842</v>
      </c>
      <c r="Q858" t="s">
        <v>813</v>
      </c>
      <c r="R858">
        <v>163</v>
      </c>
      <c r="S858" s="6">
        <v>23</v>
      </c>
      <c r="T858" s="11">
        <v>44361.336805555555</v>
      </c>
      <c r="U858" s="11">
        <v>44362.625</v>
      </c>
      <c r="V858" s="11">
        <v>44363.6953125</v>
      </c>
      <c r="W858" t="s">
        <v>1837</v>
      </c>
      <c r="X858" t="s">
        <v>815</v>
      </c>
    </row>
    <row r="859" spans="1:24" x14ac:dyDescent="0.25">
      <c r="A859" t="s">
        <v>808</v>
      </c>
      <c r="B859" s="4">
        <v>0</v>
      </c>
      <c r="C859" s="8">
        <v>6.4000000000000001E-2</v>
      </c>
      <c r="D859" s="8">
        <v>0.115</v>
      </c>
      <c r="E859" s="9">
        <v>0.15</v>
      </c>
      <c r="F859" s="9">
        <v>0.3</v>
      </c>
      <c r="G859" s="10" t="str">
        <f t="shared" si="52"/>
        <v/>
      </c>
      <c r="H859" s="10" t="str">
        <f t="shared" si="53"/>
        <v/>
      </c>
      <c r="I859" s="10" t="str">
        <f t="shared" si="54"/>
        <v/>
      </c>
      <c r="J859" s="10" t="str">
        <f t="shared" si="55"/>
        <v/>
      </c>
      <c r="K859" t="s">
        <v>809</v>
      </c>
      <c r="L859" s="11">
        <v>44361.357638888891</v>
      </c>
      <c r="M859" t="s">
        <v>957</v>
      </c>
      <c r="N859" t="s">
        <v>99</v>
      </c>
      <c r="O859" s="12" t="s">
        <v>958</v>
      </c>
      <c r="P859" s="12" t="s">
        <v>1843</v>
      </c>
      <c r="Q859" t="s">
        <v>813</v>
      </c>
      <c r="R859">
        <v>163</v>
      </c>
      <c r="S859" s="6">
        <v>23</v>
      </c>
      <c r="T859" s="11">
        <v>44361.357638888891</v>
      </c>
      <c r="U859" s="11">
        <v>44362.625</v>
      </c>
      <c r="V859" s="11">
        <v>44363.6953125</v>
      </c>
      <c r="W859" t="s">
        <v>1837</v>
      </c>
      <c r="X859" t="s">
        <v>815</v>
      </c>
    </row>
    <row r="860" spans="1:24" x14ac:dyDescent="0.25">
      <c r="A860" t="s">
        <v>808</v>
      </c>
      <c r="B860" s="8">
        <v>6.0000000000000001E-3</v>
      </c>
      <c r="C860" s="8">
        <v>6.4000000000000001E-2</v>
      </c>
      <c r="D860" s="8">
        <v>0.115</v>
      </c>
      <c r="E860" s="9">
        <v>0.15</v>
      </c>
      <c r="F860" s="9">
        <v>0.3</v>
      </c>
      <c r="G860" s="10" t="str">
        <f t="shared" si="52"/>
        <v/>
      </c>
      <c r="H860" s="10" t="str">
        <f t="shared" si="53"/>
        <v/>
      </c>
      <c r="I860" s="10" t="str">
        <f t="shared" si="54"/>
        <v/>
      </c>
      <c r="J860" s="10" t="str">
        <f t="shared" si="55"/>
        <v/>
      </c>
      <c r="K860" t="s">
        <v>809</v>
      </c>
      <c r="L860" s="11">
        <v>44361.375</v>
      </c>
      <c r="M860" t="s">
        <v>852</v>
      </c>
      <c r="N860" t="s">
        <v>99</v>
      </c>
      <c r="O860" s="12" t="s">
        <v>853</v>
      </c>
      <c r="P860" s="12" t="s">
        <v>1844</v>
      </c>
      <c r="Q860" t="s">
        <v>813</v>
      </c>
      <c r="R860">
        <v>163</v>
      </c>
      <c r="S860" s="6">
        <v>23</v>
      </c>
      <c r="T860" s="11">
        <v>44361.375</v>
      </c>
      <c r="U860" s="11">
        <v>44362.625</v>
      </c>
      <c r="V860" s="11">
        <v>44363.6953125</v>
      </c>
      <c r="W860" t="s">
        <v>1837</v>
      </c>
      <c r="X860" t="s">
        <v>815</v>
      </c>
    </row>
    <row r="861" spans="1:24" x14ac:dyDescent="0.25">
      <c r="A861" t="s">
        <v>808</v>
      </c>
      <c r="B861" s="8">
        <v>0.02</v>
      </c>
      <c r="C861" s="8">
        <v>6.4000000000000001E-2</v>
      </c>
      <c r="D861" s="8">
        <v>0.115</v>
      </c>
      <c r="E861" s="9">
        <v>0.15</v>
      </c>
      <c r="F861" s="9">
        <v>0.3</v>
      </c>
      <c r="G861" s="10" t="str">
        <f t="shared" si="52"/>
        <v/>
      </c>
      <c r="H861" s="10" t="str">
        <f t="shared" si="53"/>
        <v/>
      </c>
      <c r="I861" s="10" t="str">
        <f t="shared" si="54"/>
        <v/>
      </c>
      <c r="J861" s="10" t="str">
        <f t="shared" si="55"/>
        <v/>
      </c>
      <c r="K861" t="s">
        <v>809</v>
      </c>
      <c r="L861" s="11">
        <v>44361.378472222219</v>
      </c>
      <c r="M861" t="s">
        <v>858</v>
      </c>
      <c r="N861" t="s">
        <v>99</v>
      </c>
      <c r="O861" s="12" t="s">
        <v>859</v>
      </c>
      <c r="P861" s="12" t="s">
        <v>1845</v>
      </c>
      <c r="Q861" t="s">
        <v>813</v>
      </c>
      <c r="R861">
        <v>163</v>
      </c>
      <c r="S861" s="6">
        <v>23</v>
      </c>
      <c r="T861" s="11">
        <v>44361.378472222219</v>
      </c>
      <c r="U861" s="11">
        <v>44362.625</v>
      </c>
      <c r="V861" s="11">
        <v>44363.6953125</v>
      </c>
      <c r="W861" t="s">
        <v>1837</v>
      </c>
      <c r="X861" t="s">
        <v>815</v>
      </c>
    </row>
    <row r="862" spans="1:24" x14ac:dyDescent="0.25">
      <c r="A862" t="s">
        <v>808</v>
      </c>
      <c r="B862" s="4">
        <v>0</v>
      </c>
      <c r="C862" s="8">
        <v>6.4000000000000001E-2</v>
      </c>
      <c r="D862" s="8">
        <v>0.115</v>
      </c>
      <c r="E862" s="9">
        <v>0.15</v>
      </c>
      <c r="F862" s="9">
        <v>0.3</v>
      </c>
      <c r="G862" s="10" t="str">
        <f t="shared" si="52"/>
        <v/>
      </c>
      <c r="H862" s="10" t="str">
        <f t="shared" si="53"/>
        <v/>
      </c>
      <c r="I862" s="10" t="str">
        <f t="shared" si="54"/>
        <v/>
      </c>
      <c r="J862" s="10" t="str">
        <f t="shared" si="55"/>
        <v/>
      </c>
      <c r="K862" t="s">
        <v>809</v>
      </c>
      <c r="L862" s="11">
        <v>44361.381944444445</v>
      </c>
      <c r="M862" t="s">
        <v>834</v>
      </c>
      <c r="N862" t="s">
        <v>99</v>
      </c>
      <c r="O862" s="12" t="s">
        <v>835</v>
      </c>
      <c r="P862" s="12" t="s">
        <v>1846</v>
      </c>
      <c r="Q862" t="s">
        <v>813</v>
      </c>
      <c r="R862">
        <v>163</v>
      </c>
      <c r="S862" s="6">
        <v>23</v>
      </c>
      <c r="T862" s="11">
        <v>44361.381944444445</v>
      </c>
      <c r="U862" s="11">
        <v>44362.625</v>
      </c>
      <c r="V862" s="11">
        <v>44363.6953125</v>
      </c>
      <c r="W862" t="s">
        <v>1837</v>
      </c>
      <c r="X862" t="s">
        <v>815</v>
      </c>
    </row>
    <row r="863" spans="1:24" x14ac:dyDescent="0.25">
      <c r="A863" t="s">
        <v>808</v>
      </c>
      <c r="B863" s="4">
        <v>0</v>
      </c>
      <c r="C863" s="8">
        <v>6.4000000000000001E-2</v>
      </c>
      <c r="D863" s="8">
        <v>0.115</v>
      </c>
      <c r="E863" s="9">
        <v>0.15</v>
      </c>
      <c r="F863" s="9">
        <v>0.3</v>
      </c>
      <c r="G863" s="10" t="str">
        <f t="shared" si="52"/>
        <v/>
      </c>
      <c r="H863" s="10" t="str">
        <f t="shared" si="53"/>
        <v/>
      </c>
      <c r="I863" s="10" t="str">
        <f t="shared" si="54"/>
        <v/>
      </c>
      <c r="J863" s="10" t="str">
        <f t="shared" si="55"/>
        <v/>
      </c>
      <c r="K863" t="s">
        <v>809</v>
      </c>
      <c r="L863" s="11">
        <v>44361.381944444445</v>
      </c>
      <c r="M863" t="s">
        <v>849</v>
      </c>
      <c r="N863" t="s">
        <v>99</v>
      </c>
      <c r="O863" s="12" t="s">
        <v>861</v>
      </c>
      <c r="P863" s="12" t="s">
        <v>1847</v>
      </c>
      <c r="Q863" t="s">
        <v>813</v>
      </c>
      <c r="R863">
        <v>163</v>
      </c>
      <c r="S863" s="6">
        <v>23</v>
      </c>
      <c r="T863" s="11">
        <v>44361.381944444445</v>
      </c>
      <c r="U863" s="11">
        <v>44362.625</v>
      </c>
      <c r="V863" s="11">
        <v>44363.6953125</v>
      </c>
      <c r="W863" t="s">
        <v>1837</v>
      </c>
      <c r="X863" t="s">
        <v>815</v>
      </c>
    </row>
    <row r="864" spans="1:24" x14ac:dyDescent="0.25">
      <c r="A864" t="s">
        <v>808</v>
      </c>
      <c r="B864" s="4">
        <v>0</v>
      </c>
      <c r="C864" s="8">
        <v>6.4000000000000001E-2</v>
      </c>
      <c r="D864" s="8">
        <v>0.115</v>
      </c>
      <c r="E864" s="9">
        <v>0.15</v>
      </c>
      <c r="F864" s="9">
        <v>0.3</v>
      </c>
      <c r="G864" s="10" t="str">
        <f t="shared" si="52"/>
        <v/>
      </c>
      <c r="H864" s="10" t="str">
        <f t="shared" si="53"/>
        <v/>
      </c>
      <c r="I864" s="10" t="str">
        <f t="shared" si="54"/>
        <v/>
      </c>
      <c r="J864" s="10" t="str">
        <f t="shared" si="55"/>
        <v/>
      </c>
      <c r="K864" t="s">
        <v>809</v>
      </c>
      <c r="L864" s="11">
        <v>44361.395833333336</v>
      </c>
      <c r="M864" t="s">
        <v>840</v>
      </c>
      <c r="N864" t="s">
        <v>99</v>
      </c>
      <c r="O864" s="12" t="s">
        <v>841</v>
      </c>
      <c r="P864" s="12" t="s">
        <v>1848</v>
      </c>
      <c r="Q864" t="s">
        <v>813</v>
      </c>
      <c r="R864">
        <v>163</v>
      </c>
      <c r="S864" s="6">
        <v>23</v>
      </c>
      <c r="T864" s="11">
        <v>44361.395833333336</v>
      </c>
      <c r="U864" s="11">
        <v>44362.625</v>
      </c>
      <c r="V864" s="11">
        <v>44363.6953125</v>
      </c>
      <c r="W864" t="s">
        <v>1837</v>
      </c>
      <c r="X864" t="s">
        <v>815</v>
      </c>
    </row>
    <row r="865" spans="1:24" x14ac:dyDescent="0.25">
      <c r="A865" t="s">
        <v>808</v>
      </c>
      <c r="B865" s="8">
        <v>0.02</v>
      </c>
      <c r="C865" s="8">
        <v>6.4000000000000001E-2</v>
      </c>
      <c r="D865" s="8">
        <v>0.115</v>
      </c>
      <c r="E865" s="9">
        <v>0.15</v>
      </c>
      <c r="F865" s="9">
        <v>0.3</v>
      </c>
      <c r="G865" s="10" t="str">
        <f t="shared" si="52"/>
        <v/>
      </c>
      <c r="H865" s="10" t="str">
        <f t="shared" si="53"/>
        <v/>
      </c>
      <c r="I865" s="10" t="str">
        <f t="shared" si="54"/>
        <v/>
      </c>
      <c r="J865" s="10" t="str">
        <f t="shared" si="55"/>
        <v/>
      </c>
      <c r="K865" t="s">
        <v>809</v>
      </c>
      <c r="L865" s="11">
        <v>44361.395833333336</v>
      </c>
      <c r="M865" t="s">
        <v>837</v>
      </c>
      <c r="N865" t="s">
        <v>99</v>
      </c>
      <c r="O865" s="12" t="s">
        <v>838</v>
      </c>
      <c r="P865" s="12" t="s">
        <v>1849</v>
      </c>
      <c r="Q865" t="s">
        <v>813</v>
      </c>
      <c r="R865">
        <v>163</v>
      </c>
      <c r="S865" s="6">
        <v>23</v>
      </c>
      <c r="T865" s="11">
        <v>44361.395833333336</v>
      </c>
      <c r="U865" s="11">
        <v>44362.625</v>
      </c>
      <c r="V865" s="11">
        <v>44363.6953125</v>
      </c>
      <c r="W865" t="s">
        <v>1837</v>
      </c>
      <c r="X865" t="s">
        <v>815</v>
      </c>
    </row>
    <row r="866" spans="1:24" x14ac:dyDescent="0.25">
      <c r="A866" t="s">
        <v>808</v>
      </c>
      <c r="B866" s="8">
        <v>6.9999999999999999E-4</v>
      </c>
      <c r="C866" s="8">
        <v>6.4000000000000001E-2</v>
      </c>
      <c r="D866" s="8">
        <v>0.115</v>
      </c>
      <c r="E866" s="9">
        <v>0.15</v>
      </c>
      <c r="F866" s="9">
        <v>0.3</v>
      </c>
      <c r="G866" s="10" t="str">
        <f t="shared" si="52"/>
        <v/>
      </c>
      <c r="H866" s="10" t="str">
        <f t="shared" si="53"/>
        <v/>
      </c>
      <c r="I866" s="10" t="str">
        <f t="shared" si="54"/>
        <v/>
      </c>
      <c r="J866" s="10" t="str">
        <f t="shared" si="55"/>
        <v/>
      </c>
      <c r="K866" t="s">
        <v>809</v>
      </c>
      <c r="L866" s="11">
        <v>44361.4375</v>
      </c>
      <c r="M866" t="s">
        <v>875</v>
      </c>
      <c r="N866" t="s">
        <v>99</v>
      </c>
      <c r="O866" s="12" t="s">
        <v>876</v>
      </c>
      <c r="P866" s="12" t="s">
        <v>1850</v>
      </c>
      <c r="Q866" t="s">
        <v>813</v>
      </c>
      <c r="R866">
        <v>163</v>
      </c>
      <c r="S866" s="6">
        <v>23</v>
      </c>
      <c r="T866" s="11">
        <v>44361.4375</v>
      </c>
      <c r="U866" s="11">
        <v>44362.625</v>
      </c>
      <c r="V866" s="11">
        <v>44363.6953125</v>
      </c>
      <c r="W866" t="s">
        <v>1837</v>
      </c>
      <c r="X866" t="s">
        <v>815</v>
      </c>
    </row>
    <row r="867" spans="1:24" x14ac:dyDescent="0.25">
      <c r="A867" t="s">
        <v>808</v>
      </c>
      <c r="B867" s="8">
        <v>1E-3</v>
      </c>
      <c r="C867" s="8">
        <v>6.4000000000000001E-2</v>
      </c>
      <c r="D867" s="8">
        <v>0.115</v>
      </c>
      <c r="E867" s="9">
        <v>0.15</v>
      </c>
      <c r="F867" s="9">
        <v>0.3</v>
      </c>
      <c r="G867" s="10" t="str">
        <f t="shared" si="52"/>
        <v/>
      </c>
      <c r="H867" s="10" t="str">
        <f t="shared" si="53"/>
        <v/>
      </c>
      <c r="I867" s="10" t="str">
        <f t="shared" si="54"/>
        <v/>
      </c>
      <c r="J867" s="10" t="str">
        <f t="shared" si="55"/>
        <v/>
      </c>
      <c r="K867" t="s">
        <v>809</v>
      </c>
      <c r="L867" s="11">
        <v>44361.4375</v>
      </c>
      <c r="M867" t="s">
        <v>863</v>
      </c>
      <c r="N867" t="s">
        <v>99</v>
      </c>
      <c r="O867" s="12" t="s">
        <v>864</v>
      </c>
      <c r="P867" s="12" t="s">
        <v>1851</v>
      </c>
      <c r="Q867" t="s">
        <v>813</v>
      </c>
      <c r="R867">
        <v>163</v>
      </c>
      <c r="S867" s="6">
        <v>23</v>
      </c>
      <c r="T867" s="11">
        <v>44361.4375</v>
      </c>
      <c r="U867" s="11">
        <v>44362.625</v>
      </c>
      <c r="V867" s="11">
        <v>44363.6953125</v>
      </c>
      <c r="W867" t="s">
        <v>1837</v>
      </c>
      <c r="X867" t="s">
        <v>815</v>
      </c>
    </row>
    <row r="868" spans="1:24" x14ac:dyDescent="0.25">
      <c r="A868" t="s">
        <v>808</v>
      </c>
      <c r="B868" s="8">
        <v>3.0000000000000001E-3</v>
      </c>
      <c r="C868" s="8">
        <v>6.4000000000000001E-2</v>
      </c>
      <c r="D868" s="8">
        <v>0.115</v>
      </c>
      <c r="E868" s="9">
        <v>0.15</v>
      </c>
      <c r="F868" s="9">
        <v>0.3</v>
      </c>
      <c r="G868" s="10" t="str">
        <f t="shared" si="52"/>
        <v/>
      </c>
      <c r="H868" s="10" t="str">
        <f t="shared" si="53"/>
        <v/>
      </c>
      <c r="I868" s="10" t="str">
        <f t="shared" si="54"/>
        <v/>
      </c>
      <c r="J868" s="10" t="str">
        <f t="shared" si="55"/>
        <v/>
      </c>
      <c r="K868" t="s">
        <v>809</v>
      </c>
      <c r="L868" s="11">
        <v>44361.440972222219</v>
      </c>
      <c r="M868" t="s">
        <v>849</v>
      </c>
      <c r="N868" t="s">
        <v>99</v>
      </c>
      <c r="O868" s="12" t="s">
        <v>850</v>
      </c>
      <c r="P868" s="12" t="s">
        <v>1852</v>
      </c>
      <c r="Q868" t="s">
        <v>813</v>
      </c>
      <c r="R868">
        <v>163</v>
      </c>
      <c r="S868" s="6">
        <v>23</v>
      </c>
      <c r="T868" s="11">
        <v>44361.440972222219</v>
      </c>
      <c r="U868" s="11">
        <v>44362.625</v>
      </c>
      <c r="V868" s="11">
        <v>44363.6953125</v>
      </c>
      <c r="W868" t="s">
        <v>1837</v>
      </c>
      <c r="X868" t="s">
        <v>815</v>
      </c>
    </row>
    <row r="869" spans="1:24" x14ac:dyDescent="0.25">
      <c r="A869" t="s">
        <v>808</v>
      </c>
      <c r="B869" s="8">
        <v>8.9999999999999993E-3</v>
      </c>
      <c r="C869" s="8">
        <v>6.4000000000000001E-2</v>
      </c>
      <c r="D869" s="8">
        <v>0.115</v>
      </c>
      <c r="E869" s="9">
        <v>0.15</v>
      </c>
      <c r="F869" s="9">
        <v>0.3</v>
      </c>
      <c r="G869" s="10" t="str">
        <f t="shared" si="52"/>
        <v/>
      </c>
      <c r="H869" s="10" t="str">
        <f t="shared" si="53"/>
        <v/>
      </c>
      <c r="I869" s="10" t="str">
        <f t="shared" si="54"/>
        <v/>
      </c>
      <c r="J869" s="10" t="str">
        <f t="shared" si="55"/>
        <v/>
      </c>
      <c r="K869" t="s">
        <v>809</v>
      </c>
      <c r="L869" s="11">
        <v>44361.442361111112</v>
      </c>
      <c r="M869" t="s">
        <v>1241</v>
      </c>
      <c r="N869" t="s">
        <v>99</v>
      </c>
      <c r="O869" s="12" t="s">
        <v>1242</v>
      </c>
      <c r="P869" s="12" t="s">
        <v>1853</v>
      </c>
      <c r="Q869" t="s">
        <v>813</v>
      </c>
      <c r="R869">
        <v>163</v>
      </c>
      <c r="S869" s="6">
        <v>23</v>
      </c>
      <c r="T869" s="11">
        <v>44361.442361111112</v>
      </c>
      <c r="U869" s="11">
        <v>44362.625</v>
      </c>
      <c r="V869" s="11">
        <v>44363.6953125</v>
      </c>
      <c r="W869" t="s">
        <v>1837</v>
      </c>
      <c r="X869" t="s">
        <v>815</v>
      </c>
    </row>
    <row r="870" spans="1:24" x14ac:dyDescent="0.25">
      <c r="A870" t="s">
        <v>808</v>
      </c>
      <c r="B870" s="4">
        <v>0</v>
      </c>
      <c r="C870" s="8">
        <v>6.4000000000000001E-2</v>
      </c>
      <c r="D870" s="8">
        <v>0.115</v>
      </c>
      <c r="E870" s="9">
        <v>0.15</v>
      </c>
      <c r="F870" s="9">
        <v>0.3</v>
      </c>
      <c r="G870" s="10" t="str">
        <f t="shared" si="52"/>
        <v/>
      </c>
      <c r="H870" s="10" t="str">
        <f t="shared" si="53"/>
        <v/>
      </c>
      <c r="I870" s="10" t="str">
        <f t="shared" si="54"/>
        <v/>
      </c>
      <c r="J870" s="10" t="str">
        <f t="shared" si="55"/>
        <v/>
      </c>
      <c r="K870" t="s">
        <v>809</v>
      </c>
      <c r="L870" s="11">
        <v>44361.447222222225</v>
      </c>
      <c r="M870" t="s">
        <v>872</v>
      </c>
      <c r="N870" t="s">
        <v>99</v>
      </c>
      <c r="O870" s="12" t="s">
        <v>873</v>
      </c>
      <c r="P870" s="12" t="s">
        <v>1854</v>
      </c>
      <c r="Q870" t="s">
        <v>813</v>
      </c>
      <c r="R870">
        <v>163</v>
      </c>
      <c r="S870" s="6">
        <v>23</v>
      </c>
      <c r="T870" s="11">
        <v>44361.447222222225</v>
      </c>
      <c r="U870" s="11">
        <v>44362.625</v>
      </c>
      <c r="V870" s="11">
        <v>44363.6953125</v>
      </c>
      <c r="W870" t="s">
        <v>1837</v>
      </c>
      <c r="X870" t="s">
        <v>815</v>
      </c>
    </row>
    <row r="871" spans="1:24" x14ac:dyDescent="0.25">
      <c r="A871" t="s">
        <v>808</v>
      </c>
      <c r="B871" s="8">
        <v>0.01</v>
      </c>
      <c r="C871" s="8">
        <v>6.4000000000000001E-2</v>
      </c>
      <c r="D871" s="8">
        <v>0.115</v>
      </c>
      <c r="E871" s="9">
        <v>0.15</v>
      </c>
      <c r="F871" s="9">
        <v>0.3</v>
      </c>
      <c r="G871" s="10" t="str">
        <f t="shared" si="52"/>
        <v/>
      </c>
      <c r="H871" s="10" t="str">
        <f t="shared" si="53"/>
        <v/>
      </c>
      <c r="I871" s="10" t="str">
        <f t="shared" si="54"/>
        <v/>
      </c>
      <c r="J871" s="10" t="str">
        <f t="shared" si="55"/>
        <v/>
      </c>
      <c r="K871" t="s">
        <v>809</v>
      </c>
      <c r="L871" s="11">
        <v>44361.472916666666</v>
      </c>
      <c r="M871" t="s">
        <v>1676</v>
      </c>
      <c r="N871" t="s">
        <v>99</v>
      </c>
      <c r="O871" s="12" t="s">
        <v>1677</v>
      </c>
      <c r="P871" s="12" t="s">
        <v>1855</v>
      </c>
      <c r="Q871" t="s">
        <v>813</v>
      </c>
      <c r="R871">
        <v>163</v>
      </c>
      <c r="S871" s="6">
        <v>23</v>
      </c>
      <c r="T871" s="11">
        <v>44361.472916666666</v>
      </c>
      <c r="U871" s="11">
        <v>44362.625</v>
      </c>
      <c r="V871" s="11">
        <v>44363.6953125</v>
      </c>
      <c r="W871" t="s">
        <v>1837</v>
      </c>
      <c r="X871" t="s">
        <v>815</v>
      </c>
    </row>
    <row r="872" spans="1:24" x14ac:dyDescent="0.25">
      <c r="A872" t="s">
        <v>808</v>
      </c>
      <c r="B872" s="8">
        <v>1E-3</v>
      </c>
      <c r="C872" s="8">
        <v>6.4000000000000001E-2</v>
      </c>
      <c r="D872" s="8">
        <v>0.115</v>
      </c>
      <c r="E872" s="9">
        <v>0.15</v>
      </c>
      <c r="F872" s="9">
        <v>0.3</v>
      </c>
      <c r="G872" s="10" t="str">
        <f t="shared" si="52"/>
        <v/>
      </c>
      <c r="H872" s="10" t="str">
        <f t="shared" si="53"/>
        <v/>
      </c>
      <c r="I872" s="10" t="str">
        <f t="shared" si="54"/>
        <v/>
      </c>
      <c r="J872" s="10" t="str">
        <f t="shared" si="55"/>
        <v/>
      </c>
      <c r="K872" t="s">
        <v>809</v>
      </c>
      <c r="L872" s="11">
        <v>44361.479166666664</v>
      </c>
      <c r="M872" t="s">
        <v>822</v>
      </c>
      <c r="N872" t="s">
        <v>99</v>
      </c>
      <c r="O872" s="12" t="s">
        <v>823</v>
      </c>
      <c r="P872" s="12" t="s">
        <v>1856</v>
      </c>
      <c r="Q872" t="s">
        <v>813</v>
      </c>
      <c r="R872">
        <v>163</v>
      </c>
      <c r="S872" s="6">
        <v>23</v>
      </c>
      <c r="T872" s="11">
        <v>44361.479166666664</v>
      </c>
      <c r="U872" s="11">
        <v>44362.625</v>
      </c>
      <c r="V872" s="11">
        <v>44363.6953125</v>
      </c>
      <c r="W872" t="s">
        <v>1837</v>
      </c>
      <c r="X872" t="s">
        <v>815</v>
      </c>
    </row>
    <row r="873" spans="1:24" x14ac:dyDescent="0.25">
      <c r="A873" t="s">
        <v>808</v>
      </c>
      <c r="B873" s="8">
        <v>1E-3</v>
      </c>
      <c r="C873" s="8">
        <v>6.4000000000000001E-2</v>
      </c>
      <c r="D873" s="8">
        <v>0.115</v>
      </c>
      <c r="E873" s="9">
        <v>0.15</v>
      </c>
      <c r="F873" s="9">
        <v>0.3</v>
      </c>
      <c r="G873" s="10" t="str">
        <f t="shared" si="52"/>
        <v/>
      </c>
      <c r="H873" s="10" t="str">
        <f t="shared" si="53"/>
        <v/>
      </c>
      <c r="I873" s="10" t="str">
        <f t="shared" si="54"/>
        <v/>
      </c>
      <c r="J873" s="10" t="str">
        <f t="shared" si="55"/>
        <v/>
      </c>
      <c r="K873" t="s">
        <v>809</v>
      </c>
      <c r="L873" s="11">
        <v>44361.479166666664</v>
      </c>
      <c r="M873" t="s">
        <v>855</v>
      </c>
      <c r="N873" t="s">
        <v>99</v>
      </c>
      <c r="O873" s="12" t="s">
        <v>1802</v>
      </c>
      <c r="P873" s="12" t="s">
        <v>1857</v>
      </c>
      <c r="Q873" t="s">
        <v>813</v>
      </c>
      <c r="R873">
        <v>163</v>
      </c>
      <c r="S873" s="6">
        <v>23</v>
      </c>
      <c r="T873" s="11">
        <v>44361.479166666664</v>
      </c>
      <c r="U873" s="11">
        <v>44362.625</v>
      </c>
      <c r="V873" s="11">
        <v>44363.6953125</v>
      </c>
      <c r="W873" t="s">
        <v>1837</v>
      </c>
      <c r="X873" t="s">
        <v>815</v>
      </c>
    </row>
    <row r="874" spans="1:24" x14ac:dyDescent="0.25">
      <c r="A874" t="s">
        <v>808</v>
      </c>
      <c r="B874" s="8">
        <v>7.0000000000000001E-3</v>
      </c>
      <c r="C874" s="8">
        <v>6.4000000000000001E-2</v>
      </c>
      <c r="D874" s="8">
        <v>0.115</v>
      </c>
      <c r="E874" s="9">
        <v>0.15</v>
      </c>
      <c r="F874" s="9">
        <v>0.3</v>
      </c>
      <c r="G874" s="10" t="str">
        <f t="shared" si="52"/>
        <v/>
      </c>
      <c r="H874" s="10" t="str">
        <f t="shared" si="53"/>
        <v/>
      </c>
      <c r="I874" s="10" t="str">
        <f t="shared" si="54"/>
        <v/>
      </c>
      <c r="J874" s="10" t="str">
        <f t="shared" si="55"/>
        <v/>
      </c>
      <c r="K874" t="s">
        <v>809</v>
      </c>
      <c r="L874" s="11">
        <v>44361.5</v>
      </c>
      <c r="M874" t="s">
        <v>884</v>
      </c>
      <c r="N874" t="s">
        <v>99</v>
      </c>
      <c r="O874" s="12" t="s">
        <v>885</v>
      </c>
      <c r="P874" s="12" t="s">
        <v>1858</v>
      </c>
      <c r="Q874" t="s">
        <v>813</v>
      </c>
      <c r="R874">
        <v>163</v>
      </c>
      <c r="S874" s="6">
        <v>23</v>
      </c>
      <c r="T874" s="11">
        <v>44361.5</v>
      </c>
      <c r="U874" s="11">
        <v>44362.625</v>
      </c>
      <c r="V874" s="11">
        <v>44363.6953125</v>
      </c>
      <c r="W874" t="s">
        <v>1837</v>
      </c>
      <c r="X874" t="s">
        <v>815</v>
      </c>
    </row>
    <row r="875" spans="1:24" x14ac:dyDescent="0.25">
      <c r="A875" t="s">
        <v>808</v>
      </c>
      <c r="B875" s="8">
        <v>0.02</v>
      </c>
      <c r="C875" s="8">
        <v>6.4000000000000001E-2</v>
      </c>
      <c r="D875" s="8">
        <v>0.115</v>
      </c>
      <c r="E875" s="9">
        <v>0.15</v>
      </c>
      <c r="F875" s="9">
        <v>0.3</v>
      </c>
      <c r="G875" s="10" t="str">
        <f t="shared" si="52"/>
        <v/>
      </c>
      <c r="H875" s="10" t="str">
        <f t="shared" si="53"/>
        <v/>
      </c>
      <c r="I875" s="10" t="str">
        <f t="shared" si="54"/>
        <v/>
      </c>
      <c r="J875" s="10" t="str">
        <f t="shared" si="55"/>
        <v/>
      </c>
      <c r="K875" t="s">
        <v>809</v>
      </c>
      <c r="L875" s="11">
        <v>44361.527777777781</v>
      </c>
      <c r="M875" t="s">
        <v>843</v>
      </c>
      <c r="N875" t="s">
        <v>99</v>
      </c>
      <c r="O875" s="12" t="s">
        <v>844</v>
      </c>
      <c r="P875" s="12" t="s">
        <v>1859</v>
      </c>
      <c r="Q875" t="s">
        <v>813</v>
      </c>
      <c r="R875">
        <v>163</v>
      </c>
      <c r="S875" s="6">
        <v>23</v>
      </c>
      <c r="T875" s="11">
        <v>44361.527777777781</v>
      </c>
      <c r="U875" s="11">
        <v>44362.625</v>
      </c>
      <c r="V875" s="11">
        <v>44363.6953125</v>
      </c>
      <c r="W875" t="s">
        <v>1837</v>
      </c>
      <c r="X875" t="s">
        <v>815</v>
      </c>
    </row>
    <row r="876" spans="1:24" x14ac:dyDescent="0.25">
      <c r="A876" t="s">
        <v>808</v>
      </c>
      <c r="B876" s="4">
        <v>0</v>
      </c>
      <c r="C876" s="8">
        <v>6.4000000000000001E-2</v>
      </c>
      <c r="D876" s="8">
        <v>0.115</v>
      </c>
      <c r="E876" s="9">
        <v>0.15</v>
      </c>
      <c r="F876" s="9">
        <v>0.3</v>
      </c>
      <c r="G876" s="10" t="str">
        <f t="shared" si="52"/>
        <v/>
      </c>
      <c r="H876" s="10" t="str">
        <f t="shared" si="53"/>
        <v/>
      </c>
      <c r="I876" s="10" t="str">
        <f t="shared" si="54"/>
        <v/>
      </c>
      <c r="J876" s="10" t="str">
        <f t="shared" si="55"/>
        <v/>
      </c>
      <c r="K876" t="s">
        <v>809</v>
      </c>
      <c r="L876" s="11">
        <v>44361.548611111109</v>
      </c>
      <c r="M876" t="s">
        <v>869</v>
      </c>
      <c r="N876" t="s">
        <v>99</v>
      </c>
      <c r="O876" s="12" t="s">
        <v>870</v>
      </c>
      <c r="P876" s="12" t="s">
        <v>1860</v>
      </c>
      <c r="Q876" t="s">
        <v>813</v>
      </c>
      <c r="R876">
        <v>163</v>
      </c>
      <c r="S876" s="6">
        <v>23</v>
      </c>
      <c r="T876" s="11">
        <v>44361.548611111109</v>
      </c>
      <c r="U876" s="11">
        <v>44362.625</v>
      </c>
      <c r="V876" s="11">
        <v>44363.6953125</v>
      </c>
      <c r="W876" t="s">
        <v>1837</v>
      </c>
      <c r="X876" t="s">
        <v>815</v>
      </c>
    </row>
    <row r="877" spans="1:24" x14ac:dyDescent="0.25">
      <c r="A877" t="s">
        <v>808</v>
      </c>
      <c r="B877" s="4">
        <v>0</v>
      </c>
      <c r="C877" s="8">
        <v>6.4000000000000001E-2</v>
      </c>
      <c r="D877" s="8">
        <v>0.115</v>
      </c>
      <c r="E877" s="9">
        <v>0.15</v>
      </c>
      <c r="F877" s="9">
        <v>0.3</v>
      </c>
      <c r="G877" s="10" t="str">
        <f t="shared" si="52"/>
        <v/>
      </c>
      <c r="H877" s="10" t="str">
        <f t="shared" si="53"/>
        <v/>
      </c>
      <c r="I877" s="10" t="str">
        <f t="shared" si="54"/>
        <v/>
      </c>
      <c r="J877" s="10" t="str">
        <f t="shared" si="55"/>
        <v/>
      </c>
      <c r="K877" t="s">
        <v>809</v>
      </c>
      <c r="L877" s="11">
        <v>44361.579861111109</v>
      </c>
      <c r="M877" t="s">
        <v>881</v>
      </c>
      <c r="N877" t="s">
        <v>99</v>
      </c>
      <c r="O877" s="12" t="s">
        <v>882</v>
      </c>
      <c r="P877" s="12" t="s">
        <v>1861</v>
      </c>
      <c r="Q877" t="s">
        <v>813</v>
      </c>
      <c r="R877">
        <v>163</v>
      </c>
      <c r="S877" s="6">
        <v>23</v>
      </c>
      <c r="T877" s="11">
        <v>44361.579861111109</v>
      </c>
      <c r="U877" s="11">
        <v>44362.625</v>
      </c>
      <c r="V877" s="11">
        <v>44363.6953125</v>
      </c>
      <c r="W877" t="s">
        <v>1837</v>
      </c>
      <c r="X877" t="s">
        <v>815</v>
      </c>
    </row>
    <row r="878" spans="1:24" x14ac:dyDescent="0.25">
      <c r="A878" t="s">
        <v>808</v>
      </c>
      <c r="B878" s="4">
        <v>0</v>
      </c>
      <c r="C878" s="8">
        <v>6.4000000000000001E-2</v>
      </c>
      <c r="D878" s="8">
        <v>0.115</v>
      </c>
      <c r="E878" s="9">
        <v>0.15</v>
      </c>
      <c r="F878" s="9">
        <v>0.3</v>
      </c>
      <c r="G878" s="10" t="str">
        <f t="shared" si="52"/>
        <v/>
      </c>
      <c r="H878" s="10" t="str">
        <f t="shared" si="53"/>
        <v/>
      </c>
      <c r="I878" s="10" t="str">
        <f t="shared" si="54"/>
        <v/>
      </c>
      <c r="J878" s="10" t="str">
        <f t="shared" si="55"/>
        <v/>
      </c>
      <c r="K878" t="s">
        <v>809</v>
      </c>
      <c r="L878" s="11">
        <v>44361.583333333336</v>
      </c>
      <c r="M878" t="s">
        <v>878</v>
      </c>
      <c r="N878" t="s">
        <v>99</v>
      </c>
      <c r="O878" s="12" t="s">
        <v>879</v>
      </c>
      <c r="P878" s="12" t="s">
        <v>1862</v>
      </c>
      <c r="Q878" t="s">
        <v>813</v>
      </c>
      <c r="R878">
        <v>163</v>
      </c>
      <c r="S878" s="6">
        <v>23</v>
      </c>
      <c r="T878" s="11">
        <v>44361.583333333336</v>
      </c>
      <c r="U878" s="11">
        <v>44362.625</v>
      </c>
      <c r="V878" s="11">
        <v>44363.6953125</v>
      </c>
      <c r="W878" t="s">
        <v>1837</v>
      </c>
      <c r="X878" t="s">
        <v>815</v>
      </c>
    </row>
    <row r="879" spans="1:24" x14ac:dyDescent="0.25">
      <c r="A879" t="s">
        <v>808</v>
      </c>
      <c r="B879" s="8">
        <v>0.03</v>
      </c>
      <c r="C879" s="8">
        <v>6.4000000000000001E-2</v>
      </c>
      <c r="D879" s="8">
        <v>0.115</v>
      </c>
      <c r="E879" s="9">
        <v>0.15</v>
      </c>
      <c r="F879" s="9">
        <v>0.3</v>
      </c>
      <c r="G879" s="10" t="str">
        <f t="shared" si="52"/>
        <v/>
      </c>
      <c r="H879" s="10" t="str">
        <f t="shared" si="53"/>
        <v/>
      </c>
      <c r="I879" s="10" t="str">
        <f t="shared" si="54"/>
        <v/>
      </c>
      <c r="J879" s="10" t="str">
        <f t="shared" si="55"/>
        <v/>
      </c>
      <c r="K879" t="s">
        <v>809</v>
      </c>
      <c r="L879" s="11">
        <v>44361.583333333336</v>
      </c>
      <c r="M879" t="s">
        <v>831</v>
      </c>
      <c r="N879" t="s">
        <v>99</v>
      </c>
      <c r="O879" s="12" t="s">
        <v>832</v>
      </c>
      <c r="P879" s="12" t="s">
        <v>1863</v>
      </c>
      <c r="Q879" t="s">
        <v>813</v>
      </c>
      <c r="R879">
        <v>163</v>
      </c>
      <c r="S879" s="6">
        <v>23</v>
      </c>
      <c r="T879" s="11">
        <v>44361.583333333336</v>
      </c>
      <c r="U879" s="11">
        <v>44362.625</v>
      </c>
      <c r="V879" s="11">
        <v>44363.6953125</v>
      </c>
      <c r="W879" t="s">
        <v>1837</v>
      </c>
      <c r="X879" t="s">
        <v>815</v>
      </c>
    </row>
    <row r="880" spans="1:24" x14ac:dyDescent="0.25">
      <c r="A880" t="s">
        <v>808</v>
      </c>
      <c r="B880" s="4">
        <v>0</v>
      </c>
      <c r="C880" s="8">
        <v>6.4000000000000001E-2</v>
      </c>
      <c r="D880" s="8">
        <v>0.115</v>
      </c>
      <c r="E880" s="9">
        <v>0.15</v>
      </c>
      <c r="F880" s="9">
        <v>0.3</v>
      </c>
      <c r="G880" s="10" t="str">
        <f t="shared" si="52"/>
        <v/>
      </c>
      <c r="H880" s="10" t="str">
        <f t="shared" si="53"/>
        <v/>
      </c>
      <c r="I880" s="10" t="str">
        <f t="shared" si="54"/>
        <v/>
      </c>
      <c r="J880" s="10" t="str">
        <f t="shared" si="55"/>
        <v/>
      </c>
      <c r="K880" t="s">
        <v>809</v>
      </c>
      <c r="L880" s="11">
        <v>44361.645833333336</v>
      </c>
      <c r="M880" t="s">
        <v>866</v>
      </c>
      <c r="N880" t="s">
        <v>99</v>
      </c>
      <c r="O880" s="12" t="s">
        <v>867</v>
      </c>
      <c r="P880" s="12" t="s">
        <v>1864</v>
      </c>
      <c r="Q880" t="s">
        <v>813</v>
      </c>
      <c r="R880">
        <v>163</v>
      </c>
      <c r="S880" s="6">
        <v>23</v>
      </c>
      <c r="T880" s="11">
        <v>44361.645833333336</v>
      </c>
      <c r="U880" s="11">
        <v>44362.625</v>
      </c>
      <c r="V880" s="11">
        <v>44363.6953125</v>
      </c>
      <c r="W880" t="s">
        <v>1837</v>
      </c>
      <c r="X880" t="s">
        <v>815</v>
      </c>
    </row>
    <row r="881" spans="1:24" x14ac:dyDescent="0.25">
      <c r="A881" t="s">
        <v>808</v>
      </c>
      <c r="B881" s="8">
        <v>0.01</v>
      </c>
      <c r="C881" s="8">
        <v>6.4000000000000001E-2</v>
      </c>
      <c r="D881" s="8">
        <v>0.115</v>
      </c>
      <c r="E881" s="9">
        <v>0.15</v>
      </c>
      <c r="F881" s="9">
        <v>0.3</v>
      </c>
      <c r="G881" s="10" t="str">
        <f t="shared" si="52"/>
        <v/>
      </c>
      <c r="H881" s="10" t="str">
        <f t="shared" si="53"/>
        <v/>
      </c>
      <c r="I881" s="10" t="str">
        <f t="shared" si="54"/>
        <v/>
      </c>
      <c r="J881" s="10" t="str">
        <f t="shared" si="55"/>
        <v/>
      </c>
      <c r="K881" t="s">
        <v>809</v>
      </c>
      <c r="L881" s="11">
        <v>44361.701388888891</v>
      </c>
      <c r="M881" t="s">
        <v>887</v>
      </c>
      <c r="N881" t="s">
        <v>99</v>
      </c>
      <c r="O881" s="12" t="s">
        <v>888</v>
      </c>
      <c r="P881" s="12" t="s">
        <v>1865</v>
      </c>
      <c r="Q881" t="s">
        <v>813</v>
      </c>
      <c r="R881">
        <v>163</v>
      </c>
      <c r="S881" s="6">
        <v>23</v>
      </c>
      <c r="T881" s="11">
        <v>44361.701388888891</v>
      </c>
      <c r="U881" s="11">
        <v>44362.625</v>
      </c>
      <c r="V881" s="11">
        <v>44363.6953125</v>
      </c>
      <c r="W881" t="s">
        <v>1837</v>
      </c>
      <c r="X881" t="s">
        <v>815</v>
      </c>
    </row>
    <row r="882" spans="1:24" x14ac:dyDescent="0.25">
      <c r="A882" t="s">
        <v>808</v>
      </c>
      <c r="B882" s="4">
        <v>0</v>
      </c>
      <c r="C882" s="8">
        <v>6.4000000000000001E-2</v>
      </c>
      <c r="D882" s="8">
        <v>0.115</v>
      </c>
      <c r="E882" s="9">
        <v>0.15</v>
      </c>
      <c r="F882" s="9">
        <v>0.3</v>
      </c>
      <c r="G882" s="10" t="str">
        <f t="shared" si="52"/>
        <v/>
      </c>
      <c r="H882" s="10" t="str">
        <f t="shared" si="53"/>
        <v/>
      </c>
      <c r="I882" s="10" t="str">
        <f t="shared" si="54"/>
        <v/>
      </c>
      <c r="J882" s="10" t="str">
        <f t="shared" si="55"/>
        <v/>
      </c>
      <c r="K882" t="s">
        <v>809</v>
      </c>
      <c r="L882" s="11">
        <v>44368.354166666664</v>
      </c>
      <c r="M882" t="s">
        <v>890</v>
      </c>
      <c r="N882" t="s">
        <v>99</v>
      </c>
      <c r="O882" s="12" t="s">
        <v>891</v>
      </c>
      <c r="P882" s="12" t="s">
        <v>1866</v>
      </c>
      <c r="Q882" t="s">
        <v>813</v>
      </c>
      <c r="R882">
        <v>170</v>
      </c>
      <c r="S882" s="6">
        <v>24</v>
      </c>
      <c r="T882" s="11">
        <v>44368.354166666664</v>
      </c>
      <c r="U882" s="11">
        <v>44369.53125</v>
      </c>
      <c r="V882" s="11">
        <v>44370.581030092595</v>
      </c>
      <c r="W882" t="s">
        <v>1867</v>
      </c>
      <c r="X882" t="s">
        <v>815</v>
      </c>
    </row>
    <row r="883" spans="1:24" x14ac:dyDescent="0.25">
      <c r="A883" t="s">
        <v>808</v>
      </c>
      <c r="B883" s="8">
        <v>0.01</v>
      </c>
      <c r="C883" s="8">
        <v>6.4000000000000001E-2</v>
      </c>
      <c r="D883" s="8">
        <v>0.115</v>
      </c>
      <c r="E883" s="9">
        <v>0.15</v>
      </c>
      <c r="F883" s="9">
        <v>0.3</v>
      </c>
      <c r="G883" s="10" t="str">
        <f t="shared" si="52"/>
        <v/>
      </c>
      <c r="H883" s="10" t="str">
        <f t="shared" si="53"/>
        <v/>
      </c>
      <c r="I883" s="10" t="str">
        <f t="shared" si="54"/>
        <v/>
      </c>
      <c r="J883" s="10" t="str">
        <f t="shared" si="55"/>
        <v/>
      </c>
      <c r="K883" t="s">
        <v>809</v>
      </c>
      <c r="L883" s="11">
        <v>44368.354166666664</v>
      </c>
      <c r="M883" t="s">
        <v>954</v>
      </c>
      <c r="N883" t="s">
        <v>99</v>
      </c>
      <c r="O883" s="12" t="s">
        <v>955</v>
      </c>
      <c r="P883" s="12" t="s">
        <v>1868</v>
      </c>
      <c r="Q883" t="s">
        <v>813</v>
      </c>
      <c r="R883">
        <v>170</v>
      </c>
      <c r="S883" s="6">
        <v>24</v>
      </c>
      <c r="T883" s="11">
        <v>44368.354166666664</v>
      </c>
      <c r="U883" s="11">
        <v>44369.53125</v>
      </c>
      <c r="V883" s="11">
        <v>44370.581030092595</v>
      </c>
      <c r="W883" t="s">
        <v>1867</v>
      </c>
      <c r="X883" t="s">
        <v>815</v>
      </c>
    </row>
    <row r="884" spans="1:24" x14ac:dyDescent="0.25">
      <c r="A884" t="s">
        <v>808</v>
      </c>
      <c r="B884" s="4">
        <v>0</v>
      </c>
      <c r="C884" s="8">
        <v>6.4000000000000001E-2</v>
      </c>
      <c r="D884" s="8">
        <v>0.115</v>
      </c>
      <c r="E884" s="9">
        <v>0.15</v>
      </c>
      <c r="F884" s="9">
        <v>0.3</v>
      </c>
      <c r="G884" s="10" t="str">
        <f t="shared" si="52"/>
        <v/>
      </c>
      <c r="H884" s="10" t="str">
        <f t="shared" si="53"/>
        <v/>
      </c>
      <c r="I884" s="10" t="str">
        <f t="shared" si="54"/>
        <v/>
      </c>
      <c r="J884" s="10" t="str">
        <f t="shared" si="55"/>
        <v/>
      </c>
      <c r="K884" t="s">
        <v>809</v>
      </c>
      <c r="L884" s="11">
        <v>44368.362500000003</v>
      </c>
      <c r="M884" t="s">
        <v>927</v>
      </c>
      <c r="N884" t="s">
        <v>99</v>
      </c>
      <c r="O884" s="12" t="s">
        <v>928</v>
      </c>
      <c r="P884" s="12" t="s">
        <v>1869</v>
      </c>
      <c r="Q884" t="s">
        <v>813</v>
      </c>
      <c r="R884">
        <v>170</v>
      </c>
      <c r="S884" s="6">
        <v>24</v>
      </c>
      <c r="T884" s="11">
        <v>44368.362500000003</v>
      </c>
      <c r="U884" s="11">
        <v>44369.53125</v>
      </c>
      <c r="V884" s="11">
        <v>44370.581030092595</v>
      </c>
      <c r="W884" t="s">
        <v>1867</v>
      </c>
      <c r="X884" t="s">
        <v>815</v>
      </c>
    </row>
    <row r="885" spans="1:24" x14ac:dyDescent="0.25">
      <c r="A885" t="s">
        <v>808</v>
      </c>
      <c r="B885" s="4">
        <v>0</v>
      </c>
      <c r="C885" s="8">
        <v>6.4000000000000001E-2</v>
      </c>
      <c r="D885" s="8">
        <v>0.115</v>
      </c>
      <c r="E885" s="9">
        <v>0.15</v>
      </c>
      <c r="F885" s="9">
        <v>0.3</v>
      </c>
      <c r="G885" s="10" t="str">
        <f t="shared" si="52"/>
        <v/>
      </c>
      <c r="H885" s="10" t="str">
        <f t="shared" si="53"/>
        <v/>
      </c>
      <c r="I885" s="10" t="str">
        <f t="shared" si="54"/>
        <v/>
      </c>
      <c r="J885" s="10" t="str">
        <f t="shared" si="55"/>
        <v/>
      </c>
      <c r="K885" t="s">
        <v>809</v>
      </c>
      <c r="L885" s="11">
        <v>44368.375</v>
      </c>
      <c r="M885" t="s">
        <v>966</v>
      </c>
      <c r="N885" t="s">
        <v>99</v>
      </c>
      <c r="O885" s="12" t="s">
        <v>967</v>
      </c>
      <c r="P885" s="12" t="s">
        <v>1870</v>
      </c>
      <c r="Q885" t="s">
        <v>813</v>
      </c>
      <c r="R885">
        <v>170</v>
      </c>
      <c r="S885" s="6">
        <v>24</v>
      </c>
      <c r="T885" s="11">
        <v>44368.375</v>
      </c>
      <c r="U885" s="11">
        <v>44369.53125</v>
      </c>
      <c r="V885" s="11">
        <v>44370.581030092595</v>
      </c>
      <c r="W885" t="s">
        <v>1867</v>
      </c>
      <c r="X885" t="s">
        <v>815</v>
      </c>
    </row>
    <row r="886" spans="1:24" x14ac:dyDescent="0.25">
      <c r="A886" t="s">
        <v>808</v>
      </c>
      <c r="B886" s="8">
        <v>2.0000000000000001E-4</v>
      </c>
      <c r="C886" s="8">
        <v>6.4000000000000001E-2</v>
      </c>
      <c r="D886" s="8">
        <v>0.115</v>
      </c>
      <c r="E886" s="9">
        <v>0.15</v>
      </c>
      <c r="F886" s="9">
        <v>0.3</v>
      </c>
      <c r="G886" s="10" t="str">
        <f t="shared" si="52"/>
        <v/>
      </c>
      <c r="H886" s="10" t="str">
        <f t="shared" si="53"/>
        <v/>
      </c>
      <c r="I886" s="10" t="str">
        <f t="shared" si="54"/>
        <v/>
      </c>
      <c r="J886" s="10" t="str">
        <f t="shared" si="55"/>
        <v/>
      </c>
      <c r="K886" t="s">
        <v>809</v>
      </c>
      <c r="L886" s="11">
        <v>44368.375</v>
      </c>
      <c r="M886" t="s">
        <v>900</v>
      </c>
      <c r="N886" t="s">
        <v>99</v>
      </c>
      <c r="O886" s="12" t="s">
        <v>901</v>
      </c>
      <c r="P886" s="12" t="s">
        <v>1871</v>
      </c>
      <c r="Q886" t="s">
        <v>813</v>
      </c>
      <c r="R886">
        <v>170</v>
      </c>
      <c r="S886" s="6">
        <v>24</v>
      </c>
      <c r="T886" s="11">
        <v>44368.375</v>
      </c>
      <c r="U886" s="11">
        <v>44369.53125</v>
      </c>
      <c r="V886" s="11">
        <v>44370.581030092595</v>
      </c>
      <c r="W886" t="s">
        <v>1867</v>
      </c>
      <c r="X886" t="s">
        <v>815</v>
      </c>
    </row>
    <row r="887" spans="1:24" x14ac:dyDescent="0.25">
      <c r="A887" t="s">
        <v>808</v>
      </c>
      <c r="B887" s="8">
        <v>4.0000000000000001E-3</v>
      </c>
      <c r="C887" s="8">
        <v>6.4000000000000001E-2</v>
      </c>
      <c r="D887" s="8">
        <v>0.115</v>
      </c>
      <c r="E887" s="9">
        <v>0.15</v>
      </c>
      <c r="F887" s="9">
        <v>0.3</v>
      </c>
      <c r="G887" s="10" t="str">
        <f t="shared" si="52"/>
        <v/>
      </c>
      <c r="H887" s="10" t="str">
        <f t="shared" si="53"/>
        <v/>
      </c>
      <c r="I887" s="10" t="str">
        <f t="shared" si="54"/>
        <v/>
      </c>
      <c r="J887" s="10" t="str">
        <f t="shared" si="55"/>
        <v/>
      </c>
      <c r="K887" t="s">
        <v>809</v>
      </c>
      <c r="L887" s="11">
        <v>44368.411805555559</v>
      </c>
      <c r="M887" t="s">
        <v>894</v>
      </c>
      <c r="N887" t="s">
        <v>99</v>
      </c>
      <c r="O887" s="12" t="s">
        <v>895</v>
      </c>
      <c r="P887" s="12" t="s">
        <v>1872</v>
      </c>
      <c r="Q887" t="s">
        <v>813</v>
      </c>
      <c r="R887">
        <v>170</v>
      </c>
      <c r="S887" s="6">
        <v>24</v>
      </c>
      <c r="T887" s="11">
        <v>44368.411805555559</v>
      </c>
      <c r="U887" s="11">
        <v>44369.53125</v>
      </c>
      <c r="V887" s="11">
        <v>44370.581030092595</v>
      </c>
      <c r="W887" t="s">
        <v>1867</v>
      </c>
      <c r="X887" t="s">
        <v>815</v>
      </c>
    </row>
    <row r="888" spans="1:24" x14ac:dyDescent="0.25">
      <c r="A888" t="s">
        <v>808</v>
      </c>
      <c r="B888" s="8">
        <v>3.0000000000000001E-3</v>
      </c>
      <c r="C888" s="8">
        <v>6.4000000000000001E-2</v>
      </c>
      <c r="D888" s="8">
        <v>0.115</v>
      </c>
      <c r="E888" s="9">
        <v>0.15</v>
      </c>
      <c r="F888" s="9">
        <v>0.3</v>
      </c>
      <c r="G888" s="10" t="str">
        <f t="shared" si="52"/>
        <v/>
      </c>
      <c r="H888" s="10" t="str">
        <f t="shared" si="53"/>
        <v/>
      </c>
      <c r="I888" s="10" t="str">
        <f t="shared" si="54"/>
        <v/>
      </c>
      <c r="J888" s="10" t="str">
        <f t="shared" si="55"/>
        <v/>
      </c>
      <c r="K888" t="s">
        <v>809</v>
      </c>
      <c r="L888" s="11">
        <v>44368.413194444445</v>
      </c>
      <c r="M888" t="s">
        <v>1241</v>
      </c>
      <c r="N888" t="s">
        <v>99</v>
      </c>
      <c r="O888" s="12" t="s">
        <v>1242</v>
      </c>
      <c r="P888" s="12" t="s">
        <v>1873</v>
      </c>
      <c r="Q888" t="s">
        <v>813</v>
      </c>
      <c r="R888">
        <v>170</v>
      </c>
      <c r="S888" s="6">
        <v>24</v>
      </c>
      <c r="T888" s="11">
        <v>44368.413194444445</v>
      </c>
      <c r="U888" s="11">
        <v>44369.53125</v>
      </c>
      <c r="V888" s="11">
        <v>44370.581030092595</v>
      </c>
      <c r="W888" t="s">
        <v>1867</v>
      </c>
      <c r="X888" t="s">
        <v>815</v>
      </c>
    </row>
    <row r="889" spans="1:24" x14ac:dyDescent="0.25">
      <c r="A889" t="s">
        <v>808</v>
      </c>
      <c r="B889" s="8">
        <v>1E-4</v>
      </c>
      <c r="C889" s="8">
        <v>6.4000000000000001E-2</v>
      </c>
      <c r="D889" s="8">
        <v>0.115</v>
      </c>
      <c r="E889" s="9">
        <v>0.15</v>
      </c>
      <c r="F889" s="9">
        <v>0.3</v>
      </c>
      <c r="G889" s="10" t="str">
        <f t="shared" si="52"/>
        <v/>
      </c>
      <c r="H889" s="10" t="str">
        <f t="shared" si="53"/>
        <v/>
      </c>
      <c r="I889" s="10" t="str">
        <f t="shared" si="54"/>
        <v/>
      </c>
      <c r="J889" s="10" t="str">
        <f t="shared" si="55"/>
        <v/>
      </c>
      <c r="K889" t="s">
        <v>809</v>
      </c>
      <c r="L889" s="11">
        <v>44368.427083333336</v>
      </c>
      <c r="M889" t="s">
        <v>924</v>
      </c>
      <c r="N889" t="s">
        <v>99</v>
      </c>
      <c r="O889" s="12" t="s">
        <v>925</v>
      </c>
      <c r="P889" s="12" t="s">
        <v>1874</v>
      </c>
      <c r="Q889" t="s">
        <v>813</v>
      </c>
      <c r="R889">
        <v>170</v>
      </c>
      <c r="S889" s="6">
        <v>24</v>
      </c>
      <c r="T889" s="11">
        <v>44368.427083333336</v>
      </c>
      <c r="U889" s="11">
        <v>44369.53125</v>
      </c>
      <c r="V889" s="11">
        <v>44370.581030092595</v>
      </c>
      <c r="W889" t="s">
        <v>1867</v>
      </c>
      <c r="X889" t="s">
        <v>815</v>
      </c>
    </row>
    <row r="890" spans="1:24" x14ac:dyDescent="0.25">
      <c r="A890" t="s">
        <v>808</v>
      </c>
      <c r="B890" s="8">
        <v>0.01</v>
      </c>
      <c r="C890" s="8">
        <v>6.4000000000000001E-2</v>
      </c>
      <c r="D890" s="8">
        <v>0.115</v>
      </c>
      <c r="E890" s="9">
        <v>0.15</v>
      </c>
      <c r="F890" s="9">
        <v>0.3</v>
      </c>
      <c r="G890" s="10" t="str">
        <f t="shared" si="52"/>
        <v/>
      </c>
      <c r="H890" s="10" t="str">
        <f t="shared" si="53"/>
        <v/>
      </c>
      <c r="I890" s="10" t="str">
        <f t="shared" si="54"/>
        <v/>
      </c>
      <c r="J890" s="10" t="str">
        <f t="shared" si="55"/>
        <v/>
      </c>
      <c r="K890" t="s">
        <v>809</v>
      </c>
      <c r="L890" s="11">
        <v>44368.4375</v>
      </c>
      <c r="M890" t="s">
        <v>945</v>
      </c>
      <c r="N890" t="s">
        <v>99</v>
      </c>
      <c r="O890" s="12" t="s">
        <v>946</v>
      </c>
      <c r="P890" s="12" t="s">
        <v>1875</v>
      </c>
      <c r="Q890" t="s">
        <v>813</v>
      </c>
      <c r="R890">
        <v>170</v>
      </c>
      <c r="S890" s="6">
        <v>24</v>
      </c>
      <c r="T890" s="11">
        <v>44368.4375</v>
      </c>
      <c r="U890" s="11">
        <v>44369.53125</v>
      </c>
      <c r="V890" s="11">
        <v>44370.581030092595</v>
      </c>
      <c r="W890" t="s">
        <v>1867</v>
      </c>
      <c r="X890" t="s">
        <v>815</v>
      </c>
    </row>
    <row r="891" spans="1:24" x14ac:dyDescent="0.25">
      <c r="A891" t="s">
        <v>808</v>
      </c>
      <c r="B891" s="8">
        <v>4.0000000000000001E-3</v>
      </c>
      <c r="C891" s="8">
        <v>6.4000000000000001E-2</v>
      </c>
      <c r="D891" s="8">
        <v>0.115</v>
      </c>
      <c r="E891" s="9">
        <v>0.15</v>
      </c>
      <c r="F891" s="9">
        <v>0.3</v>
      </c>
      <c r="G891" s="10" t="str">
        <f t="shared" si="52"/>
        <v/>
      </c>
      <c r="H891" s="10" t="str">
        <f t="shared" si="53"/>
        <v/>
      </c>
      <c r="I891" s="10" t="str">
        <f t="shared" si="54"/>
        <v/>
      </c>
      <c r="J891" s="10" t="str">
        <f t="shared" si="55"/>
        <v/>
      </c>
      <c r="K891" t="s">
        <v>809</v>
      </c>
      <c r="L891" s="11">
        <v>44368.447916666664</v>
      </c>
      <c r="M891" t="s">
        <v>915</v>
      </c>
      <c r="N891" t="s">
        <v>99</v>
      </c>
      <c r="O891" s="12" t="s">
        <v>916</v>
      </c>
      <c r="P891" s="12" t="s">
        <v>1876</v>
      </c>
      <c r="Q891" t="s">
        <v>813</v>
      </c>
      <c r="R891">
        <v>170</v>
      </c>
      <c r="S891" s="6">
        <v>24</v>
      </c>
      <c r="T891" s="11">
        <v>44368.447916666664</v>
      </c>
      <c r="U891" s="11">
        <v>44369.53125</v>
      </c>
      <c r="V891" s="11">
        <v>44370.581030092595</v>
      </c>
      <c r="W891" t="s">
        <v>1867</v>
      </c>
      <c r="X891" t="s">
        <v>815</v>
      </c>
    </row>
    <row r="892" spans="1:24" x14ac:dyDescent="0.25">
      <c r="A892" t="s">
        <v>808</v>
      </c>
      <c r="B892" s="8">
        <v>2E-3</v>
      </c>
      <c r="C892" s="8">
        <v>6.4000000000000001E-2</v>
      </c>
      <c r="D892" s="8">
        <v>0.115</v>
      </c>
      <c r="E892" s="9">
        <v>0.15</v>
      </c>
      <c r="F892" s="9">
        <v>0.3</v>
      </c>
      <c r="G892" s="10" t="str">
        <f t="shared" si="52"/>
        <v/>
      </c>
      <c r="H892" s="10" t="str">
        <f t="shared" si="53"/>
        <v/>
      </c>
      <c r="I892" s="10" t="str">
        <f t="shared" si="54"/>
        <v/>
      </c>
      <c r="J892" s="10" t="str">
        <f t="shared" si="55"/>
        <v/>
      </c>
      <c r="K892" t="s">
        <v>809</v>
      </c>
      <c r="L892" s="11">
        <v>44368.451388888891</v>
      </c>
      <c r="M892" t="s">
        <v>936</v>
      </c>
      <c r="N892" t="s">
        <v>99</v>
      </c>
      <c r="O892" s="12" t="s">
        <v>937</v>
      </c>
      <c r="P892" s="12" t="s">
        <v>1877</v>
      </c>
      <c r="Q892" t="s">
        <v>813</v>
      </c>
      <c r="R892">
        <v>170</v>
      </c>
      <c r="S892" s="6">
        <v>24</v>
      </c>
      <c r="T892" s="11">
        <v>44368.451388888891</v>
      </c>
      <c r="U892" s="11">
        <v>44369.53125</v>
      </c>
      <c r="V892" s="11">
        <v>44370.581030092595</v>
      </c>
      <c r="W892" t="s">
        <v>1867</v>
      </c>
      <c r="X892" t="s">
        <v>815</v>
      </c>
    </row>
    <row r="893" spans="1:24" x14ac:dyDescent="0.25">
      <c r="A893" t="s">
        <v>808</v>
      </c>
      <c r="B893" s="4">
        <v>0</v>
      </c>
      <c r="C893" s="8">
        <v>6.4000000000000001E-2</v>
      </c>
      <c r="D893" s="8">
        <v>0.115</v>
      </c>
      <c r="E893" s="9">
        <v>0.15</v>
      </c>
      <c r="F893" s="9">
        <v>0.3</v>
      </c>
      <c r="G893" s="10" t="str">
        <f t="shared" si="52"/>
        <v/>
      </c>
      <c r="H893" s="10" t="str">
        <f t="shared" si="53"/>
        <v/>
      </c>
      <c r="I893" s="10" t="str">
        <f t="shared" si="54"/>
        <v/>
      </c>
      <c r="J893" s="10" t="str">
        <f t="shared" si="55"/>
        <v/>
      </c>
      <c r="K893" t="s">
        <v>809</v>
      </c>
      <c r="L893" s="11">
        <v>44368.454861111109</v>
      </c>
      <c r="M893" t="s">
        <v>942</v>
      </c>
      <c r="N893" t="s">
        <v>99</v>
      </c>
      <c r="O893" s="12" t="s">
        <v>943</v>
      </c>
      <c r="P893" s="12" t="s">
        <v>1878</v>
      </c>
      <c r="Q893" t="s">
        <v>813</v>
      </c>
      <c r="R893">
        <v>170</v>
      </c>
      <c r="S893" s="6">
        <v>24</v>
      </c>
      <c r="T893" s="11">
        <v>44368.454861111109</v>
      </c>
      <c r="U893" s="11">
        <v>44370.447916666664</v>
      </c>
      <c r="V893" s="11">
        <v>44375.579212962963</v>
      </c>
      <c r="W893" t="s">
        <v>1879</v>
      </c>
      <c r="X893" t="s">
        <v>815</v>
      </c>
    </row>
    <row r="894" spans="1:24" x14ac:dyDescent="0.25">
      <c r="A894" t="s">
        <v>808</v>
      </c>
      <c r="B894" s="8">
        <v>0.01</v>
      </c>
      <c r="C894" s="8">
        <v>6.4000000000000001E-2</v>
      </c>
      <c r="D894" s="8">
        <v>0.115</v>
      </c>
      <c r="E894" s="9">
        <v>0.15</v>
      </c>
      <c r="F894" s="9">
        <v>0.3</v>
      </c>
      <c r="G894" s="10" t="str">
        <f t="shared" si="52"/>
        <v/>
      </c>
      <c r="H894" s="10" t="str">
        <f t="shared" si="53"/>
        <v/>
      </c>
      <c r="I894" s="10" t="str">
        <f t="shared" si="54"/>
        <v/>
      </c>
      <c r="J894" s="10" t="str">
        <f t="shared" si="55"/>
        <v/>
      </c>
      <c r="K894" t="s">
        <v>809</v>
      </c>
      <c r="L894" s="11">
        <v>44368.458333333336</v>
      </c>
      <c r="M894" t="s">
        <v>930</v>
      </c>
      <c r="N894" t="s">
        <v>99</v>
      </c>
      <c r="O894" s="12" t="s">
        <v>931</v>
      </c>
      <c r="P894" s="12" t="s">
        <v>1880</v>
      </c>
      <c r="Q894" t="s">
        <v>813</v>
      </c>
      <c r="R894">
        <v>170</v>
      </c>
      <c r="S894" s="6">
        <v>24</v>
      </c>
      <c r="T894" s="11">
        <v>44368.458333333336</v>
      </c>
      <c r="U894" s="11">
        <v>44369.53125</v>
      </c>
      <c r="V894" s="11">
        <v>44370.581030092595</v>
      </c>
      <c r="W894" t="s">
        <v>1867</v>
      </c>
      <c r="X894" t="s">
        <v>815</v>
      </c>
    </row>
    <row r="895" spans="1:24" x14ac:dyDescent="0.25">
      <c r="A895" t="s">
        <v>808</v>
      </c>
      <c r="B895" s="8">
        <v>4.0000000000000001E-3</v>
      </c>
      <c r="C895" s="8">
        <v>6.4000000000000001E-2</v>
      </c>
      <c r="D895" s="8">
        <v>0.115</v>
      </c>
      <c r="E895" s="9">
        <v>0.15</v>
      </c>
      <c r="F895" s="9">
        <v>0.3</v>
      </c>
      <c r="G895" s="10" t="str">
        <f t="shared" si="52"/>
        <v/>
      </c>
      <c r="H895" s="10" t="str">
        <f t="shared" si="53"/>
        <v/>
      </c>
      <c r="I895" s="10" t="str">
        <f t="shared" si="54"/>
        <v/>
      </c>
      <c r="J895" s="10" t="str">
        <f t="shared" si="55"/>
        <v/>
      </c>
      <c r="K895" t="s">
        <v>809</v>
      </c>
      <c r="L895" s="11">
        <v>44368.486111111109</v>
      </c>
      <c r="M895" t="s">
        <v>933</v>
      </c>
      <c r="N895" t="s">
        <v>99</v>
      </c>
      <c r="O895" s="12" t="s">
        <v>934</v>
      </c>
      <c r="P895" s="12" t="s">
        <v>1881</v>
      </c>
      <c r="Q895" t="s">
        <v>813</v>
      </c>
      <c r="R895">
        <v>170</v>
      </c>
      <c r="S895" s="6">
        <v>24</v>
      </c>
      <c r="T895" s="11">
        <v>44368.486111111109</v>
      </c>
      <c r="U895" s="11">
        <v>44369.53125</v>
      </c>
      <c r="V895" s="11">
        <v>44370.581030092595</v>
      </c>
      <c r="W895" t="s">
        <v>1867</v>
      </c>
      <c r="X895" t="s">
        <v>815</v>
      </c>
    </row>
    <row r="896" spans="1:24" x14ac:dyDescent="0.25">
      <c r="A896" t="s">
        <v>808</v>
      </c>
      <c r="B896" s="8">
        <v>1E-3</v>
      </c>
      <c r="C896" s="8">
        <v>6.4000000000000001E-2</v>
      </c>
      <c r="D896" s="8">
        <v>0.115</v>
      </c>
      <c r="E896" s="9">
        <v>0.15</v>
      </c>
      <c r="F896" s="9">
        <v>0.3</v>
      </c>
      <c r="G896" s="10" t="str">
        <f t="shared" si="52"/>
        <v/>
      </c>
      <c r="H896" s="10" t="str">
        <f t="shared" si="53"/>
        <v/>
      </c>
      <c r="I896" s="10" t="str">
        <f t="shared" si="54"/>
        <v/>
      </c>
      <c r="J896" s="10" t="str">
        <f t="shared" si="55"/>
        <v/>
      </c>
      <c r="K896" t="s">
        <v>809</v>
      </c>
      <c r="L896" s="11">
        <v>44368.503472222219</v>
      </c>
      <c r="M896" t="s">
        <v>912</v>
      </c>
      <c r="N896" t="s">
        <v>99</v>
      </c>
      <c r="O896" s="12" t="s">
        <v>913</v>
      </c>
      <c r="P896" s="12" t="s">
        <v>1882</v>
      </c>
      <c r="Q896" t="s">
        <v>813</v>
      </c>
      <c r="R896">
        <v>170</v>
      </c>
      <c r="S896" s="6">
        <v>24</v>
      </c>
      <c r="T896" s="11">
        <v>44368.503472222219</v>
      </c>
      <c r="U896" s="11">
        <v>44369.53125</v>
      </c>
      <c r="V896" s="11">
        <v>44370.581030092595</v>
      </c>
      <c r="W896" t="s">
        <v>1867</v>
      </c>
      <c r="X896" t="s">
        <v>815</v>
      </c>
    </row>
    <row r="897" spans="1:24" x14ac:dyDescent="0.25">
      <c r="A897" t="s">
        <v>808</v>
      </c>
      <c r="B897" s="8">
        <v>2E-3</v>
      </c>
      <c r="C897" s="8">
        <v>6.4000000000000001E-2</v>
      </c>
      <c r="D897" s="8">
        <v>0.115</v>
      </c>
      <c r="E897" s="9">
        <v>0.15</v>
      </c>
      <c r="F897" s="9">
        <v>0.3</v>
      </c>
      <c r="G897" s="10" t="str">
        <f t="shared" si="52"/>
        <v/>
      </c>
      <c r="H897" s="10" t="str">
        <f t="shared" si="53"/>
        <v/>
      </c>
      <c r="I897" s="10" t="str">
        <f t="shared" si="54"/>
        <v/>
      </c>
      <c r="J897" s="10" t="str">
        <f t="shared" si="55"/>
        <v/>
      </c>
      <c r="K897" t="s">
        <v>809</v>
      </c>
      <c r="L897" s="11">
        <v>44368.504166666666</v>
      </c>
      <c r="M897" t="s">
        <v>897</v>
      </c>
      <c r="N897" t="s">
        <v>99</v>
      </c>
      <c r="O897" s="12" t="s">
        <v>898</v>
      </c>
      <c r="P897" s="12" t="s">
        <v>1883</v>
      </c>
      <c r="Q897" t="s">
        <v>813</v>
      </c>
      <c r="R897">
        <v>170</v>
      </c>
      <c r="S897" s="6">
        <v>24</v>
      </c>
      <c r="T897" s="11">
        <v>44368.504166666666</v>
      </c>
      <c r="U897" s="11">
        <v>44369.53125</v>
      </c>
      <c r="V897" s="11">
        <v>44370.581030092595</v>
      </c>
      <c r="W897" t="s">
        <v>1867</v>
      </c>
      <c r="X897" t="s">
        <v>815</v>
      </c>
    </row>
    <row r="898" spans="1:24" x14ac:dyDescent="0.25">
      <c r="A898" t="s">
        <v>808</v>
      </c>
      <c r="B898" s="8">
        <v>1E-3</v>
      </c>
      <c r="C898" s="8">
        <v>6.4000000000000001E-2</v>
      </c>
      <c r="D898" s="8">
        <v>0.115</v>
      </c>
      <c r="E898" s="9">
        <v>0.15</v>
      </c>
      <c r="F898" s="9">
        <v>0.3</v>
      </c>
      <c r="G898" s="10" t="str">
        <f t="shared" si="52"/>
        <v/>
      </c>
      <c r="H898" s="10" t="str">
        <f t="shared" si="53"/>
        <v/>
      </c>
      <c r="I898" s="10" t="str">
        <f t="shared" si="54"/>
        <v/>
      </c>
      <c r="J898" s="10" t="str">
        <f t="shared" si="55"/>
        <v/>
      </c>
      <c r="K898" t="s">
        <v>809</v>
      </c>
      <c r="L898" s="11">
        <v>44368.510416666664</v>
      </c>
      <c r="M898" t="s">
        <v>951</v>
      </c>
      <c r="N898" t="s">
        <v>99</v>
      </c>
      <c r="O898" s="12" t="s">
        <v>952</v>
      </c>
      <c r="P898" s="12" t="s">
        <v>1884</v>
      </c>
      <c r="Q898" t="s">
        <v>813</v>
      </c>
      <c r="R898">
        <v>170</v>
      </c>
      <c r="S898" s="6">
        <v>24</v>
      </c>
      <c r="T898" s="11">
        <v>44368.510416666664</v>
      </c>
      <c r="U898" s="11">
        <v>44369.53125</v>
      </c>
      <c r="V898" s="11">
        <v>44370.581030092595</v>
      </c>
      <c r="W898" t="s">
        <v>1867</v>
      </c>
      <c r="X898" t="s">
        <v>815</v>
      </c>
    </row>
    <row r="899" spans="1:24" x14ac:dyDescent="0.25">
      <c r="A899" t="s">
        <v>808</v>
      </c>
      <c r="B899" s="8">
        <v>2E-3</v>
      </c>
      <c r="C899" s="8">
        <v>6.4000000000000001E-2</v>
      </c>
      <c r="D899" s="8">
        <v>0.115</v>
      </c>
      <c r="E899" s="9">
        <v>0.15</v>
      </c>
      <c r="F899" s="9">
        <v>0.3</v>
      </c>
      <c r="G899" s="10" t="str">
        <f t="shared" ref="G899:G962" si="56">IF(B899&gt;=C899,1,"")</f>
        <v/>
      </c>
      <c r="H899" s="10" t="str">
        <f t="shared" ref="H899:H962" si="57">IF(ROUNDUP(B899,3)&gt;=D899,1,"")</f>
        <v/>
      </c>
      <c r="I899" s="10" t="str">
        <f t="shared" ref="I899:I962" si="58">IF(ROUNDUP(B899,3)&gt;=E899,1,"")</f>
        <v/>
      </c>
      <c r="J899" s="10" t="str">
        <f t="shared" ref="J899:J962" si="59">IF(ROUNDUP(B899,3)&gt;=F899,1,"")</f>
        <v/>
      </c>
      <c r="K899" t="s">
        <v>809</v>
      </c>
      <c r="L899" s="11">
        <v>44368.541666666664</v>
      </c>
      <c r="M899" t="s">
        <v>948</v>
      </c>
      <c r="N899" t="s">
        <v>99</v>
      </c>
      <c r="O899" s="12" t="s">
        <v>949</v>
      </c>
      <c r="P899" s="12" t="s">
        <v>1885</v>
      </c>
      <c r="Q899" t="s">
        <v>813</v>
      </c>
      <c r="R899">
        <v>170</v>
      </c>
      <c r="S899" s="6">
        <v>24</v>
      </c>
      <c r="T899" s="11">
        <v>44368.541666666664</v>
      </c>
      <c r="U899" s="11">
        <v>44369.53125</v>
      </c>
      <c r="V899" s="11">
        <v>44370.581030092595</v>
      </c>
      <c r="W899" t="s">
        <v>1867</v>
      </c>
      <c r="X899" t="s">
        <v>815</v>
      </c>
    </row>
    <row r="900" spans="1:24" x14ac:dyDescent="0.25">
      <c r="A900" t="s">
        <v>808</v>
      </c>
      <c r="B900" s="8">
        <v>8.0000000000000004E-4</v>
      </c>
      <c r="C900" s="8">
        <v>6.4000000000000001E-2</v>
      </c>
      <c r="D900" s="8">
        <v>0.115</v>
      </c>
      <c r="E900" s="9">
        <v>0.15</v>
      </c>
      <c r="F900" s="9">
        <v>0.3</v>
      </c>
      <c r="G900" s="10" t="str">
        <f t="shared" si="56"/>
        <v/>
      </c>
      <c r="H900" s="10" t="str">
        <f t="shared" si="57"/>
        <v/>
      </c>
      <c r="I900" s="10" t="str">
        <f t="shared" si="58"/>
        <v/>
      </c>
      <c r="J900" s="10" t="str">
        <f t="shared" si="59"/>
        <v/>
      </c>
      <c r="K900" t="s">
        <v>809</v>
      </c>
      <c r="L900" s="11">
        <v>44368.541666666664</v>
      </c>
      <c r="M900" t="s">
        <v>909</v>
      </c>
      <c r="N900" t="s">
        <v>99</v>
      </c>
      <c r="O900" s="12" t="s">
        <v>910</v>
      </c>
      <c r="P900" s="12" t="s">
        <v>1886</v>
      </c>
      <c r="Q900" t="s">
        <v>813</v>
      </c>
      <c r="R900">
        <v>170</v>
      </c>
      <c r="S900" s="6">
        <v>24</v>
      </c>
      <c r="T900" s="11">
        <v>44368.541666666664</v>
      </c>
      <c r="U900" s="11">
        <v>44369.53125</v>
      </c>
      <c r="V900" s="11">
        <v>44370.581030092595</v>
      </c>
      <c r="W900" t="s">
        <v>1867</v>
      </c>
      <c r="X900" t="s">
        <v>815</v>
      </c>
    </row>
    <row r="901" spans="1:24" x14ac:dyDescent="0.25">
      <c r="A901" t="s">
        <v>808</v>
      </c>
      <c r="B901" s="8">
        <v>8.0000000000000004E-4</v>
      </c>
      <c r="C901" s="8">
        <v>6.4000000000000001E-2</v>
      </c>
      <c r="D901" s="8">
        <v>0.115</v>
      </c>
      <c r="E901" s="9">
        <v>0.15</v>
      </c>
      <c r="F901" s="9">
        <v>0.3</v>
      </c>
      <c r="G901" s="10" t="str">
        <f t="shared" si="56"/>
        <v/>
      </c>
      <c r="H901" s="10" t="str">
        <f t="shared" si="57"/>
        <v/>
      </c>
      <c r="I901" s="10" t="str">
        <f t="shared" si="58"/>
        <v/>
      </c>
      <c r="J901" s="10" t="str">
        <f t="shared" si="59"/>
        <v/>
      </c>
      <c r="K901" t="s">
        <v>809</v>
      </c>
      <c r="L901" s="11">
        <v>44368.600694444445</v>
      </c>
      <c r="M901" t="s">
        <v>921</v>
      </c>
      <c r="N901" t="s">
        <v>99</v>
      </c>
      <c r="O901" s="12" t="s">
        <v>922</v>
      </c>
      <c r="P901" s="12" t="s">
        <v>1887</v>
      </c>
      <c r="Q901" t="s">
        <v>813</v>
      </c>
      <c r="R901">
        <v>170</v>
      </c>
      <c r="S901" s="6">
        <v>24</v>
      </c>
      <c r="T901" s="11">
        <v>44368.600694444445</v>
      </c>
      <c r="U901" s="11">
        <v>44369.53125</v>
      </c>
      <c r="V901" s="11">
        <v>44370.581030092595</v>
      </c>
      <c r="W901" t="s">
        <v>1867</v>
      </c>
      <c r="X901" t="s">
        <v>815</v>
      </c>
    </row>
    <row r="902" spans="1:24" x14ac:dyDescent="0.25">
      <c r="A902" t="s">
        <v>808</v>
      </c>
      <c r="B902" s="4">
        <v>0</v>
      </c>
      <c r="C902" s="8">
        <v>6.4000000000000001E-2</v>
      </c>
      <c r="D902" s="8">
        <v>0.115</v>
      </c>
      <c r="E902" s="9">
        <v>0.15</v>
      </c>
      <c r="F902" s="9">
        <v>0.3</v>
      </c>
      <c r="G902" s="10" t="str">
        <f t="shared" si="56"/>
        <v/>
      </c>
      <c r="H902" s="10" t="str">
        <f t="shared" si="57"/>
        <v/>
      </c>
      <c r="I902" s="10" t="str">
        <f t="shared" si="58"/>
        <v/>
      </c>
      <c r="J902" s="10" t="str">
        <f t="shared" si="59"/>
        <v/>
      </c>
      <c r="K902" t="s">
        <v>809</v>
      </c>
      <c r="L902" s="11">
        <v>44368.642361111109</v>
      </c>
      <c r="M902" t="s">
        <v>939</v>
      </c>
      <c r="N902" t="s">
        <v>99</v>
      </c>
      <c r="O902" s="12" t="s">
        <v>940</v>
      </c>
      <c r="P902" s="12" t="s">
        <v>1888</v>
      </c>
      <c r="Q902" t="s">
        <v>813</v>
      </c>
      <c r="R902">
        <v>170</v>
      </c>
      <c r="S902" s="6">
        <v>24</v>
      </c>
      <c r="T902" s="11">
        <v>44368.642361111109</v>
      </c>
      <c r="U902" s="11">
        <v>44369.53125</v>
      </c>
      <c r="V902" s="11">
        <v>44370.581030092595</v>
      </c>
      <c r="W902" t="s">
        <v>1867</v>
      </c>
      <c r="X902" t="s">
        <v>815</v>
      </c>
    </row>
    <row r="903" spans="1:24" x14ac:dyDescent="0.25">
      <c r="A903" t="s">
        <v>808</v>
      </c>
      <c r="B903" s="8">
        <v>1.0000000000000001E-5</v>
      </c>
      <c r="C903" s="8">
        <v>6.4000000000000001E-2</v>
      </c>
      <c r="D903" s="8">
        <v>0.115</v>
      </c>
      <c r="E903" s="9">
        <v>0.15</v>
      </c>
      <c r="F903" s="9">
        <v>0.3</v>
      </c>
      <c r="G903" s="10" t="str">
        <f t="shared" si="56"/>
        <v/>
      </c>
      <c r="H903" s="10" t="str">
        <f t="shared" si="57"/>
        <v/>
      </c>
      <c r="I903" s="10" t="str">
        <f t="shared" si="58"/>
        <v/>
      </c>
      <c r="J903" s="10" t="str">
        <f t="shared" si="59"/>
        <v/>
      </c>
      <c r="K903" t="s">
        <v>809</v>
      </c>
      <c r="L903" s="11">
        <v>44369.5</v>
      </c>
      <c r="M903" t="s">
        <v>960</v>
      </c>
      <c r="N903" t="s">
        <v>99</v>
      </c>
      <c r="O903" s="12" t="s">
        <v>961</v>
      </c>
      <c r="P903" s="12" t="s">
        <v>1889</v>
      </c>
      <c r="Q903" t="s">
        <v>813</v>
      </c>
      <c r="R903">
        <v>171</v>
      </c>
      <c r="S903" s="6">
        <v>24</v>
      </c>
      <c r="T903" s="11">
        <v>44369.5</v>
      </c>
      <c r="U903" s="11">
        <v>44370.447916666664</v>
      </c>
      <c r="V903" s="11">
        <v>44375.579212962963</v>
      </c>
      <c r="W903" t="s">
        <v>1879</v>
      </c>
      <c r="X903" t="s">
        <v>815</v>
      </c>
    </row>
    <row r="904" spans="1:24" x14ac:dyDescent="0.25">
      <c r="A904" t="s">
        <v>808</v>
      </c>
      <c r="B904" s="4">
        <v>0</v>
      </c>
      <c r="C904" s="8">
        <v>6.4000000000000001E-2</v>
      </c>
      <c r="D904" s="8">
        <v>0.115</v>
      </c>
      <c r="E904" s="9">
        <v>0.15</v>
      </c>
      <c r="F904" s="9">
        <v>0.3</v>
      </c>
      <c r="G904" s="10" t="str">
        <f t="shared" si="56"/>
        <v/>
      </c>
      <c r="H904" s="10" t="str">
        <f t="shared" si="57"/>
        <v/>
      </c>
      <c r="I904" s="10" t="str">
        <f t="shared" si="58"/>
        <v/>
      </c>
      <c r="J904" s="10" t="str">
        <f t="shared" si="59"/>
        <v/>
      </c>
      <c r="K904" t="s">
        <v>809</v>
      </c>
      <c r="L904" s="11">
        <v>44369.583333333336</v>
      </c>
      <c r="M904" t="s">
        <v>963</v>
      </c>
      <c r="N904" t="s">
        <v>99</v>
      </c>
      <c r="O904" s="12" t="s">
        <v>964</v>
      </c>
      <c r="P904" s="12" t="s">
        <v>1890</v>
      </c>
      <c r="Q904" t="s">
        <v>813</v>
      </c>
      <c r="R904">
        <v>171</v>
      </c>
      <c r="S904" s="6">
        <v>24</v>
      </c>
      <c r="T904" s="11">
        <v>44369.583333333336</v>
      </c>
      <c r="U904" s="11">
        <v>44370.447916666664</v>
      </c>
      <c r="V904" s="11">
        <v>44375.579212962963</v>
      </c>
      <c r="W904" t="s">
        <v>1879</v>
      </c>
      <c r="X904" t="s">
        <v>815</v>
      </c>
    </row>
    <row r="905" spans="1:24" x14ac:dyDescent="0.25">
      <c r="A905" t="s">
        <v>808</v>
      </c>
      <c r="B905" s="8">
        <v>4.0000000000000001E-3</v>
      </c>
      <c r="C905" s="8">
        <v>6.4000000000000001E-2</v>
      </c>
      <c r="D905" s="8">
        <v>0.115</v>
      </c>
      <c r="E905" s="9">
        <v>0.15</v>
      </c>
      <c r="F905" s="9">
        <v>0.3</v>
      </c>
      <c r="G905" s="10" t="str">
        <f t="shared" si="56"/>
        <v/>
      </c>
      <c r="H905" s="10" t="str">
        <f t="shared" si="57"/>
        <v/>
      </c>
      <c r="I905" s="10" t="str">
        <f t="shared" si="58"/>
        <v/>
      </c>
      <c r="J905" s="10" t="str">
        <f t="shared" si="59"/>
        <v/>
      </c>
      <c r="K905" t="s">
        <v>809</v>
      </c>
      <c r="L905" s="11">
        <v>44370.489583333336</v>
      </c>
      <c r="M905" t="s">
        <v>903</v>
      </c>
      <c r="N905" t="s">
        <v>99</v>
      </c>
      <c r="O905" s="12" t="s">
        <v>904</v>
      </c>
      <c r="P905" s="12" t="s">
        <v>1891</v>
      </c>
      <c r="Q905" t="s">
        <v>813</v>
      </c>
      <c r="R905">
        <v>172</v>
      </c>
      <c r="S905" s="6">
        <v>24</v>
      </c>
      <c r="T905" s="11">
        <v>44370.489583333336</v>
      </c>
      <c r="U905" s="11">
        <v>44371.614583333336</v>
      </c>
      <c r="V905" s="11">
        <v>44375.579212962963</v>
      </c>
      <c r="W905" t="s">
        <v>1879</v>
      </c>
      <c r="X905" t="s">
        <v>815</v>
      </c>
    </row>
    <row r="906" spans="1:24" x14ac:dyDescent="0.25">
      <c r="A906" t="s">
        <v>808</v>
      </c>
      <c r="B906" s="8">
        <v>0.04</v>
      </c>
      <c r="C906" s="8">
        <v>6.4000000000000001E-2</v>
      </c>
      <c r="D906" s="8">
        <v>0.115</v>
      </c>
      <c r="E906" s="9">
        <v>0.15</v>
      </c>
      <c r="F906" s="9">
        <v>0.3</v>
      </c>
      <c r="G906" s="10" t="str">
        <f t="shared" si="56"/>
        <v/>
      </c>
      <c r="H906" s="10" t="str">
        <f t="shared" si="57"/>
        <v/>
      </c>
      <c r="I906" s="10" t="str">
        <f t="shared" si="58"/>
        <v/>
      </c>
      <c r="J906" s="10" t="str">
        <f t="shared" si="59"/>
        <v/>
      </c>
      <c r="K906" t="s">
        <v>809</v>
      </c>
      <c r="L906" s="11">
        <v>44371.395833333336</v>
      </c>
      <c r="M906" t="s">
        <v>918</v>
      </c>
      <c r="N906" t="s">
        <v>99</v>
      </c>
      <c r="O906" s="12" t="s">
        <v>919</v>
      </c>
      <c r="P906" s="12" t="s">
        <v>1892</v>
      </c>
      <c r="Q906" t="s">
        <v>813</v>
      </c>
      <c r="R906">
        <v>173</v>
      </c>
      <c r="S906" s="6">
        <v>24</v>
      </c>
      <c r="T906" s="11">
        <v>44371.395833333336</v>
      </c>
      <c r="U906" s="11">
        <v>44372.458333333336</v>
      </c>
      <c r="V906" s="11">
        <v>44375.579212962963</v>
      </c>
      <c r="W906" t="s">
        <v>1879</v>
      </c>
      <c r="X906" t="s">
        <v>815</v>
      </c>
    </row>
    <row r="907" spans="1:24" x14ac:dyDescent="0.25">
      <c r="A907" t="s">
        <v>808</v>
      </c>
      <c r="B907" s="8">
        <v>0.01</v>
      </c>
      <c r="C907" s="8">
        <v>6.4000000000000001E-2</v>
      </c>
      <c r="D907" s="8">
        <v>0.115</v>
      </c>
      <c r="E907" s="9">
        <v>0.15</v>
      </c>
      <c r="F907" s="9">
        <v>0.3</v>
      </c>
      <c r="G907" s="10" t="str">
        <f t="shared" si="56"/>
        <v/>
      </c>
      <c r="H907" s="10" t="str">
        <f t="shared" si="57"/>
        <v/>
      </c>
      <c r="I907" s="10" t="str">
        <f t="shared" si="58"/>
        <v/>
      </c>
      <c r="J907" s="10" t="str">
        <f t="shared" si="59"/>
        <v/>
      </c>
      <c r="K907" t="s">
        <v>809</v>
      </c>
      <c r="L907" s="11">
        <v>44371.402777777781</v>
      </c>
      <c r="M907" t="s">
        <v>906</v>
      </c>
      <c r="N907" t="s">
        <v>99</v>
      </c>
      <c r="O907" s="12" t="s">
        <v>907</v>
      </c>
      <c r="P907" s="12" t="s">
        <v>1893</v>
      </c>
      <c r="Q907" t="s">
        <v>813</v>
      </c>
      <c r="R907">
        <v>173</v>
      </c>
      <c r="S907" s="6">
        <v>24</v>
      </c>
      <c r="T907" s="11">
        <v>44371.402777777781</v>
      </c>
      <c r="U907" s="11">
        <v>44372.458333333336</v>
      </c>
      <c r="V907" s="11">
        <v>44375.579212962963</v>
      </c>
      <c r="W907" t="s">
        <v>1879</v>
      </c>
      <c r="X907" t="s">
        <v>815</v>
      </c>
    </row>
    <row r="908" spans="1:24" x14ac:dyDescent="0.25">
      <c r="A908" t="s">
        <v>808</v>
      </c>
      <c r="B908" s="4">
        <v>0</v>
      </c>
      <c r="C908" s="8">
        <v>6.4000000000000001E-2</v>
      </c>
      <c r="D908" s="8">
        <v>0.115</v>
      </c>
      <c r="E908" s="9">
        <v>0.15</v>
      </c>
      <c r="F908" s="9">
        <v>0.3</v>
      </c>
      <c r="G908" s="10" t="str">
        <f t="shared" si="56"/>
        <v/>
      </c>
      <c r="H908" s="10" t="str">
        <f t="shared" si="57"/>
        <v/>
      </c>
      <c r="I908" s="10" t="str">
        <f t="shared" si="58"/>
        <v/>
      </c>
      <c r="J908" s="10" t="str">
        <f t="shared" si="59"/>
        <v/>
      </c>
      <c r="K908" t="s">
        <v>809</v>
      </c>
      <c r="L908" s="11">
        <v>44375.21875</v>
      </c>
      <c r="M908" t="s">
        <v>816</v>
      </c>
      <c r="N908" t="s">
        <v>99</v>
      </c>
      <c r="O908" s="12" t="s">
        <v>817</v>
      </c>
      <c r="P908" s="12" t="s">
        <v>1894</v>
      </c>
      <c r="Q908" t="s">
        <v>813</v>
      </c>
      <c r="R908">
        <v>177</v>
      </c>
      <c r="S908" s="6">
        <v>25</v>
      </c>
      <c r="T908" s="11">
        <v>44375.21875</v>
      </c>
      <c r="U908" s="11">
        <v>44376.5</v>
      </c>
      <c r="V908" s="11">
        <v>44377.50508101852</v>
      </c>
      <c r="W908" t="s">
        <v>1895</v>
      </c>
      <c r="X908" t="s">
        <v>815</v>
      </c>
    </row>
    <row r="909" spans="1:24" x14ac:dyDescent="0.25">
      <c r="A909" t="s">
        <v>808</v>
      </c>
      <c r="B909" s="4">
        <v>0</v>
      </c>
      <c r="C909" s="8">
        <v>6.4000000000000001E-2</v>
      </c>
      <c r="D909" s="8">
        <v>0.115</v>
      </c>
      <c r="E909" s="9">
        <v>0.15</v>
      </c>
      <c r="F909" s="9">
        <v>0.3</v>
      </c>
      <c r="G909" s="10" t="str">
        <f t="shared" si="56"/>
        <v/>
      </c>
      <c r="H909" s="10" t="str">
        <f t="shared" si="57"/>
        <v/>
      </c>
      <c r="I909" s="10" t="str">
        <f t="shared" si="58"/>
        <v/>
      </c>
      <c r="J909" s="10" t="str">
        <f t="shared" si="59"/>
        <v/>
      </c>
      <c r="K909" t="s">
        <v>809</v>
      </c>
      <c r="L909" s="11">
        <v>44375.229166666664</v>
      </c>
      <c r="M909" t="s">
        <v>810</v>
      </c>
      <c r="N909" t="s">
        <v>99</v>
      </c>
      <c r="O909" s="12" t="s">
        <v>811</v>
      </c>
      <c r="P909" s="12" t="s">
        <v>1896</v>
      </c>
      <c r="Q909" t="s">
        <v>813</v>
      </c>
      <c r="R909">
        <v>177</v>
      </c>
      <c r="S909" s="6">
        <v>25</v>
      </c>
      <c r="T909" s="11">
        <v>44375.229166666664</v>
      </c>
      <c r="U909" s="11">
        <v>44376.5</v>
      </c>
      <c r="V909" s="11">
        <v>44377.50508101852</v>
      </c>
      <c r="W909" t="s">
        <v>1895</v>
      </c>
      <c r="X909" t="s">
        <v>815</v>
      </c>
    </row>
    <row r="910" spans="1:24" x14ac:dyDescent="0.25">
      <c r="A910" t="s">
        <v>808</v>
      </c>
      <c r="B910" s="4">
        <v>0</v>
      </c>
      <c r="C910" s="8">
        <v>6.4000000000000001E-2</v>
      </c>
      <c r="D910" s="8">
        <v>0.115</v>
      </c>
      <c r="E910" s="9">
        <v>0.15</v>
      </c>
      <c r="F910" s="9">
        <v>0.3</v>
      </c>
      <c r="G910" s="10" t="str">
        <f t="shared" si="56"/>
        <v/>
      </c>
      <c r="H910" s="10" t="str">
        <f t="shared" si="57"/>
        <v/>
      </c>
      <c r="I910" s="10" t="str">
        <f t="shared" si="58"/>
        <v/>
      </c>
      <c r="J910" s="10" t="str">
        <f t="shared" si="59"/>
        <v/>
      </c>
      <c r="K910" t="s">
        <v>809</v>
      </c>
      <c r="L910" s="11">
        <v>44375.295138888891</v>
      </c>
      <c r="M910" t="s">
        <v>957</v>
      </c>
      <c r="N910" t="s">
        <v>99</v>
      </c>
      <c r="O910" s="12" t="s">
        <v>958</v>
      </c>
      <c r="P910" s="12" t="s">
        <v>1897</v>
      </c>
      <c r="Q910" t="s">
        <v>813</v>
      </c>
      <c r="R910">
        <v>177</v>
      </c>
      <c r="S910" s="6">
        <v>25</v>
      </c>
      <c r="T910" s="11">
        <v>44375.295138888891</v>
      </c>
      <c r="U910" s="11">
        <v>44376.5</v>
      </c>
      <c r="V910" s="11">
        <v>44377.50508101852</v>
      </c>
      <c r="W910" t="s">
        <v>1895</v>
      </c>
      <c r="X910" t="s">
        <v>815</v>
      </c>
    </row>
    <row r="911" spans="1:24" x14ac:dyDescent="0.25">
      <c r="A911" t="s">
        <v>808</v>
      </c>
      <c r="B911" s="4">
        <v>0</v>
      </c>
      <c r="C911" s="8">
        <v>6.4000000000000001E-2</v>
      </c>
      <c r="D911" s="8">
        <v>0.115</v>
      </c>
      <c r="E911" s="9">
        <v>0.15</v>
      </c>
      <c r="F911" s="9">
        <v>0.3</v>
      </c>
      <c r="G911" s="10" t="str">
        <f t="shared" si="56"/>
        <v/>
      </c>
      <c r="H911" s="10" t="str">
        <f t="shared" si="57"/>
        <v/>
      </c>
      <c r="I911" s="10" t="str">
        <f t="shared" si="58"/>
        <v/>
      </c>
      <c r="J911" s="10" t="str">
        <f t="shared" si="59"/>
        <v/>
      </c>
      <c r="K911" t="s">
        <v>809</v>
      </c>
      <c r="L911" s="11">
        <v>44375.325694444444</v>
      </c>
      <c r="M911" t="s">
        <v>837</v>
      </c>
      <c r="N911" t="s">
        <v>99</v>
      </c>
      <c r="O911" s="12" t="s">
        <v>838</v>
      </c>
      <c r="P911" s="12" t="s">
        <v>1898</v>
      </c>
      <c r="Q911" t="s">
        <v>813</v>
      </c>
      <c r="R911">
        <v>177</v>
      </c>
      <c r="S911" s="6">
        <v>25</v>
      </c>
      <c r="T911" s="11">
        <v>44375.325694444444</v>
      </c>
      <c r="U911" s="11">
        <v>44376.5</v>
      </c>
      <c r="V911" s="11">
        <v>44377.50508101852</v>
      </c>
      <c r="W911" t="s">
        <v>1895</v>
      </c>
      <c r="X911" t="s">
        <v>815</v>
      </c>
    </row>
    <row r="912" spans="1:24" x14ac:dyDescent="0.25">
      <c r="A912" t="s">
        <v>808</v>
      </c>
      <c r="B912" s="8">
        <v>0.01</v>
      </c>
      <c r="C912" s="8">
        <v>6.4000000000000001E-2</v>
      </c>
      <c r="D912" s="8">
        <v>0.115</v>
      </c>
      <c r="E912" s="9">
        <v>0.15</v>
      </c>
      <c r="F912" s="9">
        <v>0.3</v>
      </c>
      <c r="G912" s="10" t="str">
        <f t="shared" si="56"/>
        <v/>
      </c>
      <c r="H912" s="10" t="str">
        <f t="shared" si="57"/>
        <v/>
      </c>
      <c r="I912" s="10" t="str">
        <f t="shared" si="58"/>
        <v/>
      </c>
      <c r="J912" s="10" t="str">
        <f t="shared" si="59"/>
        <v/>
      </c>
      <c r="K912" t="s">
        <v>809</v>
      </c>
      <c r="L912" s="11">
        <v>44375.340277777781</v>
      </c>
      <c r="M912" t="s">
        <v>828</v>
      </c>
      <c r="N912" t="s">
        <v>99</v>
      </c>
      <c r="O912" s="12" t="s">
        <v>829</v>
      </c>
      <c r="P912" s="12" t="s">
        <v>1899</v>
      </c>
      <c r="Q912" t="s">
        <v>813</v>
      </c>
      <c r="R912">
        <v>177</v>
      </c>
      <c r="S912" s="6">
        <v>25</v>
      </c>
      <c r="T912" s="11">
        <v>44375.340277777781</v>
      </c>
      <c r="U912" s="11">
        <v>44376.5</v>
      </c>
      <c r="V912" s="11">
        <v>44377.50508101852</v>
      </c>
      <c r="W912" t="s">
        <v>1895</v>
      </c>
      <c r="X912" t="s">
        <v>815</v>
      </c>
    </row>
    <row r="913" spans="1:24" x14ac:dyDescent="0.25">
      <c r="A913" t="s">
        <v>808</v>
      </c>
      <c r="B913" s="8">
        <v>1.0000000000000001E-5</v>
      </c>
      <c r="C913" s="8">
        <v>6.4000000000000001E-2</v>
      </c>
      <c r="D913" s="8">
        <v>0.115</v>
      </c>
      <c r="E913" s="9">
        <v>0.15</v>
      </c>
      <c r="F913" s="9">
        <v>0.3</v>
      </c>
      <c r="G913" s="10" t="str">
        <f t="shared" si="56"/>
        <v/>
      </c>
      <c r="H913" s="10" t="str">
        <f t="shared" si="57"/>
        <v/>
      </c>
      <c r="I913" s="10" t="str">
        <f t="shared" si="58"/>
        <v/>
      </c>
      <c r="J913" s="10" t="str">
        <f t="shared" si="59"/>
        <v/>
      </c>
      <c r="K913" t="s">
        <v>809</v>
      </c>
      <c r="L913" s="11">
        <v>44375.375</v>
      </c>
      <c r="M913" t="s">
        <v>840</v>
      </c>
      <c r="N913" t="s">
        <v>99</v>
      </c>
      <c r="O913" s="12" t="s">
        <v>841</v>
      </c>
      <c r="P913" s="12" t="s">
        <v>1900</v>
      </c>
      <c r="Q913" t="s">
        <v>813</v>
      </c>
      <c r="R913">
        <v>177</v>
      </c>
      <c r="S913" s="6">
        <v>25</v>
      </c>
      <c r="T913" s="11">
        <v>44375.375</v>
      </c>
      <c r="U913" s="11">
        <v>44376.5</v>
      </c>
      <c r="V913" s="11">
        <v>44377.50508101852</v>
      </c>
      <c r="W913" t="s">
        <v>1895</v>
      </c>
      <c r="X913" t="s">
        <v>815</v>
      </c>
    </row>
    <row r="914" spans="1:24" x14ac:dyDescent="0.25">
      <c r="A914" t="s">
        <v>808</v>
      </c>
      <c r="B914" s="4">
        <v>0</v>
      </c>
      <c r="C914" s="8">
        <v>6.4000000000000001E-2</v>
      </c>
      <c r="D914" s="8">
        <v>0.115</v>
      </c>
      <c r="E914" s="9">
        <v>0.15</v>
      </c>
      <c r="F914" s="9">
        <v>0.3</v>
      </c>
      <c r="G914" s="10" t="str">
        <f t="shared" si="56"/>
        <v/>
      </c>
      <c r="H914" s="10" t="str">
        <f t="shared" si="57"/>
        <v/>
      </c>
      <c r="I914" s="10" t="str">
        <f t="shared" si="58"/>
        <v/>
      </c>
      <c r="J914" s="10" t="str">
        <f t="shared" si="59"/>
        <v/>
      </c>
      <c r="K914" t="s">
        <v>809</v>
      </c>
      <c r="L914" s="11">
        <v>44375.375</v>
      </c>
      <c r="M914" t="s">
        <v>849</v>
      </c>
      <c r="N914" t="s">
        <v>99</v>
      </c>
      <c r="O914" s="12" t="s">
        <v>861</v>
      </c>
      <c r="P914" s="12" t="s">
        <v>1901</v>
      </c>
      <c r="Q914" t="s">
        <v>813</v>
      </c>
      <c r="R914">
        <v>177</v>
      </c>
      <c r="S914" s="6">
        <v>25</v>
      </c>
      <c r="T914" s="11">
        <v>44375.375</v>
      </c>
      <c r="U914" s="11">
        <v>44376.5</v>
      </c>
      <c r="V914" s="11">
        <v>44377.50508101852</v>
      </c>
      <c r="W914" t="s">
        <v>1895</v>
      </c>
      <c r="X914" t="s">
        <v>815</v>
      </c>
    </row>
    <row r="915" spans="1:24" x14ac:dyDescent="0.25">
      <c r="A915" t="s">
        <v>808</v>
      </c>
      <c r="B915" s="8">
        <v>8.0000000000000002E-3</v>
      </c>
      <c r="C915" s="8">
        <v>6.4000000000000001E-2</v>
      </c>
      <c r="D915" s="8">
        <v>0.115</v>
      </c>
      <c r="E915" s="9">
        <v>0.15</v>
      </c>
      <c r="F915" s="9">
        <v>0.3</v>
      </c>
      <c r="G915" s="10" t="str">
        <f t="shared" si="56"/>
        <v/>
      </c>
      <c r="H915" s="10" t="str">
        <f t="shared" si="57"/>
        <v/>
      </c>
      <c r="I915" s="10" t="str">
        <f t="shared" si="58"/>
        <v/>
      </c>
      <c r="J915" s="10" t="str">
        <f t="shared" si="59"/>
        <v/>
      </c>
      <c r="K915" t="s">
        <v>809</v>
      </c>
      <c r="L915" s="11">
        <v>44375.385416666664</v>
      </c>
      <c r="M915" t="s">
        <v>831</v>
      </c>
      <c r="N915" t="s">
        <v>99</v>
      </c>
      <c r="O915" s="12" t="s">
        <v>832</v>
      </c>
      <c r="P915" s="12" t="s">
        <v>1902</v>
      </c>
      <c r="Q915" t="s">
        <v>813</v>
      </c>
      <c r="R915">
        <v>177</v>
      </c>
      <c r="S915" s="6">
        <v>25</v>
      </c>
      <c r="T915" s="11">
        <v>44375.385416666664</v>
      </c>
      <c r="U915" s="11">
        <v>44376.5</v>
      </c>
      <c r="V915" s="11">
        <v>44377.50508101852</v>
      </c>
      <c r="W915" t="s">
        <v>1895</v>
      </c>
      <c r="X915" t="s">
        <v>815</v>
      </c>
    </row>
    <row r="916" spans="1:24" x14ac:dyDescent="0.25">
      <c r="A916" t="s">
        <v>808</v>
      </c>
      <c r="B916" s="4">
        <v>0</v>
      </c>
      <c r="C916" s="8">
        <v>6.4000000000000001E-2</v>
      </c>
      <c r="D916" s="8">
        <v>0.115</v>
      </c>
      <c r="E916" s="9">
        <v>0.15</v>
      </c>
      <c r="F916" s="9">
        <v>0.3</v>
      </c>
      <c r="G916" s="10" t="str">
        <f t="shared" si="56"/>
        <v/>
      </c>
      <c r="H916" s="10" t="str">
        <f t="shared" si="57"/>
        <v/>
      </c>
      <c r="I916" s="10" t="str">
        <f t="shared" si="58"/>
        <v/>
      </c>
      <c r="J916" s="10" t="str">
        <f t="shared" si="59"/>
        <v/>
      </c>
      <c r="K916" t="s">
        <v>809</v>
      </c>
      <c r="L916" s="11">
        <v>44375.388888888891</v>
      </c>
      <c r="M916" t="s">
        <v>849</v>
      </c>
      <c r="N916" t="s">
        <v>99</v>
      </c>
      <c r="O916" s="12" t="s">
        <v>850</v>
      </c>
      <c r="P916" s="12" t="s">
        <v>1903</v>
      </c>
      <c r="Q916" t="s">
        <v>813</v>
      </c>
      <c r="R916">
        <v>177</v>
      </c>
      <c r="S916" s="6">
        <v>25</v>
      </c>
      <c r="T916" s="11">
        <v>44375.388888888891</v>
      </c>
      <c r="U916" s="11">
        <v>44376.5</v>
      </c>
      <c r="V916" s="11">
        <v>44377.50508101852</v>
      </c>
      <c r="W916" t="s">
        <v>1895</v>
      </c>
      <c r="X916" t="s">
        <v>815</v>
      </c>
    </row>
    <row r="917" spans="1:24" x14ac:dyDescent="0.25">
      <c r="A917" t="s">
        <v>808</v>
      </c>
      <c r="B917" s="4">
        <v>0</v>
      </c>
      <c r="C917" s="8">
        <v>6.4000000000000001E-2</v>
      </c>
      <c r="D917" s="8">
        <v>0.115</v>
      </c>
      <c r="E917" s="9">
        <v>0.15</v>
      </c>
      <c r="F917" s="9">
        <v>0.3</v>
      </c>
      <c r="G917" s="10" t="str">
        <f t="shared" si="56"/>
        <v/>
      </c>
      <c r="H917" s="10" t="str">
        <f t="shared" si="57"/>
        <v/>
      </c>
      <c r="I917" s="10" t="str">
        <f t="shared" si="58"/>
        <v/>
      </c>
      <c r="J917" s="10" t="str">
        <f t="shared" si="59"/>
        <v/>
      </c>
      <c r="K917" t="s">
        <v>809</v>
      </c>
      <c r="L917" s="11">
        <v>44375.416666666664</v>
      </c>
      <c r="M917" t="s">
        <v>852</v>
      </c>
      <c r="N917" t="s">
        <v>99</v>
      </c>
      <c r="O917" s="12" t="s">
        <v>853</v>
      </c>
      <c r="P917" s="12" t="s">
        <v>1904</v>
      </c>
      <c r="Q917" t="s">
        <v>813</v>
      </c>
      <c r="R917">
        <v>177</v>
      </c>
      <c r="S917" s="6">
        <v>25</v>
      </c>
      <c r="T917" s="11">
        <v>44375.416666666664</v>
      </c>
      <c r="U917" s="11">
        <v>44376.5</v>
      </c>
      <c r="V917" s="11">
        <v>44377.50508101852</v>
      </c>
      <c r="W917" t="s">
        <v>1895</v>
      </c>
      <c r="X917" t="s">
        <v>815</v>
      </c>
    </row>
    <row r="918" spans="1:24" x14ac:dyDescent="0.25">
      <c r="A918" t="s">
        <v>808</v>
      </c>
      <c r="B918" s="8">
        <v>2.0000000000000001E-4</v>
      </c>
      <c r="C918" s="8">
        <v>6.4000000000000001E-2</v>
      </c>
      <c r="D918" s="8">
        <v>0.115</v>
      </c>
      <c r="E918" s="9">
        <v>0.15</v>
      </c>
      <c r="F918" s="9">
        <v>0.3</v>
      </c>
      <c r="G918" s="10" t="str">
        <f t="shared" si="56"/>
        <v/>
      </c>
      <c r="H918" s="10" t="str">
        <f t="shared" si="57"/>
        <v/>
      </c>
      <c r="I918" s="10" t="str">
        <f t="shared" si="58"/>
        <v/>
      </c>
      <c r="J918" s="10" t="str">
        <f t="shared" si="59"/>
        <v/>
      </c>
      <c r="K918" t="s">
        <v>809</v>
      </c>
      <c r="L918" s="11">
        <v>44375.444444444445</v>
      </c>
      <c r="M918" t="s">
        <v>834</v>
      </c>
      <c r="N918" t="s">
        <v>99</v>
      </c>
      <c r="O918" s="12" t="s">
        <v>835</v>
      </c>
      <c r="P918" s="12" t="s">
        <v>1905</v>
      </c>
      <c r="Q918" t="s">
        <v>813</v>
      </c>
      <c r="R918">
        <v>177</v>
      </c>
      <c r="S918" s="6">
        <v>25</v>
      </c>
      <c r="T918" s="11">
        <v>44375.444444444445</v>
      </c>
      <c r="U918" s="11">
        <v>44377.442361111112</v>
      </c>
      <c r="V918" s="11">
        <v>44383.572638888887</v>
      </c>
      <c r="W918" t="s">
        <v>1906</v>
      </c>
      <c r="X918" t="s">
        <v>815</v>
      </c>
    </row>
    <row r="919" spans="1:24" x14ac:dyDescent="0.25">
      <c r="A919" t="s">
        <v>808</v>
      </c>
      <c r="B919" s="8">
        <v>2E-3</v>
      </c>
      <c r="C919" s="8">
        <v>6.4000000000000001E-2</v>
      </c>
      <c r="D919" s="8">
        <v>0.115</v>
      </c>
      <c r="E919" s="9">
        <v>0.15</v>
      </c>
      <c r="F919" s="9">
        <v>0.3</v>
      </c>
      <c r="G919" s="10" t="str">
        <f t="shared" si="56"/>
        <v/>
      </c>
      <c r="H919" s="10" t="str">
        <f t="shared" si="57"/>
        <v/>
      </c>
      <c r="I919" s="10" t="str">
        <f t="shared" si="58"/>
        <v/>
      </c>
      <c r="J919" s="10" t="str">
        <f t="shared" si="59"/>
        <v/>
      </c>
      <c r="K919" t="s">
        <v>809</v>
      </c>
      <c r="L919" s="11">
        <v>44375.479166666664</v>
      </c>
      <c r="M919" t="s">
        <v>855</v>
      </c>
      <c r="N919" t="s">
        <v>99</v>
      </c>
      <c r="O919" s="12" t="s">
        <v>1802</v>
      </c>
      <c r="P919" s="12" t="s">
        <v>1907</v>
      </c>
      <c r="Q919" t="s">
        <v>813</v>
      </c>
      <c r="R919">
        <v>177</v>
      </c>
      <c r="S919" s="6">
        <v>25</v>
      </c>
      <c r="T919" s="11">
        <v>44375.479166666664</v>
      </c>
      <c r="U919" s="11">
        <v>44376.5</v>
      </c>
      <c r="V919" s="11">
        <v>44377.50508101852</v>
      </c>
      <c r="W919" t="s">
        <v>1895</v>
      </c>
      <c r="X919" t="s">
        <v>815</v>
      </c>
    </row>
    <row r="920" spans="1:24" x14ac:dyDescent="0.25">
      <c r="A920" t="s">
        <v>808</v>
      </c>
      <c r="B920" s="4">
        <v>0</v>
      </c>
      <c r="C920" s="8">
        <v>6.4000000000000001E-2</v>
      </c>
      <c r="D920" s="8">
        <v>0.115</v>
      </c>
      <c r="E920" s="9">
        <v>0.15</v>
      </c>
      <c r="F920" s="9">
        <v>0.3</v>
      </c>
      <c r="G920" s="10" t="str">
        <f t="shared" si="56"/>
        <v/>
      </c>
      <c r="H920" s="10" t="str">
        <f t="shared" si="57"/>
        <v/>
      </c>
      <c r="I920" s="10" t="str">
        <f t="shared" si="58"/>
        <v/>
      </c>
      <c r="J920" s="10" t="str">
        <f t="shared" si="59"/>
        <v/>
      </c>
      <c r="K920" t="s">
        <v>809</v>
      </c>
      <c r="L920" s="11">
        <v>44375.493055555555</v>
      </c>
      <c r="M920" t="s">
        <v>863</v>
      </c>
      <c r="N920" t="s">
        <v>99</v>
      </c>
      <c r="O920" s="12" t="s">
        <v>864</v>
      </c>
      <c r="P920" s="12" t="s">
        <v>1908</v>
      </c>
      <c r="Q920" t="s">
        <v>813</v>
      </c>
      <c r="R920">
        <v>177</v>
      </c>
      <c r="S920" s="6">
        <v>25</v>
      </c>
      <c r="T920" s="11">
        <v>44375.493055555555</v>
      </c>
      <c r="U920" s="11">
        <v>44376.5</v>
      </c>
      <c r="V920" s="11">
        <v>44377.50508101852</v>
      </c>
      <c r="W920" t="s">
        <v>1895</v>
      </c>
      <c r="X920" t="s">
        <v>815</v>
      </c>
    </row>
    <row r="921" spans="1:24" x14ac:dyDescent="0.25">
      <c r="A921" t="s">
        <v>808</v>
      </c>
      <c r="B921" s="8">
        <v>3.0000000000000001E-5</v>
      </c>
      <c r="C921" s="8">
        <v>6.4000000000000001E-2</v>
      </c>
      <c r="D921" s="8">
        <v>0.115</v>
      </c>
      <c r="E921" s="9">
        <v>0.15</v>
      </c>
      <c r="F921" s="9">
        <v>0.3</v>
      </c>
      <c r="G921" s="10" t="str">
        <f t="shared" si="56"/>
        <v/>
      </c>
      <c r="H921" s="10" t="str">
        <f t="shared" si="57"/>
        <v/>
      </c>
      <c r="I921" s="10" t="str">
        <f t="shared" si="58"/>
        <v/>
      </c>
      <c r="J921" s="10" t="str">
        <f t="shared" si="59"/>
        <v/>
      </c>
      <c r="K921" t="s">
        <v>809</v>
      </c>
      <c r="L921" s="11">
        <v>44375.5</v>
      </c>
      <c r="M921" t="s">
        <v>843</v>
      </c>
      <c r="N921" t="s">
        <v>99</v>
      </c>
      <c r="O921" s="12" t="s">
        <v>844</v>
      </c>
      <c r="P921" s="12" t="s">
        <v>1909</v>
      </c>
      <c r="Q921" t="s">
        <v>813</v>
      </c>
      <c r="R921">
        <v>177</v>
      </c>
      <c r="S921" s="6">
        <v>25</v>
      </c>
      <c r="T921" s="11">
        <v>44375.5</v>
      </c>
      <c r="U921" s="11">
        <v>44376.5</v>
      </c>
      <c r="V921" s="11">
        <v>44377.50508101852</v>
      </c>
      <c r="W921" t="s">
        <v>1895</v>
      </c>
      <c r="X921" t="s">
        <v>815</v>
      </c>
    </row>
    <row r="922" spans="1:24" x14ac:dyDescent="0.25">
      <c r="A922" t="s">
        <v>808</v>
      </c>
      <c r="B922" s="8">
        <v>3.0000000000000001E-5</v>
      </c>
      <c r="C922" s="8">
        <v>6.4000000000000001E-2</v>
      </c>
      <c r="D922" s="8">
        <v>0.115</v>
      </c>
      <c r="E922" s="9">
        <v>0.15</v>
      </c>
      <c r="F922" s="9">
        <v>0.3</v>
      </c>
      <c r="G922" s="10" t="str">
        <f t="shared" si="56"/>
        <v/>
      </c>
      <c r="H922" s="10" t="str">
        <f t="shared" si="57"/>
        <v/>
      </c>
      <c r="I922" s="10" t="str">
        <f t="shared" si="58"/>
        <v/>
      </c>
      <c r="J922" s="10" t="str">
        <f t="shared" si="59"/>
        <v/>
      </c>
      <c r="K922" t="s">
        <v>809</v>
      </c>
      <c r="L922" s="11">
        <v>44375.645833333336</v>
      </c>
      <c r="M922" t="s">
        <v>866</v>
      </c>
      <c r="N922" t="s">
        <v>99</v>
      </c>
      <c r="O922" s="12" t="s">
        <v>867</v>
      </c>
      <c r="P922" s="12" t="s">
        <v>1910</v>
      </c>
      <c r="Q922" t="s">
        <v>813</v>
      </c>
      <c r="R922">
        <v>177</v>
      </c>
      <c r="S922" s="6">
        <v>25</v>
      </c>
      <c r="T922" s="11">
        <v>44375.645833333336</v>
      </c>
      <c r="U922" s="11">
        <v>44376.5</v>
      </c>
      <c r="V922" s="11">
        <v>44377.50508101852</v>
      </c>
      <c r="W922" t="s">
        <v>1895</v>
      </c>
      <c r="X922" t="s">
        <v>815</v>
      </c>
    </row>
    <row r="923" spans="1:24" x14ac:dyDescent="0.25">
      <c r="A923" t="s">
        <v>808</v>
      </c>
      <c r="B923" s="8">
        <v>6.9999999999999999E-4</v>
      </c>
      <c r="C923" s="8">
        <v>6.4000000000000001E-2</v>
      </c>
      <c r="D923" s="8">
        <v>0.115</v>
      </c>
      <c r="E923" s="9">
        <v>0.15</v>
      </c>
      <c r="F923" s="9">
        <v>0.3</v>
      </c>
      <c r="G923" s="10" t="str">
        <f t="shared" si="56"/>
        <v/>
      </c>
      <c r="H923" s="10" t="str">
        <f t="shared" si="57"/>
        <v/>
      </c>
      <c r="I923" s="10" t="str">
        <f t="shared" si="58"/>
        <v/>
      </c>
      <c r="J923" s="10" t="str">
        <f t="shared" si="59"/>
        <v/>
      </c>
      <c r="K923" t="s">
        <v>809</v>
      </c>
      <c r="L923" s="11">
        <v>44377.604166666664</v>
      </c>
      <c r="M923" t="s">
        <v>819</v>
      </c>
      <c r="N923" t="s">
        <v>99</v>
      </c>
      <c r="O923" s="12" t="s">
        <v>820</v>
      </c>
      <c r="P923" s="12" t="s">
        <v>1911</v>
      </c>
      <c r="Q923" t="s">
        <v>813</v>
      </c>
      <c r="R923">
        <v>179</v>
      </c>
      <c r="S923" s="6">
        <v>25</v>
      </c>
      <c r="T923" s="11">
        <v>44377.604166666664</v>
      </c>
      <c r="U923" s="11">
        <v>44384.625</v>
      </c>
      <c r="V923" s="11">
        <v>44385.889710648145</v>
      </c>
      <c r="W923" t="s">
        <v>1912</v>
      </c>
      <c r="X923" t="s">
        <v>815</v>
      </c>
    </row>
    <row r="924" spans="1:24" x14ac:dyDescent="0.25">
      <c r="A924" t="s">
        <v>808</v>
      </c>
      <c r="B924" s="8">
        <v>8.0000000000000002E-3</v>
      </c>
      <c r="C924" s="8">
        <v>6.4000000000000001E-2</v>
      </c>
      <c r="D924" s="8">
        <v>0.115</v>
      </c>
      <c r="E924" s="9">
        <v>0.15</v>
      </c>
      <c r="F924" s="9">
        <v>0.3</v>
      </c>
      <c r="G924" s="10" t="str">
        <f t="shared" si="56"/>
        <v/>
      </c>
      <c r="H924" s="10" t="str">
        <f t="shared" si="57"/>
        <v/>
      </c>
      <c r="I924" s="10" t="str">
        <f t="shared" si="58"/>
        <v/>
      </c>
      <c r="J924" s="10" t="str">
        <f t="shared" si="59"/>
        <v/>
      </c>
      <c r="K924" t="s">
        <v>809</v>
      </c>
      <c r="L924" s="11">
        <v>44378.354166666664</v>
      </c>
      <c r="M924" t="s">
        <v>858</v>
      </c>
      <c r="N924" t="s">
        <v>100</v>
      </c>
      <c r="O924" s="12" t="s">
        <v>859</v>
      </c>
      <c r="P924" s="12" t="s">
        <v>1913</v>
      </c>
      <c r="Q924" t="s">
        <v>813</v>
      </c>
      <c r="R924">
        <v>180</v>
      </c>
      <c r="S924" s="6">
        <v>25</v>
      </c>
      <c r="T924" s="11">
        <v>44378.354166666664</v>
      </c>
      <c r="U924" s="11">
        <v>44384.625</v>
      </c>
      <c r="V924" s="11">
        <v>44385.889710648145</v>
      </c>
      <c r="W924" t="s">
        <v>1912</v>
      </c>
      <c r="X924" t="s">
        <v>815</v>
      </c>
    </row>
    <row r="925" spans="1:24" x14ac:dyDescent="0.25">
      <c r="A925" t="s">
        <v>808</v>
      </c>
      <c r="B925" s="8">
        <v>3.0000000000000001E-3</v>
      </c>
      <c r="C925" s="8">
        <v>6.4000000000000001E-2</v>
      </c>
      <c r="D925" s="8">
        <v>0.115</v>
      </c>
      <c r="E925" s="9">
        <v>0.15</v>
      </c>
      <c r="F925" s="9">
        <v>0.3</v>
      </c>
      <c r="G925" s="10" t="str">
        <f t="shared" si="56"/>
        <v/>
      </c>
      <c r="H925" s="10" t="str">
        <f t="shared" si="57"/>
        <v/>
      </c>
      <c r="I925" s="10" t="str">
        <f t="shared" si="58"/>
        <v/>
      </c>
      <c r="J925" s="10" t="str">
        <f t="shared" si="59"/>
        <v/>
      </c>
      <c r="K925" t="s">
        <v>809</v>
      </c>
      <c r="L925" s="11">
        <v>44378.479166666664</v>
      </c>
      <c r="M925" t="s">
        <v>884</v>
      </c>
      <c r="N925" t="s">
        <v>100</v>
      </c>
      <c r="O925" s="12" t="s">
        <v>885</v>
      </c>
      <c r="P925" s="12" t="s">
        <v>1914</v>
      </c>
      <c r="Q925" t="s">
        <v>813</v>
      </c>
      <c r="R925">
        <v>180</v>
      </c>
      <c r="S925" s="6">
        <v>25</v>
      </c>
      <c r="T925" s="11">
        <v>44378.479166666664</v>
      </c>
      <c r="U925" s="11">
        <v>44384.625</v>
      </c>
      <c r="V925" s="11">
        <v>44385.889710648145</v>
      </c>
      <c r="W925" t="s">
        <v>1912</v>
      </c>
      <c r="X925" t="s">
        <v>815</v>
      </c>
    </row>
    <row r="926" spans="1:24" x14ac:dyDescent="0.25">
      <c r="A926" t="s">
        <v>808</v>
      </c>
      <c r="B926" s="8">
        <v>5.0000000000000002E-5</v>
      </c>
      <c r="C926" s="8">
        <v>6.4000000000000001E-2</v>
      </c>
      <c r="D926" s="8">
        <v>0.115</v>
      </c>
      <c r="E926" s="9">
        <v>0.15</v>
      </c>
      <c r="F926" s="9">
        <v>0.3</v>
      </c>
      <c r="G926" s="10" t="str">
        <f t="shared" si="56"/>
        <v/>
      </c>
      <c r="H926" s="10" t="str">
        <f t="shared" si="57"/>
        <v/>
      </c>
      <c r="I926" s="10" t="str">
        <f t="shared" si="58"/>
        <v/>
      </c>
      <c r="J926" s="10" t="str">
        <f t="shared" si="59"/>
        <v/>
      </c>
      <c r="K926" t="s">
        <v>809</v>
      </c>
      <c r="L926" s="11">
        <v>44378.50277777778</v>
      </c>
      <c r="M926" t="s">
        <v>872</v>
      </c>
      <c r="N926" t="s">
        <v>100</v>
      </c>
      <c r="O926" s="12" t="s">
        <v>873</v>
      </c>
      <c r="P926" s="12" t="s">
        <v>1915</v>
      </c>
      <c r="Q926" t="s">
        <v>813</v>
      </c>
      <c r="R926">
        <v>180</v>
      </c>
      <c r="S926" s="6">
        <v>25</v>
      </c>
      <c r="T926" s="11">
        <v>44378.50277777778</v>
      </c>
      <c r="U926" s="11">
        <v>44384.625</v>
      </c>
      <c r="V926" s="11">
        <v>44385.889710648145</v>
      </c>
      <c r="W926" t="s">
        <v>1912</v>
      </c>
      <c r="X926" t="s">
        <v>815</v>
      </c>
    </row>
    <row r="927" spans="1:24" x14ac:dyDescent="0.25">
      <c r="A927" t="s">
        <v>808</v>
      </c>
      <c r="B927" s="8">
        <v>1E-3</v>
      </c>
      <c r="C927" s="8">
        <v>6.4000000000000001E-2</v>
      </c>
      <c r="D927" s="8">
        <v>0.115</v>
      </c>
      <c r="E927" s="9">
        <v>0.15</v>
      </c>
      <c r="F927" s="9">
        <v>0.3</v>
      </c>
      <c r="G927" s="10" t="str">
        <f t="shared" si="56"/>
        <v/>
      </c>
      <c r="H927" s="10" t="str">
        <f t="shared" si="57"/>
        <v/>
      </c>
      <c r="I927" s="10" t="str">
        <f t="shared" si="58"/>
        <v/>
      </c>
      <c r="J927" s="10" t="str">
        <f t="shared" si="59"/>
        <v/>
      </c>
      <c r="K927" t="s">
        <v>809</v>
      </c>
      <c r="L927" s="11">
        <v>44378.541666666664</v>
      </c>
      <c r="M927" t="s">
        <v>1676</v>
      </c>
      <c r="N927" t="s">
        <v>100</v>
      </c>
      <c r="O927" s="12" t="s">
        <v>1677</v>
      </c>
      <c r="P927" s="12" t="s">
        <v>1916</v>
      </c>
      <c r="Q927" t="s">
        <v>813</v>
      </c>
      <c r="R927">
        <v>180</v>
      </c>
      <c r="S927" s="6">
        <v>25</v>
      </c>
      <c r="T927" s="11">
        <v>44378.541666666664</v>
      </c>
      <c r="U927" s="11">
        <v>44384.625</v>
      </c>
      <c r="V927" s="11">
        <v>44385.889710648145</v>
      </c>
      <c r="W927" t="s">
        <v>1912</v>
      </c>
      <c r="X927" t="s">
        <v>815</v>
      </c>
    </row>
    <row r="928" spans="1:24" x14ac:dyDescent="0.25">
      <c r="A928" t="s">
        <v>808</v>
      </c>
      <c r="B928" s="8">
        <v>1E-3</v>
      </c>
      <c r="C928" s="8">
        <v>6.4000000000000001E-2</v>
      </c>
      <c r="D928" s="8">
        <v>0.115</v>
      </c>
      <c r="E928" s="9">
        <v>0.15</v>
      </c>
      <c r="F928" s="9">
        <v>0.3</v>
      </c>
      <c r="G928" s="10" t="str">
        <f t="shared" si="56"/>
        <v/>
      </c>
      <c r="H928" s="10" t="str">
        <f t="shared" si="57"/>
        <v/>
      </c>
      <c r="I928" s="10" t="str">
        <f t="shared" si="58"/>
        <v/>
      </c>
      <c r="J928" s="10" t="str">
        <f t="shared" si="59"/>
        <v/>
      </c>
      <c r="K928" t="s">
        <v>809</v>
      </c>
      <c r="L928" s="11">
        <v>44378.59375</v>
      </c>
      <c r="M928" t="s">
        <v>881</v>
      </c>
      <c r="N928" t="s">
        <v>100</v>
      </c>
      <c r="O928" s="12" t="s">
        <v>882</v>
      </c>
      <c r="P928" s="12" t="s">
        <v>1917</v>
      </c>
      <c r="Q928" t="s">
        <v>813</v>
      </c>
      <c r="R928">
        <v>180</v>
      </c>
      <c r="S928" s="6">
        <v>25</v>
      </c>
      <c r="T928" s="11">
        <v>44378.59375</v>
      </c>
      <c r="U928" s="11">
        <v>44384.625</v>
      </c>
      <c r="V928" s="11">
        <v>44385.889710648145</v>
      </c>
      <c r="W928" t="s">
        <v>1912</v>
      </c>
      <c r="X928" t="s">
        <v>815</v>
      </c>
    </row>
    <row r="929" spans="1:24" x14ac:dyDescent="0.25">
      <c r="A929" t="s">
        <v>808</v>
      </c>
      <c r="B929" s="4">
        <v>0</v>
      </c>
      <c r="C929" s="8">
        <v>6.4000000000000001E-2</v>
      </c>
      <c r="D929" s="8">
        <v>0.115</v>
      </c>
      <c r="E929" s="9">
        <v>0.15</v>
      </c>
      <c r="F929" s="9">
        <v>0.3</v>
      </c>
      <c r="G929" s="10" t="str">
        <f t="shared" si="56"/>
        <v/>
      </c>
      <c r="H929" s="10" t="str">
        <f t="shared" si="57"/>
        <v/>
      </c>
      <c r="I929" s="10" t="str">
        <f t="shared" si="58"/>
        <v/>
      </c>
      <c r="J929" s="10" t="str">
        <f t="shared" si="59"/>
        <v/>
      </c>
      <c r="K929" t="s">
        <v>809</v>
      </c>
      <c r="L929" s="11">
        <v>44378.604166666664</v>
      </c>
      <c r="M929" t="s">
        <v>846</v>
      </c>
      <c r="N929" t="s">
        <v>100</v>
      </c>
      <c r="O929" s="12" t="s">
        <v>847</v>
      </c>
      <c r="P929" s="12" t="s">
        <v>1918</v>
      </c>
      <c r="Q929" t="s">
        <v>813</v>
      </c>
      <c r="R929">
        <v>180</v>
      </c>
      <c r="S929" s="6">
        <v>25</v>
      </c>
      <c r="T929" s="11">
        <v>44378.604166666664</v>
      </c>
      <c r="U929" s="11">
        <v>44384.625</v>
      </c>
      <c r="V929" s="11">
        <v>44385.889710648145</v>
      </c>
      <c r="W929" t="s">
        <v>1912</v>
      </c>
      <c r="X929" t="s">
        <v>815</v>
      </c>
    </row>
    <row r="930" spans="1:24" x14ac:dyDescent="0.25">
      <c r="A930" t="s">
        <v>808</v>
      </c>
      <c r="B930" s="8">
        <v>0.01</v>
      </c>
      <c r="C930" s="8">
        <v>6.4000000000000001E-2</v>
      </c>
      <c r="D930" s="8">
        <v>0.115</v>
      </c>
      <c r="E930" s="9">
        <v>0.15</v>
      </c>
      <c r="F930" s="9">
        <v>0.3</v>
      </c>
      <c r="G930" s="10" t="str">
        <f t="shared" si="56"/>
        <v/>
      </c>
      <c r="H930" s="10" t="str">
        <f t="shared" si="57"/>
        <v/>
      </c>
      <c r="I930" s="10" t="str">
        <f t="shared" si="58"/>
        <v/>
      </c>
      <c r="J930" s="10" t="str">
        <f t="shared" si="59"/>
        <v/>
      </c>
      <c r="K930" t="s">
        <v>809</v>
      </c>
      <c r="L930" s="11">
        <v>44379.458333333336</v>
      </c>
      <c r="M930" t="s">
        <v>878</v>
      </c>
      <c r="N930" t="s">
        <v>100</v>
      </c>
      <c r="O930" s="12" t="s">
        <v>879</v>
      </c>
      <c r="P930" s="12" t="s">
        <v>1919</v>
      </c>
      <c r="Q930" t="s">
        <v>813</v>
      </c>
      <c r="R930">
        <v>181</v>
      </c>
      <c r="S930" s="6">
        <v>25</v>
      </c>
      <c r="T930" s="11">
        <v>44379.458333333336</v>
      </c>
      <c r="U930" s="11">
        <v>44384.625</v>
      </c>
      <c r="V930" s="11">
        <v>44385.889710648145</v>
      </c>
      <c r="W930" t="s">
        <v>1912</v>
      </c>
      <c r="X930" t="s">
        <v>815</v>
      </c>
    </row>
    <row r="931" spans="1:24" x14ac:dyDescent="0.25">
      <c r="A931" t="s">
        <v>808</v>
      </c>
      <c r="B931" s="8">
        <v>6.0000000000000001E-3</v>
      </c>
      <c r="C931" s="8">
        <v>6.4000000000000001E-2</v>
      </c>
      <c r="D931" s="8">
        <v>0.115</v>
      </c>
      <c r="E931" s="9">
        <v>0.15</v>
      </c>
      <c r="F931" s="9">
        <v>0.3</v>
      </c>
      <c r="G931" s="10" t="str">
        <f t="shared" si="56"/>
        <v/>
      </c>
      <c r="H931" s="10" t="str">
        <f t="shared" si="57"/>
        <v/>
      </c>
      <c r="I931" s="10" t="str">
        <f t="shared" si="58"/>
        <v/>
      </c>
      <c r="J931" s="10" t="str">
        <f t="shared" si="59"/>
        <v/>
      </c>
      <c r="K931" t="s">
        <v>809</v>
      </c>
      <c r="L931" s="11">
        <v>44379.496527777781</v>
      </c>
      <c r="M931" t="s">
        <v>875</v>
      </c>
      <c r="N931" t="s">
        <v>100</v>
      </c>
      <c r="O931" s="12" t="s">
        <v>876</v>
      </c>
      <c r="P931" s="12" t="s">
        <v>1920</v>
      </c>
      <c r="Q931" t="s">
        <v>813</v>
      </c>
      <c r="R931">
        <v>181</v>
      </c>
      <c r="S931" s="6">
        <v>25</v>
      </c>
      <c r="T931" s="11">
        <v>44379.496527777781</v>
      </c>
      <c r="U931" s="11">
        <v>44384.625</v>
      </c>
      <c r="V931" s="11">
        <v>44385.889710648145</v>
      </c>
      <c r="W931" t="s">
        <v>1912</v>
      </c>
      <c r="X931" t="s">
        <v>815</v>
      </c>
    </row>
    <row r="932" spans="1:24" x14ac:dyDescent="0.25">
      <c r="A932" t="s">
        <v>808</v>
      </c>
      <c r="B932" s="8">
        <v>3.0000000000000001E-3</v>
      </c>
      <c r="C932" s="8">
        <v>6.4000000000000001E-2</v>
      </c>
      <c r="D932" s="8">
        <v>0.115</v>
      </c>
      <c r="E932" s="9">
        <v>0.15</v>
      </c>
      <c r="F932" s="9">
        <v>0.3</v>
      </c>
      <c r="G932" s="10" t="str">
        <f t="shared" si="56"/>
        <v/>
      </c>
      <c r="H932" s="10" t="str">
        <f t="shared" si="57"/>
        <v/>
      </c>
      <c r="I932" s="10" t="str">
        <f t="shared" si="58"/>
        <v/>
      </c>
      <c r="J932" s="10" t="str">
        <f t="shared" si="59"/>
        <v/>
      </c>
      <c r="K932" t="s">
        <v>809</v>
      </c>
      <c r="L932" s="11">
        <v>44381.652777777781</v>
      </c>
      <c r="M932" t="s">
        <v>887</v>
      </c>
      <c r="N932" t="s">
        <v>100</v>
      </c>
      <c r="O932" s="12" t="s">
        <v>888</v>
      </c>
      <c r="P932" s="12" t="s">
        <v>1921</v>
      </c>
      <c r="Q932" t="s">
        <v>813</v>
      </c>
      <c r="R932">
        <v>183</v>
      </c>
      <c r="S932" s="6">
        <v>26</v>
      </c>
      <c r="T932" s="11">
        <v>44381.652777777781</v>
      </c>
      <c r="U932" s="11">
        <v>44384.625</v>
      </c>
      <c r="V932" s="11">
        <v>44385.889710648145</v>
      </c>
      <c r="W932" t="s">
        <v>1912</v>
      </c>
      <c r="X932" t="s">
        <v>815</v>
      </c>
    </row>
    <row r="933" spans="1:24" x14ac:dyDescent="0.25">
      <c r="A933" t="s">
        <v>808</v>
      </c>
      <c r="B933" s="8">
        <v>8.0000000000000004E-4</v>
      </c>
      <c r="C933" s="8">
        <v>6.4000000000000001E-2</v>
      </c>
      <c r="D933" s="8">
        <v>0.115</v>
      </c>
      <c r="E933" s="9">
        <v>0.15</v>
      </c>
      <c r="F933" s="9">
        <v>0.3</v>
      </c>
      <c r="G933" s="10" t="str">
        <f t="shared" si="56"/>
        <v/>
      </c>
      <c r="H933" s="10" t="str">
        <f t="shared" si="57"/>
        <v/>
      </c>
      <c r="I933" s="10" t="str">
        <f t="shared" si="58"/>
        <v/>
      </c>
      <c r="J933" s="10" t="str">
        <f t="shared" si="59"/>
        <v/>
      </c>
      <c r="K933" t="s">
        <v>809</v>
      </c>
      <c r="L933" s="11">
        <v>44383.288194444445</v>
      </c>
      <c r="M933" t="s">
        <v>869</v>
      </c>
      <c r="N933" t="s">
        <v>100</v>
      </c>
      <c r="O933" s="12" t="s">
        <v>870</v>
      </c>
      <c r="P933" s="12" t="s">
        <v>1922</v>
      </c>
      <c r="Q933" t="s">
        <v>813</v>
      </c>
      <c r="R933">
        <v>185</v>
      </c>
      <c r="S933" s="6">
        <v>26</v>
      </c>
      <c r="T933" s="11">
        <v>44383.288194444445</v>
      </c>
      <c r="U933" s="11">
        <v>44384.625</v>
      </c>
      <c r="V933" s="11">
        <v>44385.889710648145</v>
      </c>
      <c r="W933" t="s">
        <v>1912</v>
      </c>
      <c r="X933" t="s">
        <v>815</v>
      </c>
    </row>
    <row r="934" spans="1:24" x14ac:dyDescent="0.25">
      <c r="A934" t="s">
        <v>808</v>
      </c>
      <c r="B934" s="8">
        <v>7.0000000000000001E-3</v>
      </c>
      <c r="C934" s="8">
        <v>6.4000000000000001E-2</v>
      </c>
      <c r="D934" s="8">
        <v>0.115</v>
      </c>
      <c r="E934" s="9">
        <v>0.15</v>
      </c>
      <c r="F934" s="9">
        <v>0.3</v>
      </c>
      <c r="G934" s="10" t="str">
        <f t="shared" si="56"/>
        <v/>
      </c>
      <c r="H934" s="10" t="str">
        <f t="shared" si="57"/>
        <v/>
      </c>
      <c r="I934" s="10" t="str">
        <f t="shared" si="58"/>
        <v/>
      </c>
      <c r="J934" s="10" t="str">
        <f t="shared" si="59"/>
        <v/>
      </c>
      <c r="K934" t="s">
        <v>809</v>
      </c>
      <c r="L934" s="11">
        <v>44383.298611111109</v>
      </c>
      <c r="M934" t="s">
        <v>921</v>
      </c>
      <c r="N934" t="s">
        <v>100</v>
      </c>
      <c r="O934" s="12" t="s">
        <v>922</v>
      </c>
      <c r="P934" s="12" t="s">
        <v>1923</v>
      </c>
      <c r="Q934" t="s">
        <v>813</v>
      </c>
      <c r="R934">
        <v>185</v>
      </c>
      <c r="S934" s="6">
        <v>26</v>
      </c>
      <c r="T934" s="11">
        <v>44383.298611111109</v>
      </c>
      <c r="U934" s="11">
        <v>44384.625</v>
      </c>
      <c r="V934" s="11">
        <v>44385.889710648145</v>
      </c>
      <c r="W934" t="s">
        <v>1912</v>
      </c>
      <c r="X934" t="s">
        <v>815</v>
      </c>
    </row>
    <row r="935" spans="1:24" x14ac:dyDescent="0.25">
      <c r="A935" t="s">
        <v>808</v>
      </c>
      <c r="B935" s="4">
        <v>0</v>
      </c>
      <c r="C935" s="8">
        <v>6.4000000000000001E-2</v>
      </c>
      <c r="D935" s="8">
        <v>0.115</v>
      </c>
      <c r="E935" s="9">
        <v>0.15</v>
      </c>
      <c r="F935" s="9">
        <v>0.3</v>
      </c>
      <c r="G935" s="10" t="str">
        <f t="shared" si="56"/>
        <v/>
      </c>
      <c r="H935" s="10" t="str">
        <f t="shared" si="57"/>
        <v/>
      </c>
      <c r="I935" s="10" t="str">
        <f t="shared" si="58"/>
        <v/>
      </c>
      <c r="J935" s="10" t="str">
        <f t="shared" si="59"/>
        <v/>
      </c>
      <c r="K935" t="s">
        <v>809</v>
      </c>
      <c r="L935" s="11">
        <v>44383.362500000003</v>
      </c>
      <c r="M935" t="s">
        <v>912</v>
      </c>
      <c r="N935" t="s">
        <v>100</v>
      </c>
      <c r="O935" s="12" t="s">
        <v>913</v>
      </c>
      <c r="P935" s="12" t="s">
        <v>1924</v>
      </c>
      <c r="Q935" t="s">
        <v>813</v>
      </c>
      <c r="R935">
        <v>185</v>
      </c>
      <c r="S935" s="6">
        <v>26</v>
      </c>
      <c r="T935" s="11">
        <v>44383.362500000003</v>
      </c>
      <c r="U935" s="11">
        <v>44384.520833333336</v>
      </c>
      <c r="V935" s="11">
        <v>44385.556388888886</v>
      </c>
      <c r="W935" t="s">
        <v>1925</v>
      </c>
      <c r="X935" t="s">
        <v>815</v>
      </c>
    </row>
    <row r="936" spans="1:24" x14ac:dyDescent="0.25">
      <c r="A936" t="s">
        <v>808</v>
      </c>
      <c r="B936" s="8">
        <v>2E-3</v>
      </c>
      <c r="C936" s="8">
        <v>6.4000000000000001E-2</v>
      </c>
      <c r="D936" s="8">
        <v>0.115</v>
      </c>
      <c r="E936" s="9">
        <v>0.15</v>
      </c>
      <c r="F936" s="9">
        <v>0.3</v>
      </c>
      <c r="G936" s="10" t="str">
        <f t="shared" si="56"/>
        <v/>
      </c>
      <c r="H936" s="10" t="str">
        <f t="shared" si="57"/>
        <v/>
      </c>
      <c r="I936" s="10" t="str">
        <f t="shared" si="58"/>
        <v/>
      </c>
      <c r="J936" s="10" t="str">
        <f t="shared" si="59"/>
        <v/>
      </c>
      <c r="K936" t="s">
        <v>809</v>
      </c>
      <c r="L936" s="11">
        <v>44383.368055555555</v>
      </c>
      <c r="M936" t="s">
        <v>890</v>
      </c>
      <c r="N936" t="s">
        <v>100</v>
      </c>
      <c r="O936" s="12" t="s">
        <v>891</v>
      </c>
      <c r="P936" s="12" t="s">
        <v>1926</v>
      </c>
      <c r="Q936" t="s">
        <v>813</v>
      </c>
      <c r="R936">
        <v>185</v>
      </c>
      <c r="S936" s="6">
        <v>26</v>
      </c>
      <c r="T936" s="11">
        <v>44383.368055555555</v>
      </c>
      <c r="U936" s="11">
        <v>44384.520833333336</v>
      </c>
      <c r="V936" s="11">
        <v>44385.556388888886</v>
      </c>
      <c r="W936" t="s">
        <v>1925</v>
      </c>
      <c r="X936" t="s">
        <v>815</v>
      </c>
    </row>
    <row r="937" spans="1:24" x14ac:dyDescent="0.25">
      <c r="A937" t="s">
        <v>808</v>
      </c>
      <c r="B937" s="8">
        <v>4.0000000000000001E-3</v>
      </c>
      <c r="C937" s="8">
        <v>6.4000000000000001E-2</v>
      </c>
      <c r="D937" s="8">
        <v>0.115</v>
      </c>
      <c r="E937" s="9">
        <v>0.15</v>
      </c>
      <c r="F937" s="9">
        <v>0.3</v>
      </c>
      <c r="G937" s="10" t="str">
        <f t="shared" si="56"/>
        <v/>
      </c>
      <c r="H937" s="10" t="str">
        <f t="shared" si="57"/>
        <v/>
      </c>
      <c r="I937" s="10" t="str">
        <f t="shared" si="58"/>
        <v/>
      </c>
      <c r="J937" s="10" t="str">
        <f t="shared" si="59"/>
        <v/>
      </c>
      <c r="K937" t="s">
        <v>809</v>
      </c>
      <c r="L937" s="11">
        <v>44383.375</v>
      </c>
      <c r="M937" t="s">
        <v>915</v>
      </c>
      <c r="N937" t="s">
        <v>100</v>
      </c>
      <c r="O937" s="12" t="s">
        <v>916</v>
      </c>
      <c r="P937" s="12" t="s">
        <v>1927</v>
      </c>
      <c r="Q937" t="s">
        <v>813</v>
      </c>
      <c r="R937">
        <v>185</v>
      </c>
      <c r="S937" s="6">
        <v>26</v>
      </c>
      <c r="T937" s="11">
        <v>44383.375</v>
      </c>
      <c r="U937" s="11">
        <v>44384.520833333336</v>
      </c>
      <c r="V937" s="11">
        <v>44385.556388888886</v>
      </c>
      <c r="W937" t="s">
        <v>1925</v>
      </c>
      <c r="X937" t="s">
        <v>815</v>
      </c>
    </row>
    <row r="938" spans="1:24" x14ac:dyDescent="0.25">
      <c r="A938" t="s">
        <v>808</v>
      </c>
      <c r="B938" s="8">
        <v>6.0000000000000001E-3</v>
      </c>
      <c r="C938" s="8">
        <v>6.4000000000000001E-2</v>
      </c>
      <c r="D938" s="8">
        <v>0.115</v>
      </c>
      <c r="E938" s="9">
        <v>0.15</v>
      </c>
      <c r="F938" s="9">
        <v>0.3</v>
      </c>
      <c r="G938" s="10" t="str">
        <f t="shared" si="56"/>
        <v/>
      </c>
      <c r="H938" s="10" t="str">
        <f t="shared" si="57"/>
        <v/>
      </c>
      <c r="I938" s="10" t="str">
        <f t="shared" si="58"/>
        <v/>
      </c>
      <c r="J938" s="10" t="str">
        <f t="shared" si="59"/>
        <v/>
      </c>
      <c r="K938" t="s">
        <v>809</v>
      </c>
      <c r="L938" s="11">
        <v>44383.384027777778</v>
      </c>
      <c r="M938" t="s">
        <v>966</v>
      </c>
      <c r="N938" t="s">
        <v>100</v>
      </c>
      <c r="O938" s="12" t="s">
        <v>967</v>
      </c>
      <c r="P938" s="12" t="s">
        <v>1928</v>
      </c>
      <c r="Q938" t="s">
        <v>813</v>
      </c>
      <c r="R938">
        <v>185</v>
      </c>
      <c r="S938" s="6">
        <v>26</v>
      </c>
      <c r="T938" s="11">
        <v>44383.384027777778</v>
      </c>
      <c r="U938" s="11">
        <v>44384.625</v>
      </c>
      <c r="V938" s="11">
        <v>44385.889710648145</v>
      </c>
      <c r="W938" t="s">
        <v>1912</v>
      </c>
      <c r="X938" t="s">
        <v>815</v>
      </c>
    </row>
    <row r="939" spans="1:24" x14ac:dyDescent="0.25">
      <c r="A939" t="s">
        <v>808</v>
      </c>
      <c r="B939" s="8">
        <v>0.02</v>
      </c>
      <c r="C939" s="8">
        <v>6.4000000000000001E-2</v>
      </c>
      <c r="D939" s="8">
        <v>0.115</v>
      </c>
      <c r="E939" s="9">
        <v>0.15</v>
      </c>
      <c r="F939" s="9">
        <v>0.3</v>
      </c>
      <c r="G939" s="10" t="str">
        <f t="shared" si="56"/>
        <v/>
      </c>
      <c r="H939" s="10" t="str">
        <f t="shared" si="57"/>
        <v/>
      </c>
      <c r="I939" s="10" t="str">
        <f t="shared" si="58"/>
        <v/>
      </c>
      <c r="J939" s="10" t="str">
        <f t="shared" si="59"/>
        <v/>
      </c>
      <c r="K939" t="s">
        <v>809</v>
      </c>
      <c r="L939" s="11">
        <v>44383.388888888891</v>
      </c>
      <c r="M939" t="s">
        <v>954</v>
      </c>
      <c r="N939" t="s">
        <v>100</v>
      </c>
      <c r="O939" s="12" t="s">
        <v>955</v>
      </c>
      <c r="P939" s="12" t="s">
        <v>1929</v>
      </c>
      <c r="Q939" t="s">
        <v>813</v>
      </c>
      <c r="R939">
        <v>185</v>
      </c>
      <c r="S939" s="6">
        <v>26</v>
      </c>
      <c r="T939" s="11">
        <v>44383.388888888891</v>
      </c>
      <c r="U939" s="11">
        <v>44384.625</v>
      </c>
      <c r="V939" s="11">
        <v>44385.889710648145</v>
      </c>
      <c r="W939" t="s">
        <v>1912</v>
      </c>
      <c r="X939" t="s">
        <v>815</v>
      </c>
    </row>
    <row r="940" spans="1:24" x14ac:dyDescent="0.25">
      <c r="A940" t="s">
        <v>808</v>
      </c>
      <c r="B940" s="4">
        <v>0</v>
      </c>
      <c r="C940" s="8">
        <v>6.4000000000000001E-2</v>
      </c>
      <c r="D940" s="8">
        <v>0.115</v>
      </c>
      <c r="E940" s="9">
        <v>0.15</v>
      </c>
      <c r="F940" s="9">
        <v>0.3</v>
      </c>
      <c r="G940" s="10" t="str">
        <f t="shared" si="56"/>
        <v/>
      </c>
      <c r="H940" s="10" t="str">
        <f t="shared" si="57"/>
        <v/>
      </c>
      <c r="I940" s="10" t="str">
        <f t="shared" si="58"/>
        <v/>
      </c>
      <c r="J940" s="10" t="str">
        <f t="shared" si="59"/>
        <v/>
      </c>
      <c r="K940" t="s">
        <v>809</v>
      </c>
      <c r="L940" s="11">
        <v>44383.395833333336</v>
      </c>
      <c r="M940" t="s">
        <v>924</v>
      </c>
      <c r="N940" t="s">
        <v>100</v>
      </c>
      <c r="O940" s="12" t="s">
        <v>925</v>
      </c>
      <c r="P940" s="12" t="s">
        <v>1930</v>
      </c>
      <c r="Q940" t="s">
        <v>813</v>
      </c>
      <c r="R940">
        <v>185</v>
      </c>
      <c r="S940" s="6">
        <v>26</v>
      </c>
      <c r="T940" s="11">
        <v>44383.395833333336</v>
      </c>
      <c r="U940" s="11">
        <v>44384.520833333336</v>
      </c>
      <c r="V940" s="11">
        <v>44385.556388888886</v>
      </c>
      <c r="W940" t="s">
        <v>1925</v>
      </c>
      <c r="X940" t="s">
        <v>815</v>
      </c>
    </row>
    <row r="941" spans="1:24" x14ac:dyDescent="0.25">
      <c r="A941" t="s">
        <v>808</v>
      </c>
      <c r="B941" s="8">
        <v>4.0000000000000001E-3</v>
      </c>
      <c r="C941" s="8">
        <v>6.4000000000000001E-2</v>
      </c>
      <c r="D941" s="8">
        <v>0.115</v>
      </c>
      <c r="E941" s="9">
        <v>0.15</v>
      </c>
      <c r="F941" s="9">
        <v>0.3</v>
      </c>
      <c r="G941" s="10" t="str">
        <f t="shared" si="56"/>
        <v/>
      </c>
      <c r="H941" s="10" t="str">
        <f t="shared" si="57"/>
        <v/>
      </c>
      <c r="I941" s="10" t="str">
        <f t="shared" si="58"/>
        <v/>
      </c>
      <c r="J941" s="10" t="str">
        <f t="shared" si="59"/>
        <v/>
      </c>
      <c r="K941" t="s">
        <v>809</v>
      </c>
      <c r="L941" s="11">
        <v>44383.418749999997</v>
      </c>
      <c r="M941" t="s">
        <v>894</v>
      </c>
      <c r="N941" t="s">
        <v>100</v>
      </c>
      <c r="O941" s="12" t="s">
        <v>895</v>
      </c>
      <c r="P941" s="12" t="s">
        <v>1931</v>
      </c>
      <c r="Q941" t="s">
        <v>813</v>
      </c>
      <c r="R941">
        <v>185</v>
      </c>
      <c r="S941" s="6">
        <v>26</v>
      </c>
      <c r="T941" s="11">
        <v>44383.418749999997</v>
      </c>
      <c r="U941" s="11">
        <v>44384.520833333336</v>
      </c>
      <c r="V941" s="11">
        <v>44385.556388888886</v>
      </c>
      <c r="W941" t="s">
        <v>1925</v>
      </c>
      <c r="X941" t="s">
        <v>815</v>
      </c>
    </row>
    <row r="942" spans="1:24" x14ac:dyDescent="0.25">
      <c r="A942" t="s">
        <v>808</v>
      </c>
      <c r="B942" s="8">
        <v>2.9999999999999997E-4</v>
      </c>
      <c r="C942" s="8">
        <v>6.4000000000000001E-2</v>
      </c>
      <c r="D942" s="8">
        <v>0.115</v>
      </c>
      <c r="E942" s="9">
        <v>0.15</v>
      </c>
      <c r="F942" s="9">
        <v>0.3</v>
      </c>
      <c r="G942" s="10" t="str">
        <f t="shared" si="56"/>
        <v/>
      </c>
      <c r="H942" s="10" t="str">
        <f t="shared" si="57"/>
        <v/>
      </c>
      <c r="I942" s="10" t="str">
        <f t="shared" si="58"/>
        <v/>
      </c>
      <c r="J942" s="10" t="str">
        <f t="shared" si="59"/>
        <v/>
      </c>
      <c r="K942" t="s">
        <v>809</v>
      </c>
      <c r="L942" s="11">
        <v>44383.419444444444</v>
      </c>
      <c r="M942" t="s">
        <v>927</v>
      </c>
      <c r="N942" t="s">
        <v>100</v>
      </c>
      <c r="O942" s="12" t="s">
        <v>928</v>
      </c>
      <c r="P942" s="12" t="s">
        <v>1932</v>
      </c>
      <c r="Q942" t="s">
        <v>813</v>
      </c>
      <c r="R942">
        <v>185</v>
      </c>
      <c r="S942" s="6">
        <v>26</v>
      </c>
      <c r="T942" s="11">
        <v>44383.419444444444</v>
      </c>
      <c r="U942" s="11">
        <v>44384.520833333336</v>
      </c>
      <c r="V942" s="11">
        <v>44385.556388888886</v>
      </c>
      <c r="W942" t="s">
        <v>1925</v>
      </c>
      <c r="X942" t="s">
        <v>815</v>
      </c>
    </row>
    <row r="943" spans="1:24" x14ac:dyDescent="0.25">
      <c r="A943" t="s">
        <v>808</v>
      </c>
      <c r="B943" s="8">
        <v>2E-3</v>
      </c>
      <c r="C943" s="8">
        <v>6.4000000000000001E-2</v>
      </c>
      <c r="D943" s="8">
        <v>0.115</v>
      </c>
      <c r="E943" s="9">
        <v>0.15</v>
      </c>
      <c r="F943" s="9">
        <v>0.3</v>
      </c>
      <c r="G943" s="10" t="str">
        <f t="shared" si="56"/>
        <v/>
      </c>
      <c r="H943" s="10" t="str">
        <f t="shared" si="57"/>
        <v/>
      </c>
      <c r="I943" s="10" t="str">
        <f t="shared" si="58"/>
        <v/>
      </c>
      <c r="J943" s="10" t="str">
        <f t="shared" si="59"/>
        <v/>
      </c>
      <c r="K943" t="s">
        <v>809</v>
      </c>
      <c r="L943" s="11">
        <v>44383.436111111114</v>
      </c>
      <c r="M943" t="s">
        <v>1241</v>
      </c>
      <c r="N943" t="s">
        <v>100</v>
      </c>
      <c r="O943" s="12" t="s">
        <v>1242</v>
      </c>
      <c r="P943" s="12" t="s">
        <v>1933</v>
      </c>
      <c r="Q943" t="s">
        <v>813</v>
      </c>
      <c r="R943">
        <v>185</v>
      </c>
      <c r="S943" s="6">
        <v>26</v>
      </c>
      <c r="T943" s="11">
        <v>44383.436111111114</v>
      </c>
      <c r="U943" s="11">
        <v>44384.520833333336</v>
      </c>
      <c r="V943" s="11">
        <v>44385.556388888886</v>
      </c>
      <c r="W943" t="s">
        <v>1925</v>
      </c>
      <c r="X943" t="s">
        <v>815</v>
      </c>
    </row>
    <row r="944" spans="1:24" x14ac:dyDescent="0.25">
      <c r="A944" t="s">
        <v>808</v>
      </c>
      <c r="B944" s="8">
        <v>8.0000000000000002E-3</v>
      </c>
      <c r="C944" s="8">
        <v>6.4000000000000001E-2</v>
      </c>
      <c r="D944" s="8">
        <v>0.115</v>
      </c>
      <c r="E944" s="9">
        <v>0.15</v>
      </c>
      <c r="F944" s="9">
        <v>0.3</v>
      </c>
      <c r="G944" s="10" t="str">
        <f t="shared" si="56"/>
        <v/>
      </c>
      <c r="H944" s="10" t="str">
        <f t="shared" si="57"/>
        <v/>
      </c>
      <c r="I944" s="10" t="str">
        <f t="shared" si="58"/>
        <v/>
      </c>
      <c r="J944" s="10" t="str">
        <f t="shared" si="59"/>
        <v/>
      </c>
      <c r="K944" t="s">
        <v>809</v>
      </c>
      <c r="L944" s="11">
        <v>44383.4375</v>
      </c>
      <c r="M944" t="s">
        <v>945</v>
      </c>
      <c r="N944" t="s">
        <v>100</v>
      </c>
      <c r="O944" s="12" t="s">
        <v>946</v>
      </c>
      <c r="P944" s="12" t="s">
        <v>1934</v>
      </c>
      <c r="Q944" t="s">
        <v>813</v>
      </c>
      <c r="R944">
        <v>185</v>
      </c>
      <c r="S944" s="6">
        <v>26</v>
      </c>
      <c r="T944" s="11">
        <v>44383.4375</v>
      </c>
      <c r="U944" s="11">
        <v>44384.520833333336</v>
      </c>
      <c r="V944" s="11">
        <v>44385.556388888886</v>
      </c>
      <c r="W944" t="s">
        <v>1925</v>
      </c>
      <c r="X944" t="s">
        <v>815</v>
      </c>
    </row>
    <row r="945" spans="1:24" x14ac:dyDescent="0.25">
      <c r="A945" t="s">
        <v>808</v>
      </c>
      <c r="B945" s="8">
        <v>1E-3</v>
      </c>
      <c r="C945" s="8">
        <v>6.4000000000000001E-2</v>
      </c>
      <c r="D945" s="8">
        <v>0.115</v>
      </c>
      <c r="E945" s="9">
        <v>0.15</v>
      </c>
      <c r="F945" s="9">
        <v>0.3</v>
      </c>
      <c r="G945" s="10" t="str">
        <f t="shared" si="56"/>
        <v/>
      </c>
      <c r="H945" s="10" t="str">
        <f t="shared" si="57"/>
        <v/>
      </c>
      <c r="I945" s="10" t="str">
        <f t="shared" si="58"/>
        <v/>
      </c>
      <c r="J945" s="10" t="str">
        <f t="shared" si="59"/>
        <v/>
      </c>
      <c r="K945" t="s">
        <v>809</v>
      </c>
      <c r="L945" s="11">
        <v>44383.451388888891</v>
      </c>
      <c r="M945" t="s">
        <v>942</v>
      </c>
      <c r="N945" t="s">
        <v>100</v>
      </c>
      <c r="O945" s="12" t="s">
        <v>943</v>
      </c>
      <c r="P945" s="12" t="s">
        <v>1935</v>
      </c>
      <c r="Q945" t="s">
        <v>813</v>
      </c>
      <c r="R945">
        <v>185</v>
      </c>
      <c r="S945" s="6">
        <v>26</v>
      </c>
      <c r="T945" s="11">
        <v>44383.451388888891</v>
      </c>
      <c r="U945" s="11">
        <v>44384.520833333336</v>
      </c>
      <c r="V945" s="11">
        <v>44385.556388888886</v>
      </c>
      <c r="W945" t="s">
        <v>1925</v>
      </c>
      <c r="X945" t="s">
        <v>815</v>
      </c>
    </row>
    <row r="946" spans="1:24" x14ac:dyDescent="0.25">
      <c r="A946" t="s">
        <v>808</v>
      </c>
      <c r="B946" s="8">
        <v>0.01</v>
      </c>
      <c r="C946" s="8">
        <v>6.4000000000000001E-2</v>
      </c>
      <c r="D946" s="8">
        <v>0.115</v>
      </c>
      <c r="E946" s="9">
        <v>0.15</v>
      </c>
      <c r="F946" s="9">
        <v>0.3</v>
      </c>
      <c r="G946" s="10" t="str">
        <f t="shared" si="56"/>
        <v/>
      </c>
      <c r="H946" s="10" t="str">
        <f t="shared" si="57"/>
        <v/>
      </c>
      <c r="I946" s="10" t="str">
        <f t="shared" si="58"/>
        <v/>
      </c>
      <c r="J946" s="10" t="str">
        <f t="shared" si="59"/>
        <v/>
      </c>
      <c r="K946" t="s">
        <v>809</v>
      </c>
      <c r="L946" s="11">
        <v>44383.458333333336</v>
      </c>
      <c r="M946" t="s">
        <v>909</v>
      </c>
      <c r="N946" t="s">
        <v>100</v>
      </c>
      <c r="O946" s="12" t="s">
        <v>910</v>
      </c>
      <c r="P946" s="12" t="s">
        <v>1936</v>
      </c>
      <c r="Q946" t="s">
        <v>813</v>
      </c>
      <c r="R946">
        <v>185</v>
      </c>
      <c r="S946" s="6">
        <v>26</v>
      </c>
      <c r="T946" s="11">
        <v>44383.458333333336</v>
      </c>
      <c r="U946" s="11">
        <v>44384.520833333336</v>
      </c>
      <c r="V946" s="11">
        <v>44385.556388888886</v>
      </c>
      <c r="W946" t="s">
        <v>1925</v>
      </c>
      <c r="X946" t="s">
        <v>815</v>
      </c>
    </row>
    <row r="947" spans="1:24" x14ac:dyDescent="0.25">
      <c r="A947" t="s">
        <v>808</v>
      </c>
      <c r="B947" s="8">
        <v>7.0000000000000001E-3</v>
      </c>
      <c r="C947" s="8">
        <v>6.4000000000000001E-2</v>
      </c>
      <c r="D947" s="8">
        <v>0.115</v>
      </c>
      <c r="E947" s="9">
        <v>0.15</v>
      </c>
      <c r="F947" s="9">
        <v>0.3</v>
      </c>
      <c r="G947" s="10" t="str">
        <f t="shared" si="56"/>
        <v/>
      </c>
      <c r="H947" s="10" t="str">
        <f t="shared" si="57"/>
        <v/>
      </c>
      <c r="I947" s="10" t="str">
        <f t="shared" si="58"/>
        <v/>
      </c>
      <c r="J947" s="10" t="str">
        <f t="shared" si="59"/>
        <v/>
      </c>
      <c r="K947" t="s">
        <v>809</v>
      </c>
      <c r="L947" s="11">
        <v>44383.479166666664</v>
      </c>
      <c r="M947" t="s">
        <v>930</v>
      </c>
      <c r="N947" t="s">
        <v>100</v>
      </c>
      <c r="O947" s="12" t="s">
        <v>931</v>
      </c>
      <c r="P947" s="12" t="s">
        <v>1937</v>
      </c>
      <c r="Q947" t="s">
        <v>813</v>
      </c>
      <c r="R947">
        <v>185</v>
      </c>
      <c r="S947" s="6">
        <v>26</v>
      </c>
      <c r="T947" s="11">
        <v>44383.479166666664</v>
      </c>
      <c r="U947" s="11">
        <v>44384.520833333336</v>
      </c>
      <c r="V947" s="11">
        <v>44385.556388888886</v>
      </c>
      <c r="W947" t="s">
        <v>1925</v>
      </c>
      <c r="X947" t="s">
        <v>815</v>
      </c>
    </row>
    <row r="948" spans="1:24" x14ac:dyDescent="0.25">
      <c r="A948" t="s">
        <v>808</v>
      </c>
      <c r="B948" s="8">
        <v>0.02</v>
      </c>
      <c r="C948" s="8">
        <v>6.4000000000000001E-2</v>
      </c>
      <c r="D948" s="8">
        <v>0.115</v>
      </c>
      <c r="E948" s="9">
        <v>0.15</v>
      </c>
      <c r="F948" s="9">
        <v>0.3</v>
      </c>
      <c r="G948" s="10" t="str">
        <f t="shared" si="56"/>
        <v/>
      </c>
      <c r="H948" s="10" t="str">
        <f t="shared" si="57"/>
        <v/>
      </c>
      <c r="I948" s="10" t="str">
        <f t="shared" si="58"/>
        <v/>
      </c>
      <c r="J948" s="10" t="str">
        <f t="shared" si="59"/>
        <v/>
      </c>
      <c r="K948" t="s">
        <v>809</v>
      </c>
      <c r="L948" s="11">
        <v>44383.493055555555</v>
      </c>
      <c r="M948" t="s">
        <v>936</v>
      </c>
      <c r="N948" t="s">
        <v>100</v>
      </c>
      <c r="O948" s="12" t="s">
        <v>937</v>
      </c>
      <c r="P948" s="12" t="s">
        <v>1938</v>
      </c>
      <c r="Q948" t="s">
        <v>813</v>
      </c>
      <c r="R948">
        <v>185</v>
      </c>
      <c r="S948" s="6">
        <v>26</v>
      </c>
      <c r="T948" s="11">
        <v>44383.493055555555</v>
      </c>
      <c r="U948" s="11">
        <v>44385.472222222219</v>
      </c>
      <c r="V948" s="11">
        <v>44385.889710648145</v>
      </c>
      <c r="W948" t="s">
        <v>1912</v>
      </c>
      <c r="X948" t="s">
        <v>815</v>
      </c>
    </row>
    <row r="949" spans="1:24" x14ac:dyDescent="0.25">
      <c r="A949" t="s">
        <v>808</v>
      </c>
      <c r="B949" s="8">
        <v>0.01</v>
      </c>
      <c r="C949" s="8">
        <v>6.4000000000000001E-2</v>
      </c>
      <c r="D949" s="8">
        <v>0.115</v>
      </c>
      <c r="E949" s="9">
        <v>0.15</v>
      </c>
      <c r="F949" s="9">
        <v>0.3</v>
      </c>
      <c r="G949" s="10" t="str">
        <f t="shared" si="56"/>
        <v/>
      </c>
      <c r="H949" s="10" t="str">
        <f t="shared" si="57"/>
        <v/>
      </c>
      <c r="I949" s="10" t="str">
        <f t="shared" si="58"/>
        <v/>
      </c>
      <c r="J949" s="10" t="str">
        <f t="shared" si="59"/>
        <v/>
      </c>
      <c r="K949" t="s">
        <v>809</v>
      </c>
      <c r="L949" s="11">
        <v>44383.506944444445</v>
      </c>
      <c r="M949" t="s">
        <v>933</v>
      </c>
      <c r="N949" t="s">
        <v>100</v>
      </c>
      <c r="O949" s="12" t="s">
        <v>934</v>
      </c>
      <c r="P949" s="12" t="s">
        <v>1939</v>
      </c>
      <c r="Q949" t="s">
        <v>813</v>
      </c>
      <c r="R949">
        <v>185</v>
      </c>
      <c r="S949" s="6">
        <v>26</v>
      </c>
      <c r="T949" s="11">
        <v>44383.506944444445</v>
      </c>
      <c r="U949" s="11">
        <v>44384.520833333336</v>
      </c>
      <c r="V949" s="11">
        <v>44385.556388888886</v>
      </c>
      <c r="W949" t="s">
        <v>1925</v>
      </c>
      <c r="X949" t="s">
        <v>815</v>
      </c>
    </row>
    <row r="950" spans="1:24" x14ac:dyDescent="0.25">
      <c r="A950" t="s">
        <v>808</v>
      </c>
      <c r="B950" s="8">
        <v>2E-3</v>
      </c>
      <c r="C950" s="8">
        <v>6.4000000000000001E-2</v>
      </c>
      <c r="D950" s="8">
        <v>0.115</v>
      </c>
      <c r="E950" s="9">
        <v>0.15</v>
      </c>
      <c r="F950" s="9">
        <v>0.3</v>
      </c>
      <c r="G950" s="10" t="str">
        <f t="shared" si="56"/>
        <v/>
      </c>
      <c r="H950" s="10" t="str">
        <f t="shared" si="57"/>
        <v/>
      </c>
      <c r="I950" s="10" t="str">
        <f t="shared" si="58"/>
        <v/>
      </c>
      <c r="J950" s="10" t="str">
        <f t="shared" si="59"/>
        <v/>
      </c>
      <c r="K950" t="s">
        <v>809</v>
      </c>
      <c r="L950" s="11">
        <v>44383.513194444444</v>
      </c>
      <c r="M950" t="s">
        <v>897</v>
      </c>
      <c r="N950" t="s">
        <v>100</v>
      </c>
      <c r="O950" s="12" t="s">
        <v>898</v>
      </c>
      <c r="P950" s="12" t="s">
        <v>1940</v>
      </c>
      <c r="Q950" t="s">
        <v>813</v>
      </c>
      <c r="R950">
        <v>185</v>
      </c>
      <c r="S950" s="6">
        <v>26</v>
      </c>
      <c r="T950" s="11">
        <v>44383.513194444444</v>
      </c>
      <c r="U950" s="11">
        <v>44384.520833333336</v>
      </c>
      <c r="V950" s="11">
        <v>44385.556388888886</v>
      </c>
      <c r="W950" t="s">
        <v>1925</v>
      </c>
      <c r="X950" t="s">
        <v>815</v>
      </c>
    </row>
    <row r="951" spans="1:24" x14ac:dyDescent="0.25">
      <c r="A951" t="s">
        <v>808</v>
      </c>
      <c r="B951" s="8">
        <v>2.0000000000000001E-4</v>
      </c>
      <c r="C951" s="8">
        <v>6.4000000000000001E-2</v>
      </c>
      <c r="D951" s="8">
        <v>0.115</v>
      </c>
      <c r="E951" s="9">
        <v>0.15</v>
      </c>
      <c r="F951" s="9">
        <v>0.3</v>
      </c>
      <c r="G951" s="10" t="str">
        <f t="shared" si="56"/>
        <v/>
      </c>
      <c r="H951" s="10" t="str">
        <f t="shared" si="57"/>
        <v/>
      </c>
      <c r="I951" s="10" t="str">
        <f t="shared" si="58"/>
        <v/>
      </c>
      <c r="J951" s="10" t="str">
        <f t="shared" si="59"/>
        <v/>
      </c>
      <c r="K951" t="s">
        <v>809</v>
      </c>
      <c r="L951" s="11">
        <v>44383.520833333336</v>
      </c>
      <c r="M951" t="s">
        <v>951</v>
      </c>
      <c r="N951" t="s">
        <v>100</v>
      </c>
      <c r="O951" s="12" t="s">
        <v>952</v>
      </c>
      <c r="P951" s="12" t="s">
        <v>1941</v>
      </c>
      <c r="Q951" t="s">
        <v>813</v>
      </c>
      <c r="R951">
        <v>185</v>
      </c>
      <c r="S951" s="6">
        <v>26</v>
      </c>
      <c r="T951" s="11">
        <v>44383.520833333336</v>
      </c>
      <c r="U951" s="11">
        <v>44384.520833333336</v>
      </c>
      <c r="V951" s="11">
        <v>44385.556388888886</v>
      </c>
      <c r="W951" t="s">
        <v>1925</v>
      </c>
      <c r="X951" t="s">
        <v>815</v>
      </c>
    </row>
    <row r="952" spans="1:24" x14ac:dyDescent="0.25">
      <c r="A952" t="s">
        <v>808</v>
      </c>
      <c r="B952" s="8">
        <v>1E-3</v>
      </c>
      <c r="C952" s="8">
        <v>6.4000000000000001E-2</v>
      </c>
      <c r="D952" s="8">
        <v>0.115</v>
      </c>
      <c r="E952" s="9">
        <v>0.15</v>
      </c>
      <c r="F952" s="9">
        <v>0.3</v>
      </c>
      <c r="G952" s="10" t="str">
        <f t="shared" si="56"/>
        <v/>
      </c>
      <c r="H952" s="10" t="str">
        <f t="shared" si="57"/>
        <v/>
      </c>
      <c r="I952" s="10" t="str">
        <f t="shared" si="58"/>
        <v/>
      </c>
      <c r="J952" s="10" t="str">
        <f t="shared" si="59"/>
        <v/>
      </c>
      <c r="K952" t="s">
        <v>809</v>
      </c>
      <c r="L952" s="11">
        <v>44383.524305555555</v>
      </c>
      <c r="M952" t="s">
        <v>939</v>
      </c>
      <c r="N952" t="s">
        <v>100</v>
      </c>
      <c r="O952" s="12" t="s">
        <v>940</v>
      </c>
      <c r="P952" s="12" t="s">
        <v>1942</v>
      </c>
      <c r="Q952" t="s">
        <v>813</v>
      </c>
      <c r="R952">
        <v>185</v>
      </c>
      <c r="S952" s="6">
        <v>26</v>
      </c>
      <c r="T952" s="11">
        <v>44383.524305555555</v>
      </c>
      <c r="U952" s="11">
        <v>44385.472222222219</v>
      </c>
      <c r="V952" s="11">
        <v>44385.889710648145</v>
      </c>
      <c r="W952" t="s">
        <v>1912</v>
      </c>
      <c r="X952" t="s">
        <v>815</v>
      </c>
    </row>
    <row r="953" spans="1:24" x14ac:dyDescent="0.25">
      <c r="A953" t="s">
        <v>808</v>
      </c>
      <c r="B953" s="8">
        <v>2.0000000000000001E-4</v>
      </c>
      <c r="C953" s="8">
        <v>6.4000000000000001E-2</v>
      </c>
      <c r="D953" s="8">
        <v>0.115</v>
      </c>
      <c r="E953" s="9">
        <v>0.15</v>
      </c>
      <c r="F953" s="9">
        <v>0.3</v>
      </c>
      <c r="G953" s="10" t="str">
        <f t="shared" si="56"/>
        <v/>
      </c>
      <c r="H953" s="10" t="str">
        <f t="shared" si="57"/>
        <v/>
      </c>
      <c r="I953" s="10" t="str">
        <f t="shared" si="58"/>
        <v/>
      </c>
      <c r="J953" s="10" t="str">
        <f t="shared" si="59"/>
        <v/>
      </c>
      <c r="K953" t="s">
        <v>809</v>
      </c>
      <c r="L953" s="11">
        <v>44383.534722222219</v>
      </c>
      <c r="M953" t="s">
        <v>960</v>
      </c>
      <c r="N953" t="s">
        <v>100</v>
      </c>
      <c r="O953" s="12" t="s">
        <v>961</v>
      </c>
      <c r="P953" s="12" t="s">
        <v>1943</v>
      </c>
      <c r="Q953" t="s">
        <v>813</v>
      </c>
      <c r="R953">
        <v>185</v>
      </c>
      <c r="S953" s="6">
        <v>26</v>
      </c>
      <c r="T953" s="11">
        <v>44383.534722222219</v>
      </c>
      <c r="U953" s="11">
        <v>44384.520833333336</v>
      </c>
      <c r="V953" s="11">
        <v>44385.556388888886</v>
      </c>
      <c r="W953" t="s">
        <v>1925</v>
      </c>
      <c r="X953" t="s">
        <v>815</v>
      </c>
    </row>
    <row r="954" spans="1:24" x14ac:dyDescent="0.25">
      <c r="A954" t="s">
        <v>808</v>
      </c>
      <c r="B954" s="8">
        <v>0.01</v>
      </c>
      <c r="C954" s="8">
        <v>6.4000000000000001E-2</v>
      </c>
      <c r="D954" s="8">
        <v>0.115</v>
      </c>
      <c r="E954" s="9">
        <v>0.15</v>
      </c>
      <c r="F954" s="9">
        <v>0.3</v>
      </c>
      <c r="G954" s="10" t="str">
        <f t="shared" si="56"/>
        <v/>
      </c>
      <c r="H954" s="10" t="str">
        <f t="shared" si="57"/>
        <v/>
      </c>
      <c r="I954" s="10" t="str">
        <f t="shared" si="58"/>
        <v/>
      </c>
      <c r="J954" s="10" t="str">
        <f t="shared" si="59"/>
        <v/>
      </c>
      <c r="K954" t="s">
        <v>809</v>
      </c>
      <c r="L954" s="11">
        <v>44383.541666666664</v>
      </c>
      <c r="M954" t="s">
        <v>948</v>
      </c>
      <c r="N954" t="s">
        <v>100</v>
      </c>
      <c r="O954" s="12" t="s">
        <v>949</v>
      </c>
      <c r="P954" s="12" t="s">
        <v>1944</v>
      </c>
      <c r="Q954" t="s">
        <v>813</v>
      </c>
      <c r="R954">
        <v>185</v>
      </c>
      <c r="S954" s="6">
        <v>26</v>
      </c>
      <c r="T954" s="11">
        <v>44383.541666666664</v>
      </c>
      <c r="U954" s="11">
        <v>44384.520833333336</v>
      </c>
      <c r="V954" s="11">
        <v>44385.556388888886</v>
      </c>
      <c r="W954" t="s">
        <v>1925</v>
      </c>
      <c r="X954" t="s">
        <v>815</v>
      </c>
    </row>
    <row r="955" spans="1:24" x14ac:dyDescent="0.25">
      <c r="A955" t="s">
        <v>808</v>
      </c>
      <c r="B955" s="8">
        <v>3.0000000000000001E-5</v>
      </c>
      <c r="C955" s="8">
        <v>6.4000000000000001E-2</v>
      </c>
      <c r="D955" s="8">
        <v>0.115</v>
      </c>
      <c r="E955" s="9">
        <v>0.15</v>
      </c>
      <c r="F955" s="9">
        <v>0.3</v>
      </c>
      <c r="G955" s="10" t="str">
        <f t="shared" si="56"/>
        <v/>
      </c>
      <c r="H955" s="10" t="str">
        <f t="shared" si="57"/>
        <v/>
      </c>
      <c r="I955" s="10" t="str">
        <f t="shared" si="58"/>
        <v/>
      </c>
      <c r="J955" s="10" t="str">
        <f t="shared" si="59"/>
        <v/>
      </c>
      <c r="K955" t="s">
        <v>809</v>
      </c>
      <c r="L955" s="11">
        <v>44383.583333333336</v>
      </c>
      <c r="M955" t="s">
        <v>963</v>
      </c>
      <c r="N955" t="s">
        <v>100</v>
      </c>
      <c r="O955" s="12" t="s">
        <v>964</v>
      </c>
      <c r="P955" s="12" t="s">
        <v>1945</v>
      </c>
      <c r="Q955" t="s">
        <v>813</v>
      </c>
      <c r="R955">
        <v>185</v>
      </c>
      <c r="S955" s="6">
        <v>26</v>
      </c>
      <c r="T955" s="11">
        <v>44383.583333333336</v>
      </c>
      <c r="U955" s="11">
        <v>44384.520833333336</v>
      </c>
      <c r="V955" s="11">
        <v>44385.556388888886</v>
      </c>
      <c r="W955" t="s">
        <v>1925</v>
      </c>
      <c r="X955" t="s">
        <v>815</v>
      </c>
    </row>
    <row r="956" spans="1:24" x14ac:dyDescent="0.25">
      <c r="A956" t="s">
        <v>808</v>
      </c>
      <c r="B956" s="8">
        <v>7.0000000000000001E-3</v>
      </c>
      <c r="C956" s="8">
        <v>6.4000000000000001E-2</v>
      </c>
      <c r="D956" s="8">
        <v>0.115</v>
      </c>
      <c r="E956" s="9">
        <v>0.15</v>
      </c>
      <c r="F956" s="9">
        <v>0.3</v>
      </c>
      <c r="G956" s="10" t="str">
        <f t="shared" si="56"/>
        <v/>
      </c>
      <c r="H956" s="10" t="str">
        <f t="shared" si="57"/>
        <v/>
      </c>
      <c r="I956" s="10" t="str">
        <f t="shared" si="58"/>
        <v/>
      </c>
      <c r="J956" s="10" t="str">
        <f t="shared" si="59"/>
        <v/>
      </c>
      <c r="K956" t="s">
        <v>809</v>
      </c>
      <c r="L956" s="11">
        <v>44383.59375</v>
      </c>
      <c r="M956" t="s">
        <v>906</v>
      </c>
      <c r="N956" t="s">
        <v>100</v>
      </c>
      <c r="O956" s="12" t="s">
        <v>907</v>
      </c>
      <c r="P956" s="12" t="s">
        <v>1946</v>
      </c>
      <c r="Q956" t="s">
        <v>813</v>
      </c>
      <c r="R956">
        <v>185</v>
      </c>
      <c r="S956" s="6">
        <v>26</v>
      </c>
      <c r="T956" s="11">
        <v>44383.59375</v>
      </c>
      <c r="U956" s="11">
        <v>44384.520833333336</v>
      </c>
      <c r="V956" s="11">
        <v>44385.556388888886</v>
      </c>
      <c r="W956" t="s">
        <v>1925</v>
      </c>
      <c r="X956" t="s">
        <v>815</v>
      </c>
    </row>
    <row r="957" spans="1:24" x14ac:dyDescent="0.25">
      <c r="A957" t="s">
        <v>808</v>
      </c>
      <c r="B957" s="8">
        <v>0.04</v>
      </c>
      <c r="C957" s="8">
        <v>6.4000000000000001E-2</v>
      </c>
      <c r="D957" s="8">
        <v>0.115</v>
      </c>
      <c r="E957" s="9">
        <v>0.15</v>
      </c>
      <c r="F957" s="9">
        <v>0.3</v>
      </c>
      <c r="G957" s="10" t="str">
        <f t="shared" si="56"/>
        <v/>
      </c>
      <c r="H957" s="10" t="str">
        <f t="shared" si="57"/>
        <v/>
      </c>
      <c r="I957" s="10" t="str">
        <f t="shared" si="58"/>
        <v/>
      </c>
      <c r="J957" s="10" t="str">
        <f t="shared" si="59"/>
        <v/>
      </c>
      <c r="K957" t="s">
        <v>809</v>
      </c>
      <c r="L957" s="11">
        <v>44383.604166666664</v>
      </c>
      <c r="M957" t="s">
        <v>918</v>
      </c>
      <c r="N957" t="s">
        <v>100</v>
      </c>
      <c r="O957" s="12" t="s">
        <v>919</v>
      </c>
      <c r="P957" s="12" t="s">
        <v>1947</v>
      </c>
      <c r="Q957" t="s">
        <v>813</v>
      </c>
      <c r="R957">
        <v>185</v>
      </c>
      <c r="S957" s="6">
        <v>26</v>
      </c>
      <c r="T957" s="11">
        <v>44383.604166666664</v>
      </c>
      <c r="U957" s="11">
        <v>44384.520833333336</v>
      </c>
      <c r="V957" s="11">
        <v>44385.556388888886</v>
      </c>
      <c r="W957" t="s">
        <v>1925</v>
      </c>
      <c r="X957" t="s">
        <v>815</v>
      </c>
    </row>
    <row r="958" spans="1:24" x14ac:dyDescent="0.25">
      <c r="A958" t="s">
        <v>808</v>
      </c>
      <c r="B958" s="8">
        <v>2E-3</v>
      </c>
      <c r="C958" s="8">
        <v>6.4000000000000001E-2</v>
      </c>
      <c r="D958" s="8">
        <v>0.115</v>
      </c>
      <c r="E958" s="9">
        <v>0.15</v>
      </c>
      <c r="F958" s="9">
        <v>0.3</v>
      </c>
      <c r="G958" s="10" t="str">
        <f t="shared" si="56"/>
        <v/>
      </c>
      <c r="H958" s="10" t="str">
        <f t="shared" si="57"/>
        <v/>
      </c>
      <c r="I958" s="10" t="str">
        <f t="shared" si="58"/>
        <v/>
      </c>
      <c r="J958" s="10" t="str">
        <f t="shared" si="59"/>
        <v/>
      </c>
      <c r="K958" t="s">
        <v>809</v>
      </c>
      <c r="L958" s="11">
        <v>44385.541666666664</v>
      </c>
      <c r="M958" t="s">
        <v>900</v>
      </c>
      <c r="N958" t="s">
        <v>100</v>
      </c>
      <c r="O958" s="12" t="s">
        <v>901</v>
      </c>
      <c r="P958" s="12" t="s">
        <v>1948</v>
      </c>
      <c r="Q958" t="s">
        <v>813</v>
      </c>
      <c r="R958">
        <v>187</v>
      </c>
      <c r="S958" s="6">
        <v>26</v>
      </c>
      <c r="T958" s="11">
        <v>44385.541666666664</v>
      </c>
      <c r="U958" s="11">
        <v>44386.489583333336</v>
      </c>
      <c r="V958" s="11">
        <v>44391.713067129633</v>
      </c>
      <c r="W958" t="s">
        <v>1949</v>
      </c>
      <c r="X958" t="s">
        <v>815</v>
      </c>
    </row>
    <row r="959" spans="1:24" x14ac:dyDescent="0.25">
      <c r="A959" t="s">
        <v>808</v>
      </c>
      <c r="B959" s="8">
        <v>8.0000000000000002E-3</v>
      </c>
      <c r="C959" s="8">
        <v>6.4000000000000001E-2</v>
      </c>
      <c r="D959" s="8">
        <v>0.115</v>
      </c>
      <c r="E959" s="9">
        <v>0.15</v>
      </c>
      <c r="F959" s="9">
        <v>0.3</v>
      </c>
      <c r="G959" s="10" t="str">
        <f t="shared" si="56"/>
        <v/>
      </c>
      <c r="H959" s="10" t="str">
        <f t="shared" si="57"/>
        <v/>
      </c>
      <c r="I959" s="10" t="str">
        <f t="shared" si="58"/>
        <v/>
      </c>
      <c r="J959" s="10" t="str">
        <f t="shared" si="59"/>
        <v/>
      </c>
      <c r="K959" t="s">
        <v>809</v>
      </c>
      <c r="L959" s="11">
        <v>44386.642361111109</v>
      </c>
      <c r="M959" t="s">
        <v>825</v>
      </c>
      <c r="N959" t="s">
        <v>100</v>
      </c>
      <c r="O959" s="12" t="s">
        <v>826</v>
      </c>
      <c r="P959" s="12" t="s">
        <v>1950</v>
      </c>
      <c r="Q959" t="s">
        <v>813</v>
      </c>
      <c r="R959">
        <v>188</v>
      </c>
      <c r="S959" s="6">
        <v>26</v>
      </c>
      <c r="T959" s="11">
        <v>44386.642361111109</v>
      </c>
      <c r="U959" s="11">
        <v>44391.489583333336</v>
      </c>
      <c r="V959" s="11">
        <v>44396.607916666668</v>
      </c>
      <c r="W959" t="s">
        <v>1951</v>
      </c>
      <c r="X959" t="s">
        <v>815</v>
      </c>
    </row>
    <row r="960" spans="1:24" x14ac:dyDescent="0.25">
      <c r="A960" t="s">
        <v>808</v>
      </c>
      <c r="B960" s="8">
        <v>5.0000000000000001E-3</v>
      </c>
      <c r="C960" s="8">
        <v>6.4000000000000001E-2</v>
      </c>
      <c r="D960" s="8">
        <v>0.115</v>
      </c>
      <c r="E960" s="9">
        <v>0.15</v>
      </c>
      <c r="F960" s="9">
        <v>0.3</v>
      </c>
      <c r="G960" s="10" t="str">
        <f t="shared" si="56"/>
        <v/>
      </c>
      <c r="H960" s="10" t="str">
        <f t="shared" si="57"/>
        <v/>
      </c>
      <c r="I960" s="10" t="str">
        <f t="shared" si="58"/>
        <v/>
      </c>
      <c r="J960" s="10" t="str">
        <f t="shared" si="59"/>
        <v/>
      </c>
      <c r="K960" t="s">
        <v>809</v>
      </c>
      <c r="L960" s="11">
        <v>44389.21875</v>
      </c>
      <c r="M960" t="s">
        <v>816</v>
      </c>
      <c r="N960" t="s">
        <v>100</v>
      </c>
      <c r="O960" s="12" t="s">
        <v>817</v>
      </c>
      <c r="P960" s="12" t="s">
        <v>1952</v>
      </c>
      <c r="Q960" t="s">
        <v>813</v>
      </c>
      <c r="R960">
        <v>191</v>
      </c>
      <c r="S960" s="6">
        <v>27</v>
      </c>
      <c r="T960" s="11">
        <v>44389.21875</v>
      </c>
      <c r="U960" s="11">
        <v>44390.5</v>
      </c>
      <c r="V960" s="11">
        <v>44391.713067129633</v>
      </c>
      <c r="W960" t="s">
        <v>1949</v>
      </c>
      <c r="X960" t="s">
        <v>815</v>
      </c>
    </row>
    <row r="961" spans="1:24" x14ac:dyDescent="0.25">
      <c r="A961" t="s">
        <v>808</v>
      </c>
      <c r="B961" s="8">
        <v>3.0000000000000001E-3</v>
      </c>
      <c r="C961" s="8">
        <v>6.4000000000000001E-2</v>
      </c>
      <c r="D961" s="8">
        <v>0.115</v>
      </c>
      <c r="E961" s="9">
        <v>0.15</v>
      </c>
      <c r="F961" s="9">
        <v>0.3</v>
      </c>
      <c r="G961" s="10" t="str">
        <f t="shared" si="56"/>
        <v/>
      </c>
      <c r="H961" s="10" t="str">
        <f t="shared" si="57"/>
        <v/>
      </c>
      <c r="I961" s="10" t="str">
        <f t="shared" si="58"/>
        <v/>
      </c>
      <c r="J961" s="10" t="str">
        <f t="shared" si="59"/>
        <v/>
      </c>
      <c r="K961" t="s">
        <v>809</v>
      </c>
      <c r="L961" s="11">
        <v>44389.229166666664</v>
      </c>
      <c r="M961" t="s">
        <v>810</v>
      </c>
      <c r="N961" t="s">
        <v>100</v>
      </c>
      <c r="O961" s="12" t="s">
        <v>811</v>
      </c>
      <c r="P961" s="12" t="s">
        <v>1953</v>
      </c>
      <c r="Q961" t="s">
        <v>813</v>
      </c>
      <c r="R961">
        <v>191</v>
      </c>
      <c r="S961" s="6">
        <v>27</v>
      </c>
      <c r="T961" s="11">
        <v>44389.229166666664</v>
      </c>
      <c r="U961" s="11">
        <v>44390.5</v>
      </c>
      <c r="V961" s="11">
        <v>44391.713067129633</v>
      </c>
      <c r="W961" t="s">
        <v>1949</v>
      </c>
      <c r="X961" t="s">
        <v>815</v>
      </c>
    </row>
    <row r="962" spans="1:24" x14ac:dyDescent="0.25">
      <c r="A962" t="s">
        <v>808</v>
      </c>
      <c r="B962" s="8">
        <v>3.0000000000000001E-3</v>
      </c>
      <c r="C962" s="8">
        <v>6.4000000000000001E-2</v>
      </c>
      <c r="D962" s="8">
        <v>0.115</v>
      </c>
      <c r="E962" s="9">
        <v>0.15</v>
      </c>
      <c r="F962" s="9">
        <v>0.3</v>
      </c>
      <c r="G962" s="10" t="str">
        <f t="shared" si="56"/>
        <v/>
      </c>
      <c r="H962" s="10" t="str">
        <f t="shared" si="57"/>
        <v/>
      </c>
      <c r="I962" s="10" t="str">
        <f t="shared" si="58"/>
        <v/>
      </c>
      <c r="J962" s="10" t="str">
        <f t="shared" si="59"/>
        <v/>
      </c>
      <c r="K962" t="s">
        <v>809</v>
      </c>
      <c r="L962" s="11">
        <v>44389.309027777781</v>
      </c>
      <c r="M962" t="s">
        <v>849</v>
      </c>
      <c r="N962" t="s">
        <v>100</v>
      </c>
      <c r="O962" s="12" t="s">
        <v>861</v>
      </c>
      <c r="P962" s="12" t="s">
        <v>1954</v>
      </c>
      <c r="Q962" t="s">
        <v>813</v>
      </c>
      <c r="R962">
        <v>191</v>
      </c>
      <c r="S962" s="6">
        <v>27</v>
      </c>
      <c r="T962" s="11">
        <v>44389.309027777781</v>
      </c>
      <c r="U962" s="11">
        <v>44390.5</v>
      </c>
      <c r="V962" s="11">
        <v>44391.713067129633</v>
      </c>
      <c r="W962" t="s">
        <v>1949</v>
      </c>
      <c r="X962" t="s">
        <v>815</v>
      </c>
    </row>
    <row r="963" spans="1:24" x14ac:dyDescent="0.25">
      <c r="A963" t="s">
        <v>808</v>
      </c>
      <c r="B963" s="8">
        <v>8.9999999999999993E-3</v>
      </c>
      <c r="C963" s="8">
        <v>6.4000000000000001E-2</v>
      </c>
      <c r="D963" s="8">
        <v>0.115</v>
      </c>
      <c r="E963" s="9">
        <v>0.15</v>
      </c>
      <c r="F963" s="9">
        <v>0.3</v>
      </c>
      <c r="G963" s="10" t="str">
        <f t="shared" ref="G963:G1026" si="60">IF(B963&gt;=C963,1,"")</f>
        <v/>
      </c>
      <c r="H963" s="10" t="str">
        <f t="shared" ref="H963:H1026" si="61">IF(ROUNDUP(B963,3)&gt;=D963,1,"")</f>
        <v/>
      </c>
      <c r="I963" s="10" t="str">
        <f t="shared" ref="I963:I1026" si="62">IF(ROUNDUP(B963,3)&gt;=E963,1,"")</f>
        <v/>
      </c>
      <c r="J963" s="10" t="str">
        <f t="shared" ref="J963:J1026" si="63">IF(ROUNDUP(B963,3)&gt;=F963,1,"")</f>
        <v/>
      </c>
      <c r="K963" t="s">
        <v>809</v>
      </c>
      <c r="L963" s="11">
        <v>44389.316666666666</v>
      </c>
      <c r="M963" t="s">
        <v>822</v>
      </c>
      <c r="N963" t="s">
        <v>100</v>
      </c>
      <c r="O963" s="12" t="s">
        <v>823</v>
      </c>
      <c r="P963" s="12" t="s">
        <v>1955</v>
      </c>
      <c r="Q963" t="s">
        <v>813</v>
      </c>
      <c r="R963">
        <v>191</v>
      </c>
      <c r="S963" s="6">
        <v>27</v>
      </c>
      <c r="T963" s="11">
        <v>44389.316666666666</v>
      </c>
      <c r="U963" s="11">
        <v>44391.489583333336</v>
      </c>
      <c r="V963" s="11">
        <v>44396.607916666668</v>
      </c>
      <c r="W963" t="s">
        <v>1951</v>
      </c>
      <c r="X963" t="s">
        <v>815</v>
      </c>
    </row>
    <row r="964" spans="1:24" x14ac:dyDescent="0.25">
      <c r="A964" t="s">
        <v>808</v>
      </c>
      <c r="B964" s="8">
        <v>0.02</v>
      </c>
      <c r="C964" s="8">
        <v>6.4000000000000001E-2</v>
      </c>
      <c r="D964" s="8">
        <v>0.115</v>
      </c>
      <c r="E964" s="9">
        <v>0.15</v>
      </c>
      <c r="F964" s="9">
        <v>0.3</v>
      </c>
      <c r="G964" s="10" t="str">
        <f t="shared" si="60"/>
        <v/>
      </c>
      <c r="H964" s="10" t="str">
        <f t="shared" si="61"/>
        <v/>
      </c>
      <c r="I964" s="10" t="str">
        <f t="shared" si="62"/>
        <v/>
      </c>
      <c r="J964" s="10" t="str">
        <f t="shared" si="63"/>
        <v/>
      </c>
      <c r="K964" t="s">
        <v>809</v>
      </c>
      <c r="L964" s="11">
        <v>44389.324305555558</v>
      </c>
      <c r="M964" t="s">
        <v>825</v>
      </c>
      <c r="N964" t="s">
        <v>100</v>
      </c>
      <c r="O964" s="12" t="s">
        <v>826</v>
      </c>
      <c r="P964" s="12" t="s">
        <v>1956</v>
      </c>
      <c r="Q964" t="s">
        <v>813</v>
      </c>
      <c r="R964">
        <v>191</v>
      </c>
      <c r="S964" s="6">
        <v>27</v>
      </c>
      <c r="T964" s="11">
        <v>44389.324305555558</v>
      </c>
      <c r="U964" s="11">
        <v>44391.489583333336</v>
      </c>
      <c r="V964" s="11">
        <v>44400.698182870372</v>
      </c>
      <c r="W964" t="s">
        <v>1957</v>
      </c>
      <c r="X964" t="s">
        <v>815</v>
      </c>
    </row>
    <row r="965" spans="1:24" x14ac:dyDescent="0.25">
      <c r="A965" t="s">
        <v>808</v>
      </c>
      <c r="B965" s="8">
        <v>8.9999999999999993E-3</v>
      </c>
      <c r="C965" s="8">
        <v>6.4000000000000001E-2</v>
      </c>
      <c r="D965" s="8">
        <v>0.115</v>
      </c>
      <c r="E965" s="9">
        <v>0.15</v>
      </c>
      <c r="F965" s="9">
        <v>0.3</v>
      </c>
      <c r="G965" s="10" t="str">
        <f t="shared" si="60"/>
        <v/>
      </c>
      <c r="H965" s="10" t="str">
        <f t="shared" si="61"/>
        <v/>
      </c>
      <c r="I965" s="10" t="str">
        <f t="shared" si="62"/>
        <v/>
      </c>
      <c r="J965" s="10" t="str">
        <f t="shared" si="63"/>
        <v/>
      </c>
      <c r="K965" t="s">
        <v>809</v>
      </c>
      <c r="L965" s="11">
        <v>44389.329861111109</v>
      </c>
      <c r="M965" t="s">
        <v>849</v>
      </c>
      <c r="N965" t="s">
        <v>100</v>
      </c>
      <c r="O965" s="12" t="s">
        <v>850</v>
      </c>
      <c r="P965" s="12" t="s">
        <v>1958</v>
      </c>
      <c r="Q965" t="s">
        <v>813</v>
      </c>
      <c r="R965">
        <v>191</v>
      </c>
      <c r="S965" s="6">
        <v>27</v>
      </c>
      <c r="T965" s="11">
        <v>44389.329861111109</v>
      </c>
      <c r="U965" s="11">
        <v>44390.5</v>
      </c>
      <c r="V965" s="11">
        <v>44391.713067129633</v>
      </c>
      <c r="W965" t="s">
        <v>1949</v>
      </c>
      <c r="X965" t="s">
        <v>815</v>
      </c>
    </row>
    <row r="966" spans="1:24" x14ac:dyDescent="0.25">
      <c r="A966" t="s">
        <v>808</v>
      </c>
      <c r="B966" s="8">
        <v>0.02</v>
      </c>
      <c r="C966" s="8">
        <v>6.4000000000000001E-2</v>
      </c>
      <c r="D966" s="8">
        <v>0.115</v>
      </c>
      <c r="E966" s="9">
        <v>0.15</v>
      </c>
      <c r="F966" s="9">
        <v>0.3</v>
      </c>
      <c r="G966" s="10" t="str">
        <f t="shared" si="60"/>
        <v/>
      </c>
      <c r="H966" s="10" t="str">
        <f t="shared" si="61"/>
        <v/>
      </c>
      <c r="I966" s="10" t="str">
        <f t="shared" si="62"/>
        <v/>
      </c>
      <c r="J966" s="10" t="str">
        <f t="shared" si="63"/>
        <v/>
      </c>
      <c r="K966" t="s">
        <v>809</v>
      </c>
      <c r="L966" s="11">
        <v>44389.334027777775</v>
      </c>
      <c r="M966" t="s">
        <v>828</v>
      </c>
      <c r="N966" t="s">
        <v>100</v>
      </c>
      <c r="O966" s="12" t="s">
        <v>829</v>
      </c>
      <c r="P966" s="12" t="s">
        <v>1959</v>
      </c>
      <c r="Q966" t="s">
        <v>813</v>
      </c>
      <c r="R966">
        <v>191</v>
      </c>
      <c r="S966" s="6">
        <v>27</v>
      </c>
      <c r="T966" s="11">
        <v>44389.334027777775</v>
      </c>
      <c r="U966" s="11">
        <v>44390.5</v>
      </c>
      <c r="V966" s="11">
        <v>44391.713067129633</v>
      </c>
      <c r="W966" t="s">
        <v>1949</v>
      </c>
      <c r="X966" t="s">
        <v>815</v>
      </c>
    </row>
    <row r="967" spans="1:24" x14ac:dyDescent="0.25">
      <c r="A967" t="s">
        <v>808</v>
      </c>
      <c r="B967" s="8">
        <v>0.02</v>
      </c>
      <c r="C967" s="8">
        <v>6.4000000000000001E-2</v>
      </c>
      <c r="D967" s="8">
        <v>0.115</v>
      </c>
      <c r="E967" s="9">
        <v>0.15</v>
      </c>
      <c r="F967" s="9">
        <v>0.3</v>
      </c>
      <c r="G967" s="10" t="str">
        <f t="shared" si="60"/>
        <v/>
      </c>
      <c r="H967" s="10" t="str">
        <f t="shared" si="61"/>
        <v/>
      </c>
      <c r="I967" s="10" t="str">
        <f t="shared" si="62"/>
        <v/>
      </c>
      <c r="J967" s="10" t="str">
        <f t="shared" si="63"/>
        <v/>
      </c>
      <c r="K967" t="s">
        <v>809</v>
      </c>
      <c r="L967" s="11">
        <v>44389.340277777781</v>
      </c>
      <c r="M967" t="s">
        <v>903</v>
      </c>
      <c r="N967" t="s">
        <v>100</v>
      </c>
      <c r="O967" s="12" t="s">
        <v>904</v>
      </c>
      <c r="P967" s="12" t="s">
        <v>1960</v>
      </c>
      <c r="Q967" t="s">
        <v>813</v>
      </c>
      <c r="R967">
        <v>191</v>
      </c>
      <c r="S967" s="6">
        <v>27</v>
      </c>
      <c r="T967" s="11">
        <v>44389.340277777781</v>
      </c>
      <c r="U967" s="11">
        <v>44390.5</v>
      </c>
      <c r="V967" s="11">
        <v>44391.713067129633</v>
      </c>
      <c r="W967" t="s">
        <v>1949</v>
      </c>
      <c r="X967" t="s">
        <v>815</v>
      </c>
    </row>
    <row r="968" spans="1:24" x14ac:dyDescent="0.25">
      <c r="A968" t="s">
        <v>808</v>
      </c>
      <c r="B968" s="8">
        <v>0.01</v>
      </c>
      <c r="C968" s="8">
        <v>6.4000000000000001E-2</v>
      </c>
      <c r="D968" s="8">
        <v>0.115</v>
      </c>
      <c r="E968" s="9">
        <v>0.15</v>
      </c>
      <c r="F968" s="9">
        <v>0.3</v>
      </c>
      <c r="G968" s="10" t="str">
        <f t="shared" si="60"/>
        <v/>
      </c>
      <c r="H968" s="10" t="str">
        <f t="shared" si="61"/>
        <v/>
      </c>
      <c r="I968" s="10" t="str">
        <f t="shared" si="62"/>
        <v/>
      </c>
      <c r="J968" s="10" t="str">
        <f t="shared" si="63"/>
        <v/>
      </c>
      <c r="K968" t="s">
        <v>809</v>
      </c>
      <c r="L968" s="11">
        <v>44389.340277777781</v>
      </c>
      <c r="M968" t="s">
        <v>846</v>
      </c>
      <c r="N968" t="s">
        <v>100</v>
      </c>
      <c r="O968" s="12" t="s">
        <v>847</v>
      </c>
      <c r="P968" s="12" t="s">
        <v>1961</v>
      </c>
      <c r="Q968" t="s">
        <v>813</v>
      </c>
      <c r="R968">
        <v>191</v>
      </c>
      <c r="S968" s="6">
        <v>27</v>
      </c>
      <c r="T968" s="11">
        <v>44389.340277777781</v>
      </c>
      <c r="U968" s="11">
        <v>44390.5</v>
      </c>
      <c r="V968" s="11">
        <v>44391.713067129633</v>
      </c>
      <c r="W968" t="s">
        <v>1949</v>
      </c>
      <c r="X968" t="s">
        <v>815</v>
      </c>
    </row>
    <row r="969" spans="1:24" x14ac:dyDescent="0.25">
      <c r="A969" t="s">
        <v>808</v>
      </c>
      <c r="B969" s="8">
        <v>4.0000000000000001E-3</v>
      </c>
      <c r="C969" s="8">
        <v>6.4000000000000001E-2</v>
      </c>
      <c r="D969" s="8">
        <v>0.115</v>
      </c>
      <c r="E969" s="9">
        <v>0.15</v>
      </c>
      <c r="F969" s="9">
        <v>0.3</v>
      </c>
      <c r="G969" s="10" t="str">
        <f t="shared" si="60"/>
        <v/>
      </c>
      <c r="H969" s="10" t="str">
        <f t="shared" si="61"/>
        <v/>
      </c>
      <c r="I969" s="10" t="str">
        <f t="shared" si="62"/>
        <v/>
      </c>
      <c r="J969" s="10" t="str">
        <f t="shared" si="63"/>
        <v/>
      </c>
      <c r="K969" t="s">
        <v>809</v>
      </c>
      <c r="L969" s="11">
        <v>44389.352777777778</v>
      </c>
      <c r="M969" t="s">
        <v>957</v>
      </c>
      <c r="N969" t="s">
        <v>100</v>
      </c>
      <c r="O969" s="12" t="s">
        <v>958</v>
      </c>
      <c r="P969" s="12" t="s">
        <v>1962</v>
      </c>
      <c r="Q969" t="s">
        <v>813</v>
      </c>
      <c r="R969">
        <v>191</v>
      </c>
      <c r="S969" s="6">
        <v>27</v>
      </c>
      <c r="T969" s="11">
        <v>44389.352777777778</v>
      </c>
      <c r="U969" s="11">
        <v>44390.5</v>
      </c>
      <c r="V969" s="11">
        <v>44391.713067129633</v>
      </c>
      <c r="W969" t="s">
        <v>1949</v>
      </c>
      <c r="X969" t="s">
        <v>815</v>
      </c>
    </row>
    <row r="970" spans="1:24" x14ac:dyDescent="0.25">
      <c r="A970" t="s">
        <v>808</v>
      </c>
      <c r="B970" s="8">
        <v>4.0000000000000001E-3</v>
      </c>
      <c r="C970" s="8">
        <v>6.4000000000000001E-2</v>
      </c>
      <c r="D970" s="8">
        <v>0.115</v>
      </c>
      <c r="E970" s="9">
        <v>0.15</v>
      </c>
      <c r="F970" s="9">
        <v>0.3</v>
      </c>
      <c r="G970" s="10" t="str">
        <f t="shared" si="60"/>
        <v/>
      </c>
      <c r="H970" s="10" t="str">
        <f t="shared" si="61"/>
        <v/>
      </c>
      <c r="I970" s="10" t="str">
        <f t="shared" si="62"/>
        <v/>
      </c>
      <c r="J970" s="10" t="str">
        <f t="shared" si="63"/>
        <v/>
      </c>
      <c r="K970" t="s">
        <v>809</v>
      </c>
      <c r="L970" s="11">
        <v>44389.371527777781</v>
      </c>
      <c r="M970" t="s">
        <v>834</v>
      </c>
      <c r="N970" t="s">
        <v>100</v>
      </c>
      <c r="O970" s="12" t="s">
        <v>835</v>
      </c>
      <c r="P970" s="12" t="s">
        <v>1963</v>
      </c>
      <c r="Q970" t="s">
        <v>813</v>
      </c>
      <c r="R970">
        <v>191</v>
      </c>
      <c r="S970" s="6">
        <v>27</v>
      </c>
      <c r="T970" s="11">
        <v>44389.371527777781</v>
      </c>
      <c r="U970" s="11">
        <v>44390.5</v>
      </c>
      <c r="V970" s="11">
        <v>44391.713067129633</v>
      </c>
      <c r="W970" t="s">
        <v>1949</v>
      </c>
      <c r="X970" t="s">
        <v>815</v>
      </c>
    </row>
    <row r="971" spans="1:24" x14ac:dyDescent="0.25">
      <c r="A971" t="s">
        <v>808</v>
      </c>
      <c r="B971" s="8">
        <v>0.01</v>
      </c>
      <c r="C971" s="8">
        <v>6.4000000000000001E-2</v>
      </c>
      <c r="D971" s="8">
        <v>0.115</v>
      </c>
      <c r="E971" s="9">
        <v>0.15</v>
      </c>
      <c r="F971" s="9">
        <v>0.3</v>
      </c>
      <c r="G971" s="10" t="str">
        <f t="shared" si="60"/>
        <v/>
      </c>
      <c r="H971" s="10" t="str">
        <f t="shared" si="61"/>
        <v/>
      </c>
      <c r="I971" s="10" t="str">
        <f t="shared" si="62"/>
        <v/>
      </c>
      <c r="J971" s="10" t="str">
        <f t="shared" si="63"/>
        <v/>
      </c>
      <c r="K971" t="s">
        <v>809</v>
      </c>
      <c r="L971" s="11">
        <v>44389.379166666666</v>
      </c>
      <c r="M971" t="s">
        <v>858</v>
      </c>
      <c r="N971" t="s">
        <v>100</v>
      </c>
      <c r="O971" s="12" t="s">
        <v>859</v>
      </c>
      <c r="P971" s="12" t="s">
        <v>1964</v>
      </c>
      <c r="Q971" t="s">
        <v>813</v>
      </c>
      <c r="R971">
        <v>191</v>
      </c>
      <c r="S971" s="6">
        <v>27</v>
      </c>
      <c r="T971" s="11">
        <v>44389.379166666666</v>
      </c>
      <c r="U971" s="11">
        <v>44390.5</v>
      </c>
      <c r="V971" s="11">
        <v>44391.713067129633</v>
      </c>
      <c r="W971" t="s">
        <v>1949</v>
      </c>
      <c r="X971" t="s">
        <v>815</v>
      </c>
    </row>
    <row r="972" spans="1:24" x14ac:dyDescent="0.25">
      <c r="A972" t="s">
        <v>808</v>
      </c>
      <c r="B972" s="8">
        <v>8.0000000000000002E-3</v>
      </c>
      <c r="C972" s="8">
        <v>6.4000000000000001E-2</v>
      </c>
      <c r="D972" s="8">
        <v>0.115</v>
      </c>
      <c r="E972" s="9">
        <v>0.15</v>
      </c>
      <c r="F972" s="9">
        <v>0.3</v>
      </c>
      <c r="G972" s="10" t="str">
        <f t="shared" si="60"/>
        <v/>
      </c>
      <c r="H972" s="10" t="str">
        <f t="shared" si="61"/>
        <v/>
      </c>
      <c r="I972" s="10" t="str">
        <f t="shared" si="62"/>
        <v/>
      </c>
      <c r="J972" s="10" t="str">
        <f t="shared" si="63"/>
        <v/>
      </c>
      <c r="K972" t="s">
        <v>809</v>
      </c>
      <c r="L972" s="11">
        <v>44389.388888888891</v>
      </c>
      <c r="M972" t="s">
        <v>819</v>
      </c>
      <c r="N972" t="s">
        <v>100</v>
      </c>
      <c r="O972" s="12" t="s">
        <v>820</v>
      </c>
      <c r="P972" s="12" t="s">
        <v>1965</v>
      </c>
      <c r="Q972" t="s">
        <v>813</v>
      </c>
      <c r="R972">
        <v>191</v>
      </c>
      <c r="S972" s="6">
        <v>27</v>
      </c>
      <c r="T972" s="11">
        <v>44389.388888888891</v>
      </c>
      <c r="U972" s="11">
        <v>44390.5</v>
      </c>
      <c r="V972" s="11">
        <v>44391.713067129633</v>
      </c>
      <c r="W972" t="s">
        <v>1949</v>
      </c>
      <c r="X972" t="s">
        <v>815</v>
      </c>
    </row>
    <row r="973" spans="1:24" x14ac:dyDescent="0.25">
      <c r="A973" t="s">
        <v>808</v>
      </c>
      <c r="B973" s="8">
        <v>0.01</v>
      </c>
      <c r="C973" s="8">
        <v>6.4000000000000001E-2</v>
      </c>
      <c r="D973" s="8">
        <v>0.115</v>
      </c>
      <c r="E973" s="9">
        <v>0.15</v>
      </c>
      <c r="F973" s="9">
        <v>0.3</v>
      </c>
      <c r="G973" s="10" t="str">
        <f t="shared" si="60"/>
        <v/>
      </c>
      <c r="H973" s="10" t="str">
        <f t="shared" si="61"/>
        <v/>
      </c>
      <c r="I973" s="10" t="str">
        <f t="shared" si="62"/>
        <v/>
      </c>
      <c r="J973" s="10" t="str">
        <f t="shared" si="63"/>
        <v/>
      </c>
      <c r="K973" t="s">
        <v>809</v>
      </c>
      <c r="L973" s="11">
        <v>44389.38958333333</v>
      </c>
      <c r="M973" t="s">
        <v>869</v>
      </c>
      <c r="N973" t="s">
        <v>100</v>
      </c>
      <c r="O973" s="12" t="s">
        <v>870</v>
      </c>
      <c r="P973" s="12" t="s">
        <v>1966</v>
      </c>
      <c r="Q973" t="s">
        <v>813</v>
      </c>
      <c r="R973">
        <v>191</v>
      </c>
      <c r="S973" s="6">
        <v>27</v>
      </c>
      <c r="T973" s="11">
        <v>44389.38958333333</v>
      </c>
      <c r="U973" s="11">
        <v>44390.5</v>
      </c>
      <c r="V973" s="11">
        <v>44391.713067129633</v>
      </c>
      <c r="W973" t="s">
        <v>1949</v>
      </c>
      <c r="X973" t="s">
        <v>815</v>
      </c>
    </row>
    <row r="974" spans="1:24" x14ac:dyDescent="0.25">
      <c r="A974" t="s">
        <v>808</v>
      </c>
      <c r="B974" s="8">
        <v>8.0000000000000002E-3</v>
      </c>
      <c r="C974" s="8">
        <v>6.4000000000000001E-2</v>
      </c>
      <c r="D974" s="8">
        <v>0.115</v>
      </c>
      <c r="E974" s="9">
        <v>0.15</v>
      </c>
      <c r="F974" s="9">
        <v>0.3</v>
      </c>
      <c r="G974" s="10" t="str">
        <f t="shared" si="60"/>
        <v/>
      </c>
      <c r="H974" s="10" t="str">
        <f t="shared" si="61"/>
        <v/>
      </c>
      <c r="I974" s="10" t="str">
        <f t="shared" si="62"/>
        <v/>
      </c>
      <c r="J974" s="10" t="str">
        <f t="shared" si="63"/>
        <v/>
      </c>
      <c r="K974" t="s">
        <v>809</v>
      </c>
      <c r="L974" s="11">
        <v>44389.395833333336</v>
      </c>
      <c r="M974" t="s">
        <v>863</v>
      </c>
      <c r="N974" t="s">
        <v>100</v>
      </c>
      <c r="O974" s="12" t="s">
        <v>864</v>
      </c>
      <c r="P974" s="12" t="s">
        <v>1967</v>
      </c>
      <c r="Q974" t="s">
        <v>813</v>
      </c>
      <c r="R974">
        <v>191</v>
      </c>
      <c r="S974" s="6">
        <v>27</v>
      </c>
      <c r="T974" s="11">
        <v>44389.395833333336</v>
      </c>
      <c r="U974" s="11">
        <v>44390.5</v>
      </c>
      <c r="V974" s="11">
        <v>44391.713067129633</v>
      </c>
      <c r="W974" t="s">
        <v>1949</v>
      </c>
      <c r="X974" t="s">
        <v>815</v>
      </c>
    </row>
    <row r="975" spans="1:24" x14ac:dyDescent="0.25">
      <c r="A975" t="s">
        <v>808</v>
      </c>
      <c r="B975" s="8">
        <v>0.03</v>
      </c>
      <c r="C975" s="8">
        <v>6.4000000000000001E-2</v>
      </c>
      <c r="D975" s="8">
        <v>0.115</v>
      </c>
      <c r="E975" s="9">
        <v>0.15</v>
      </c>
      <c r="F975" s="9">
        <v>0.3</v>
      </c>
      <c r="G975" s="10" t="str">
        <f t="shared" si="60"/>
        <v/>
      </c>
      <c r="H975" s="10" t="str">
        <f t="shared" si="61"/>
        <v/>
      </c>
      <c r="I975" s="10" t="str">
        <f t="shared" si="62"/>
        <v/>
      </c>
      <c r="J975" s="10" t="str">
        <f t="shared" si="63"/>
        <v/>
      </c>
      <c r="K975" t="s">
        <v>809</v>
      </c>
      <c r="L975" s="11">
        <v>44389.395833333336</v>
      </c>
      <c r="M975" t="s">
        <v>831</v>
      </c>
      <c r="N975" t="s">
        <v>100</v>
      </c>
      <c r="O975" s="12" t="s">
        <v>832</v>
      </c>
      <c r="P975" s="12" t="s">
        <v>1968</v>
      </c>
      <c r="Q975" t="s">
        <v>813</v>
      </c>
      <c r="R975">
        <v>191</v>
      </c>
      <c r="S975" s="6">
        <v>27</v>
      </c>
      <c r="T975" s="11">
        <v>44389.395833333336</v>
      </c>
      <c r="U975" s="11">
        <v>44390.5</v>
      </c>
      <c r="V975" s="11">
        <v>44391.713067129633</v>
      </c>
      <c r="W975" t="s">
        <v>1949</v>
      </c>
      <c r="X975" t="s">
        <v>815</v>
      </c>
    </row>
    <row r="976" spans="1:24" x14ac:dyDescent="0.25">
      <c r="A976" t="s">
        <v>808</v>
      </c>
      <c r="B976" s="8">
        <v>0.01</v>
      </c>
      <c r="C976" s="8">
        <v>6.4000000000000001E-2</v>
      </c>
      <c r="D976" s="8">
        <v>0.115</v>
      </c>
      <c r="E976" s="9">
        <v>0.15</v>
      </c>
      <c r="F976" s="9">
        <v>0.3</v>
      </c>
      <c r="G976" s="10" t="str">
        <f t="shared" si="60"/>
        <v/>
      </c>
      <c r="H976" s="10" t="str">
        <f t="shared" si="61"/>
        <v/>
      </c>
      <c r="I976" s="10" t="str">
        <f t="shared" si="62"/>
        <v/>
      </c>
      <c r="J976" s="10" t="str">
        <f t="shared" si="63"/>
        <v/>
      </c>
      <c r="K976" t="s">
        <v>809</v>
      </c>
      <c r="L976" s="11">
        <v>44389.416666666664</v>
      </c>
      <c r="M976" t="s">
        <v>852</v>
      </c>
      <c r="N976" t="s">
        <v>100</v>
      </c>
      <c r="O976" s="12" t="s">
        <v>853</v>
      </c>
      <c r="P976" s="12" t="s">
        <v>1969</v>
      </c>
      <c r="Q976" t="s">
        <v>813</v>
      </c>
      <c r="R976">
        <v>191</v>
      </c>
      <c r="S976" s="6">
        <v>27</v>
      </c>
      <c r="T976" s="11">
        <v>44389.416666666664</v>
      </c>
      <c r="U976" s="11">
        <v>44390.5</v>
      </c>
      <c r="V976" s="11">
        <v>44391.713067129633</v>
      </c>
      <c r="W976" t="s">
        <v>1949</v>
      </c>
      <c r="X976" t="s">
        <v>815</v>
      </c>
    </row>
    <row r="977" spans="1:24" x14ac:dyDescent="0.25">
      <c r="A977" t="s">
        <v>808</v>
      </c>
      <c r="B977" s="8">
        <v>0.02</v>
      </c>
      <c r="C977" s="8">
        <v>6.4000000000000001E-2</v>
      </c>
      <c r="D977" s="8">
        <v>0.115</v>
      </c>
      <c r="E977" s="9">
        <v>0.15</v>
      </c>
      <c r="F977" s="9">
        <v>0.3</v>
      </c>
      <c r="G977" s="10" t="str">
        <f t="shared" si="60"/>
        <v/>
      </c>
      <c r="H977" s="10" t="str">
        <f t="shared" si="61"/>
        <v/>
      </c>
      <c r="I977" s="10" t="str">
        <f t="shared" si="62"/>
        <v/>
      </c>
      <c r="J977" s="10" t="str">
        <f t="shared" si="63"/>
        <v/>
      </c>
      <c r="K977" t="s">
        <v>809</v>
      </c>
      <c r="L977" s="11">
        <v>44389.458333333336</v>
      </c>
      <c r="M977" t="s">
        <v>875</v>
      </c>
      <c r="N977" t="s">
        <v>100</v>
      </c>
      <c r="O977" s="12" t="s">
        <v>876</v>
      </c>
      <c r="P977" s="12" t="s">
        <v>1970</v>
      </c>
      <c r="Q977" t="s">
        <v>813</v>
      </c>
      <c r="R977">
        <v>191</v>
      </c>
      <c r="S977" s="6">
        <v>27</v>
      </c>
      <c r="T977" s="11">
        <v>44389.458333333336</v>
      </c>
      <c r="U977" s="11">
        <v>44390.5</v>
      </c>
      <c r="V977" s="11">
        <v>44391.713067129633</v>
      </c>
      <c r="W977" t="s">
        <v>1949</v>
      </c>
      <c r="X977" t="s">
        <v>815</v>
      </c>
    </row>
    <row r="978" spans="1:24" x14ac:dyDescent="0.25">
      <c r="A978" t="s">
        <v>808</v>
      </c>
      <c r="B978" s="8">
        <v>8.9999999999999993E-3</v>
      </c>
      <c r="C978" s="8">
        <v>6.4000000000000001E-2</v>
      </c>
      <c r="D978" s="8">
        <v>0.115</v>
      </c>
      <c r="E978" s="9">
        <v>0.15</v>
      </c>
      <c r="F978" s="9">
        <v>0.3</v>
      </c>
      <c r="G978" s="10" t="str">
        <f t="shared" si="60"/>
        <v/>
      </c>
      <c r="H978" s="10" t="str">
        <f t="shared" si="61"/>
        <v/>
      </c>
      <c r="I978" s="10" t="str">
        <f t="shared" si="62"/>
        <v/>
      </c>
      <c r="J978" s="10" t="str">
        <f t="shared" si="63"/>
        <v/>
      </c>
      <c r="K978" t="s">
        <v>809</v>
      </c>
      <c r="L978" s="11">
        <v>44389.479166666664</v>
      </c>
      <c r="M978" t="s">
        <v>884</v>
      </c>
      <c r="N978" t="s">
        <v>100</v>
      </c>
      <c r="O978" s="12" t="s">
        <v>885</v>
      </c>
      <c r="P978" s="12" t="s">
        <v>1971</v>
      </c>
      <c r="Q978" t="s">
        <v>813</v>
      </c>
      <c r="R978">
        <v>191</v>
      </c>
      <c r="S978" s="6">
        <v>27</v>
      </c>
      <c r="T978" s="11">
        <v>44389.479166666664</v>
      </c>
      <c r="U978" s="11">
        <v>44390.5</v>
      </c>
      <c r="V978" s="11">
        <v>44391.713067129633</v>
      </c>
      <c r="W978" t="s">
        <v>1949</v>
      </c>
      <c r="X978" t="s">
        <v>815</v>
      </c>
    </row>
    <row r="979" spans="1:24" x14ac:dyDescent="0.25">
      <c r="A979" t="s">
        <v>808</v>
      </c>
      <c r="B979" s="8">
        <v>8.9999999999999993E-3</v>
      </c>
      <c r="C979" s="8">
        <v>6.4000000000000001E-2</v>
      </c>
      <c r="D979" s="8">
        <v>0.115</v>
      </c>
      <c r="E979" s="9">
        <v>0.15</v>
      </c>
      <c r="F979" s="9">
        <v>0.3</v>
      </c>
      <c r="G979" s="10" t="str">
        <f t="shared" si="60"/>
        <v/>
      </c>
      <c r="H979" s="10" t="str">
        <f t="shared" si="61"/>
        <v/>
      </c>
      <c r="I979" s="10" t="str">
        <f t="shared" si="62"/>
        <v/>
      </c>
      <c r="J979" s="10" t="str">
        <f t="shared" si="63"/>
        <v/>
      </c>
      <c r="K979" t="s">
        <v>809</v>
      </c>
      <c r="L979" s="11">
        <v>44389.493055555555</v>
      </c>
      <c r="M979" t="s">
        <v>840</v>
      </c>
      <c r="N979" t="s">
        <v>100</v>
      </c>
      <c r="O979" s="12" t="s">
        <v>841</v>
      </c>
      <c r="P979" s="12" t="s">
        <v>1972</v>
      </c>
      <c r="Q979" t="s">
        <v>813</v>
      </c>
      <c r="R979">
        <v>191</v>
      </c>
      <c r="S979" s="6">
        <v>27</v>
      </c>
      <c r="T979" s="11">
        <v>44389.493055555555</v>
      </c>
      <c r="U979" s="11">
        <v>44390.5</v>
      </c>
      <c r="V979" s="11">
        <v>44391.713067129633</v>
      </c>
      <c r="W979" t="s">
        <v>1949</v>
      </c>
      <c r="X979" t="s">
        <v>815</v>
      </c>
    </row>
    <row r="980" spans="1:24" x14ac:dyDescent="0.25">
      <c r="A980" t="s">
        <v>808</v>
      </c>
      <c r="B980" s="8">
        <v>7.0000000000000001E-3</v>
      </c>
      <c r="C980" s="8">
        <v>6.4000000000000001E-2</v>
      </c>
      <c r="D980" s="8">
        <v>0.115</v>
      </c>
      <c r="E980" s="9">
        <v>0.15</v>
      </c>
      <c r="F980" s="9">
        <v>0.3</v>
      </c>
      <c r="G980" s="10" t="str">
        <f t="shared" si="60"/>
        <v/>
      </c>
      <c r="H980" s="10" t="str">
        <f t="shared" si="61"/>
        <v/>
      </c>
      <c r="I980" s="10" t="str">
        <f t="shared" si="62"/>
        <v/>
      </c>
      <c r="J980" s="10" t="str">
        <f t="shared" si="63"/>
        <v/>
      </c>
      <c r="K980" t="s">
        <v>809</v>
      </c>
      <c r="L980" s="11">
        <v>44389.493055555555</v>
      </c>
      <c r="M980" t="s">
        <v>855</v>
      </c>
      <c r="N980" t="s">
        <v>100</v>
      </c>
      <c r="O980" s="12" t="s">
        <v>1802</v>
      </c>
      <c r="P980" s="12" t="s">
        <v>1973</v>
      </c>
      <c r="Q980" t="s">
        <v>813</v>
      </c>
      <c r="R980">
        <v>191</v>
      </c>
      <c r="S980" s="6">
        <v>27</v>
      </c>
      <c r="T980" s="11">
        <v>44389.493055555555</v>
      </c>
      <c r="U980" s="11">
        <v>44390.5</v>
      </c>
      <c r="V980" s="11">
        <v>44391.713067129633</v>
      </c>
      <c r="W980" t="s">
        <v>1949</v>
      </c>
      <c r="X980" t="s">
        <v>815</v>
      </c>
    </row>
    <row r="981" spans="1:24" x14ac:dyDescent="0.25">
      <c r="A981" t="s">
        <v>808</v>
      </c>
      <c r="B981" s="8">
        <v>3.0000000000000001E-3</v>
      </c>
      <c r="C981" s="8">
        <v>6.4000000000000001E-2</v>
      </c>
      <c r="D981" s="8">
        <v>0.115</v>
      </c>
      <c r="E981" s="9">
        <v>0.15</v>
      </c>
      <c r="F981" s="9">
        <v>0.3</v>
      </c>
      <c r="G981" s="10" t="str">
        <f t="shared" si="60"/>
        <v/>
      </c>
      <c r="H981" s="10" t="str">
        <f t="shared" si="61"/>
        <v/>
      </c>
      <c r="I981" s="10" t="str">
        <f t="shared" si="62"/>
        <v/>
      </c>
      <c r="J981" s="10" t="str">
        <f t="shared" si="63"/>
        <v/>
      </c>
      <c r="K981" t="s">
        <v>809</v>
      </c>
      <c r="L981" s="11">
        <v>44389.493055555555</v>
      </c>
      <c r="M981" t="s">
        <v>872</v>
      </c>
      <c r="N981" t="s">
        <v>100</v>
      </c>
      <c r="O981" s="12" t="s">
        <v>873</v>
      </c>
      <c r="P981" s="12" t="s">
        <v>1974</v>
      </c>
      <c r="Q981" t="s">
        <v>813</v>
      </c>
      <c r="R981">
        <v>191</v>
      </c>
      <c r="S981" s="6">
        <v>27</v>
      </c>
      <c r="T981" s="11">
        <v>44389.493055555555</v>
      </c>
      <c r="U981" s="11">
        <v>44390.5</v>
      </c>
      <c r="V981" s="11">
        <v>44391.713067129633</v>
      </c>
      <c r="W981" t="s">
        <v>1949</v>
      </c>
      <c r="X981" t="s">
        <v>815</v>
      </c>
    </row>
    <row r="982" spans="1:24" x14ac:dyDescent="0.25">
      <c r="A982" t="s">
        <v>808</v>
      </c>
      <c r="B982" s="8">
        <v>0.02</v>
      </c>
      <c r="C982" s="8">
        <v>6.4000000000000001E-2</v>
      </c>
      <c r="D982" s="8">
        <v>0.115</v>
      </c>
      <c r="E982" s="9">
        <v>0.15</v>
      </c>
      <c r="F982" s="9">
        <v>0.3</v>
      </c>
      <c r="G982" s="10" t="str">
        <f t="shared" si="60"/>
        <v/>
      </c>
      <c r="H982" s="10" t="str">
        <f t="shared" si="61"/>
        <v/>
      </c>
      <c r="I982" s="10" t="str">
        <f t="shared" si="62"/>
        <v/>
      </c>
      <c r="J982" s="10" t="str">
        <f t="shared" si="63"/>
        <v/>
      </c>
      <c r="K982" t="s">
        <v>809</v>
      </c>
      <c r="L982" s="11">
        <v>44389.501388888886</v>
      </c>
      <c r="M982" t="s">
        <v>843</v>
      </c>
      <c r="N982" t="s">
        <v>100</v>
      </c>
      <c r="O982" s="12" t="s">
        <v>844</v>
      </c>
      <c r="P982" s="12" t="s">
        <v>1975</v>
      </c>
      <c r="Q982" t="s">
        <v>813</v>
      </c>
      <c r="R982">
        <v>191</v>
      </c>
      <c r="S982" s="6">
        <v>27</v>
      </c>
      <c r="T982" s="11">
        <v>44389.501388888886</v>
      </c>
      <c r="U982" s="11">
        <v>44390.5</v>
      </c>
      <c r="V982" s="11">
        <v>44391.713067129633</v>
      </c>
      <c r="W982" t="s">
        <v>1949</v>
      </c>
      <c r="X982" t="s">
        <v>815</v>
      </c>
    </row>
    <row r="983" spans="1:24" x14ac:dyDescent="0.25">
      <c r="A983" t="s">
        <v>808</v>
      </c>
      <c r="B983" s="8">
        <v>6.0000000000000001E-3</v>
      </c>
      <c r="C983" s="8">
        <v>6.4000000000000001E-2</v>
      </c>
      <c r="D983" s="8">
        <v>0.115</v>
      </c>
      <c r="E983" s="9">
        <v>0.15</v>
      </c>
      <c r="F983" s="9">
        <v>0.3</v>
      </c>
      <c r="G983" s="10" t="str">
        <f t="shared" si="60"/>
        <v/>
      </c>
      <c r="H983" s="10" t="str">
        <f t="shared" si="61"/>
        <v/>
      </c>
      <c r="I983" s="10" t="str">
        <f t="shared" si="62"/>
        <v/>
      </c>
      <c r="J983" s="10" t="str">
        <f t="shared" si="63"/>
        <v/>
      </c>
      <c r="K983" t="s">
        <v>809</v>
      </c>
      <c r="L983" s="11">
        <v>44389.5625</v>
      </c>
      <c r="M983" t="s">
        <v>881</v>
      </c>
      <c r="N983" t="s">
        <v>100</v>
      </c>
      <c r="O983" s="12" t="s">
        <v>882</v>
      </c>
      <c r="P983" s="12" t="s">
        <v>1976</v>
      </c>
      <c r="Q983" t="s">
        <v>813</v>
      </c>
      <c r="R983">
        <v>191</v>
      </c>
      <c r="S983" s="6">
        <v>27</v>
      </c>
      <c r="T983" s="11">
        <v>44389.5625</v>
      </c>
      <c r="U983" s="11">
        <v>44390.5</v>
      </c>
      <c r="V983" s="11">
        <v>44391.713067129633</v>
      </c>
      <c r="W983" t="s">
        <v>1949</v>
      </c>
      <c r="X983" t="s">
        <v>815</v>
      </c>
    </row>
    <row r="984" spans="1:24" x14ac:dyDescent="0.25">
      <c r="A984" t="s">
        <v>808</v>
      </c>
      <c r="B984" s="8">
        <v>0.01</v>
      </c>
      <c r="C984" s="8">
        <v>6.4000000000000001E-2</v>
      </c>
      <c r="D984" s="8">
        <v>0.115</v>
      </c>
      <c r="E984" s="9">
        <v>0.15</v>
      </c>
      <c r="F984" s="9">
        <v>0.3</v>
      </c>
      <c r="G984" s="10" t="str">
        <f t="shared" si="60"/>
        <v/>
      </c>
      <c r="H984" s="10" t="str">
        <f t="shared" si="61"/>
        <v/>
      </c>
      <c r="I984" s="10" t="str">
        <f t="shared" si="62"/>
        <v/>
      </c>
      <c r="J984" s="10" t="str">
        <f t="shared" si="63"/>
        <v/>
      </c>
      <c r="K984" t="s">
        <v>809</v>
      </c>
      <c r="L984" s="11">
        <v>44389.5625</v>
      </c>
      <c r="M984" t="s">
        <v>887</v>
      </c>
      <c r="N984" t="s">
        <v>100</v>
      </c>
      <c r="O984" s="12" t="s">
        <v>888</v>
      </c>
      <c r="P984" s="12" t="s">
        <v>1977</v>
      </c>
      <c r="Q984" t="s">
        <v>813</v>
      </c>
      <c r="R984">
        <v>191</v>
      </c>
      <c r="S984" s="6">
        <v>27</v>
      </c>
      <c r="T984" s="11">
        <v>44389.5625</v>
      </c>
      <c r="U984" s="11">
        <v>44390.5</v>
      </c>
      <c r="V984" s="11">
        <v>44391.713067129633</v>
      </c>
      <c r="W984" t="s">
        <v>1949</v>
      </c>
      <c r="X984" t="s">
        <v>815</v>
      </c>
    </row>
    <row r="985" spans="1:24" x14ac:dyDescent="0.25">
      <c r="A985" t="s">
        <v>808</v>
      </c>
      <c r="B985" s="8">
        <v>2E-3</v>
      </c>
      <c r="C985" s="8">
        <v>6.4000000000000001E-2</v>
      </c>
      <c r="D985" s="8">
        <v>0.115</v>
      </c>
      <c r="E985" s="9">
        <v>0.15</v>
      </c>
      <c r="F985" s="9">
        <v>0.3</v>
      </c>
      <c r="G985" s="10" t="str">
        <f t="shared" si="60"/>
        <v/>
      </c>
      <c r="H985" s="10" t="str">
        <f t="shared" si="61"/>
        <v/>
      </c>
      <c r="I985" s="10" t="str">
        <f t="shared" si="62"/>
        <v/>
      </c>
      <c r="J985" s="10" t="str">
        <f t="shared" si="63"/>
        <v/>
      </c>
      <c r="K985" t="s">
        <v>809</v>
      </c>
      <c r="L985" s="11">
        <v>44389.572916666664</v>
      </c>
      <c r="M985" t="s">
        <v>878</v>
      </c>
      <c r="N985" t="s">
        <v>100</v>
      </c>
      <c r="O985" s="12" t="s">
        <v>879</v>
      </c>
      <c r="P985" s="12" t="s">
        <v>1978</v>
      </c>
      <c r="Q985" t="s">
        <v>813</v>
      </c>
      <c r="R985">
        <v>191</v>
      </c>
      <c r="S985" s="6">
        <v>27</v>
      </c>
      <c r="T985" s="11">
        <v>44389.572916666664</v>
      </c>
      <c r="U985" s="11">
        <v>44390.5</v>
      </c>
      <c r="V985" s="11">
        <v>44391.713067129633</v>
      </c>
      <c r="W985" t="s">
        <v>1949</v>
      </c>
      <c r="X985" t="s">
        <v>815</v>
      </c>
    </row>
    <row r="986" spans="1:24" x14ac:dyDescent="0.25">
      <c r="A986" t="s">
        <v>808</v>
      </c>
      <c r="B986" s="8">
        <v>2E-3</v>
      </c>
      <c r="C986" s="8">
        <v>6.4000000000000001E-2</v>
      </c>
      <c r="D986" s="8">
        <v>0.115</v>
      </c>
      <c r="E986" s="9">
        <v>0.15</v>
      </c>
      <c r="F986" s="9">
        <v>0.3</v>
      </c>
      <c r="G986" s="10" t="str">
        <f t="shared" si="60"/>
        <v/>
      </c>
      <c r="H986" s="10" t="str">
        <f t="shared" si="61"/>
        <v/>
      </c>
      <c r="I986" s="10" t="str">
        <f t="shared" si="62"/>
        <v/>
      </c>
      <c r="J986" s="10" t="str">
        <f t="shared" si="63"/>
        <v/>
      </c>
      <c r="K986" t="s">
        <v>809</v>
      </c>
      <c r="L986" s="11">
        <v>44390.520833333336</v>
      </c>
      <c r="M986" t="s">
        <v>866</v>
      </c>
      <c r="N986" t="s">
        <v>100</v>
      </c>
      <c r="O986" s="12" t="s">
        <v>867</v>
      </c>
      <c r="P986" s="12" t="s">
        <v>1979</v>
      </c>
      <c r="Q986" t="s">
        <v>813</v>
      </c>
      <c r="R986">
        <v>192</v>
      </c>
      <c r="S986" s="6">
        <v>27</v>
      </c>
      <c r="T986" s="11">
        <v>44390.520833333336</v>
      </c>
      <c r="U986" s="11">
        <v>44391.489583333336</v>
      </c>
      <c r="V986" s="11">
        <v>44396.607916666668</v>
      </c>
      <c r="W986" t="s">
        <v>1951</v>
      </c>
      <c r="X986" t="s">
        <v>815</v>
      </c>
    </row>
    <row r="987" spans="1:24" x14ac:dyDescent="0.25">
      <c r="A987" t="s">
        <v>808</v>
      </c>
      <c r="B987" s="8">
        <v>4.0000000000000001E-3</v>
      </c>
      <c r="C987" s="8">
        <v>6.4000000000000001E-2</v>
      </c>
      <c r="D987" s="8">
        <v>0.115</v>
      </c>
      <c r="E987" s="9">
        <v>0.15</v>
      </c>
      <c r="F987" s="9">
        <v>0.3</v>
      </c>
      <c r="G987" s="10" t="str">
        <f t="shared" si="60"/>
        <v/>
      </c>
      <c r="H987" s="10" t="str">
        <f t="shared" si="61"/>
        <v/>
      </c>
      <c r="I987" s="10" t="str">
        <f t="shared" si="62"/>
        <v/>
      </c>
      <c r="J987" s="10" t="str">
        <f t="shared" si="63"/>
        <v/>
      </c>
      <c r="K987" t="s">
        <v>809</v>
      </c>
      <c r="L987" s="11">
        <v>44396.298611111109</v>
      </c>
      <c r="M987" t="s">
        <v>921</v>
      </c>
      <c r="N987" t="s">
        <v>100</v>
      </c>
      <c r="O987" s="12" t="s">
        <v>922</v>
      </c>
      <c r="P987" t="s">
        <v>1980</v>
      </c>
      <c r="Q987" t="s">
        <v>813</v>
      </c>
      <c r="R987">
        <v>198</v>
      </c>
      <c r="S987" s="6">
        <v>28</v>
      </c>
      <c r="T987" s="11">
        <v>44396.298611111109</v>
      </c>
      <c r="U987" s="11">
        <v>44397.510416666664</v>
      </c>
      <c r="V987" s="11">
        <v>44398.63071759259</v>
      </c>
      <c r="W987" t="s">
        <v>1981</v>
      </c>
      <c r="X987" t="s">
        <v>815</v>
      </c>
    </row>
    <row r="988" spans="1:24" x14ac:dyDescent="0.25">
      <c r="A988" t="s">
        <v>808</v>
      </c>
      <c r="B988" s="8">
        <v>5.0000000000000001E-4</v>
      </c>
      <c r="C988" s="8">
        <v>6.4000000000000001E-2</v>
      </c>
      <c r="D988" s="8">
        <v>0.115</v>
      </c>
      <c r="E988" s="9">
        <v>0.15</v>
      </c>
      <c r="F988" s="9">
        <v>0.3</v>
      </c>
      <c r="G988" s="10" t="str">
        <f t="shared" si="60"/>
        <v/>
      </c>
      <c r="H988" s="10" t="str">
        <f t="shared" si="61"/>
        <v/>
      </c>
      <c r="I988" s="10" t="str">
        <f t="shared" si="62"/>
        <v/>
      </c>
      <c r="J988" s="10" t="str">
        <f t="shared" si="63"/>
        <v/>
      </c>
      <c r="K988" t="s">
        <v>809</v>
      </c>
      <c r="L988" s="11">
        <v>44396.368055555555</v>
      </c>
      <c r="M988" t="s">
        <v>927</v>
      </c>
      <c r="N988" t="s">
        <v>100</v>
      </c>
      <c r="O988" s="12" t="s">
        <v>928</v>
      </c>
      <c r="P988" t="s">
        <v>1982</v>
      </c>
      <c r="Q988" t="s">
        <v>813</v>
      </c>
      <c r="R988">
        <v>198</v>
      </c>
      <c r="S988" s="6">
        <v>28</v>
      </c>
      <c r="T988" s="11">
        <v>44396.368055555555</v>
      </c>
      <c r="U988" s="11">
        <v>44397.510416666664</v>
      </c>
      <c r="V988" s="11">
        <v>44398.63071759259</v>
      </c>
      <c r="W988" t="s">
        <v>1981</v>
      </c>
      <c r="X988" t="s">
        <v>815</v>
      </c>
    </row>
    <row r="989" spans="1:24" x14ac:dyDescent="0.25">
      <c r="A989" t="s">
        <v>808</v>
      </c>
      <c r="B989" s="8">
        <v>2E-3</v>
      </c>
      <c r="C989" s="8">
        <v>6.4000000000000001E-2</v>
      </c>
      <c r="D989" s="8">
        <v>0.115</v>
      </c>
      <c r="E989" s="9">
        <v>0.15</v>
      </c>
      <c r="F989" s="9">
        <v>0.3</v>
      </c>
      <c r="G989" s="10" t="str">
        <f t="shared" si="60"/>
        <v/>
      </c>
      <c r="H989" s="10" t="str">
        <f t="shared" si="61"/>
        <v/>
      </c>
      <c r="I989" s="10" t="str">
        <f t="shared" si="62"/>
        <v/>
      </c>
      <c r="J989" s="10" t="str">
        <f t="shared" si="63"/>
        <v/>
      </c>
      <c r="K989" t="s">
        <v>809</v>
      </c>
      <c r="L989" s="11">
        <v>44396.375</v>
      </c>
      <c r="M989" t="s">
        <v>890</v>
      </c>
      <c r="N989" t="s">
        <v>100</v>
      </c>
      <c r="O989" s="12" t="s">
        <v>891</v>
      </c>
      <c r="P989" t="s">
        <v>1983</v>
      </c>
      <c r="Q989" t="s">
        <v>813</v>
      </c>
      <c r="R989">
        <v>198</v>
      </c>
      <c r="S989" s="6">
        <v>28</v>
      </c>
      <c r="T989" s="11">
        <v>44396.375</v>
      </c>
      <c r="U989" s="11">
        <v>44397.510416666664</v>
      </c>
      <c r="V989" s="11">
        <v>44398.63071759259</v>
      </c>
      <c r="W989" t="s">
        <v>1981</v>
      </c>
      <c r="X989" t="s">
        <v>815</v>
      </c>
    </row>
    <row r="990" spans="1:24" x14ac:dyDescent="0.25">
      <c r="A990" t="s">
        <v>808</v>
      </c>
      <c r="B990" s="4">
        <v>0</v>
      </c>
      <c r="C990" s="8">
        <v>6.4000000000000001E-2</v>
      </c>
      <c r="D990" s="8">
        <v>0.115</v>
      </c>
      <c r="E990" s="9">
        <v>0.15</v>
      </c>
      <c r="F990" s="9">
        <v>0.3</v>
      </c>
      <c r="G990" s="10" t="str">
        <f t="shared" si="60"/>
        <v/>
      </c>
      <c r="H990" s="10" t="str">
        <f t="shared" si="61"/>
        <v/>
      </c>
      <c r="I990" s="10" t="str">
        <f t="shared" si="62"/>
        <v/>
      </c>
      <c r="J990" s="10" t="str">
        <f t="shared" si="63"/>
        <v/>
      </c>
      <c r="K990" t="s">
        <v>809</v>
      </c>
      <c r="L990" s="11">
        <v>44396.375</v>
      </c>
      <c r="M990" t="s">
        <v>900</v>
      </c>
      <c r="N990" t="s">
        <v>100</v>
      </c>
      <c r="O990" s="12" t="s">
        <v>901</v>
      </c>
      <c r="P990" t="s">
        <v>1984</v>
      </c>
      <c r="Q990" t="s">
        <v>813</v>
      </c>
      <c r="R990">
        <v>198</v>
      </c>
      <c r="S990" s="6">
        <v>28</v>
      </c>
      <c r="T990" s="11">
        <v>44396.375</v>
      </c>
      <c r="U990" s="11">
        <v>44397.510416666664</v>
      </c>
      <c r="V990" s="11">
        <v>44398.63071759259</v>
      </c>
      <c r="W990" t="s">
        <v>1981</v>
      </c>
      <c r="X990" t="s">
        <v>815</v>
      </c>
    </row>
    <row r="991" spans="1:24" x14ac:dyDescent="0.25">
      <c r="A991" t="s">
        <v>808</v>
      </c>
      <c r="B991" s="8">
        <v>0.02</v>
      </c>
      <c r="C991" s="8">
        <v>6.4000000000000001E-2</v>
      </c>
      <c r="D991" s="8">
        <v>0.115</v>
      </c>
      <c r="E991" s="9">
        <v>0.15</v>
      </c>
      <c r="F991" s="9">
        <v>0.3</v>
      </c>
      <c r="G991" s="10" t="str">
        <f t="shared" si="60"/>
        <v/>
      </c>
      <c r="H991" s="10" t="str">
        <f t="shared" si="61"/>
        <v/>
      </c>
      <c r="I991" s="10" t="str">
        <f t="shared" si="62"/>
        <v/>
      </c>
      <c r="J991" s="10" t="str">
        <f t="shared" si="63"/>
        <v/>
      </c>
      <c r="K991" t="s">
        <v>809</v>
      </c>
      <c r="L991" s="11">
        <v>44396.375</v>
      </c>
      <c r="M991" t="s">
        <v>954</v>
      </c>
      <c r="N991" t="s">
        <v>100</v>
      </c>
      <c r="O991" s="12" t="s">
        <v>955</v>
      </c>
      <c r="P991" t="s">
        <v>1985</v>
      </c>
      <c r="Q991" t="s">
        <v>813</v>
      </c>
      <c r="R991">
        <v>198</v>
      </c>
      <c r="S991" s="6">
        <v>28</v>
      </c>
      <c r="T991" s="11">
        <v>44396.375</v>
      </c>
      <c r="U991" s="11">
        <v>44397.510416666664</v>
      </c>
      <c r="V991" s="11">
        <v>44398.63071759259</v>
      </c>
      <c r="W991" t="s">
        <v>1981</v>
      </c>
      <c r="X991" t="s">
        <v>815</v>
      </c>
    </row>
    <row r="992" spans="1:24" x14ac:dyDescent="0.25">
      <c r="A992" t="s">
        <v>808</v>
      </c>
      <c r="B992" s="8">
        <v>0.01</v>
      </c>
      <c r="C992" s="8">
        <v>6.4000000000000001E-2</v>
      </c>
      <c r="D992" s="8">
        <v>0.115</v>
      </c>
      <c r="E992" s="9">
        <v>0.15</v>
      </c>
      <c r="F992" s="9">
        <v>0.3</v>
      </c>
      <c r="G992" s="10" t="str">
        <f t="shared" si="60"/>
        <v/>
      </c>
      <c r="H992" s="10" t="str">
        <f t="shared" si="61"/>
        <v/>
      </c>
      <c r="I992" s="10" t="str">
        <f t="shared" si="62"/>
        <v/>
      </c>
      <c r="J992" s="10" t="str">
        <f t="shared" si="63"/>
        <v/>
      </c>
      <c r="K992" t="s">
        <v>809</v>
      </c>
      <c r="L992" s="11">
        <v>44396.395833333336</v>
      </c>
      <c r="M992" t="s">
        <v>903</v>
      </c>
      <c r="N992" t="s">
        <v>100</v>
      </c>
      <c r="O992" s="12" t="s">
        <v>904</v>
      </c>
      <c r="P992" t="s">
        <v>1986</v>
      </c>
      <c r="Q992" t="s">
        <v>813</v>
      </c>
      <c r="R992">
        <v>198</v>
      </c>
      <c r="S992" s="6">
        <v>28</v>
      </c>
      <c r="T992" s="11">
        <v>44396.395833333336</v>
      </c>
      <c r="U992" s="11">
        <v>44397.510416666664</v>
      </c>
      <c r="V992" s="11">
        <v>44398.63071759259</v>
      </c>
      <c r="W992" t="s">
        <v>1981</v>
      </c>
      <c r="X992" t="s">
        <v>815</v>
      </c>
    </row>
    <row r="993" spans="1:24" x14ac:dyDescent="0.25">
      <c r="A993" t="s">
        <v>808</v>
      </c>
      <c r="B993" s="8">
        <v>7.0000000000000001E-3</v>
      </c>
      <c r="C993" s="8">
        <v>6.4000000000000001E-2</v>
      </c>
      <c r="D993" s="8">
        <v>0.115</v>
      </c>
      <c r="E993" s="9">
        <v>0.15</v>
      </c>
      <c r="F993" s="9">
        <v>0.3</v>
      </c>
      <c r="G993" s="10" t="str">
        <f t="shared" si="60"/>
        <v/>
      </c>
      <c r="H993" s="10" t="str">
        <f t="shared" si="61"/>
        <v/>
      </c>
      <c r="I993" s="10" t="str">
        <f t="shared" si="62"/>
        <v/>
      </c>
      <c r="J993" s="10" t="str">
        <f t="shared" si="63"/>
        <v/>
      </c>
      <c r="K993" t="s">
        <v>809</v>
      </c>
      <c r="L993" s="11">
        <v>44396.395833333336</v>
      </c>
      <c r="M993" t="s">
        <v>909</v>
      </c>
      <c r="N993" t="s">
        <v>100</v>
      </c>
      <c r="O993" s="12" t="s">
        <v>910</v>
      </c>
      <c r="P993" t="s">
        <v>1987</v>
      </c>
      <c r="Q993" t="s">
        <v>813</v>
      </c>
      <c r="R993">
        <v>198</v>
      </c>
      <c r="S993" s="6">
        <v>28</v>
      </c>
      <c r="T993" s="11">
        <v>44396.395833333336</v>
      </c>
      <c r="U993" s="11">
        <v>44397.510416666664</v>
      </c>
      <c r="V993" s="11">
        <v>44398.63071759259</v>
      </c>
      <c r="W993" t="s">
        <v>1981</v>
      </c>
      <c r="X993" t="s">
        <v>815</v>
      </c>
    </row>
    <row r="994" spans="1:24" x14ac:dyDescent="0.25">
      <c r="A994" t="s">
        <v>808</v>
      </c>
      <c r="B994" s="8">
        <v>1E-3</v>
      </c>
      <c r="C994" s="8">
        <v>6.4000000000000001E-2</v>
      </c>
      <c r="D994" s="8">
        <v>0.115</v>
      </c>
      <c r="E994" s="9">
        <v>0.15</v>
      </c>
      <c r="F994" s="9">
        <v>0.3</v>
      </c>
      <c r="G994" s="10" t="str">
        <f t="shared" si="60"/>
        <v/>
      </c>
      <c r="H994" s="10" t="str">
        <f t="shared" si="61"/>
        <v/>
      </c>
      <c r="I994" s="10" t="str">
        <f t="shared" si="62"/>
        <v/>
      </c>
      <c r="J994" s="10" t="str">
        <f t="shared" si="63"/>
        <v/>
      </c>
      <c r="K994" t="s">
        <v>809</v>
      </c>
      <c r="L994" s="11">
        <v>44396.40625</v>
      </c>
      <c r="M994" t="s">
        <v>966</v>
      </c>
      <c r="N994" t="s">
        <v>100</v>
      </c>
      <c r="O994" s="12" t="s">
        <v>967</v>
      </c>
      <c r="P994" t="s">
        <v>1988</v>
      </c>
      <c r="Q994" t="s">
        <v>813</v>
      </c>
      <c r="R994">
        <v>198</v>
      </c>
      <c r="S994" s="6">
        <v>28</v>
      </c>
      <c r="T994" s="11">
        <v>44396.40625</v>
      </c>
      <c r="U994" s="11">
        <v>44397.510416666664</v>
      </c>
      <c r="V994" s="11">
        <v>44398.63071759259</v>
      </c>
      <c r="W994" t="s">
        <v>1981</v>
      </c>
      <c r="X994" t="s">
        <v>815</v>
      </c>
    </row>
    <row r="995" spans="1:24" x14ac:dyDescent="0.25">
      <c r="A995" t="s">
        <v>808</v>
      </c>
      <c r="B995" s="8">
        <v>2E-3</v>
      </c>
      <c r="C995" s="8">
        <v>6.4000000000000001E-2</v>
      </c>
      <c r="D995" s="8">
        <v>0.115</v>
      </c>
      <c r="E995" s="9">
        <v>0.15</v>
      </c>
      <c r="F995" s="9">
        <v>0.3</v>
      </c>
      <c r="G995" s="10" t="str">
        <f t="shared" si="60"/>
        <v/>
      </c>
      <c r="H995" s="10" t="str">
        <f t="shared" si="61"/>
        <v/>
      </c>
      <c r="I995" s="10" t="str">
        <f t="shared" si="62"/>
        <v/>
      </c>
      <c r="J995" s="10" t="str">
        <f t="shared" si="63"/>
        <v/>
      </c>
      <c r="K995" t="s">
        <v>809</v>
      </c>
      <c r="L995" s="11">
        <v>44396.413194444445</v>
      </c>
      <c r="M995" t="s">
        <v>894</v>
      </c>
      <c r="N995" t="s">
        <v>100</v>
      </c>
      <c r="O995" s="12" t="s">
        <v>895</v>
      </c>
      <c r="P995" t="s">
        <v>1989</v>
      </c>
      <c r="Q995" t="s">
        <v>813</v>
      </c>
      <c r="R995">
        <v>198</v>
      </c>
      <c r="S995" s="6">
        <v>28</v>
      </c>
      <c r="T995" s="11">
        <v>44396.413194444445</v>
      </c>
      <c r="U995" s="11">
        <v>44397.510416666664</v>
      </c>
      <c r="V995" s="11">
        <v>44398.63071759259</v>
      </c>
      <c r="W995" t="s">
        <v>1981</v>
      </c>
      <c r="X995" t="s">
        <v>815</v>
      </c>
    </row>
    <row r="996" spans="1:24" x14ac:dyDescent="0.25">
      <c r="A996" t="s">
        <v>808</v>
      </c>
      <c r="B996" s="4">
        <v>0</v>
      </c>
      <c r="C996" s="8">
        <v>6.4000000000000001E-2</v>
      </c>
      <c r="D996" s="8">
        <v>0.115</v>
      </c>
      <c r="E996" s="9">
        <v>0.15</v>
      </c>
      <c r="F996" s="9">
        <v>0.3</v>
      </c>
      <c r="G996" s="10" t="str">
        <f t="shared" si="60"/>
        <v/>
      </c>
      <c r="H996" s="10" t="str">
        <f t="shared" si="61"/>
        <v/>
      </c>
      <c r="I996" s="10" t="str">
        <f t="shared" si="62"/>
        <v/>
      </c>
      <c r="J996" s="10" t="str">
        <f t="shared" si="63"/>
        <v/>
      </c>
      <c r="K996" t="s">
        <v>809</v>
      </c>
      <c r="L996" s="11">
        <v>44396.423611111109</v>
      </c>
      <c r="M996" t="s">
        <v>924</v>
      </c>
      <c r="N996" t="s">
        <v>100</v>
      </c>
      <c r="O996" s="12" t="s">
        <v>925</v>
      </c>
      <c r="P996" t="s">
        <v>1990</v>
      </c>
      <c r="Q996" t="s">
        <v>813</v>
      </c>
      <c r="R996">
        <v>198</v>
      </c>
      <c r="S996" s="6">
        <v>28</v>
      </c>
      <c r="T996" s="11">
        <v>44396.423611111109</v>
      </c>
      <c r="U996" s="11">
        <v>44397.510416666664</v>
      </c>
      <c r="V996" s="11">
        <v>44398.63071759259</v>
      </c>
      <c r="W996" t="s">
        <v>1981</v>
      </c>
      <c r="X996" t="s">
        <v>815</v>
      </c>
    </row>
    <row r="997" spans="1:24" x14ac:dyDescent="0.25">
      <c r="A997" t="s">
        <v>808</v>
      </c>
      <c r="B997" s="8">
        <v>7.0000000000000001E-3</v>
      </c>
      <c r="C997" s="8">
        <v>6.4000000000000001E-2</v>
      </c>
      <c r="D997" s="8">
        <v>0.115</v>
      </c>
      <c r="E997" s="9">
        <v>0.15</v>
      </c>
      <c r="F997" s="9">
        <v>0.3</v>
      </c>
      <c r="G997" s="10" t="str">
        <f t="shared" si="60"/>
        <v/>
      </c>
      <c r="H997" s="10" t="str">
        <f t="shared" si="61"/>
        <v/>
      </c>
      <c r="I997" s="10" t="str">
        <f t="shared" si="62"/>
        <v/>
      </c>
      <c r="J997" s="10" t="str">
        <f t="shared" si="63"/>
        <v/>
      </c>
      <c r="K997" t="s">
        <v>809</v>
      </c>
      <c r="L997" s="11">
        <v>44396.4375</v>
      </c>
      <c r="M997" t="s">
        <v>945</v>
      </c>
      <c r="N997" t="s">
        <v>100</v>
      </c>
      <c r="O997" s="12" t="s">
        <v>946</v>
      </c>
      <c r="P997" t="s">
        <v>1991</v>
      </c>
      <c r="Q997" t="s">
        <v>813</v>
      </c>
      <c r="R997">
        <v>198</v>
      </c>
      <c r="S997" s="6">
        <v>28</v>
      </c>
      <c r="T997" s="11">
        <v>44396.4375</v>
      </c>
      <c r="U997" s="11">
        <v>44397.510416666664</v>
      </c>
      <c r="V997" s="11">
        <v>44398.63071759259</v>
      </c>
      <c r="W997" t="s">
        <v>1981</v>
      </c>
      <c r="X997" t="s">
        <v>815</v>
      </c>
    </row>
    <row r="998" spans="1:24" x14ac:dyDescent="0.25">
      <c r="A998" t="s">
        <v>808</v>
      </c>
      <c r="B998" s="8">
        <v>0.06</v>
      </c>
      <c r="C998" s="8">
        <v>6.4000000000000001E-2</v>
      </c>
      <c r="D998" s="8">
        <v>0.115</v>
      </c>
      <c r="E998" s="9">
        <v>0.15</v>
      </c>
      <c r="F998" s="9">
        <v>0.3</v>
      </c>
      <c r="G998" s="10" t="str">
        <f t="shared" si="60"/>
        <v/>
      </c>
      <c r="H998" s="10" t="str">
        <f t="shared" si="61"/>
        <v/>
      </c>
      <c r="I998" s="10" t="str">
        <f t="shared" si="62"/>
        <v/>
      </c>
      <c r="J998" s="10" t="str">
        <f t="shared" si="63"/>
        <v/>
      </c>
      <c r="K998" t="s">
        <v>809</v>
      </c>
      <c r="L998" s="11">
        <v>44396.4375</v>
      </c>
      <c r="M998" t="s">
        <v>942</v>
      </c>
      <c r="N998" t="s">
        <v>100</v>
      </c>
      <c r="O998" s="12" t="s">
        <v>943</v>
      </c>
      <c r="P998" t="s">
        <v>1992</v>
      </c>
      <c r="Q998" t="s">
        <v>813</v>
      </c>
      <c r="R998">
        <v>198</v>
      </c>
      <c r="S998" s="6">
        <v>28</v>
      </c>
      <c r="T998" s="11">
        <v>44396.4375</v>
      </c>
      <c r="U998" s="11">
        <v>44397.510416666664</v>
      </c>
      <c r="V998" s="11">
        <v>44398.63071759259</v>
      </c>
      <c r="W998" t="s">
        <v>1981</v>
      </c>
      <c r="X998" t="s">
        <v>815</v>
      </c>
    </row>
    <row r="999" spans="1:24" x14ac:dyDescent="0.25">
      <c r="A999" t="s">
        <v>808</v>
      </c>
      <c r="B999" s="8">
        <v>1E-3</v>
      </c>
      <c r="C999" s="8">
        <v>6.4000000000000001E-2</v>
      </c>
      <c r="D999" s="8">
        <v>0.115</v>
      </c>
      <c r="E999" s="9">
        <v>0.15</v>
      </c>
      <c r="F999" s="9">
        <v>0.3</v>
      </c>
      <c r="G999" s="10" t="str">
        <f t="shared" si="60"/>
        <v/>
      </c>
      <c r="H999" s="10" t="str">
        <f t="shared" si="61"/>
        <v/>
      </c>
      <c r="I999" s="10" t="str">
        <f t="shared" si="62"/>
        <v/>
      </c>
      <c r="J999" s="10" t="str">
        <f t="shared" si="63"/>
        <v/>
      </c>
      <c r="K999" t="s">
        <v>809</v>
      </c>
      <c r="L999" s="11">
        <v>44396.447916666664</v>
      </c>
      <c r="M999" t="s">
        <v>915</v>
      </c>
      <c r="N999" t="s">
        <v>100</v>
      </c>
      <c r="O999" s="12" t="s">
        <v>916</v>
      </c>
      <c r="P999" t="s">
        <v>1993</v>
      </c>
      <c r="Q999" t="s">
        <v>813</v>
      </c>
      <c r="R999">
        <v>198</v>
      </c>
      <c r="S999" s="6">
        <v>28</v>
      </c>
      <c r="T999" s="11">
        <v>44396.447916666664</v>
      </c>
      <c r="U999" s="11">
        <v>44397.510416666664</v>
      </c>
      <c r="V999" s="11">
        <v>44398.63071759259</v>
      </c>
      <c r="W999" t="s">
        <v>1981</v>
      </c>
      <c r="X999" t="s">
        <v>815</v>
      </c>
    </row>
    <row r="1000" spans="1:24" x14ac:dyDescent="0.25">
      <c r="A1000" t="s">
        <v>808</v>
      </c>
      <c r="B1000" s="8">
        <v>1E-3</v>
      </c>
      <c r="C1000" s="8">
        <v>6.4000000000000001E-2</v>
      </c>
      <c r="D1000" s="8">
        <v>0.115</v>
      </c>
      <c r="E1000" s="9">
        <v>0.15</v>
      </c>
      <c r="F1000" s="9">
        <v>0.3</v>
      </c>
      <c r="G1000" s="10" t="str">
        <f t="shared" si="60"/>
        <v/>
      </c>
      <c r="H1000" s="10" t="str">
        <f t="shared" si="61"/>
        <v/>
      </c>
      <c r="I1000" s="10" t="str">
        <f t="shared" si="62"/>
        <v/>
      </c>
      <c r="J1000" s="10" t="str">
        <f t="shared" si="63"/>
        <v/>
      </c>
      <c r="K1000" t="s">
        <v>809</v>
      </c>
      <c r="L1000" s="11">
        <v>44396.458333333336</v>
      </c>
      <c r="M1000" t="s">
        <v>936</v>
      </c>
      <c r="N1000" t="s">
        <v>100</v>
      </c>
      <c r="O1000" s="12" t="s">
        <v>937</v>
      </c>
      <c r="P1000" t="s">
        <v>1994</v>
      </c>
      <c r="Q1000" t="s">
        <v>813</v>
      </c>
      <c r="R1000">
        <v>198</v>
      </c>
      <c r="S1000" s="6">
        <v>28</v>
      </c>
      <c r="T1000" s="11">
        <v>44396.458333333336</v>
      </c>
      <c r="U1000" s="11">
        <v>44397.510416666664</v>
      </c>
      <c r="V1000" s="11">
        <v>44398.63071759259</v>
      </c>
      <c r="W1000" t="s">
        <v>1981</v>
      </c>
      <c r="X1000" t="s">
        <v>815</v>
      </c>
    </row>
    <row r="1001" spans="1:24" x14ac:dyDescent="0.25">
      <c r="A1001" t="s">
        <v>808</v>
      </c>
      <c r="B1001" s="8">
        <v>0.01</v>
      </c>
      <c r="C1001" s="8">
        <v>6.4000000000000001E-2</v>
      </c>
      <c r="D1001" s="8">
        <v>0.115</v>
      </c>
      <c r="E1001" s="9">
        <v>0.15</v>
      </c>
      <c r="F1001" s="9">
        <v>0.3</v>
      </c>
      <c r="G1001" s="10" t="str">
        <f t="shared" si="60"/>
        <v/>
      </c>
      <c r="H1001" s="10" t="str">
        <f t="shared" si="61"/>
        <v/>
      </c>
      <c r="I1001" s="10" t="str">
        <f t="shared" si="62"/>
        <v/>
      </c>
      <c r="J1001" s="10" t="str">
        <f t="shared" si="63"/>
        <v/>
      </c>
      <c r="K1001" t="s">
        <v>809</v>
      </c>
      <c r="L1001" s="11">
        <v>44396.458333333336</v>
      </c>
      <c r="M1001" t="s">
        <v>930</v>
      </c>
      <c r="N1001" t="s">
        <v>100</v>
      </c>
      <c r="O1001" s="12" t="s">
        <v>931</v>
      </c>
      <c r="P1001" t="s">
        <v>1995</v>
      </c>
      <c r="Q1001" t="s">
        <v>813</v>
      </c>
      <c r="R1001">
        <v>198</v>
      </c>
      <c r="S1001" s="6">
        <v>28</v>
      </c>
      <c r="T1001" s="11">
        <v>44396.458333333336</v>
      </c>
      <c r="U1001" s="11">
        <v>44397.510416666664</v>
      </c>
      <c r="V1001" s="11">
        <v>44398.63071759259</v>
      </c>
      <c r="W1001" t="s">
        <v>1981</v>
      </c>
      <c r="X1001" t="s">
        <v>815</v>
      </c>
    </row>
    <row r="1002" spans="1:24" x14ac:dyDescent="0.25">
      <c r="A1002" t="s">
        <v>808</v>
      </c>
      <c r="B1002" s="8">
        <v>1E-3</v>
      </c>
      <c r="C1002" s="8">
        <v>6.4000000000000001E-2</v>
      </c>
      <c r="D1002" s="8">
        <v>0.115</v>
      </c>
      <c r="E1002" s="9">
        <v>0.15</v>
      </c>
      <c r="F1002" s="9">
        <v>0.3</v>
      </c>
      <c r="G1002" s="10" t="str">
        <f t="shared" si="60"/>
        <v/>
      </c>
      <c r="H1002" s="10" t="str">
        <f t="shared" si="61"/>
        <v/>
      </c>
      <c r="I1002" s="10" t="str">
        <f t="shared" si="62"/>
        <v/>
      </c>
      <c r="J1002" s="10" t="str">
        <f t="shared" si="63"/>
        <v/>
      </c>
      <c r="K1002" t="s">
        <v>809</v>
      </c>
      <c r="L1002" s="11">
        <v>44396.461805555555</v>
      </c>
      <c r="M1002" t="s">
        <v>960</v>
      </c>
      <c r="N1002" t="s">
        <v>100</v>
      </c>
      <c r="O1002" s="12" t="s">
        <v>961</v>
      </c>
      <c r="P1002" t="s">
        <v>1996</v>
      </c>
      <c r="Q1002" t="s">
        <v>813</v>
      </c>
      <c r="R1002">
        <v>198</v>
      </c>
      <c r="S1002" s="6">
        <v>28</v>
      </c>
      <c r="T1002" s="11">
        <v>44396.461805555555</v>
      </c>
      <c r="U1002" s="11">
        <v>44397.510416666664</v>
      </c>
      <c r="V1002" s="11">
        <v>44398.63071759259</v>
      </c>
      <c r="W1002" t="s">
        <v>1981</v>
      </c>
      <c r="X1002" t="s">
        <v>815</v>
      </c>
    </row>
    <row r="1003" spans="1:24" x14ac:dyDescent="0.25">
      <c r="A1003" t="s">
        <v>808</v>
      </c>
      <c r="B1003" s="8">
        <v>7.0000000000000007E-2</v>
      </c>
      <c r="C1003" s="8">
        <v>6.4000000000000001E-2</v>
      </c>
      <c r="D1003" s="8">
        <v>0.115</v>
      </c>
      <c r="E1003" s="9">
        <v>0.15</v>
      </c>
      <c r="F1003" s="9">
        <v>0.3</v>
      </c>
      <c r="G1003" s="10">
        <f t="shared" si="60"/>
        <v>1</v>
      </c>
      <c r="H1003" s="10" t="str">
        <f t="shared" si="61"/>
        <v/>
      </c>
      <c r="I1003" s="10" t="str">
        <f t="shared" si="62"/>
        <v/>
      </c>
      <c r="J1003" s="10" t="str">
        <f t="shared" si="63"/>
        <v/>
      </c>
      <c r="K1003" t="s">
        <v>809</v>
      </c>
      <c r="L1003" s="11">
        <v>44396.5</v>
      </c>
      <c r="M1003" t="s">
        <v>906</v>
      </c>
      <c r="N1003" t="s">
        <v>100</v>
      </c>
      <c r="O1003" s="12" t="s">
        <v>907</v>
      </c>
      <c r="P1003" t="s">
        <v>1997</v>
      </c>
      <c r="Q1003" t="s">
        <v>813</v>
      </c>
      <c r="R1003">
        <v>198</v>
      </c>
      <c r="S1003" s="6">
        <v>28</v>
      </c>
      <c r="T1003" s="11">
        <v>44396.5</v>
      </c>
      <c r="U1003" s="11">
        <v>44397.510416666664</v>
      </c>
      <c r="V1003" s="11">
        <v>44398.63071759259</v>
      </c>
      <c r="W1003" t="s">
        <v>1981</v>
      </c>
      <c r="X1003" t="s">
        <v>815</v>
      </c>
    </row>
    <row r="1004" spans="1:24" x14ac:dyDescent="0.25">
      <c r="A1004" t="s">
        <v>808</v>
      </c>
      <c r="B1004" s="8">
        <v>2E-3</v>
      </c>
      <c r="C1004" s="8">
        <v>6.4000000000000001E-2</v>
      </c>
      <c r="D1004" s="8">
        <v>0.115</v>
      </c>
      <c r="E1004" s="9">
        <v>0.15</v>
      </c>
      <c r="F1004" s="9">
        <v>0.3</v>
      </c>
      <c r="G1004" s="10" t="str">
        <f t="shared" si="60"/>
        <v/>
      </c>
      <c r="H1004" s="10" t="str">
        <f t="shared" si="61"/>
        <v/>
      </c>
      <c r="I1004" s="10" t="str">
        <f t="shared" si="62"/>
        <v/>
      </c>
      <c r="J1004" s="10" t="str">
        <f t="shared" si="63"/>
        <v/>
      </c>
      <c r="K1004" t="s">
        <v>809</v>
      </c>
      <c r="L1004" s="11">
        <v>44396.511111111111</v>
      </c>
      <c r="M1004" t="s">
        <v>897</v>
      </c>
      <c r="N1004" t="s">
        <v>100</v>
      </c>
      <c r="O1004" s="12" t="s">
        <v>898</v>
      </c>
      <c r="P1004" t="s">
        <v>1998</v>
      </c>
      <c r="Q1004" t="s">
        <v>813</v>
      </c>
      <c r="R1004">
        <v>198</v>
      </c>
      <c r="S1004" s="6">
        <v>28</v>
      </c>
      <c r="T1004" s="11">
        <v>44396.511111111111</v>
      </c>
      <c r="U1004" s="11">
        <v>44397.510416666664</v>
      </c>
      <c r="V1004" s="11">
        <v>44398.63071759259</v>
      </c>
      <c r="W1004" t="s">
        <v>1981</v>
      </c>
      <c r="X1004" t="s">
        <v>815</v>
      </c>
    </row>
    <row r="1005" spans="1:24" x14ac:dyDescent="0.25">
      <c r="A1005" t="s">
        <v>808</v>
      </c>
      <c r="B1005" s="8">
        <v>2E-3</v>
      </c>
      <c r="C1005" s="8">
        <v>6.4000000000000001E-2</v>
      </c>
      <c r="D1005" s="8">
        <v>0.115</v>
      </c>
      <c r="E1005" s="9">
        <v>0.15</v>
      </c>
      <c r="F1005" s="9">
        <v>0.3</v>
      </c>
      <c r="G1005" s="10" t="str">
        <f t="shared" si="60"/>
        <v/>
      </c>
      <c r="H1005" s="10" t="str">
        <f t="shared" si="61"/>
        <v/>
      </c>
      <c r="I1005" s="10" t="str">
        <f t="shared" si="62"/>
        <v/>
      </c>
      <c r="J1005" s="10" t="str">
        <f t="shared" si="63"/>
        <v/>
      </c>
      <c r="K1005" t="s">
        <v>809</v>
      </c>
      <c r="L1005" s="11">
        <v>44396.520833333336</v>
      </c>
      <c r="M1005" t="s">
        <v>951</v>
      </c>
      <c r="N1005" t="s">
        <v>100</v>
      </c>
      <c r="O1005" s="12" t="s">
        <v>952</v>
      </c>
      <c r="P1005" t="s">
        <v>1999</v>
      </c>
      <c r="Q1005" t="s">
        <v>813</v>
      </c>
      <c r="R1005">
        <v>198</v>
      </c>
      <c r="S1005" s="6">
        <v>28</v>
      </c>
      <c r="T1005" s="11">
        <v>44396.520833333336</v>
      </c>
      <c r="U1005" s="11">
        <v>44397.510416666664</v>
      </c>
      <c r="V1005" s="11">
        <v>44398.63071759259</v>
      </c>
      <c r="W1005" t="s">
        <v>1981</v>
      </c>
      <c r="X1005" t="s">
        <v>815</v>
      </c>
    </row>
    <row r="1006" spans="1:24" x14ac:dyDescent="0.25">
      <c r="A1006" t="s">
        <v>808</v>
      </c>
      <c r="B1006" s="8">
        <v>5.0000000000000001E-3</v>
      </c>
      <c r="C1006" s="8">
        <v>6.4000000000000001E-2</v>
      </c>
      <c r="D1006" s="8">
        <v>0.115</v>
      </c>
      <c r="E1006" s="9">
        <v>0.15</v>
      </c>
      <c r="F1006" s="9">
        <v>0.3</v>
      </c>
      <c r="G1006" s="10" t="str">
        <f t="shared" si="60"/>
        <v/>
      </c>
      <c r="H1006" s="10" t="str">
        <f t="shared" si="61"/>
        <v/>
      </c>
      <c r="I1006" s="10" t="str">
        <f t="shared" si="62"/>
        <v/>
      </c>
      <c r="J1006" s="10" t="str">
        <f t="shared" si="63"/>
        <v/>
      </c>
      <c r="K1006" t="s">
        <v>809</v>
      </c>
      <c r="L1006" s="11">
        <v>44396.520833333336</v>
      </c>
      <c r="M1006" t="s">
        <v>933</v>
      </c>
      <c r="N1006" t="s">
        <v>100</v>
      </c>
      <c r="O1006" s="12" t="s">
        <v>934</v>
      </c>
      <c r="P1006" t="s">
        <v>2000</v>
      </c>
      <c r="Q1006" t="s">
        <v>813</v>
      </c>
      <c r="R1006">
        <v>198</v>
      </c>
      <c r="S1006" s="6">
        <v>28</v>
      </c>
      <c r="T1006" s="11">
        <v>44396.520833333336</v>
      </c>
      <c r="U1006" s="11">
        <v>44397.510416666664</v>
      </c>
      <c r="V1006" s="11">
        <v>44398.63071759259</v>
      </c>
      <c r="W1006" t="s">
        <v>1981</v>
      </c>
      <c r="X1006" t="s">
        <v>815</v>
      </c>
    </row>
    <row r="1007" spans="1:24" x14ac:dyDescent="0.25">
      <c r="A1007" t="s">
        <v>808</v>
      </c>
      <c r="B1007" s="4">
        <v>0</v>
      </c>
      <c r="C1007" s="8">
        <v>6.4000000000000001E-2</v>
      </c>
      <c r="D1007" s="8">
        <v>0.115</v>
      </c>
      <c r="E1007" s="9">
        <v>0.15</v>
      </c>
      <c r="F1007" s="9">
        <v>0.3</v>
      </c>
      <c r="G1007" s="10" t="str">
        <f t="shared" si="60"/>
        <v/>
      </c>
      <c r="H1007" s="10" t="str">
        <f t="shared" si="61"/>
        <v/>
      </c>
      <c r="I1007" s="10" t="str">
        <f t="shared" si="62"/>
        <v/>
      </c>
      <c r="J1007" s="10" t="str">
        <f t="shared" si="63"/>
        <v/>
      </c>
      <c r="K1007" t="s">
        <v>809</v>
      </c>
      <c r="L1007" s="11">
        <v>44396.532638888886</v>
      </c>
      <c r="M1007" t="s">
        <v>939</v>
      </c>
      <c r="N1007" t="s">
        <v>100</v>
      </c>
      <c r="O1007" s="12" t="s">
        <v>940</v>
      </c>
      <c r="P1007" t="s">
        <v>2001</v>
      </c>
      <c r="Q1007" t="s">
        <v>813</v>
      </c>
      <c r="R1007">
        <v>198</v>
      </c>
      <c r="S1007" s="6">
        <v>28</v>
      </c>
      <c r="T1007" s="11">
        <v>44396.532638888886</v>
      </c>
      <c r="U1007" s="11">
        <v>44397.510416666664</v>
      </c>
      <c r="V1007" s="11">
        <v>44398.63071759259</v>
      </c>
      <c r="W1007" t="s">
        <v>1981</v>
      </c>
      <c r="X1007" t="s">
        <v>815</v>
      </c>
    </row>
    <row r="1008" spans="1:24" x14ac:dyDescent="0.25">
      <c r="A1008" t="s">
        <v>808</v>
      </c>
      <c r="B1008" s="8">
        <v>0.12</v>
      </c>
      <c r="C1008" s="8">
        <v>6.4000000000000001E-2</v>
      </c>
      <c r="D1008" s="8">
        <v>0.115</v>
      </c>
      <c r="E1008" s="9">
        <v>0.15</v>
      </c>
      <c r="F1008" s="9">
        <v>0.3</v>
      </c>
      <c r="G1008" s="10">
        <f t="shared" si="60"/>
        <v>1</v>
      </c>
      <c r="H1008" s="10">
        <f t="shared" si="61"/>
        <v>1</v>
      </c>
      <c r="I1008" s="10" t="str">
        <f t="shared" si="62"/>
        <v/>
      </c>
      <c r="J1008" s="10" t="str">
        <f t="shared" si="63"/>
        <v/>
      </c>
      <c r="K1008" t="s">
        <v>809</v>
      </c>
      <c r="L1008" s="11">
        <v>44396.541666666664</v>
      </c>
      <c r="M1008" t="s">
        <v>918</v>
      </c>
      <c r="N1008" t="s">
        <v>100</v>
      </c>
      <c r="O1008" s="12" t="s">
        <v>919</v>
      </c>
      <c r="P1008" t="s">
        <v>2002</v>
      </c>
      <c r="Q1008" t="s">
        <v>813</v>
      </c>
      <c r="R1008">
        <v>198</v>
      </c>
      <c r="S1008" s="6">
        <v>28</v>
      </c>
      <c r="T1008" s="11">
        <v>44396.541666666664</v>
      </c>
      <c r="U1008" s="11">
        <v>44397.510416666664</v>
      </c>
      <c r="V1008" s="11">
        <v>44398.63071759259</v>
      </c>
      <c r="W1008" t="s">
        <v>1981</v>
      </c>
      <c r="X1008" t="s">
        <v>815</v>
      </c>
    </row>
    <row r="1009" spans="1:24" x14ac:dyDescent="0.25">
      <c r="A1009" t="s">
        <v>808</v>
      </c>
      <c r="B1009" s="8">
        <v>6.0000000000000001E-3</v>
      </c>
      <c r="C1009" s="8">
        <v>6.4000000000000001E-2</v>
      </c>
      <c r="D1009" s="8">
        <v>0.115</v>
      </c>
      <c r="E1009" s="9">
        <v>0.15</v>
      </c>
      <c r="F1009" s="9">
        <v>0.3</v>
      </c>
      <c r="G1009" s="10" t="str">
        <f t="shared" si="60"/>
        <v/>
      </c>
      <c r="H1009" s="10" t="str">
        <f t="shared" si="61"/>
        <v/>
      </c>
      <c r="I1009" s="10" t="str">
        <f t="shared" si="62"/>
        <v/>
      </c>
      <c r="J1009" s="10" t="str">
        <f t="shared" si="63"/>
        <v/>
      </c>
      <c r="K1009" t="s">
        <v>809</v>
      </c>
      <c r="L1009" s="11">
        <v>44396.541666666664</v>
      </c>
      <c r="M1009" t="s">
        <v>948</v>
      </c>
      <c r="N1009" t="s">
        <v>100</v>
      </c>
      <c r="O1009" s="12" t="s">
        <v>949</v>
      </c>
      <c r="P1009" t="s">
        <v>2003</v>
      </c>
      <c r="Q1009" t="s">
        <v>813</v>
      </c>
      <c r="R1009">
        <v>198</v>
      </c>
      <c r="S1009" s="6">
        <v>28</v>
      </c>
      <c r="T1009" s="11">
        <v>44396.541666666664</v>
      </c>
      <c r="U1009" s="11">
        <v>44397.510416666664</v>
      </c>
      <c r="V1009" s="11">
        <v>44398.63071759259</v>
      </c>
      <c r="W1009" t="s">
        <v>1981</v>
      </c>
      <c r="X1009" t="s">
        <v>815</v>
      </c>
    </row>
    <row r="1010" spans="1:24" x14ac:dyDescent="0.25">
      <c r="A1010" t="s">
        <v>808</v>
      </c>
      <c r="B1010" s="8">
        <v>4.0000000000000002E-4</v>
      </c>
      <c r="C1010" s="8">
        <v>6.4000000000000001E-2</v>
      </c>
      <c r="D1010" s="8">
        <v>0.115</v>
      </c>
      <c r="E1010" s="9">
        <v>0.15</v>
      </c>
      <c r="F1010" s="9">
        <v>0.3</v>
      </c>
      <c r="G1010" s="10" t="str">
        <f t="shared" si="60"/>
        <v/>
      </c>
      <c r="H1010" s="10" t="str">
        <f t="shared" si="61"/>
        <v/>
      </c>
      <c r="I1010" s="10" t="str">
        <f t="shared" si="62"/>
        <v/>
      </c>
      <c r="J1010" s="10" t="str">
        <f t="shared" si="63"/>
        <v/>
      </c>
      <c r="K1010" t="s">
        <v>809</v>
      </c>
      <c r="L1010" s="11">
        <v>44396.583333333336</v>
      </c>
      <c r="M1010" t="s">
        <v>963</v>
      </c>
      <c r="N1010" t="s">
        <v>100</v>
      </c>
      <c r="O1010" s="12" t="s">
        <v>964</v>
      </c>
      <c r="P1010" t="s">
        <v>2004</v>
      </c>
      <c r="Q1010" t="s">
        <v>813</v>
      </c>
      <c r="R1010">
        <v>198</v>
      </c>
      <c r="S1010" s="6">
        <v>28</v>
      </c>
      <c r="T1010" s="11">
        <v>44396.583333333336</v>
      </c>
      <c r="U1010" s="11">
        <v>44397.510416666664</v>
      </c>
      <c r="V1010" s="11">
        <v>44398.63071759259</v>
      </c>
      <c r="W1010" t="s">
        <v>1981</v>
      </c>
      <c r="X1010" t="s">
        <v>815</v>
      </c>
    </row>
    <row r="1011" spans="1:24" x14ac:dyDescent="0.25">
      <c r="A1011" t="s">
        <v>808</v>
      </c>
      <c r="B1011" s="8">
        <v>0.02</v>
      </c>
      <c r="C1011" s="8">
        <v>6.4000000000000001E-2</v>
      </c>
      <c r="D1011" s="8">
        <v>0.115</v>
      </c>
      <c r="E1011" s="9">
        <v>0.15</v>
      </c>
      <c r="F1011" s="9">
        <v>0.3</v>
      </c>
      <c r="G1011" s="10" t="str">
        <f t="shared" si="60"/>
        <v/>
      </c>
      <c r="H1011" s="10" t="str">
        <f t="shared" si="61"/>
        <v/>
      </c>
      <c r="I1011" s="10" t="str">
        <f t="shared" si="62"/>
        <v/>
      </c>
      <c r="J1011" s="10" t="str">
        <f t="shared" si="63"/>
        <v/>
      </c>
      <c r="K1011" t="s">
        <v>809</v>
      </c>
      <c r="L1011" s="11">
        <v>44397.349305555559</v>
      </c>
      <c r="M1011" t="s">
        <v>912</v>
      </c>
      <c r="N1011" t="s">
        <v>100</v>
      </c>
      <c r="O1011" s="12" t="s">
        <v>913</v>
      </c>
      <c r="P1011" t="s">
        <v>2005</v>
      </c>
      <c r="Q1011" t="s">
        <v>813</v>
      </c>
      <c r="R1011">
        <v>199</v>
      </c>
      <c r="S1011" s="6">
        <v>28</v>
      </c>
      <c r="T1011" s="11">
        <v>44397.349305555559</v>
      </c>
      <c r="U1011" s="11">
        <v>44398.6875</v>
      </c>
      <c r="V1011" s="11">
        <v>44400.698182870372</v>
      </c>
      <c r="W1011" t="s">
        <v>1957</v>
      </c>
      <c r="X1011" t="s">
        <v>815</v>
      </c>
    </row>
    <row r="1012" spans="1:24" x14ac:dyDescent="0.25">
      <c r="A1012" t="s">
        <v>808</v>
      </c>
      <c r="B1012" s="8">
        <v>0.01</v>
      </c>
      <c r="C1012" s="8">
        <v>6.4000000000000001E-2</v>
      </c>
      <c r="D1012" s="8">
        <v>0.115</v>
      </c>
      <c r="E1012" s="9">
        <v>0.15</v>
      </c>
      <c r="F1012" s="9">
        <v>0.3</v>
      </c>
      <c r="G1012" s="10" t="str">
        <f t="shared" si="60"/>
        <v/>
      </c>
      <c r="H1012" s="10" t="str">
        <f t="shared" si="61"/>
        <v/>
      </c>
      <c r="I1012" s="10" t="str">
        <f t="shared" si="62"/>
        <v/>
      </c>
      <c r="J1012" s="10" t="str">
        <f t="shared" si="63"/>
        <v/>
      </c>
      <c r="K1012" t="s">
        <v>809</v>
      </c>
      <c r="L1012" s="11">
        <v>44398.425000000003</v>
      </c>
      <c r="M1012" t="s">
        <v>1241</v>
      </c>
      <c r="N1012" t="s">
        <v>100</v>
      </c>
      <c r="O1012" s="12" t="s">
        <v>1242</v>
      </c>
      <c r="P1012" t="s">
        <v>2006</v>
      </c>
      <c r="Q1012" t="s">
        <v>813</v>
      </c>
      <c r="R1012">
        <v>200</v>
      </c>
      <c r="S1012" s="6">
        <v>28</v>
      </c>
      <c r="T1012" s="11">
        <v>44398.425000000003</v>
      </c>
      <c r="U1012" s="11">
        <v>44399.5</v>
      </c>
      <c r="V1012" s="11">
        <v>44400.698182870372</v>
      </c>
      <c r="W1012" t="s">
        <v>1957</v>
      </c>
      <c r="X1012" t="s">
        <v>815</v>
      </c>
    </row>
    <row r="1013" spans="1:24" x14ac:dyDescent="0.25">
      <c r="A1013" t="s">
        <v>808</v>
      </c>
      <c r="B1013" s="8">
        <v>7.0000000000000001E-3</v>
      </c>
      <c r="C1013" s="8">
        <v>6.4000000000000001E-2</v>
      </c>
      <c r="D1013" s="8">
        <v>0.115</v>
      </c>
      <c r="E1013" s="9">
        <v>0.15</v>
      </c>
      <c r="F1013" s="9">
        <v>0.3</v>
      </c>
      <c r="G1013" s="10" t="str">
        <f t="shared" si="60"/>
        <v/>
      </c>
      <c r="H1013" s="10" t="str">
        <f t="shared" si="61"/>
        <v/>
      </c>
      <c r="I1013" s="10" t="str">
        <f t="shared" si="62"/>
        <v/>
      </c>
      <c r="J1013" s="10" t="str">
        <f t="shared" si="63"/>
        <v/>
      </c>
      <c r="K1013" t="s">
        <v>809</v>
      </c>
      <c r="L1013" s="11">
        <v>44403</v>
      </c>
      <c r="M1013" t="s">
        <v>863</v>
      </c>
      <c r="N1013" t="s">
        <v>100</v>
      </c>
      <c r="O1013" s="12" t="s">
        <v>864</v>
      </c>
      <c r="P1013" t="s">
        <v>2007</v>
      </c>
      <c r="Q1013" t="s">
        <v>813</v>
      </c>
      <c r="R1013">
        <v>205</v>
      </c>
      <c r="S1013" s="6">
        <v>29</v>
      </c>
      <c r="T1013" s="11">
        <v>44403</v>
      </c>
      <c r="U1013" s="11">
        <v>44404.520833333336</v>
      </c>
      <c r="V1013" s="11">
        <v>44405.743078703701</v>
      </c>
      <c r="W1013" t="s">
        <v>2008</v>
      </c>
      <c r="X1013" t="s">
        <v>815</v>
      </c>
    </row>
    <row r="1014" spans="1:24" x14ac:dyDescent="0.25">
      <c r="A1014" t="s">
        <v>808</v>
      </c>
      <c r="B1014" s="8">
        <v>5.0000000000000001E-3</v>
      </c>
      <c r="C1014" s="8">
        <v>6.4000000000000001E-2</v>
      </c>
      <c r="D1014" s="8">
        <v>0.115</v>
      </c>
      <c r="E1014" s="9">
        <v>0.15</v>
      </c>
      <c r="F1014" s="9">
        <v>0.3</v>
      </c>
      <c r="G1014" s="10" t="str">
        <f t="shared" si="60"/>
        <v/>
      </c>
      <c r="H1014" s="10" t="str">
        <f t="shared" si="61"/>
        <v/>
      </c>
      <c r="I1014" s="10" t="str">
        <f t="shared" si="62"/>
        <v/>
      </c>
      <c r="J1014" s="10" t="str">
        <f t="shared" si="63"/>
        <v/>
      </c>
      <c r="K1014" t="s">
        <v>809</v>
      </c>
      <c r="L1014" s="11">
        <v>44403.21875</v>
      </c>
      <c r="M1014" t="s">
        <v>816</v>
      </c>
      <c r="N1014" t="s">
        <v>100</v>
      </c>
      <c r="O1014" s="12" t="s">
        <v>817</v>
      </c>
      <c r="P1014" t="s">
        <v>2009</v>
      </c>
      <c r="Q1014" t="s">
        <v>813</v>
      </c>
      <c r="R1014">
        <v>205</v>
      </c>
      <c r="S1014" s="6">
        <v>29</v>
      </c>
      <c r="T1014" s="11">
        <v>44403.21875</v>
      </c>
      <c r="U1014" s="11">
        <v>44404.520833333336</v>
      </c>
      <c r="V1014" s="11">
        <v>44405.743078703701</v>
      </c>
      <c r="W1014" t="s">
        <v>2008</v>
      </c>
      <c r="X1014" t="s">
        <v>815</v>
      </c>
    </row>
    <row r="1015" spans="1:24" x14ac:dyDescent="0.25">
      <c r="A1015" t="s">
        <v>808</v>
      </c>
      <c r="B1015" s="8">
        <v>8.0000000000000002E-3</v>
      </c>
      <c r="C1015" s="8">
        <v>6.4000000000000001E-2</v>
      </c>
      <c r="D1015" s="8">
        <v>0.115</v>
      </c>
      <c r="E1015" s="9">
        <v>0.15</v>
      </c>
      <c r="F1015" s="9">
        <v>0.3</v>
      </c>
      <c r="G1015" s="10" t="str">
        <f t="shared" si="60"/>
        <v/>
      </c>
      <c r="H1015" s="10" t="str">
        <f t="shared" si="61"/>
        <v/>
      </c>
      <c r="I1015" s="10" t="str">
        <f t="shared" si="62"/>
        <v/>
      </c>
      <c r="J1015" s="10" t="str">
        <f t="shared" si="63"/>
        <v/>
      </c>
      <c r="K1015" t="s">
        <v>809</v>
      </c>
      <c r="L1015" s="11">
        <v>44403.229166666664</v>
      </c>
      <c r="M1015" t="s">
        <v>810</v>
      </c>
      <c r="N1015" t="s">
        <v>100</v>
      </c>
      <c r="O1015" s="12" t="s">
        <v>811</v>
      </c>
      <c r="P1015" t="s">
        <v>2010</v>
      </c>
      <c r="Q1015" t="s">
        <v>813</v>
      </c>
      <c r="R1015">
        <v>205</v>
      </c>
      <c r="S1015" s="6">
        <v>29</v>
      </c>
      <c r="T1015" s="11">
        <v>44403.229166666664</v>
      </c>
      <c r="U1015" s="11">
        <v>44404.520833333336</v>
      </c>
      <c r="V1015" s="11">
        <v>44405.743078703701</v>
      </c>
      <c r="W1015" t="s">
        <v>2008</v>
      </c>
      <c r="X1015" t="s">
        <v>815</v>
      </c>
    </row>
    <row r="1016" spans="1:24" x14ac:dyDescent="0.25">
      <c r="A1016" t="s">
        <v>808</v>
      </c>
      <c r="B1016" s="8">
        <v>6.0000000000000001E-3</v>
      </c>
      <c r="C1016" s="8">
        <v>6.4000000000000001E-2</v>
      </c>
      <c r="D1016" s="8">
        <v>0.115</v>
      </c>
      <c r="E1016" s="9">
        <v>0.15</v>
      </c>
      <c r="F1016" s="9">
        <v>0.3</v>
      </c>
      <c r="G1016" s="10" t="str">
        <f t="shared" si="60"/>
        <v/>
      </c>
      <c r="H1016" s="10" t="str">
        <f t="shared" si="61"/>
        <v/>
      </c>
      <c r="I1016" s="10" t="str">
        <f t="shared" si="62"/>
        <v/>
      </c>
      <c r="J1016" s="10" t="str">
        <f t="shared" si="63"/>
        <v/>
      </c>
      <c r="K1016" t="s">
        <v>809</v>
      </c>
      <c r="L1016" s="11">
        <v>44403.340277777781</v>
      </c>
      <c r="M1016" t="s">
        <v>828</v>
      </c>
      <c r="N1016" t="s">
        <v>100</v>
      </c>
      <c r="O1016" s="12" t="s">
        <v>829</v>
      </c>
      <c r="P1016" t="s">
        <v>2011</v>
      </c>
      <c r="Q1016" t="s">
        <v>813</v>
      </c>
      <c r="R1016">
        <v>205</v>
      </c>
      <c r="S1016" s="6">
        <v>29</v>
      </c>
      <c r="T1016" s="11">
        <v>44403.340277777781</v>
      </c>
      <c r="U1016" s="11">
        <v>44404.520833333336</v>
      </c>
      <c r="V1016" s="11">
        <v>44405.743078703701</v>
      </c>
      <c r="W1016" t="s">
        <v>2008</v>
      </c>
      <c r="X1016" t="s">
        <v>815</v>
      </c>
    </row>
    <row r="1017" spans="1:24" x14ac:dyDescent="0.25">
      <c r="A1017" t="s">
        <v>808</v>
      </c>
      <c r="B1017" s="8">
        <v>1E-3</v>
      </c>
      <c r="C1017" s="8">
        <v>6.4000000000000001E-2</v>
      </c>
      <c r="D1017" s="8">
        <v>0.115</v>
      </c>
      <c r="E1017" s="9">
        <v>0.15</v>
      </c>
      <c r="F1017" s="9">
        <v>0.3</v>
      </c>
      <c r="G1017" s="10" t="str">
        <f t="shared" si="60"/>
        <v/>
      </c>
      <c r="H1017" s="10" t="str">
        <f t="shared" si="61"/>
        <v/>
      </c>
      <c r="I1017" s="10" t="str">
        <f t="shared" si="62"/>
        <v/>
      </c>
      <c r="J1017" s="10" t="str">
        <f t="shared" si="63"/>
        <v/>
      </c>
      <c r="K1017" t="s">
        <v>809</v>
      </c>
      <c r="L1017" s="11">
        <v>44403.345833333333</v>
      </c>
      <c r="M1017" t="s">
        <v>957</v>
      </c>
      <c r="N1017" t="s">
        <v>100</v>
      </c>
      <c r="O1017" s="12" t="s">
        <v>958</v>
      </c>
      <c r="P1017" t="s">
        <v>2012</v>
      </c>
      <c r="Q1017" t="s">
        <v>813</v>
      </c>
      <c r="R1017">
        <v>205</v>
      </c>
      <c r="S1017" s="6">
        <v>29</v>
      </c>
      <c r="T1017" s="11">
        <v>44403.345833333333</v>
      </c>
      <c r="U1017" s="11">
        <v>44404.520833333336</v>
      </c>
      <c r="V1017" s="11">
        <v>44405.743078703701</v>
      </c>
      <c r="W1017" t="s">
        <v>2008</v>
      </c>
      <c r="X1017" t="s">
        <v>815</v>
      </c>
    </row>
    <row r="1018" spans="1:24" x14ac:dyDescent="0.25">
      <c r="A1018" t="s">
        <v>808</v>
      </c>
      <c r="B1018" s="8">
        <v>2E-3</v>
      </c>
      <c r="C1018" s="8">
        <v>6.4000000000000001E-2</v>
      </c>
      <c r="D1018" s="8">
        <v>0.115</v>
      </c>
      <c r="E1018" s="9">
        <v>0.15</v>
      </c>
      <c r="F1018" s="9">
        <v>0.3</v>
      </c>
      <c r="G1018" s="10" t="str">
        <f t="shared" si="60"/>
        <v/>
      </c>
      <c r="H1018" s="10" t="str">
        <f t="shared" si="61"/>
        <v/>
      </c>
      <c r="I1018" s="10" t="str">
        <f t="shared" si="62"/>
        <v/>
      </c>
      <c r="J1018" s="10" t="str">
        <f t="shared" si="63"/>
        <v/>
      </c>
      <c r="K1018" t="s">
        <v>809</v>
      </c>
      <c r="L1018" s="11">
        <v>44403.347222222219</v>
      </c>
      <c r="M1018" t="s">
        <v>834</v>
      </c>
      <c r="N1018" t="s">
        <v>100</v>
      </c>
      <c r="O1018" s="12" t="s">
        <v>835</v>
      </c>
      <c r="P1018" t="s">
        <v>2013</v>
      </c>
      <c r="Q1018" t="s">
        <v>813</v>
      </c>
      <c r="R1018">
        <v>205</v>
      </c>
      <c r="S1018" s="6">
        <v>29</v>
      </c>
      <c r="T1018" s="11">
        <v>44403.347222222219</v>
      </c>
      <c r="U1018" s="11">
        <v>44404.520833333336</v>
      </c>
      <c r="V1018" s="11">
        <v>44405.743078703701</v>
      </c>
      <c r="W1018" t="s">
        <v>2008</v>
      </c>
      <c r="X1018" t="s">
        <v>815</v>
      </c>
    </row>
    <row r="1019" spans="1:24" x14ac:dyDescent="0.25">
      <c r="A1019" t="s">
        <v>808</v>
      </c>
      <c r="B1019" s="8">
        <v>8.9999999999999993E-3</v>
      </c>
      <c r="C1019" s="8">
        <v>6.4000000000000001E-2</v>
      </c>
      <c r="D1019" s="8">
        <v>0.115</v>
      </c>
      <c r="E1019" s="9">
        <v>0.15</v>
      </c>
      <c r="F1019" s="9">
        <v>0.3</v>
      </c>
      <c r="G1019" s="10" t="str">
        <f t="shared" si="60"/>
        <v/>
      </c>
      <c r="H1019" s="10" t="str">
        <f t="shared" si="61"/>
        <v/>
      </c>
      <c r="I1019" s="10" t="str">
        <f t="shared" si="62"/>
        <v/>
      </c>
      <c r="J1019" s="10" t="str">
        <f t="shared" si="63"/>
        <v/>
      </c>
      <c r="K1019" t="s">
        <v>809</v>
      </c>
      <c r="L1019" s="11">
        <v>44403.347222222219</v>
      </c>
      <c r="M1019" t="s">
        <v>849</v>
      </c>
      <c r="N1019" t="s">
        <v>100</v>
      </c>
      <c r="O1019" s="12" t="s">
        <v>861</v>
      </c>
      <c r="P1019" t="s">
        <v>2014</v>
      </c>
      <c r="Q1019" t="s">
        <v>813</v>
      </c>
      <c r="R1019">
        <v>205</v>
      </c>
      <c r="S1019" s="6">
        <v>29</v>
      </c>
      <c r="T1019" s="11">
        <v>44403.347222222219</v>
      </c>
      <c r="U1019" s="11">
        <v>44404.520833333336</v>
      </c>
      <c r="V1019" s="11">
        <v>44405.743078703701</v>
      </c>
      <c r="W1019" t="s">
        <v>2008</v>
      </c>
      <c r="X1019" t="s">
        <v>815</v>
      </c>
    </row>
    <row r="1020" spans="1:24" x14ac:dyDescent="0.25">
      <c r="A1020" t="s">
        <v>808</v>
      </c>
      <c r="B1020" s="8">
        <v>4.0000000000000001E-3</v>
      </c>
      <c r="C1020" s="8">
        <v>6.4000000000000001E-2</v>
      </c>
      <c r="D1020" s="8">
        <v>0.115</v>
      </c>
      <c r="E1020" s="9">
        <v>0.15</v>
      </c>
      <c r="F1020" s="9">
        <v>0.3</v>
      </c>
      <c r="G1020" s="10" t="str">
        <f t="shared" si="60"/>
        <v/>
      </c>
      <c r="H1020" s="10" t="str">
        <f t="shared" si="61"/>
        <v/>
      </c>
      <c r="I1020" s="10" t="str">
        <f t="shared" si="62"/>
        <v/>
      </c>
      <c r="J1020" s="10" t="str">
        <f t="shared" si="63"/>
        <v/>
      </c>
      <c r="K1020" t="s">
        <v>809</v>
      </c>
      <c r="L1020" s="11">
        <v>44403.348611111112</v>
      </c>
      <c r="M1020" t="s">
        <v>852</v>
      </c>
      <c r="N1020" t="s">
        <v>100</v>
      </c>
      <c r="O1020" s="12" t="s">
        <v>853</v>
      </c>
      <c r="P1020" t="s">
        <v>2015</v>
      </c>
      <c r="Q1020" t="s">
        <v>813</v>
      </c>
      <c r="R1020">
        <v>205</v>
      </c>
      <c r="S1020" s="6">
        <v>29</v>
      </c>
      <c r="T1020" s="11">
        <v>44403.348611111112</v>
      </c>
      <c r="U1020" s="11">
        <v>44404.520833333336</v>
      </c>
      <c r="V1020" s="11">
        <v>44405.743078703701</v>
      </c>
      <c r="W1020" t="s">
        <v>2008</v>
      </c>
      <c r="X1020" t="s">
        <v>815</v>
      </c>
    </row>
    <row r="1021" spans="1:24" x14ac:dyDescent="0.25">
      <c r="A1021" t="s">
        <v>808</v>
      </c>
      <c r="B1021" s="8">
        <v>7.0000000000000001E-3</v>
      </c>
      <c r="C1021" s="8">
        <v>6.4000000000000001E-2</v>
      </c>
      <c r="D1021" s="8">
        <v>0.115</v>
      </c>
      <c r="E1021" s="9">
        <v>0.15</v>
      </c>
      <c r="F1021" s="9">
        <v>0.3</v>
      </c>
      <c r="G1021" s="10" t="str">
        <f t="shared" si="60"/>
        <v/>
      </c>
      <c r="H1021" s="10" t="str">
        <f t="shared" si="61"/>
        <v/>
      </c>
      <c r="I1021" s="10" t="str">
        <f t="shared" si="62"/>
        <v/>
      </c>
      <c r="J1021" s="10" t="str">
        <f t="shared" si="63"/>
        <v/>
      </c>
      <c r="K1021" t="s">
        <v>809</v>
      </c>
      <c r="L1021" s="11">
        <v>44403.371527777781</v>
      </c>
      <c r="M1021" t="s">
        <v>849</v>
      </c>
      <c r="N1021" t="s">
        <v>100</v>
      </c>
      <c r="O1021" s="12" t="s">
        <v>850</v>
      </c>
      <c r="P1021" t="s">
        <v>2016</v>
      </c>
      <c r="Q1021" t="s">
        <v>813</v>
      </c>
      <c r="R1021">
        <v>205</v>
      </c>
      <c r="S1021" s="6">
        <v>29</v>
      </c>
      <c r="T1021" s="11">
        <v>44403.371527777781</v>
      </c>
      <c r="U1021" s="11">
        <v>44404.520833333336</v>
      </c>
      <c r="V1021" s="11">
        <v>44405.743078703701</v>
      </c>
      <c r="W1021" t="s">
        <v>2008</v>
      </c>
      <c r="X1021" t="s">
        <v>815</v>
      </c>
    </row>
    <row r="1022" spans="1:24" x14ac:dyDescent="0.25">
      <c r="A1022" t="s">
        <v>808</v>
      </c>
      <c r="B1022" s="8">
        <v>3.0000000000000001E-3</v>
      </c>
      <c r="C1022" s="8">
        <v>6.4000000000000001E-2</v>
      </c>
      <c r="D1022" s="8">
        <v>0.115</v>
      </c>
      <c r="E1022" s="9">
        <v>0.15</v>
      </c>
      <c r="F1022" s="9">
        <v>0.3</v>
      </c>
      <c r="G1022" s="10" t="str">
        <f t="shared" si="60"/>
        <v/>
      </c>
      <c r="H1022" s="10" t="str">
        <f t="shared" si="61"/>
        <v/>
      </c>
      <c r="I1022" s="10" t="str">
        <f t="shared" si="62"/>
        <v/>
      </c>
      <c r="J1022" s="10" t="str">
        <f t="shared" si="63"/>
        <v/>
      </c>
      <c r="K1022" t="s">
        <v>809</v>
      </c>
      <c r="L1022" s="11">
        <v>44403.375</v>
      </c>
      <c r="M1022" t="s">
        <v>819</v>
      </c>
      <c r="N1022" t="s">
        <v>100</v>
      </c>
      <c r="O1022" s="12" t="s">
        <v>820</v>
      </c>
      <c r="P1022" t="s">
        <v>2017</v>
      </c>
      <c r="Q1022" t="s">
        <v>813</v>
      </c>
      <c r="R1022">
        <v>205</v>
      </c>
      <c r="S1022" s="6">
        <v>29</v>
      </c>
      <c r="T1022" s="11">
        <v>44403.375</v>
      </c>
      <c r="U1022" s="11">
        <v>44404.520833333336</v>
      </c>
      <c r="V1022" s="11">
        <v>44405.743078703701</v>
      </c>
      <c r="W1022" t="s">
        <v>2008</v>
      </c>
      <c r="X1022" t="s">
        <v>815</v>
      </c>
    </row>
    <row r="1023" spans="1:24" x14ac:dyDescent="0.25">
      <c r="A1023" t="s">
        <v>808</v>
      </c>
      <c r="B1023" s="8">
        <v>0.02</v>
      </c>
      <c r="C1023" s="8">
        <v>6.4000000000000001E-2</v>
      </c>
      <c r="D1023" s="8">
        <v>0.115</v>
      </c>
      <c r="E1023" s="9">
        <v>0.15</v>
      </c>
      <c r="F1023" s="9">
        <v>0.3</v>
      </c>
      <c r="G1023" s="10" t="str">
        <f t="shared" si="60"/>
        <v/>
      </c>
      <c r="H1023" s="10" t="str">
        <f t="shared" si="61"/>
        <v/>
      </c>
      <c r="I1023" s="10" t="str">
        <f t="shared" si="62"/>
        <v/>
      </c>
      <c r="J1023" s="10" t="str">
        <f t="shared" si="63"/>
        <v/>
      </c>
      <c r="K1023" t="s">
        <v>809</v>
      </c>
      <c r="L1023" s="11">
        <v>44403.395833333336</v>
      </c>
      <c r="M1023" t="s">
        <v>831</v>
      </c>
      <c r="N1023" t="s">
        <v>100</v>
      </c>
      <c r="O1023" s="12" t="s">
        <v>832</v>
      </c>
      <c r="P1023" t="s">
        <v>2018</v>
      </c>
      <c r="Q1023" t="s">
        <v>813</v>
      </c>
      <c r="R1023">
        <v>205</v>
      </c>
      <c r="S1023" s="6">
        <v>29</v>
      </c>
      <c r="T1023" s="11">
        <v>44403.395833333336</v>
      </c>
      <c r="U1023" s="11">
        <v>44404.520833333336</v>
      </c>
      <c r="V1023" s="11">
        <v>44405.743078703701</v>
      </c>
      <c r="W1023" t="s">
        <v>2008</v>
      </c>
      <c r="X1023" t="s">
        <v>815</v>
      </c>
    </row>
    <row r="1024" spans="1:24" x14ac:dyDescent="0.25">
      <c r="A1024" t="s">
        <v>808</v>
      </c>
      <c r="B1024" s="8">
        <v>0.01</v>
      </c>
      <c r="C1024" s="8">
        <v>6.4000000000000001E-2</v>
      </c>
      <c r="D1024" s="8">
        <v>0.115</v>
      </c>
      <c r="E1024" s="9">
        <v>0.15</v>
      </c>
      <c r="F1024" s="9">
        <v>0.3</v>
      </c>
      <c r="G1024" s="10" t="str">
        <f t="shared" si="60"/>
        <v/>
      </c>
      <c r="H1024" s="10" t="str">
        <f t="shared" si="61"/>
        <v/>
      </c>
      <c r="I1024" s="10" t="str">
        <f t="shared" si="62"/>
        <v/>
      </c>
      <c r="J1024" s="10" t="str">
        <f t="shared" si="63"/>
        <v/>
      </c>
      <c r="K1024" t="s">
        <v>809</v>
      </c>
      <c r="L1024" s="11">
        <v>44403.399305555555</v>
      </c>
      <c r="M1024" t="s">
        <v>869</v>
      </c>
      <c r="N1024" t="s">
        <v>100</v>
      </c>
      <c r="O1024" s="12" t="s">
        <v>870</v>
      </c>
      <c r="P1024" t="s">
        <v>2019</v>
      </c>
      <c r="Q1024" t="s">
        <v>813</v>
      </c>
      <c r="R1024">
        <v>205</v>
      </c>
      <c r="S1024" s="6">
        <v>29</v>
      </c>
      <c r="T1024" s="11">
        <v>44403.399305555555</v>
      </c>
      <c r="U1024" s="11">
        <v>44404.520833333336</v>
      </c>
      <c r="V1024" s="11">
        <v>44405.743078703701</v>
      </c>
      <c r="W1024" t="s">
        <v>2008</v>
      </c>
      <c r="X1024" t="s">
        <v>815</v>
      </c>
    </row>
    <row r="1025" spans="1:24" x14ac:dyDescent="0.25">
      <c r="A1025" t="s">
        <v>808</v>
      </c>
      <c r="B1025" s="8">
        <v>3.0000000000000001E-3</v>
      </c>
      <c r="C1025" s="8">
        <v>6.4000000000000001E-2</v>
      </c>
      <c r="D1025" s="8">
        <v>0.115</v>
      </c>
      <c r="E1025" s="9">
        <v>0.15</v>
      </c>
      <c r="F1025" s="9">
        <v>0.3</v>
      </c>
      <c r="G1025" s="10" t="str">
        <f t="shared" si="60"/>
        <v/>
      </c>
      <c r="H1025" s="10" t="str">
        <f t="shared" si="61"/>
        <v/>
      </c>
      <c r="I1025" s="10" t="str">
        <f t="shared" si="62"/>
        <v/>
      </c>
      <c r="J1025" s="10" t="str">
        <f t="shared" si="63"/>
        <v/>
      </c>
      <c r="K1025" t="s">
        <v>809</v>
      </c>
      <c r="L1025" s="11">
        <v>44403.402777777781</v>
      </c>
      <c r="M1025" t="s">
        <v>846</v>
      </c>
      <c r="N1025" t="s">
        <v>100</v>
      </c>
      <c r="O1025" s="12" t="s">
        <v>847</v>
      </c>
      <c r="P1025" t="s">
        <v>2020</v>
      </c>
      <c r="Q1025" t="s">
        <v>813</v>
      </c>
      <c r="R1025">
        <v>205</v>
      </c>
      <c r="S1025" s="6">
        <v>29</v>
      </c>
      <c r="T1025" s="11">
        <v>44403.402777777781</v>
      </c>
      <c r="U1025" s="11">
        <v>44404.520833333336</v>
      </c>
      <c r="V1025" s="11">
        <v>44405.743078703701</v>
      </c>
      <c r="W1025" t="s">
        <v>2008</v>
      </c>
      <c r="X1025" t="s">
        <v>815</v>
      </c>
    </row>
    <row r="1026" spans="1:24" x14ac:dyDescent="0.25">
      <c r="A1026" t="s">
        <v>808</v>
      </c>
      <c r="B1026" s="8">
        <v>0.04</v>
      </c>
      <c r="C1026" s="8">
        <v>6.4000000000000001E-2</v>
      </c>
      <c r="D1026" s="8">
        <v>0.115</v>
      </c>
      <c r="E1026" s="9">
        <v>0.15</v>
      </c>
      <c r="F1026" s="9">
        <v>0.3</v>
      </c>
      <c r="G1026" s="10" t="str">
        <f t="shared" si="60"/>
        <v/>
      </c>
      <c r="H1026" s="10" t="str">
        <f t="shared" si="61"/>
        <v/>
      </c>
      <c r="I1026" s="10" t="str">
        <f t="shared" si="62"/>
        <v/>
      </c>
      <c r="J1026" s="10" t="str">
        <f t="shared" si="63"/>
        <v/>
      </c>
      <c r="K1026" t="s">
        <v>809</v>
      </c>
      <c r="L1026" s="11">
        <v>44403.40625</v>
      </c>
      <c r="M1026" t="s">
        <v>1508</v>
      </c>
      <c r="N1026" t="s">
        <v>100</v>
      </c>
      <c r="O1026" s="12" t="s">
        <v>1509</v>
      </c>
      <c r="P1026" t="s">
        <v>2021</v>
      </c>
      <c r="Q1026" t="s">
        <v>813</v>
      </c>
      <c r="R1026">
        <v>205</v>
      </c>
      <c r="S1026" s="6">
        <v>29</v>
      </c>
      <c r="T1026" s="11">
        <v>44403.40625</v>
      </c>
      <c r="U1026" s="11">
        <v>44404.520833333336</v>
      </c>
      <c r="V1026" s="11">
        <v>44405.743078703701</v>
      </c>
      <c r="W1026" t="s">
        <v>2008</v>
      </c>
      <c r="X1026" t="s">
        <v>815</v>
      </c>
    </row>
    <row r="1027" spans="1:24" x14ac:dyDescent="0.25">
      <c r="A1027" t="s">
        <v>808</v>
      </c>
      <c r="B1027" s="8">
        <v>0.01</v>
      </c>
      <c r="C1027" s="8">
        <v>6.4000000000000001E-2</v>
      </c>
      <c r="D1027" s="8">
        <v>0.115</v>
      </c>
      <c r="E1027" s="9">
        <v>0.15</v>
      </c>
      <c r="F1027" s="9">
        <v>0.3</v>
      </c>
      <c r="G1027" s="10" t="str">
        <f t="shared" ref="G1027:G1090" si="64">IF(B1027&gt;=C1027,1,"")</f>
        <v/>
      </c>
      <c r="H1027" s="10" t="str">
        <f t="shared" ref="H1027:H1090" si="65">IF(ROUNDUP(B1027,3)&gt;=D1027,1,"")</f>
        <v/>
      </c>
      <c r="I1027" s="10" t="str">
        <f t="shared" ref="I1027:I1090" si="66">IF(ROUNDUP(B1027,3)&gt;=E1027,1,"")</f>
        <v/>
      </c>
      <c r="J1027" s="10" t="str">
        <f t="shared" ref="J1027:J1090" si="67">IF(ROUNDUP(B1027,3)&gt;=F1027,1,"")</f>
        <v/>
      </c>
      <c r="K1027" t="s">
        <v>809</v>
      </c>
      <c r="L1027" s="11">
        <v>44403.4375</v>
      </c>
      <c r="M1027" t="s">
        <v>843</v>
      </c>
      <c r="N1027" t="s">
        <v>100</v>
      </c>
      <c r="O1027" s="12" t="s">
        <v>844</v>
      </c>
      <c r="P1027" t="s">
        <v>2022</v>
      </c>
      <c r="Q1027" t="s">
        <v>813</v>
      </c>
      <c r="R1027">
        <v>205</v>
      </c>
      <c r="S1027" s="6">
        <v>29</v>
      </c>
      <c r="T1027" s="11">
        <v>44403.4375</v>
      </c>
      <c r="U1027" s="11">
        <v>44404.520833333336</v>
      </c>
      <c r="V1027" s="11">
        <v>44405.743078703701</v>
      </c>
      <c r="W1027" t="s">
        <v>2008</v>
      </c>
      <c r="X1027" t="s">
        <v>815</v>
      </c>
    </row>
    <row r="1028" spans="1:24" x14ac:dyDescent="0.25">
      <c r="A1028" t="s">
        <v>808</v>
      </c>
      <c r="B1028" s="8">
        <v>0.02</v>
      </c>
      <c r="C1028" s="8">
        <v>6.4000000000000001E-2</v>
      </c>
      <c r="D1028" s="8">
        <v>0.115</v>
      </c>
      <c r="E1028" s="9">
        <v>0.15</v>
      </c>
      <c r="F1028" s="9">
        <v>0.3</v>
      </c>
      <c r="G1028" s="10" t="str">
        <f t="shared" si="64"/>
        <v/>
      </c>
      <c r="H1028" s="10" t="str">
        <f t="shared" si="65"/>
        <v/>
      </c>
      <c r="I1028" s="10" t="str">
        <f t="shared" si="66"/>
        <v/>
      </c>
      <c r="J1028" s="10" t="str">
        <f t="shared" si="67"/>
        <v/>
      </c>
      <c r="K1028" t="s">
        <v>809</v>
      </c>
      <c r="L1028" s="11">
        <v>44403.440972222219</v>
      </c>
      <c r="M1028" t="s">
        <v>825</v>
      </c>
      <c r="N1028" t="s">
        <v>100</v>
      </c>
      <c r="O1028" s="12" t="s">
        <v>826</v>
      </c>
      <c r="P1028" t="s">
        <v>2023</v>
      </c>
      <c r="Q1028" t="s">
        <v>813</v>
      </c>
      <c r="R1028">
        <v>205</v>
      </c>
      <c r="S1028" s="6">
        <v>29</v>
      </c>
      <c r="T1028" s="11">
        <v>44403.440972222219</v>
      </c>
      <c r="U1028" s="11">
        <v>44404.520833333336</v>
      </c>
      <c r="V1028" s="11">
        <v>44405.743078703701</v>
      </c>
      <c r="W1028" t="s">
        <v>2008</v>
      </c>
      <c r="X1028" t="s">
        <v>815</v>
      </c>
    </row>
    <row r="1029" spans="1:24" x14ac:dyDescent="0.25">
      <c r="A1029" t="s">
        <v>808</v>
      </c>
      <c r="B1029" s="8">
        <v>2E-3</v>
      </c>
      <c r="C1029" s="8">
        <v>6.4000000000000001E-2</v>
      </c>
      <c r="D1029" s="8">
        <v>0.115</v>
      </c>
      <c r="E1029" s="9">
        <v>0.15</v>
      </c>
      <c r="F1029" s="9">
        <v>0.3</v>
      </c>
      <c r="G1029" s="10" t="str">
        <f t="shared" si="64"/>
        <v/>
      </c>
      <c r="H1029" s="10" t="str">
        <f t="shared" si="65"/>
        <v/>
      </c>
      <c r="I1029" s="10" t="str">
        <f t="shared" si="66"/>
        <v/>
      </c>
      <c r="J1029" s="10" t="str">
        <f t="shared" si="67"/>
        <v/>
      </c>
      <c r="K1029" t="s">
        <v>809</v>
      </c>
      <c r="L1029" s="11">
        <v>44403.447916666664</v>
      </c>
      <c r="M1029" t="s">
        <v>855</v>
      </c>
      <c r="N1029" t="s">
        <v>100</v>
      </c>
      <c r="O1029" s="12" t="s">
        <v>1802</v>
      </c>
      <c r="P1029" t="s">
        <v>2024</v>
      </c>
      <c r="Q1029" t="s">
        <v>813</v>
      </c>
      <c r="R1029">
        <v>205</v>
      </c>
      <c r="S1029" s="6">
        <v>29</v>
      </c>
      <c r="T1029" s="11">
        <v>44403.447916666664</v>
      </c>
      <c r="U1029" s="11">
        <v>44404.520833333336</v>
      </c>
      <c r="V1029" s="11">
        <v>44405.743078703701</v>
      </c>
      <c r="W1029" t="s">
        <v>2008</v>
      </c>
      <c r="X1029" t="s">
        <v>815</v>
      </c>
    </row>
    <row r="1030" spans="1:24" x14ac:dyDescent="0.25">
      <c r="A1030" t="s">
        <v>808</v>
      </c>
      <c r="B1030" s="8">
        <v>0.06</v>
      </c>
      <c r="C1030" s="8">
        <v>6.4000000000000001E-2</v>
      </c>
      <c r="D1030" s="8">
        <v>0.115</v>
      </c>
      <c r="E1030" s="9">
        <v>0.15</v>
      </c>
      <c r="F1030" s="9">
        <v>0.3</v>
      </c>
      <c r="G1030" s="10" t="str">
        <f t="shared" si="64"/>
        <v/>
      </c>
      <c r="H1030" s="10" t="str">
        <f t="shared" si="65"/>
        <v/>
      </c>
      <c r="I1030" s="10" t="str">
        <f t="shared" si="66"/>
        <v/>
      </c>
      <c r="J1030" s="10" t="str">
        <f t="shared" si="67"/>
        <v/>
      </c>
      <c r="K1030" t="s">
        <v>809</v>
      </c>
      <c r="L1030" s="11">
        <v>44403.458333333336</v>
      </c>
      <c r="M1030" t="s">
        <v>875</v>
      </c>
      <c r="N1030" t="s">
        <v>100</v>
      </c>
      <c r="O1030" s="12" t="s">
        <v>876</v>
      </c>
      <c r="P1030" t="s">
        <v>2025</v>
      </c>
      <c r="Q1030" t="s">
        <v>813</v>
      </c>
      <c r="R1030">
        <v>205</v>
      </c>
      <c r="S1030" s="6">
        <v>29</v>
      </c>
      <c r="T1030" s="11">
        <v>44403.458333333336</v>
      </c>
      <c r="U1030" s="11">
        <v>44404.520833333336</v>
      </c>
      <c r="V1030" s="11">
        <v>44405.743078703701</v>
      </c>
      <c r="W1030" t="s">
        <v>2008</v>
      </c>
      <c r="X1030" t="s">
        <v>815</v>
      </c>
    </row>
    <row r="1031" spans="1:24" x14ac:dyDescent="0.25">
      <c r="A1031" t="s">
        <v>808</v>
      </c>
      <c r="B1031" s="8">
        <v>5.0000000000000001E-3</v>
      </c>
      <c r="C1031" s="8">
        <v>6.4000000000000001E-2</v>
      </c>
      <c r="D1031" s="8">
        <v>0.115</v>
      </c>
      <c r="E1031" s="9">
        <v>0.15</v>
      </c>
      <c r="F1031" s="9">
        <v>0.3</v>
      </c>
      <c r="G1031" s="10" t="str">
        <f t="shared" si="64"/>
        <v/>
      </c>
      <c r="H1031" s="10" t="str">
        <f t="shared" si="65"/>
        <v/>
      </c>
      <c r="I1031" s="10" t="str">
        <f t="shared" si="66"/>
        <v/>
      </c>
      <c r="J1031" s="10" t="str">
        <f t="shared" si="67"/>
        <v/>
      </c>
      <c r="K1031" t="s">
        <v>809</v>
      </c>
      <c r="L1031" s="11">
        <v>44403.466666666667</v>
      </c>
      <c r="M1031" t="s">
        <v>858</v>
      </c>
      <c r="N1031" t="s">
        <v>100</v>
      </c>
      <c r="O1031" s="12" t="s">
        <v>859</v>
      </c>
      <c r="P1031" t="s">
        <v>2026</v>
      </c>
      <c r="Q1031" t="s">
        <v>813</v>
      </c>
      <c r="R1031">
        <v>205</v>
      </c>
      <c r="S1031" s="6">
        <v>29</v>
      </c>
      <c r="T1031" s="11">
        <v>44403.466666666667</v>
      </c>
      <c r="U1031" s="11">
        <v>44404.520833333336</v>
      </c>
      <c r="V1031" s="11">
        <v>44405.743078703701</v>
      </c>
      <c r="W1031" t="s">
        <v>2008</v>
      </c>
      <c r="X1031" t="s">
        <v>815</v>
      </c>
    </row>
    <row r="1032" spans="1:24" x14ac:dyDescent="0.25">
      <c r="A1032" t="s">
        <v>808</v>
      </c>
      <c r="B1032" s="8">
        <v>8.9999999999999993E-3</v>
      </c>
      <c r="C1032" s="8">
        <v>6.4000000000000001E-2</v>
      </c>
      <c r="D1032" s="8">
        <v>0.115</v>
      </c>
      <c r="E1032" s="9">
        <v>0.15</v>
      </c>
      <c r="F1032" s="9">
        <v>0.3</v>
      </c>
      <c r="G1032" s="10" t="str">
        <f t="shared" si="64"/>
        <v/>
      </c>
      <c r="H1032" s="10" t="str">
        <f t="shared" si="65"/>
        <v/>
      </c>
      <c r="I1032" s="10" t="str">
        <f t="shared" si="66"/>
        <v/>
      </c>
      <c r="J1032" s="10" t="str">
        <f t="shared" si="67"/>
        <v/>
      </c>
      <c r="K1032" t="s">
        <v>809</v>
      </c>
      <c r="L1032" s="11">
        <v>44403.48333333333</v>
      </c>
      <c r="M1032" t="s">
        <v>822</v>
      </c>
      <c r="N1032" t="s">
        <v>100</v>
      </c>
      <c r="O1032" s="12" t="s">
        <v>823</v>
      </c>
      <c r="P1032" t="s">
        <v>2027</v>
      </c>
      <c r="Q1032" t="s">
        <v>813</v>
      </c>
      <c r="R1032">
        <v>205</v>
      </c>
      <c r="S1032" s="6">
        <v>29</v>
      </c>
      <c r="T1032" s="11">
        <v>44403.48333333333</v>
      </c>
      <c r="U1032" s="11">
        <v>44405.541666666664</v>
      </c>
      <c r="V1032" s="11">
        <v>44410.602812500001</v>
      </c>
      <c r="W1032" t="s">
        <v>2028</v>
      </c>
      <c r="X1032" t="s">
        <v>815</v>
      </c>
    </row>
    <row r="1033" spans="1:24" x14ac:dyDescent="0.25">
      <c r="A1033" t="s">
        <v>808</v>
      </c>
      <c r="B1033" s="8">
        <v>8.9999999999999993E-3</v>
      </c>
      <c r="C1033" s="8">
        <v>6.4000000000000001E-2</v>
      </c>
      <c r="D1033" s="8">
        <v>0.115</v>
      </c>
      <c r="E1033" s="9">
        <v>0.15</v>
      </c>
      <c r="F1033" s="9">
        <v>0.3</v>
      </c>
      <c r="G1033" s="10" t="str">
        <f t="shared" si="64"/>
        <v/>
      </c>
      <c r="H1033" s="10" t="str">
        <f t="shared" si="65"/>
        <v/>
      </c>
      <c r="I1033" s="10" t="str">
        <f t="shared" si="66"/>
        <v/>
      </c>
      <c r="J1033" s="10" t="str">
        <f t="shared" si="67"/>
        <v/>
      </c>
      <c r="K1033" t="s">
        <v>809</v>
      </c>
      <c r="L1033" s="11">
        <v>44403.510416666664</v>
      </c>
      <c r="M1033" t="s">
        <v>866</v>
      </c>
      <c r="N1033" t="s">
        <v>100</v>
      </c>
      <c r="O1033" s="12" t="s">
        <v>867</v>
      </c>
      <c r="P1033" t="s">
        <v>2029</v>
      </c>
      <c r="Q1033" t="s">
        <v>813</v>
      </c>
      <c r="R1033">
        <v>205</v>
      </c>
      <c r="S1033" s="6">
        <v>29</v>
      </c>
      <c r="T1033" s="11">
        <v>44403.510416666664</v>
      </c>
      <c r="U1033" s="11">
        <v>44404.520833333336</v>
      </c>
      <c r="V1033" s="11">
        <v>44405.743078703701</v>
      </c>
      <c r="W1033" t="s">
        <v>2008</v>
      </c>
      <c r="X1033" t="s">
        <v>815</v>
      </c>
    </row>
    <row r="1034" spans="1:24" x14ac:dyDescent="0.25">
      <c r="A1034" t="s">
        <v>808</v>
      </c>
      <c r="B1034" s="8">
        <v>2E-3</v>
      </c>
      <c r="C1034" s="8">
        <v>6.4000000000000001E-2</v>
      </c>
      <c r="D1034" s="8">
        <v>0.115</v>
      </c>
      <c r="E1034" s="9">
        <v>0.15</v>
      </c>
      <c r="F1034" s="9">
        <v>0.3</v>
      </c>
      <c r="G1034" s="10" t="str">
        <f t="shared" si="64"/>
        <v/>
      </c>
      <c r="H1034" s="10" t="str">
        <f t="shared" si="65"/>
        <v/>
      </c>
      <c r="I1034" s="10" t="str">
        <f t="shared" si="66"/>
        <v/>
      </c>
      <c r="J1034" s="10" t="str">
        <f t="shared" si="67"/>
        <v/>
      </c>
      <c r="K1034" t="s">
        <v>809</v>
      </c>
      <c r="L1034" s="11">
        <v>44403.541666666664</v>
      </c>
      <c r="M1034" t="s">
        <v>881</v>
      </c>
      <c r="N1034" t="s">
        <v>100</v>
      </c>
      <c r="O1034" s="12" t="s">
        <v>882</v>
      </c>
      <c r="P1034" t="s">
        <v>2030</v>
      </c>
      <c r="Q1034" t="s">
        <v>813</v>
      </c>
      <c r="R1034">
        <v>205</v>
      </c>
      <c r="S1034" s="6">
        <v>29</v>
      </c>
      <c r="T1034" s="11">
        <v>44403.541666666664</v>
      </c>
      <c r="U1034" s="11">
        <v>44404.520833333336</v>
      </c>
      <c r="V1034" s="11">
        <v>44405.743078703701</v>
      </c>
      <c r="W1034" t="s">
        <v>2008</v>
      </c>
      <c r="X1034" t="s">
        <v>815</v>
      </c>
    </row>
    <row r="1035" spans="1:24" x14ac:dyDescent="0.25">
      <c r="A1035" t="s">
        <v>808</v>
      </c>
      <c r="B1035" s="8">
        <v>5.0000000000000001E-3</v>
      </c>
      <c r="C1035" s="8">
        <v>6.4000000000000001E-2</v>
      </c>
      <c r="D1035" s="8">
        <v>0.115</v>
      </c>
      <c r="E1035" s="9">
        <v>0.15</v>
      </c>
      <c r="F1035" s="9">
        <v>0.3</v>
      </c>
      <c r="G1035" s="10" t="str">
        <f t="shared" si="64"/>
        <v/>
      </c>
      <c r="H1035" s="10" t="str">
        <f t="shared" si="65"/>
        <v/>
      </c>
      <c r="I1035" s="10" t="str">
        <f t="shared" si="66"/>
        <v/>
      </c>
      <c r="J1035" s="10" t="str">
        <f t="shared" si="67"/>
        <v/>
      </c>
      <c r="K1035" t="s">
        <v>809</v>
      </c>
      <c r="L1035" s="11">
        <v>44403.547222222223</v>
      </c>
      <c r="M1035" t="s">
        <v>872</v>
      </c>
      <c r="N1035" t="s">
        <v>100</v>
      </c>
      <c r="O1035" s="12" t="s">
        <v>873</v>
      </c>
      <c r="P1035" t="s">
        <v>2031</v>
      </c>
      <c r="Q1035" t="s">
        <v>813</v>
      </c>
      <c r="R1035">
        <v>205</v>
      </c>
      <c r="S1035" s="6">
        <v>29</v>
      </c>
      <c r="T1035" s="11">
        <v>44403.547222222223</v>
      </c>
      <c r="U1035" s="11">
        <v>44404.520833333336</v>
      </c>
      <c r="V1035" s="11">
        <v>44405.743078703701</v>
      </c>
      <c r="W1035" t="s">
        <v>2008</v>
      </c>
      <c r="X1035" t="s">
        <v>815</v>
      </c>
    </row>
    <row r="1036" spans="1:24" x14ac:dyDescent="0.25">
      <c r="A1036" t="s">
        <v>808</v>
      </c>
      <c r="B1036" s="8">
        <v>0.02</v>
      </c>
      <c r="C1036" s="8">
        <v>6.4000000000000001E-2</v>
      </c>
      <c r="D1036" s="8">
        <v>0.115</v>
      </c>
      <c r="E1036" s="9">
        <v>0.15</v>
      </c>
      <c r="F1036" s="9">
        <v>0.3</v>
      </c>
      <c r="G1036" s="10" t="str">
        <f t="shared" si="64"/>
        <v/>
      </c>
      <c r="H1036" s="10" t="str">
        <f t="shared" si="65"/>
        <v/>
      </c>
      <c r="I1036" s="10" t="str">
        <f t="shared" si="66"/>
        <v/>
      </c>
      <c r="J1036" s="10" t="str">
        <f t="shared" si="67"/>
        <v/>
      </c>
      <c r="K1036" t="s">
        <v>809</v>
      </c>
      <c r="L1036" s="11">
        <v>44403.5625</v>
      </c>
      <c r="M1036" t="s">
        <v>887</v>
      </c>
      <c r="N1036" t="s">
        <v>100</v>
      </c>
      <c r="O1036" s="12" t="s">
        <v>888</v>
      </c>
      <c r="P1036" t="s">
        <v>2032</v>
      </c>
      <c r="Q1036" t="s">
        <v>813</v>
      </c>
      <c r="R1036">
        <v>205</v>
      </c>
      <c r="S1036" s="6">
        <v>29</v>
      </c>
      <c r="T1036" s="11">
        <v>44403.5625</v>
      </c>
      <c r="U1036" s="11">
        <v>44404.520833333336</v>
      </c>
      <c r="V1036" s="11">
        <v>44405.743078703701</v>
      </c>
      <c r="W1036" t="s">
        <v>2008</v>
      </c>
      <c r="X1036" t="s">
        <v>815</v>
      </c>
    </row>
    <row r="1037" spans="1:24" x14ac:dyDescent="0.25">
      <c r="A1037" t="s">
        <v>808</v>
      </c>
      <c r="B1037" s="8">
        <v>6.0000000000000001E-3</v>
      </c>
      <c r="C1037" s="8">
        <v>6.4000000000000001E-2</v>
      </c>
      <c r="D1037" s="8">
        <v>0.115</v>
      </c>
      <c r="E1037" s="9">
        <v>0.15</v>
      </c>
      <c r="F1037" s="9">
        <v>0.3</v>
      </c>
      <c r="G1037" s="10" t="str">
        <f t="shared" si="64"/>
        <v/>
      </c>
      <c r="H1037" s="10" t="str">
        <f t="shared" si="65"/>
        <v/>
      </c>
      <c r="I1037" s="10" t="str">
        <f t="shared" si="66"/>
        <v/>
      </c>
      <c r="J1037" s="10" t="str">
        <f t="shared" si="67"/>
        <v/>
      </c>
      <c r="K1037" t="s">
        <v>809</v>
      </c>
      <c r="L1037" s="11">
        <v>44403.572222222225</v>
      </c>
      <c r="M1037" t="s">
        <v>884</v>
      </c>
      <c r="N1037" t="s">
        <v>100</v>
      </c>
      <c r="O1037" s="12" t="s">
        <v>885</v>
      </c>
      <c r="P1037" t="s">
        <v>2033</v>
      </c>
      <c r="Q1037" t="s">
        <v>813</v>
      </c>
      <c r="R1037">
        <v>205</v>
      </c>
      <c r="S1037" s="6">
        <v>29</v>
      </c>
      <c r="T1037" s="11">
        <v>44403.572222222225</v>
      </c>
      <c r="U1037" s="11">
        <v>44404.520833333336</v>
      </c>
      <c r="V1037" s="11">
        <v>44405.743078703701</v>
      </c>
      <c r="W1037" t="s">
        <v>2008</v>
      </c>
      <c r="X1037" t="s">
        <v>815</v>
      </c>
    </row>
    <row r="1038" spans="1:24" x14ac:dyDescent="0.25">
      <c r="A1038" t="s">
        <v>808</v>
      </c>
      <c r="B1038" s="8">
        <v>2E-3</v>
      </c>
      <c r="C1038" s="8">
        <v>6.4000000000000001E-2</v>
      </c>
      <c r="D1038" s="8">
        <v>0.115</v>
      </c>
      <c r="E1038" s="9">
        <v>0.15</v>
      </c>
      <c r="F1038" s="9">
        <v>0.3</v>
      </c>
      <c r="G1038" s="10" t="str">
        <f t="shared" si="64"/>
        <v/>
      </c>
      <c r="H1038" s="10" t="str">
        <f t="shared" si="65"/>
        <v/>
      </c>
      <c r="I1038" s="10" t="str">
        <f t="shared" si="66"/>
        <v/>
      </c>
      <c r="J1038" s="10" t="str">
        <f t="shared" si="67"/>
        <v/>
      </c>
      <c r="K1038" t="s">
        <v>809</v>
      </c>
      <c r="L1038" s="11">
        <v>44403.583333333336</v>
      </c>
      <c r="M1038" t="s">
        <v>878</v>
      </c>
      <c r="N1038" t="s">
        <v>100</v>
      </c>
      <c r="O1038" s="12" t="s">
        <v>879</v>
      </c>
      <c r="P1038" t="s">
        <v>2034</v>
      </c>
      <c r="Q1038" t="s">
        <v>813</v>
      </c>
      <c r="R1038">
        <v>205</v>
      </c>
      <c r="S1038" s="6">
        <v>29</v>
      </c>
      <c r="T1038" s="11">
        <v>44403.583333333336</v>
      </c>
      <c r="U1038" s="11">
        <v>44404.520833333336</v>
      </c>
      <c r="V1038" s="11">
        <v>44405.743078703701</v>
      </c>
      <c r="W1038" t="s">
        <v>2008</v>
      </c>
      <c r="X1038" t="s">
        <v>815</v>
      </c>
    </row>
    <row r="1039" spans="1:24" x14ac:dyDescent="0.25">
      <c r="A1039" t="s">
        <v>808</v>
      </c>
      <c r="B1039" s="8">
        <v>0.03</v>
      </c>
      <c r="C1039" s="8">
        <v>6.4000000000000001E-2</v>
      </c>
      <c r="D1039" s="8">
        <v>0.115</v>
      </c>
      <c r="E1039" s="9">
        <v>0.15</v>
      </c>
      <c r="F1039" s="9">
        <v>0.3</v>
      </c>
      <c r="G1039" s="10" t="str">
        <f t="shared" si="64"/>
        <v/>
      </c>
      <c r="H1039" s="10" t="str">
        <f t="shared" si="65"/>
        <v/>
      </c>
      <c r="I1039" s="10" t="str">
        <f t="shared" si="66"/>
        <v/>
      </c>
      <c r="J1039" s="10" t="str">
        <f t="shared" si="67"/>
        <v/>
      </c>
      <c r="K1039" t="s">
        <v>809</v>
      </c>
      <c r="L1039" s="11">
        <v>44410.354166666664</v>
      </c>
      <c r="M1039" t="s">
        <v>890</v>
      </c>
      <c r="N1039" t="s">
        <v>101</v>
      </c>
      <c r="O1039" s="12" t="s">
        <v>891</v>
      </c>
      <c r="P1039" t="s">
        <v>2035</v>
      </c>
      <c r="Q1039" t="s">
        <v>813</v>
      </c>
      <c r="R1039">
        <v>211</v>
      </c>
      <c r="S1039" s="6">
        <v>30</v>
      </c>
      <c r="T1039" s="11">
        <v>44410.354166666664</v>
      </c>
      <c r="U1039" s="11">
        <v>44411.479166666664</v>
      </c>
      <c r="V1039" s="11">
        <v>44412.714062500003</v>
      </c>
      <c r="W1039" t="s">
        <v>2036</v>
      </c>
      <c r="X1039" t="s">
        <v>815</v>
      </c>
    </row>
    <row r="1040" spans="1:24" x14ac:dyDescent="0.25">
      <c r="A1040" t="s">
        <v>808</v>
      </c>
      <c r="B1040" s="8">
        <v>0.01</v>
      </c>
      <c r="C1040" s="8">
        <v>6.4000000000000001E-2</v>
      </c>
      <c r="D1040" s="8">
        <v>0.115</v>
      </c>
      <c r="E1040" s="9">
        <v>0.15</v>
      </c>
      <c r="F1040" s="9">
        <v>0.3</v>
      </c>
      <c r="G1040" s="10" t="str">
        <f t="shared" si="64"/>
        <v/>
      </c>
      <c r="H1040" s="10" t="str">
        <f t="shared" si="65"/>
        <v/>
      </c>
      <c r="I1040" s="10" t="str">
        <f t="shared" si="66"/>
        <v/>
      </c>
      <c r="J1040" s="10" t="str">
        <f t="shared" si="67"/>
        <v/>
      </c>
      <c r="K1040" t="s">
        <v>809</v>
      </c>
      <c r="L1040" s="11">
        <v>44410.385416666664</v>
      </c>
      <c r="M1040" t="s">
        <v>945</v>
      </c>
      <c r="N1040" t="s">
        <v>101</v>
      </c>
      <c r="O1040" s="12" t="s">
        <v>946</v>
      </c>
      <c r="P1040" t="s">
        <v>2037</v>
      </c>
      <c r="Q1040" t="s">
        <v>813</v>
      </c>
      <c r="R1040">
        <v>211</v>
      </c>
      <c r="S1040" s="6">
        <v>30</v>
      </c>
      <c r="T1040" s="11">
        <v>44410.385416666664</v>
      </c>
      <c r="U1040" s="11">
        <v>44411.479166666664</v>
      </c>
      <c r="V1040" s="11">
        <v>44412.714062500003</v>
      </c>
      <c r="W1040" t="s">
        <v>2036</v>
      </c>
      <c r="X1040" t="s">
        <v>815</v>
      </c>
    </row>
    <row r="1041" spans="1:24" x14ac:dyDescent="0.25">
      <c r="A1041" t="s">
        <v>808</v>
      </c>
      <c r="B1041" s="8">
        <v>3.0000000000000001E-3</v>
      </c>
      <c r="C1041" s="8">
        <v>6.4000000000000001E-2</v>
      </c>
      <c r="D1041" s="8">
        <v>0.115</v>
      </c>
      <c r="E1041" s="9">
        <v>0.15</v>
      </c>
      <c r="F1041" s="9">
        <v>0.3</v>
      </c>
      <c r="G1041" s="10" t="str">
        <f t="shared" si="64"/>
        <v/>
      </c>
      <c r="H1041" s="10" t="str">
        <f t="shared" si="65"/>
        <v/>
      </c>
      <c r="I1041" s="10" t="str">
        <f t="shared" si="66"/>
        <v/>
      </c>
      <c r="J1041" s="10" t="str">
        <f t="shared" si="67"/>
        <v/>
      </c>
      <c r="K1041" t="s">
        <v>809</v>
      </c>
      <c r="L1041" s="11">
        <v>44410.395833333336</v>
      </c>
      <c r="M1041" t="s">
        <v>900</v>
      </c>
      <c r="N1041" t="s">
        <v>101</v>
      </c>
      <c r="O1041" s="12" t="s">
        <v>901</v>
      </c>
      <c r="P1041" t="s">
        <v>2038</v>
      </c>
      <c r="Q1041" t="s">
        <v>813</v>
      </c>
      <c r="R1041">
        <v>211</v>
      </c>
      <c r="S1041" s="6">
        <v>30</v>
      </c>
      <c r="T1041" s="11">
        <v>44410.395833333336</v>
      </c>
      <c r="U1041" s="11">
        <v>44411.479166666664</v>
      </c>
      <c r="V1041" s="11">
        <v>44412.714062500003</v>
      </c>
      <c r="W1041" t="s">
        <v>2036</v>
      </c>
      <c r="X1041" t="s">
        <v>815</v>
      </c>
    </row>
    <row r="1042" spans="1:24" x14ac:dyDescent="0.25">
      <c r="A1042" t="s">
        <v>808</v>
      </c>
      <c r="B1042" s="8">
        <v>8.0000000000000002E-3</v>
      </c>
      <c r="C1042" s="8">
        <v>6.4000000000000001E-2</v>
      </c>
      <c r="D1042" s="8">
        <v>0.115</v>
      </c>
      <c r="E1042" s="9">
        <v>0.15</v>
      </c>
      <c r="F1042" s="9">
        <v>0.3</v>
      </c>
      <c r="G1042" s="10" t="str">
        <f t="shared" si="64"/>
        <v/>
      </c>
      <c r="H1042" s="10" t="str">
        <f t="shared" si="65"/>
        <v/>
      </c>
      <c r="I1042" s="10" t="str">
        <f t="shared" si="66"/>
        <v/>
      </c>
      <c r="J1042" s="10" t="str">
        <f t="shared" si="67"/>
        <v/>
      </c>
      <c r="K1042" t="s">
        <v>809</v>
      </c>
      <c r="L1042" s="11">
        <v>44410.401388888888</v>
      </c>
      <c r="M1042" t="s">
        <v>966</v>
      </c>
      <c r="N1042" t="s">
        <v>101</v>
      </c>
      <c r="O1042" s="12" t="s">
        <v>967</v>
      </c>
      <c r="P1042" t="s">
        <v>2039</v>
      </c>
      <c r="Q1042" t="s">
        <v>813</v>
      </c>
      <c r="R1042">
        <v>211</v>
      </c>
      <c r="S1042" s="6">
        <v>30</v>
      </c>
      <c r="T1042" s="11">
        <v>44410.401388888888</v>
      </c>
      <c r="U1042" s="11">
        <v>44411.479166666664</v>
      </c>
      <c r="V1042" s="11">
        <v>44412.714062500003</v>
      </c>
      <c r="W1042" t="s">
        <v>2036</v>
      </c>
      <c r="X1042" t="s">
        <v>815</v>
      </c>
    </row>
    <row r="1043" spans="1:24" x14ac:dyDescent="0.25">
      <c r="A1043" t="s">
        <v>808</v>
      </c>
      <c r="B1043" s="8">
        <v>3.0000000000000001E-3</v>
      </c>
      <c r="C1043" s="8">
        <v>6.4000000000000001E-2</v>
      </c>
      <c r="D1043" s="8">
        <v>0.115</v>
      </c>
      <c r="E1043" s="9">
        <v>0.15</v>
      </c>
      <c r="F1043" s="9">
        <v>0.3</v>
      </c>
      <c r="G1043" s="10" t="str">
        <f t="shared" si="64"/>
        <v/>
      </c>
      <c r="H1043" s="10" t="str">
        <f t="shared" si="65"/>
        <v/>
      </c>
      <c r="I1043" s="10" t="str">
        <f t="shared" si="66"/>
        <v/>
      </c>
      <c r="J1043" s="10" t="str">
        <f t="shared" si="67"/>
        <v/>
      </c>
      <c r="K1043" t="s">
        <v>809</v>
      </c>
      <c r="L1043" s="11">
        <v>44410.408333333333</v>
      </c>
      <c r="M1043" t="s">
        <v>912</v>
      </c>
      <c r="N1043" t="s">
        <v>101</v>
      </c>
      <c r="O1043" s="12" t="s">
        <v>913</v>
      </c>
      <c r="P1043" t="s">
        <v>2040</v>
      </c>
      <c r="Q1043" t="s">
        <v>813</v>
      </c>
      <c r="R1043">
        <v>211</v>
      </c>
      <c r="S1043" s="6">
        <v>30</v>
      </c>
      <c r="T1043" s="11">
        <v>44410.408333333333</v>
      </c>
      <c r="U1043" s="11">
        <v>44411.479166666664</v>
      </c>
      <c r="V1043" s="11">
        <v>44412.714062500003</v>
      </c>
      <c r="W1043" t="s">
        <v>2036</v>
      </c>
      <c r="X1043" t="s">
        <v>815</v>
      </c>
    </row>
    <row r="1044" spans="1:24" x14ac:dyDescent="0.25">
      <c r="A1044" t="s">
        <v>808</v>
      </c>
      <c r="B1044" s="8">
        <v>5.0000000000000001E-3</v>
      </c>
      <c r="C1044" s="8">
        <v>6.4000000000000001E-2</v>
      </c>
      <c r="D1044" s="8">
        <v>0.115</v>
      </c>
      <c r="E1044" s="9">
        <v>0.15</v>
      </c>
      <c r="F1044" s="9">
        <v>0.3</v>
      </c>
      <c r="G1044" s="10" t="str">
        <f t="shared" si="64"/>
        <v/>
      </c>
      <c r="H1044" s="10" t="str">
        <f t="shared" si="65"/>
        <v/>
      </c>
      <c r="I1044" s="10" t="str">
        <f t="shared" si="66"/>
        <v/>
      </c>
      <c r="J1044" s="10" t="str">
        <f t="shared" si="67"/>
        <v/>
      </c>
      <c r="K1044" t="s">
        <v>809</v>
      </c>
      <c r="L1044" s="11">
        <v>44410.4375</v>
      </c>
      <c r="M1044" t="s">
        <v>924</v>
      </c>
      <c r="N1044" t="s">
        <v>101</v>
      </c>
      <c r="O1044" s="12" t="s">
        <v>925</v>
      </c>
      <c r="P1044" t="s">
        <v>2041</v>
      </c>
      <c r="Q1044" t="s">
        <v>813</v>
      </c>
      <c r="R1044">
        <v>211</v>
      </c>
      <c r="S1044" s="6">
        <v>30</v>
      </c>
      <c r="T1044" s="11">
        <v>44410.4375</v>
      </c>
      <c r="U1044" s="11">
        <v>44411.479166666664</v>
      </c>
      <c r="V1044" s="11">
        <v>44412.714062500003</v>
      </c>
      <c r="W1044" t="s">
        <v>2036</v>
      </c>
      <c r="X1044" t="s">
        <v>815</v>
      </c>
    </row>
    <row r="1045" spans="1:24" x14ac:dyDescent="0.25">
      <c r="A1045" t="s">
        <v>808</v>
      </c>
      <c r="B1045" s="8">
        <v>0.01</v>
      </c>
      <c r="C1045" s="8">
        <v>6.4000000000000001E-2</v>
      </c>
      <c r="D1045" s="8">
        <v>0.115</v>
      </c>
      <c r="E1045" s="9">
        <v>0.15</v>
      </c>
      <c r="F1045" s="9">
        <v>0.3</v>
      </c>
      <c r="G1045" s="10" t="str">
        <f t="shared" si="64"/>
        <v/>
      </c>
      <c r="H1045" s="10" t="str">
        <f t="shared" si="65"/>
        <v/>
      </c>
      <c r="I1045" s="10" t="str">
        <f t="shared" si="66"/>
        <v/>
      </c>
      <c r="J1045" s="10" t="str">
        <f t="shared" si="67"/>
        <v/>
      </c>
      <c r="K1045" t="s">
        <v>809</v>
      </c>
      <c r="L1045" s="11">
        <v>44410.4375</v>
      </c>
      <c r="M1045" t="s">
        <v>936</v>
      </c>
      <c r="N1045" t="s">
        <v>101</v>
      </c>
      <c r="O1045" s="12" t="s">
        <v>937</v>
      </c>
      <c r="P1045" t="s">
        <v>2042</v>
      </c>
      <c r="Q1045" t="s">
        <v>813</v>
      </c>
      <c r="R1045">
        <v>211</v>
      </c>
      <c r="S1045" s="6">
        <v>30</v>
      </c>
      <c r="T1045" s="11">
        <v>44410.4375</v>
      </c>
      <c r="U1045" s="11">
        <v>44411.479166666664</v>
      </c>
      <c r="V1045" s="11">
        <v>44412.714062500003</v>
      </c>
      <c r="W1045" t="s">
        <v>2036</v>
      </c>
      <c r="X1045" t="s">
        <v>815</v>
      </c>
    </row>
    <row r="1046" spans="1:24" x14ac:dyDescent="0.25">
      <c r="A1046" t="s">
        <v>808</v>
      </c>
      <c r="B1046" s="8">
        <v>0.09</v>
      </c>
      <c r="C1046" s="8">
        <v>6.4000000000000001E-2</v>
      </c>
      <c r="D1046" s="8">
        <v>0.115</v>
      </c>
      <c r="E1046" s="9">
        <v>0.15</v>
      </c>
      <c r="F1046" s="9">
        <v>0.3</v>
      </c>
      <c r="G1046" s="10">
        <f t="shared" si="64"/>
        <v>1</v>
      </c>
      <c r="H1046" s="10" t="str">
        <f t="shared" si="65"/>
        <v/>
      </c>
      <c r="I1046" s="10" t="str">
        <f t="shared" si="66"/>
        <v/>
      </c>
      <c r="J1046" s="10" t="str">
        <f t="shared" si="67"/>
        <v/>
      </c>
      <c r="K1046" t="s">
        <v>809</v>
      </c>
      <c r="L1046" s="11">
        <v>44410.4375</v>
      </c>
      <c r="M1046" t="s">
        <v>942</v>
      </c>
      <c r="N1046" t="s">
        <v>101</v>
      </c>
      <c r="O1046" s="12" t="s">
        <v>943</v>
      </c>
      <c r="P1046" t="s">
        <v>2043</v>
      </c>
      <c r="Q1046" t="s">
        <v>813</v>
      </c>
      <c r="R1046">
        <v>211</v>
      </c>
      <c r="S1046" s="6">
        <v>30</v>
      </c>
      <c r="T1046" s="11">
        <v>44410.4375</v>
      </c>
      <c r="U1046" s="11">
        <v>44411.479166666664</v>
      </c>
      <c r="V1046" s="11">
        <v>44412.714062500003</v>
      </c>
      <c r="W1046" t="s">
        <v>2036</v>
      </c>
      <c r="X1046" t="s">
        <v>815</v>
      </c>
    </row>
    <row r="1047" spans="1:24" x14ac:dyDescent="0.25">
      <c r="A1047" t="s">
        <v>808</v>
      </c>
      <c r="B1047" s="8">
        <v>6.0000000000000001E-3</v>
      </c>
      <c r="C1047" s="8">
        <v>6.4000000000000001E-2</v>
      </c>
      <c r="D1047" s="8">
        <v>0.115</v>
      </c>
      <c r="E1047" s="9">
        <v>0.15</v>
      </c>
      <c r="F1047" s="9">
        <v>0.3</v>
      </c>
      <c r="G1047" s="10" t="str">
        <f t="shared" si="64"/>
        <v/>
      </c>
      <c r="H1047" s="10" t="str">
        <f t="shared" si="65"/>
        <v/>
      </c>
      <c r="I1047" s="10" t="str">
        <f t="shared" si="66"/>
        <v/>
      </c>
      <c r="J1047" s="10" t="str">
        <f t="shared" si="67"/>
        <v/>
      </c>
      <c r="K1047" t="s">
        <v>809</v>
      </c>
      <c r="L1047" s="11">
        <v>44410.438888888886</v>
      </c>
      <c r="M1047" t="s">
        <v>894</v>
      </c>
      <c r="N1047" t="s">
        <v>101</v>
      </c>
      <c r="O1047" s="12" t="s">
        <v>895</v>
      </c>
      <c r="P1047" t="s">
        <v>2044</v>
      </c>
      <c r="Q1047" t="s">
        <v>813</v>
      </c>
      <c r="R1047">
        <v>211</v>
      </c>
      <c r="S1047" s="6">
        <v>30</v>
      </c>
      <c r="T1047" s="11">
        <v>44410.438888888886</v>
      </c>
      <c r="U1047" s="11">
        <v>44411.479166666664</v>
      </c>
      <c r="V1047" s="11">
        <v>44412.714062500003</v>
      </c>
      <c r="W1047" t="s">
        <v>2036</v>
      </c>
      <c r="X1047" t="s">
        <v>815</v>
      </c>
    </row>
    <row r="1048" spans="1:24" x14ac:dyDescent="0.25">
      <c r="A1048" t="s">
        <v>808</v>
      </c>
      <c r="B1048" s="8">
        <v>0.02</v>
      </c>
      <c r="C1048" s="8">
        <v>6.4000000000000001E-2</v>
      </c>
      <c r="D1048" s="8">
        <v>0.115</v>
      </c>
      <c r="E1048" s="9">
        <v>0.15</v>
      </c>
      <c r="F1048" s="9">
        <v>0.3</v>
      </c>
      <c r="G1048" s="10" t="str">
        <f t="shared" si="64"/>
        <v/>
      </c>
      <c r="H1048" s="10" t="str">
        <f t="shared" si="65"/>
        <v/>
      </c>
      <c r="I1048" s="10" t="str">
        <f t="shared" si="66"/>
        <v/>
      </c>
      <c r="J1048" s="10" t="str">
        <f t="shared" si="67"/>
        <v/>
      </c>
      <c r="K1048" t="s">
        <v>809</v>
      </c>
      <c r="L1048" s="11">
        <v>44410.458333333336</v>
      </c>
      <c r="M1048" t="s">
        <v>933</v>
      </c>
      <c r="N1048" t="s">
        <v>101</v>
      </c>
      <c r="O1048" s="12" t="s">
        <v>934</v>
      </c>
      <c r="P1048" t="s">
        <v>2045</v>
      </c>
      <c r="Q1048" t="s">
        <v>813</v>
      </c>
      <c r="R1048">
        <v>211</v>
      </c>
      <c r="S1048" s="6">
        <v>30</v>
      </c>
      <c r="T1048" s="11">
        <v>44410.458333333336</v>
      </c>
      <c r="U1048" s="11">
        <v>44411.479166666664</v>
      </c>
      <c r="V1048" s="11">
        <v>44412.714062500003</v>
      </c>
      <c r="W1048" t="s">
        <v>2036</v>
      </c>
      <c r="X1048" t="s">
        <v>815</v>
      </c>
    </row>
    <row r="1049" spans="1:24" x14ac:dyDescent="0.25">
      <c r="A1049" t="s">
        <v>808</v>
      </c>
      <c r="B1049" s="8">
        <v>0.01</v>
      </c>
      <c r="C1049" s="8">
        <v>6.4000000000000001E-2</v>
      </c>
      <c r="D1049" s="8">
        <v>0.115</v>
      </c>
      <c r="E1049" s="9">
        <v>0.15</v>
      </c>
      <c r="F1049" s="9">
        <v>0.3</v>
      </c>
      <c r="G1049" s="10" t="str">
        <f t="shared" si="64"/>
        <v/>
      </c>
      <c r="H1049" s="10" t="str">
        <f t="shared" si="65"/>
        <v/>
      </c>
      <c r="I1049" s="10" t="str">
        <f t="shared" si="66"/>
        <v/>
      </c>
      <c r="J1049" s="10" t="str">
        <f t="shared" si="67"/>
        <v/>
      </c>
      <c r="K1049" t="s">
        <v>809</v>
      </c>
      <c r="L1049" s="11">
        <v>44410.46875</v>
      </c>
      <c r="M1049" t="s">
        <v>915</v>
      </c>
      <c r="N1049" t="s">
        <v>101</v>
      </c>
      <c r="O1049" s="12" t="s">
        <v>916</v>
      </c>
      <c r="P1049" t="s">
        <v>2046</v>
      </c>
      <c r="Q1049" t="s">
        <v>813</v>
      </c>
      <c r="R1049">
        <v>211</v>
      </c>
      <c r="S1049" s="6">
        <v>30</v>
      </c>
      <c r="T1049" s="11">
        <v>44410.46875</v>
      </c>
      <c r="U1049" s="11">
        <v>44411.479166666664</v>
      </c>
      <c r="V1049" s="11">
        <v>44412.714062500003</v>
      </c>
      <c r="W1049" t="s">
        <v>2036</v>
      </c>
      <c r="X1049" t="s">
        <v>815</v>
      </c>
    </row>
    <row r="1050" spans="1:24" x14ac:dyDescent="0.25">
      <c r="A1050" t="s">
        <v>808</v>
      </c>
      <c r="B1050" s="8">
        <v>0.01</v>
      </c>
      <c r="C1050" s="8">
        <v>6.4000000000000001E-2</v>
      </c>
      <c r="D1050" s="8">
        <v>0.115</v>
      </c>
      <c r="E1050" s="9">
        <v>0.15</v>
      </c>
      <c r="F1050" s="9">
        <v>0.3</v>
      </c>
      <c r="G1050" s="10" t="str">
        <f t="shared" si="64"/>
        <v/>
      </c>
      <c r="H1050" s="10" t="str">
        <f t="shared" si="65"/>
        <v/>
      </c>
      <c r="I1050" s="10" t="str">
        <f t="shared" si="66"/>
        <v/>
      </c>
      <c r="J1050" s="10" t="str">
        <f t="shared" si="67"/>
        <v/>
      </c>
      <c r="K1050" t="s">
        <v>809</v>
      </c>
      <c r="L1050" s="11">
        <v>44410.479166666664</v>
      </c>
      <c r="M1050" t="s">
        <v>930</v>
      </c>
      <c r="N1050" t="s">
        <v>101</v>
      </c>
      <c r="O1050" s="12" t="s">
        <v>931</v>
      </c>
      <c r="P1050" t="s">
        <v>2047</v>
      </c>
      <c r="Q1050" t="s">
        <v>813</v>
      </c>
      <c r="R1050">
        <v>211</v>
      </c>
      <c r="S1050" s="6">
        <v>30</v>
      </c>
      <c r="T1050" s="11">
        <v>44410.479166666664</v>
      </c>
      <c r="U1050" s="11">
        <v>44411.479166666664</v>
      </c>
      <c r="V1050" s="11">
        <v>44412.714062500003</v>
      </c>
      <c r="W1050" t="s">
        <v>2036</v>
      </c>
      <c r="X1050" t="s">
        <v>815</v>
      </c>
    </row>
    <row r="1051" spans="1:24" x14ac:dyDescent="0.25">
      <c r="A1051" t="s">
        <v>808</v>
      </c>
      <c r="B1051" s="8">
        <v>8.9999999999999993E-3</v>
      </c>
      <c r="C1051" s="8">
        <v>6.4000000000000001E-2</v>
      </c>
      <c r="D1051" s="8">
        <v>0.115</v>
      </c>
      <c r="E1051" s="9">
        <v>0.15</v>
      </c>
      <c r="F1051" s="9">
        <v>0.3</v>
      </c>
      <c r="G1051" s="10" t="str">
        <f t="shared" si="64"/>
        <v/>
      </c>
      <c r="H1051" s="10" t="str">
        <f t="shared" si="65"/>
        <v/>
      </c>
      <c r="I1051" s="10" t="str">
        <f t="shared" si="66"/>
        <v/>
      </c>
      <c r="J1051" s="10" t="str">
        <f t="shared" si="67"/>
        <v/>
      </c>
      <c r="K1051" t="s">
        <v>809</v>
      </c>
      <c r="L1051" s="11">
        <v>44410.479166666664</v>
      </c>
      <c r="M1051" t="s">
        <v>954</v>
      </c>
      <c r="N1051" t="s">
        <v>101</v>
      </c>
      <c r="O1051" s="12" t="s">
        <v>955</v>
      </c>
      <c r="P1051" t="s">
        <v>2048</v>
      </c>
      <c r="Q1051" t="s">
        <v>813</v>
      </c>
      <c r="R1051">
        <v>211</v>
      </c>
      <c r="S1051" s="6">
        <v>30</v>
      </c>
      <c r="T1051" s="11">
        <v>44410.479166666664</v>
      </c>
      <c r="U1051" s="11">
        <v>44411.479166666664</v>
      </c>
      <c r="V1051" s="11">
        <v>44412.714062500003</v>
      </c>
      <c r="W1051" t="s">
        <v>2036</v>
      </c>
      <c r="X1051" t="s">
        <v>815</v>
      </c>
    </row>
    <row r="1052" spans="1:24" x14ac:dyDescent="0.25">
      <c r="A1052" t="s">
        <v>808</v>
      </c>
      <c r="B1052" s="8">
        <v>0.02</v>
      </c>
      <c r="C1052" s="8">
        <v>6.4000000000000001E-2</v>
      </c>
      <c r="D1052" s="8">
        <v>0.115</v>
      </c>
      <c r="E1052" s="9">
        <v>0.15</v>
      </c>
      <c r="F1052" s="9">
        <v>0.3</v>
      </c>
      <c r="G1052" s="10" t="str">
        <f t="shared" si="64"/>
        <v/>
      </c>
      <c r="H1052" s="10" t="str">
        <f t="shared" si="65"/>
        <v/>
      </c>
      <c r="I1052" s="10" t="str">
        <f t="shared" si="66"/>
        <v/>
      </c>
      <c r="J1052" s="10" t="str">
        <f t="shared" si="67"/>
        <v/>
      </c>
      <c r="K1052" t="s">
        <v>809</v>
      </c>
      <c r="L1052" s="11">
        <v>44410.493055555555</v>
      </c>
      <c r="M1052" t="s">
        <v>921</v>
      </c>
      <c r="N1052" t="s">
        <v>101</v>
      </c>
      <c r="O1052" s="12" t="s">
        <v>922</v>
      </c>
      <c r="P1052" t="s">
        <v>2049</v>
      </c>
      <c r="Q1052" t="s">
        <v>813</v>
      </c>
      <c r="R1052">
        <v>211</v>
      </c>
      <c r="S1052" s="6">
        <v>30</v>
      </c>
      <c r="T1052" s="11">
        <v>44410.493055555555</v>
      </c>
      <c r="U1052" s="11">
        <v>44411.479166666664</v>
      </c>
      <c r="V1052" s="11">
        <v>44412.714062500003</v>
      </c>
      <c r="W1052" t="s">
        <v>2036</v>
      </c>
      <c r="X1052" t="s">
        <v>815</v>
      </c>
    </row>
    <row r="1053" spans="1:24" x14ac:dyDescent="0.25">
      <c r="A1053" t="s">
        <v>808</v>
      </c>
      <c r="B1053" s="8">
        <v>0.01</v>
      </c>
      <c r="C1053" s="8">
        <v>6.4000000000000001E-2</v>
      </c>
      <c r="D1053" s="8">
        <v>0.115</v>
      </c>
      <c r="E1053" s="9">
        <v>0.15</v>
      </c>
      <c r="F1053" s="9">
        <v>0.3</v>
      </c>
      <c r="G1053" s="10" t="str">
        <f t="shared" si="64"/>
        <v/>
      </c>
      <c r="H1053" s="10" t="str">
        <f t="shared" si="65"/>
        <v/>
      </c>
      <c r="I1053" s="10" t="str">
        <f t="shared" si="66"/>
        <v/>
      </c>
      <c r="J1053" s="10" t="str">
        <f t="shared" si="67"/>
        <v/>
      </c>
      <c r="K1053" t="s">
        <v>809</v>
      </c>
      <c r="L1053" s="11">
        <v>44410.515277777777</v>
      </c>
      <c r="M1053" t="s">
        <v>897</v>
      </c>
      <c r="N1053" t="s">
        <v>101</v>
      </c>
      <c r="O1053" s="12" t="s">
        <v>898</v>
      </c>
      <c r="P1053" t="s">
        <v>2050</v>
      </c>
      <c r="Q1053" t="s">
        <v>813</v>
      </c>
      <c r="R1053">
        <v>211</v>
      </c>
      <c r="S1053" s="6">
        <v>30</v>
      </c>
      <c r="T1053" s="11">
        <v>44410.515277777777</v>
      </c>
      <c r="U1053" s="11">
        <v>44411.479166666664</v>
      </c>
      <c r="V1053" s="11">
        <v>44412.714062500003</v>
      </c>
      <c r="W1053" t="s">
        <v>2036</v>
      </c>
      <c r="X1053" t="s">
        <v>815</v>
      </c>
    </row>
    <row r="1054" spans="1:24" x14ac:dyDescent="0.25">
      <c r="A1054" t="s">
        <v>808</v>
      </c>
      <c r="B1054" s="8">
        <v>4.0000000000000001E-3</v>
      </c>
      <c r="C1054" s="8">
        <v>6.4000000000000001E-2</v>
      </c>
      <c r="D1054" s="8">
        <v>0.115</v>
      </c>
      <c r="E1054" s="9">
        <v>0.15</v>
      </c>
      <c r="F1054" s="9">
        <v>0.3</v>
      </c>
      <c r="G1054" s="10" t="str">
        <f t="shared" si="64"/>
        <v/>
      </c>
      <c r="H1054" s="10" t="str">
        <f t="shared" si="65"/>
        <v/>
      </c>
      <c r="I1054" s="10" t="str">
        <f t="shared" si="66"/>
        <v/>
      </c>
      <c r="J1054" s="10" t="str">
        <f t="shared" si="67"/>
        <v/>
      </c>
      <c r="K1054" t="s">
        <v>809</v>
      </c>
      <c r="L1054" s="11">
        <v>44410.520833333336</v>
      </c>
      <c r="M1054" t="s">
        <v>951</v>
      </c>
      <c r="N1054" t="s">
        <v>101</v>
      </c>
      <c r="O1054" s="12" t="s">
        <v>952</v>
      </c>
      <c r="P1054" t="s">
        <v>2051</v>
      </c>
      <c r="Q1054" t="s">
        <v>813</v>
      </c>
      <c r="R1054">
        <v>211</v>
      </c>
      <c r="S1054" s="6">
        <v>30</v>
      </c>
      <c r="T1054" s="11">
        <v>44410.520833333336</v>
      </c>
      <c r="U1054" s="11">
        <v>44411.479166666664</v>
      </c>
      <c r="V1054" s="11">
        <v>44412.714062500003</v>
      </c>
      <c r="W1054" t="s">
        <v>2036</v>
      </c>
      <c r="X1054" t="s">
        <v>815</v>
      </c>
    </row>
    <row r="1055" spans="1:24" x14ac:dyDescent="0.25">
      <c r="A1055" t="s">
        <v>808</v>
      </c>
      <c r="B1055" s="8">
        <v>0.21</v>
      </c>
      <c r="C1055" s="8">
        <v>6.4000000000000001E-2</v>
      </c>
      <c r="D1055" s="8">
        <v>0.115</v>
      </c>
      <c r="E1055" s="9">
        <v>0.15</v>
      </c>
      <c r="F1055" s="9">
        <v>0.3</v>
      </c>
      <c r="G1055" s="10">
        <f t="shared" si="64"/>
        <v>1</v>
      </c>
      <c r="H1055" s="10">
        <f t="shared" si="65"/>
        <v>1</v>
      </c>
      <c r="I1055" s="10">
        <f t="shared" si="66"/>
        <v>1</v>
      </c>
      <c r="J1055" s="10" t="str">
        <f t="shared" si="67"/>
        <v/>
      </c>
      <c r="K1055" t="s">
        <v>809</v>
      </c>
      <c r="L1055" s="11">
        <v>44410.520833333336</v>
      </c>
      <c r="M1055" t="s">
        <v>918</v>
      </c>
      <c r="N1055" t="s">
        <v>101</v>
      </c>
      <c r="O1055" s="12" t="s">
        <v>919</v>
      </c>
      <c r="P1055" t="s">
        <v>2052</v>
      </c>
      <c r="Q1055" t="s">
        <v>813</v>
      </c>
      <c r="R1055">
        <v>211</v>
      </c>
      <c r="S1055" s="6">
        <v>30</v>
      </c>
      <c r="T1055" s="11">
        <v>44410.520833333336</v>
      </c>
      <c r="U1055" s="11">
        <v>44411.479166666664</v>
      </c>
      <c r="V1055" s="11">
        <v>44412.714062500003</v>
      </c>
      <c r="W1055" t="s">
        <v>2036</v>
      </c>
      <c r="X1055" t="s">
        <v>815</v>
      </c>
    </row>
    <row r="1056" spans="1:24" x14ac:dyDescent="0.25">
      <c r="A1056" t="s">
        <v>808</v>
      </c>
      <c r="B1056" s="8">
        <v>0.11</v>
      </c>
      <c r="C1056" s="8">
        <v>6.4000000000000001E-2</v>
      </c>
      <c r="D1056" s="8">
        <v>0.115</v>
      </c>
      <c r="E1056" s="9">
        <v>0.15</v>
      </c>
      <c r="F1056" s="9">
        <v>0.3</v>
      </c>
      <c r="G1056" s="10">
        <f t="shared" si="64"/>
        <v>1</v>
      </c>
      <c r="H1056" s="10" t="str">
        <f t="shared" si="65"/>
        <v/>
      </c>
      <c r="I1056" s="10" t="str">
        <f t="shared" si="66"/>
        <v/>
      </c>
      <c r="J1056" s="10" t="str">
        <f t="shared" si="67"/>
        <v/>
      </c>
      <c r="K1056" t="s">
        <v>809</v>
      </c>
      <c r="L1056" s="11">
        <v>44410.541666666664</v>
      </c>
      <c r="M1056" t="s">
        <v>906</v>
      </c>
      <c r="N1056" t="s">
        <v>101</v>
      </c>
      <c r="O1056" s="12" t="s">
        <v>907</v>
      </c>
      <c r="P1056" t="s">
        <v>2053</v>
      </c>
      <c r="Q1056" t="s">
        <v>813</v>
      </c>
      <c r="R1056">
        <v>211</v>
      </c>
      <c r="S1056" s="6">
        <v>30</v>
      </c>
      <c r="T1056" s="11">
        <v>44410.541666666664</v>
      </c>
      <c r="U1056" s="11">
        <v>44411.479166666664</v>
      </c>
      <c r="V1056" s="11">
        <v>44412.714062500003</v>
      </c>
      <c r="W1056" t="s">
        <v>2036</v>
      </c>
      <c r="X1056" t="s">
        <v>815</v>
      </c>
    </row>
    <row r="1057" spans="1:24" x14ac:dyDescent="0.25">
      <c r="A1057" t="s">
        <v>808</v>
      </c>
      <c r="B1057" s="8">
        <v>2E-3</v>
      </c>
      <c r="C1057" s="8">
        <v>6.4000000000000001E-2</v>
      </c>
      <c r="D1057" s="8">
        <v>0.115</v>
      </c>
      <c r="E1057" s="9">
        <v>0.15</v>
      </c>
      <c r="F1057" s="9">
        <v>0.3</v>
      </c>
      <c r="G1057" s="10" t="str">
        <f t="shared" si="64"/>
        <v/>
      </c>
      <c r="H1057" s="10" t="str">
        <f t="shared" si="65"/>
        <v/>
      </c>
      <c r="I1057" s="10" t="str">
        <f t="shared" si="66"/>
        <v/>
      </c>
      <c r="J1057" s="10" t="str">
        <f t="shared" si="67"/>
        <v/>
      </c>
      <c r="K1057" t="s">
        <v>809</v>
      </c>
      <c r="L1057" s="11">
        <v>44410.583333333336</v>
      </c>
      <c r="M1057" t="s">
        <v>963</v>
      </c>
      <c r="N1057" t="s">
        <v>101</v>
      </c>
      <c r="O1057" s="12" t="s">
        <v>964</v>
      </c>
      <c r="P1057" t="s">
        <v>2054</v>
      </c>
      <c r="Q1057" t="s">
        <v>813</v>
      </c>
      <c r="R1057">
        <v>211</v>
      </c>
      <c r="S1057" s="6">
        <v>30</v>
      </c>
      <c r="T1057" s="11">
        <v>44410.583333333336</v>
      </c>
      <c r="U1057" s="11">
        <v>44411.479166666664</v>
      </c>
      <c r="V1057" s="11">
        <v>44412.714062500003</v>
      </c>
      <c r="W1057" t="s">
        <v>2036</v>
      </c>
      <c r="X1057" t="s">
        <v>815</v>
      </c>
    </row>
    <row r="1058" spans="1:24" x14ac:dyDescent="0.25">
      <c r="A1058" t="s">
        <v>808</v>
      </c>
      <c r="B1058" s="8">
        <v>6.0000000000000001E-3</v>
      </c>
      <c r="C1058" s="8">
        <v>6.4000000000000001E-2</v>
      </c>
      <c r="D1058" s="8">
        <v>0.115</v>
      </c>
      <c r="E1058" s="9">
        <v>0.15</v>
      </c>
      <c r="F1058" s="9">
        <v>0.3</v>
      </c>
      <c r="G1058" s="10" t="str">
        <f t="shared" si="64"/>
        <v/>
      </c>
      <c r="H1058" s="10" t="str">
        <f t="shared" si="65"/>
        <v/>
      </c>
      <c r="I1058" s="10" t="str">
        <f t="shared" si="66"/>
        <v/>
      </c>
      <c r="J1058" s="10" t="str">
        <f t="shared" si="67"/>
        <v/>
      </c>
      <c r="K1058" t="s">
        <v>809</v>
      </c>
      <c r="L1058" s="11">
        <v>44410.75</v>
      </c>
      <c r="M1058" t="s">
        <v>948</v>
      </c>
      <c r="N1058" t="s">
        <v>101</v>
      </c>
      <c r="O1058" s="12" t="s">
        <v>949</v>
      </c>
      <c r="P1058" t="s">
        <v>2055</v>
      </c>
      <c r="Q1058" t="s">
        <v>813</v>
      </c>
      <c r="R1058">
        <v>211</v>
      </c>
      <c r="S1058" s="6">
        <v>30</v>
      </c>
      <c r="T1058" s="11">
        <v>44410.75</v>
      </c>
      <c r="U1058" s="11">
        <v>44411.479166666664</v>
      </c>
      <c r="V1058" s="11">
        <v>44412.714062500003</v>
      </c>
      <c r="W1058" t="s">
        <v>2036</v>
      </c>
      <c r="X1058" t="s">
        <v>815</v>
      </c>
    </row>
    <row r="1059" spans="1:24" x14ac:dyDescent="0.25">
      <c r="A1059" t="s">
        <v>808</v>
      </c>
      <c r="B1059" s="8">
        <v>0.01</v>
      </c>
      <c r="C1059" s="8">
        <v>6.4000000000000001E-2</v>
      </c>
      <c r="D1059" s="8">
        <v>0.115</v>
      </c>
      <c r="E1059" s="9">
        <v>0.15</v>
      </c>
      <c r="F1059" s="9">
        <v>0.3</v>
      </c>
      <c r="G1059" s="10" t="str">
        <f t="shared" si="64"/>
        <v/>
      </c>
      <c r="H1059" s="10" t="str">
        <f t="shared" si="65"/>
        <v/>
      </c>
      <c r="I1059" s="10" t="str">
        <f t="shared" si="66"/>
        <v/>
      </c>
      <c r="J1059" s="10" t="str">
        <f t="shared" si="67"/>
        <v/>
      </c>
      <c r="K1059" t="s">
        <v>809</v>
      </c>
      <c r="L1059" s="11">
        <v>44411.506944444445</v>
      </c>
      <c r="M1059" t="s">
        <v>927</v>
      </c>
      <c r="N1059" t="s">
        <v>101</v>
      </c>
      <c r="O1059" s="12" t="s">
        <v>928</v>
      </c>
      <c r="P1059" t="s">
        <v>2056</v>
      </c>
      <c r="Q1059" t="s">
        <v>813</v>
      </c>
      <c r="R1059">
        <v>212</v>
      </c>
      <c r="S1059" s="6">
        <v>30</v>
      </c>
      <c r="T1059" s="11">
        <v>44411.506944444445</v>
      </c>
      <c r="U1059" s="11">
        <v>44412.489583333336</v>
      </c>
      <c r="V1059" s="11">
        <v>44413.856215277781</v>
      </c>
      <c r="W1059" t="s">
        <v>2057</v>
      </c>
      <c r="X1059" t="s">
        <v>815</v>
      </c>
    </row>
    <row r="1060" spans="1:24" x14ac:dyDescent="0.25">
      <c r="A1060" t="s">
        <v>808</v>
      </c>
      <c r="B1060" s="8">
        <v>0.02</v>
      </c>
      <c r="C1060" s="8">
        <v>6.4000000000000001E-2</v>
      </c>
      <c r="D1060" s="8">
        <v>0.115</v>
      </c>
      <c r="E1060" s="9">
        <v>0.15</v>
      </c>
      <c r="F1060" s="9">
        <v>0.3</v>
      </c>
      <c r="G1060" s="10" t="str">
        <f t="shared" si="64"/>
        <v/>
      </c>
      <c r="H1060" s="10" t="str">
        <f t="shared" si="65"/>
        <v/>
      </c>
      <c r="I1060" s="10" t="str">
        <f t="shared" si="66"/>
        <v/>
      </c>
      <c r="J1060" s="10" t="str">
        <f t="shared" si="67"/>
        <v/>
      </c>
      <c r="K1060" t="s">
        <v>809</v>
      </c>
      <c r="L1060" s="11">
        <v>44411.53125</v>
      </c>
      <c r="M1060" t="s">
        <v>960</v>
      </c>
      <c r="N1060" t="s">
        <v>101</v>
      </c>
      <c r="O1060" s="12" t="s">
        <v>961</v>
      </c>
      <c r="P1060" t="s">
        <v>2058</v>
      </c>
      <c r="Q1060" t="s">
        <v>813</v>
      </c>
      <c r="R1060">
        <v>212</v>
      </c>
      <c r="S1060" s="6">
        <v>30</v>
      </c>
      <c r="T1060" s="11">
        <v>44411.53125</v>
      </c>
      <c r="U1060" s="11">
        <v>44412.489583333336</v>
      </c>
      <c r="V1060" s="11">
        <v>44413.856215277781</v>
      </c>
      <c r="W1060" t="s">
        <v>2057</v>
      </c>
      <c r="X1060" t="s">
        <v>815</v>
      </c>
    </row>
    <row r="1061" spans="1:24" x14ac:dyDescent="0.25">
      <c r="A1061" t="s">
        <v>808</v>
      </c>
      <c r="B1061" s="8">
        <v>8.0000000000000002E-3</v>
      </c>
      <c r="C1061" s="8">
        <v>6.4000000000000001E-2</v>
      </c>
      <c r="D1061" s="8">
        <v>0.115</v>
      </c>
      <c r="E1061" s="9">
        <v>0.15</v>
      </c>
      <c r="F1061" s="9">
        <v>0.3</v>
      </c>
      <c r="G1061" s="10" t="str">
        <f t="shared" si="64"/>
        <v/>
      </c>
      <c r="H1061" s="10" t="str">
        <f t="shared" si="65"/>
        <v/>
      </c>
      <c r="I1061" s="10" t="str">
        <f t="shared" si="66"/>
        <v/>
      </c>
      <c r="J1061" s="10" t="str">
        <f t="shared" si="67"/>
        <v/>
      </c>
      <c r="K1061" t="s">
        <v>809</v>
      </c>
      <c r="L1061" s="11">
        <v>44411.548611111109</v>
      </c>
      <c r="M1061" t="s">
        <v>939</v>
      </c>
      <c r="N1061" t="s">
        <v>101</v>
      </c>
      <c r="O1061" s="12" t="s">
        <v>940</v>
      </c>
      <c r="P1061" t="s">
        <v>2059</v>
      </c>
      <c r="Q1061" t="s">
        <v>813</v>
      </c>
      <c r="R1061">
        <v>212</v>
      </c>
      <c r="S1061" s="6">
        <v>30</v>
      </c>
      <c r="T1061" s="11">
        <v>44411.548611111109</v>
      </c>
      <c r="U1061" s="11">
        <v>44412.489583333336</v>
      </c>
      <c r="V1061" s="11">
        <v>44413.856215277781</v>
      </c>
      <c r="W1061" t="s">
        <v>2057</v>
      </c>
      <c r="X1061" t="s">
        <v>815</v>
      </c>
    </row>
    <row r="1062" spans="1:24" x14ac:dyDescent="0.25">
      <c r="A1062" t="s">
        <v>808</v>
      </c>
      <c r="B1062" s="8">
        <v>0.02</v>
      </c>
      <c r="C1062" s="8">
        <v>6.4000000000000001E-2</v>
      </c>
      <c r="D1062" s="8">
        <v>0.115</v>
      </c>
      <c r="E1062" s="9">
        <v>0.15</v>
      </c>
      <c r="F1062" s="9">
        <v>0.3</v>
      </c>
      <c r="G1062" s="10" t="str">
        <f t="shared" si="64"/>
        <v/>
      </c>
      <c r="H1062" s="10" t="str">
        <f t="shared" si="65"/>
        <v/>
      </c>
      <c r="I1062" s="10" t="str">
        <f t="shared" si="66"/>
        <v/>
      </c>
      <c r="J1062" s="10" t="str">
        <f t="shared" si="67"/>
        <v/>
      </c>
      <c r="K1062" t="s">
        <v>809</v>
      </c>
      <c r="L1062" s="11">
        <v>44411.704861111109</v>
      </c>
      <c r="M1062" t="s">
        <v>903</v>
      </c>
      <c r="N1062" t="s">
        <v>101</v>
      </c>
      <c r="O1062" s="12" t="s">
        <v>904</v>
      </c>
      <c r="P1062" t="s">
        <v>2060</v>
      </c>
      <c r="Q1062" t="s">
        <v>813</v>
      </c>
      <c r="R1062">
        <v>212</v>
      </c>
      <c r="S1062" s="6">
        <v>30</v>
      </c>
      <c r="T1062" s="11">
        <v>44411.704861111109</v>
      </c>
      <c r="U1062" s="11">
        <v>44412.489583333336</v>
      </c>
      <c r="V1062" s="11">
        <v>44413.856215277781</v>
      </c>
      <c r="W1062" t="s">
        <v>2057</v>
      </c>
      <c r="X1062" t="s">
        <v>815</v>
      </c>
    </row>
    <row r="1063" spans="1:24" x14ac:dyDescent="0.25">
      <c r="A1063" t="s">
        <v>808</v>
      </c>
      <c r="B1063" s="8">
        <v>0.02</v>
      </c>
      <c r="C1063" s="8">
        <v>6.4000000000000001E-2</v>
      </c>
      <c r="D1063" s="8">
        <v>0.115</v>
      </c>
      <c r="E1063" s="9">
        <v>0.15</v>
      </c>
      <c r="F1063" s="9">
        <v>0.3</v>
      </c>
      <c r="G1063" s="10" t="str">
        <f t="shared" si="64"/>
        <v/>
      </c>
      <c r="H1063" s="10" t="str">
        <f t="shared" si="65"/>
        <v/>
      </c>
      <c r="I1063" s="10" t="str">
        <f t="shared" si="66"/>
        <v/>
      </c>
      <c r="J1063" s="10" t="str">
        <f t="shared" si="67"/>
        <v/>
      </c>
      <c r="K1063" t="s">
        <v>809</v>
      </c>
      <c r="L1063" s="11">
        <v>44417.21875</v>
      </c>
      <c r="M1063" t="s">
        <v>816</v>
      </c>
      <c r="N1063" t="s">
        <v>101</v>
      </c>
      <c r="O1063" s="12" t="s">
        <v>817</v>
      </c>
      <c r="P1063" t="s">
        <v>2061</v>
      </c>
      <c r="Q1063" t="s">
        <v>813</v>
      </c>
      <c r="R1063">
        <v>218</v>
      </c>
      <c r="S1063" s="6">
        <v>31</v>
      </c>
      <c r="T1063" s="11">
        <v>44417.21875</v>
      </c>
      <c r="U1063" s="11">
        <v>44418.53125</v>
      </c>
      <c r="V1063" s="11">
        <v>44419.887754629628</v>
      </c>
      <c r="W1063" t="s">
        <v>2062</v>
      </c>
      <c r="X1063" t="s">
        <v>815</v>
      </c>
    </row>
    <row r="1064" spans="1:24" x14ac:dyDescent="0.25">
      <c r="A1064" t="s">
        <v>808</v>
      </c>
      <c r="B1064" s="8">
        <v>8.9999999999999993E-3</v>
      </c>
      <c r="C1064" s="8">
        <v>6.4000000000000001E-2</v>
      </c>
      <c r="D1064" s="8">
        <v>0.115</v>
      </c>
      <c r="E1064" s="9">
        <v>0.15</v>
      </c>
      <c r="F1064" s="9">
        <v>0.3</v>
      </c>
      <c r="G1064" s="10" t="str">
        <f t="shared" si="64"/>
        <v/>
      </c>
      <c r="H1064" s="10" t="str">
        <f t="shared" si="65"/>
        <v/>
      </c>
      <c r="I1064" s="10" t="str">
        <f t="shared" si="66"/>
        <v/>
      </c>
      <c r="J1064" s="10" t="str">
        <f t="shared" si="67"/>
        <v/>
      </c>
      <c r="K1064" t="s">
        <v>809</v>
      </c>
      <c r="L1064" s="11">
        <v>44417.229166666664</v>
      </c>
      <c r="M1064" t="s">
        <v>810</v>
      </c>
      <c r="N1064" t="s">
        <v>101</v>
      </c>
      <c r="O1064" s="12" t="s">
        <v>811</v>
      </c>
      <c r="P1064" t="s">
        <v>2063</v>
      </c>
      <c r="Q1064" t="s">
        <v>813</v>
      </c>
      <c r="R1064">
        <v>218</v>
      </c>
      <c r="S1064" s="6">
        <v>31</v>
      </c>
      <c r="T1064" s="11">
        <v>44417.229166666664</v>
      </c>
      <c r="U1064" s="11">
        <v>44418.53125</v>
      </c>
      <c r="V1064" s="11">
        <v>44419.887754629628</v>
      </c>
      <c r="W1064" t="s">
        <v>2062</v>
      </c>
      <c r="X1064" t="s">
        <v>815</v>
      </c>
    </row>
    <row r="1065" spans="1:24" x14ac:dyDescent="0.25">
      <c r="A1065" t="s">
        <v>808</v>
      </c>
      <c r="B1065" s="8">
        <v>0.01</v>
      </c>
      <c r="C1065" s="8">
        <v>6.4000000000000001E-2</v>
      </c>
      <c r="D1065" s="8">
        <v>0.115</v>
      </c>
      <c r="E1065" s="9">
        <v>0.15</v>
      </c>
      <c r="F1065" s="9">
        <v>0.3</v>
      </c>
      <c r="G1065" s="10" t="str">
        <f t="shared" si="64"/>
        <v/>
      </c>
      <c r="H1065" s="10" t="str">
        <f t="shared" si="65"/>
        <v/>
      </c>
      <c r="I1065" s="10" t="str">
        <f t="shared" si="66"/>
        <v/>
      </c>
      <c r="J1065" s="10" t="str">
        <f t="shared" si="67"/>
        <v/>
      </c>
      <c r="K1065" t="s">
        <v>809</v>
      </c>
      <c r="L1065" s="11">
        <v>44417.350694444445</v>
      </c>
      <c r="M1065" t="s">
        <v>849</v>
      </c>
      <c r="N1065" t="s">
        <v>101</v>
      </c>
      <c r="O1065" s="12" t="s">
        <v>861</v>
      </c>
      <c r="P1065" t="s">
        <v>2064</v>
      </c>
      <c r="Q1065" t="s">
        <v>813</v>
      </c>
      <c r="R1065">
        <v>218</v>
      </c>
      <c r="S1065" s="6">
        <v>31</v>
      </c>
      <c r="T1065" s="11">
        <v>44417.350694444445</v>
      </c>
      <c r="U1065" s="11">
        <v>44418.53125</v>
      </c>
      <c r="V1065" s="11">
        <v>44419.887754629628</v>
      </c>
      <c r="W1065" t="s">
        <v>2062</v>
      </c>
      <c r="X1065" t="s">
        <v>815</v>
      </c>
    </row>
    <row r="1066" spans="1:24" x14ac:dyDescent="0.25">
      <c r="A1066" t="s">
        <v>808</v>
      </c>
      <c r="B1066" s="8">
        <v>0.02</v>
      </c>
      <c r="C1066" s="8">
        <v>6.4000000000000001E-2</v>
      </c>
      <c r="D1066" s="8">
        <v>0.115</v>
      </c>
      <c r="E1066" s="9">
        <v>0.15</v>
      </c>
      <c r="F1066" s="9">
        <v>0.3</v>
      </c>
      <c r="G1066" s="10" t="str">
        <f t="shared" si="64"/>
        <v/>
      </c>
      <c r="H1066" s="10" t="str">
        <f t="shared" si="65"/>
        <v/>
      </c>
      <c r="I1066" s="10" t="str">
        <f t="shared" si="66"/>
        <v/>
      </c>
      <c r="J1066" s="10" t="str">
        <f t="shared" si="67"/>
        <v/>
      </c>
      <c r="K1066" t="s">
        <v>809</v>
      </c>
      <c r="L1066" s="11">
        <v>44417.352083333331</v>
      </c>
      <c r="M1066" t="s">
        <v>957</v>
      </c>
      <c r="N1066" t="s">
        <v>101</v>
      </c>
      <c r="O1066" s="12" t="s">
        <v>958</v>
      </c>
      <c r="P1066" t="s">
        <v>2065</v>
      </c>
      <c r="Q1066" t="s">
        <v>813</v>
      </c>
      <c r="R1066">
        <v>218</v>
      </c>
      <c r="S1066" s="6">
        <v>31</v>
      </c>
      <c r="T1066" s="11">
        <v>44417.352083333331</v>
      </c>
      <c r="U1066" s="11">
        <v>44418.53125</v>
      </c>
      <c r="V1066" s="11">
        <v>44419.887754629628</v>
      </c>
      <c r="W1066" t="s">
        <v>2062</v>
      </c>
      <c r="X1066" t="s">
        <v>815</v>
      </c>
    </row>
    <row r="1067" spans="1:24" x14ac:dyDescent="0.25">
      <c r="A1067" t="s">
        <v>808</v>
      </c>
      <c r="B1067" s="8">
        <v>0.02</v>
      </c>
      <c r="C1067" s="8">
        <v>6.4000000000000001E-2</v>
      </c>
      <c r="D1067" s="8">
        <v>0.115</v>
      </c>
      <c r="E1067" s="9">
        <v>0.15</v>
      </c>
      <c r="F1067" s="9">
        <v>0.3</v>
      </c>
      <c r="G1067" s="10" t="str">
        <f t="shared" si="64"/>
        <v/>
      </c>
      <c r="H1067" s="10" t="str">
        <f t="shared" si="65"/>
        <v/>
      </c>
      <c r="I1067" s="10" t="str">
        <f t="shared" si="66"/>
        <v/>
      </c>
      <c r="J1067" s="10" t="str">
        <f t="shared" si="67"/>
        <v/>
      </c>
      <c r="K1067" t="s">
        <v>809</v>
      </c>
      <c r="L1067" s="11">
        <v>44417.352083333331</v>
      </c>
      <c r="M1067" t="s">
        <v>852</v>
      </c>
      <c r="N1067" t="s">
        <v>101</v>
      </c>
      <c r="O1067" s="12" t="s">
        <v>853</v>
      </c>
      <c r="P1067" t="s">
        <v>2066</v>
      </c>
      <c r="Q1067" t="s">
        <v>813</v>
      </c>
      <c r="R1067">
        <v>218</v>
      </c>
      <c r="S1067" s="6">
        <v>31</v>
      </c>
      <c r="T1067" s="11">
        <v>44417.352083333331</v>
      </c>
      <c r="U1067" s="11">
        <v>44418.53125</v>
      </c>
      <c r="V1067" s="11">
        <v>44419.887754629628</v>
      </c>
      <c r="W1067" t="s">
        <v>2062</v>
      </c>
      <c r="X1067" t="s">
        <v>815</v>
      </c>
    </row>
    <row r="1068" spans="1:24" x14ac:dyDescent="0.25">
      <c r="A1068" t="s">
        <v>808</v>
      </c>
      <c r="B1068" s="8">
        <v>0.03</v>
      </c>
      <c r="C1068" s="8">
        <v>6.4000000000000001E-2</v>
      </c>
      <c r="D1068" s="8">
        <v>0.115</v>
      </c>
      <c r="E1068" s="9">
        <v>0.15</v>
      </c>
      <c r="F1068" s="9">
        <v>0.3</v>
      </c>
      <c r="G1068" s="10" t="str">
        <f t="shared" si="64"/>
        <v/>
      </c>
      <c r="H1068" s="10" t="str">
        <f t="shared" si="65"/>
        <v/>
      </c>
      <c r="I1068" s="10" t="str">
        <f t="shared" si="66"/>
        <v/>
      </c>
      <c r="J1068" s="10" t="str">
        <f t="shared" si="67"/>
        <v/>
      </c>
      <c r="K1068" t="s">
        <v>809</v>
      </c>
      <c r="L1068" s="11">
        <v>44417.364583333336</v>
      </c>
      <c r="M1068" t="s">
        <v>828</v>
      </c>
      <c r="N1068" t="s">
        <v>101</v>
      </c>
      <c r="O1068" s="12" t="s">
        <v>829</v>
      </c>
      <c r="P1068" t="s">
        <v>2067</v>
      </c>
      <c r="Q1068" t="s">
        <v>813</v>
      </c>
      <c r="R1068">
        <v>218</v>
      </c>
      <c r="S1068" s="6">
        <v>31</v>
      </c>
      <c r="T1068" s="11">
        <v>44417.364583333336</v>
      </c>
      <c r="U1068" s="11">
        <v>44418.53125</v>
      </c>
      <c r="V1068" s="11">
        <v>44419.887754629628</v>
      </c>
      <c r="W1068" t="s">
        <v>2062</v>
      </c>
      <c r="X1068" t="s">
        <v>815</v>
      </c>
    </row>
    <row r="1069" spans="1:24" x14ac:dyDescent="0.25">
      <c r="A1069" t="s">
        <v>808</v>
      </c>
      <c r="B1069" s="8">
        <v>0.03</v>
      </c>
      <c r="C1069" s="8">
        <v>6.4000000000000001E-2</v>
      </c>
      <c r="D1069" s="8">
        <v>0.115</v>
      </c>
      <c r="E1069" s="9">
        <v>0.15</v>
      </c>
      <c r="F1069" s="9">
        <v>0.3</v>
      </c>
      <c r="G1069" s="10" t="str">
        <f t="shared" si="64"/>
        <v/>
      </c>
      <c r="H1069" s="10" t="str">
        <f t="shared" si="65"/>
        <v/>
      </c>
      <c r="I1069" s="10" t="str">
        <f t="shared" si="66"/>
        <v/>
      </c>
      <c r="J1069" s="10" t="str">
        <f t="shared" si="67"/>
        <v/>
      </c>
      <c r="K1069" t="s">
        <v>809</v>
      </c>
      <c r="L1069" s="11">
        <v>44417.368055555555</v>
      </c>
      <c r="M1069" t="s">
        <v>831</v>
      </c>
      <c r="N1069" t="s">
        <v>101</v>
      </c>
      <c r="O1069" s="12" t="s">
        <v>832</v>
      </c>
      <c r="P1069" t="s">
        <v>2068</v>
      </c>
      <c r="Q1069" t="s">
        <v>813</v>
      </c>
      <c r="R1069">
        <v>218</v>
      </c>
      <c r="S1069" s="6">
        <v>31</v>
      </c>
      <c r="T1069" s="11">
        <v>44417.368055555555</v>
      </c>
      <c r="U1069" s="11">
        <v>44418.53125</v>
      </c>
      <c r="V1069" s="11">
        <v>44419.887754629628</v>
      </c>
      <c r="W1069" t="s">
        <v>2062</v>
      </c>
      <c r="X1069" t="s">
        <v>815</v>
      </c>
    </row>
    <row r="1070" spans="1:24" x14ac:dyDescent="0.25">
      <c r="A1070" t="s">
        <v>808</v>
      </c>
      <c r="B1070" s="8">
        <v>2.9999999999999997E-4</v>
      </c>
      <c r="C1070" s="8">
        <v>6.4000000000000001E-2</v>
      </c>
      <c r="D1070" s="8">
        <v>0.115</v>
      </c>
      <c r="E1070" s="9">
        <v>0.15</v>
      </c>
      <c r="F1070" s="9">
        <v>0.3</v>
      </c>
      <c r="G1070" s="10" t="str">
        <f t="shared" si="64"/>
        <v/>
      </c>
      <c r="H1070" s="10" t="str">
        <f t="shared" si="65"/>
        <v/>
      </c>
      <c r="I1070" s="10" t="str">
        <f t="shared" si="66"/>
        <v/>
      </c>
      <c r="J1070" s="10" t="str">
        <f t="shared" si="67"/>
        <v/>
      </c>
      <c r="K1070" t="s">
        <v>809</v>
      </c>
      <c r="L1070" s="11">
        <v>44417.375</v>
      </c>
      <c r="M1070" t="s">
        <v>825</v>
      </c>
      <c r="N1070" t="s">
        <v>101</v>
      </c>
      <c r="O1070" s="12" t="s">
        <v>826</v>
      </c>
      <c r="P1070" t="s">
        <v>2069</v>
      </c>
      <c r="Q1070" t="s">
        <v>813</v>
      </c>
      <c r="R1070">
        <v>218</v>
      </c>
      <c r="S1070" s="6">
        <v>31</v>
      </c>
      <c r="T1070" s="11">
        <v>44417.375</v>
      </c>
      <c r="U1070" s="11">
        <v>44418.53125</v>
      </c>
      <c r="V1070" s="11">
        <v>44419.887754629628</v>
      </c>
      <c r="W1070" t="s">
        <v>2062</v>
      </c>
      <c r="X1070" t="s">
        <v>815</v>
      </c>
    </row>
    <row r="1071" spans="1:24" x14ac:dyDescent="0.25">
      <c r="A1071" t="s">
        <v>808</v>
      </c>
      <c r="B1071" s="8">
        <v>8.0000000000000004E-4</v>
      </c>
      <c r="C1071" s="8">
        <v>6.4000000000000001E-2</v>
      </c>
      <c r="D1071" s="8">
        <v>0.115</v>
      </c>
      <c r="E1071" s="9">
        <v>0.15</v>
      </c>
      <c r="F1071" s="9">
        <v>0.3</v>
      </c>
      <c r="G1071" s="10" t="str">
        <f t="shared" si="64"/>
        <v/>
      </c>
      <c r="H1071" s="10" t="str">
        <f t="shared" si="65"/>
        <v/>
      </c>
      <c r="I1071" s="10" t="str">
        <f t="shared" si="66"/>
        <v/>
      </c>
      <c r="J1071" s="10" t="str">
        <f t="shared" si="67"/>
        <v/>
      </c>
      <c r="K1071" t="s">
        <v>809</v>
      </c>
      <c r="L1071" s="11">
        <v>44417.402777777781</v>
      </c>
      <c r="M1071" t="s">
        <v>834</v>
      </c>
      <c r="N1071" t="s">
        <v>101</v>
      </c>
      <c r="O1071" s="12" t="s">
        <v>835</v>
      </c>
      <c r="P1071" t="s">
        <v>2070</v>
      </c>
      <c r="Q1071" t="s">
        <v>813</v>
      </c>
      <c r="R1071">
        <v>218</v>
      </c>
      <c r="S1071" s="6">
        <v>31</v>
      </c>
      <c r="T1071" s="11">
        <v>44417.402777777781</v>
      </c>
      <c r="U1071" s="11">
        <v>44418.53125</v>
      </c>
      <c r="V1071" s="11">
        <v>44419.887754629628</v>
      </c>
      <c r="W1071" t="s">
        <v>2062</v>
      </c>
      <c r="X1071" t="s">
        <v>815</v>
      </c>
    </row>
    <row r="1072" spans="1:24" x14ac:dyDescent="0.25">
      <c r="A1072" t="s">
        <v>808</v>
      </c>
      <c r="B1072" s="8">
        <v>0.03</v>
      </c>
      <c r="C1072" s="8">
        <v>6.4000000000000001E-2</v>
      </c>
      <c r="D1072" s="8">
        <v>0.115</v>
      </c>
      <c r="E1072" s="9">
        <v>0.15</v>
      </c>
      <c r="F1072" s="9">
        <v>0.3</v>
      </c>
      <c r="G1072" s="10" t="str">
        <f t="shared" si="64"/>
        <v/>
      </c>
      <c r="H1072" s="10" t="str">
        <f t="shared" si="65"/>
        <v/>
      </c>
      <c r="I1072" s="10" t="str">
        <f t="shared" si="66"/>
        <v/>
      </c>
      <c r="J1072" s="10" t="str">
        <f t="shared" si="67"/>
        <v/>
      </c>
      <c r="K1072" t="s">
        <v>809</v>
      </c>
      <c r="L1072" s="11">
        <v>44417.404861111114</v>
      </c>
      <c r="M1072" t="s">
        <v>846</v>
      </c>
      <c r="N1072" t="s">
        <v>101</v>
      </c>
      <c r="O1072" s="12" t="s">
        <v>847</v>
      </c>
      <c r="P1072" t="s">
        <v>2071</v>
      </c>
      <c r="Q1072" t="s">
        <v>813</v>
      </c>
      <c r="R1072">
        <v>218</v>
      </c>
      <c r="S1072" s="6">
        <v>31</v>
      </c>
      <c r="T1072" s="11">
        <v>44417.404861111114</v>
      </c>
      <c r="U1072" s="11">
        <v>44418.53125</v>
      </c>
      <c r="V1072" s="11">
        <v>44419.887754629628</v>
      </c>
      <c r="W1072" t="s">
        <v>2062</v>
      </c>
      <c r="X1072" t="s">
        <v>815</v>
      </c>
    </row>
    <row r="1073" spans="1:24" x14ac:dyDescent="0.25">
      <c r="A1073" t="s">
        <v>808</v>
      </c>
      <c r="B1073" s="4">
        <v>0</v>
      </c>
      <c r="C1073" s="8">
        <v>6.4000000000000001E-2</v>
      </c>
      <c r="D1073" s="8">
        <v>0.115</v>
      </c>
      <c r="E1073" s="9">
        <v>0.15</v>
      </c>
      <c r="F1073" s="9">
        <v>0.3</v>
      </c>
      <c r="G1073" s="10" t="str">
        <f t="shared" si="64"/>
        <v/>
      </c>
      <c r="H1073" s="10" t="str">
        <f t="shared" si="65"/>
        <v/>
      </c>
      <c r="I1073" s="10" t="str">
        <f t="shared" si="66"/>
        <v/>
      </c>
      <c r="J1073" s="10" t="str">
        <f t="shared" si="67"/>
        <v/>
      </c>
      <c r="K1073" t="s">
        <v>809</v>
      </c>
      <c r="L1073" s="11">
        <v>44417.413194444445</v>
      </c>
      <c r="M1073" t="s">
        <v>849</v>
      </c>
      <c r="N1073" t="s">
        <v>101</v>
      </c>
      <c r="O1073" s="12" t="s">
        <v>850</v>
      </c>
      <c r="P1073" t="s">
        <v>2072</v>
      </c>
      <c r="Q1073" t="s">
        <v>813</v>
      </c>
      <c r="R1073">
        <v>218</v>
      </c>
      <c r="S1073" s="6">
        <v>31</v>
      </c>
      <c r="T1073" s="11">
        <v>44417.413194444445</v>
      </c>
      <c r="U1073" s="11">
        <v>44418.53125</v>
      </c>
      <c r="V1073" s="11">
        <v>44419.887754629628</v>
      </c>
      <c r="W1073" t="s">
        <v>2062</v>
      </c>
      <c r="X1073" t="s">
        <v>815</v>
      </c>
    </row>
    <row r="1074" spans="1:24" x14ac:dyDescent="0.25">
      <c r="A1074" t="s">
        <v>808</v>
      </c>
      <c r="B1074" s="4">
        <v>0</v>
      </c>
      <c r="C1074" s="8">
        <v>6.4000000000000001E-2</v>
      </c>
      <c r="D1074" s="8">
        <v>0.115</v>
      </c>
      <c r="E1074" s="9">
        <v>0.15</v>
      </c>
      <c r="F1074" s="9">
        <v>0.3</v>
      </c>
      <c r="G1074" s="10" t="str">
        <f t="shared" si="64"/>
        <v/>
      </c>
      <c r="H1074" s="10" t="str">
        <f t="shared" si="65"/>
        <v/>
      </c>
      <c r="I1074" s="10" t="str">
        <f t="shared" si="66"/>
        <v/>
      </c>
      <c r="J1074" s="10" t="str">
        <f t="shared" si="67"/>
        <v/>
      </c>
      <c r="K1074" t="s">
        <v>809</v>
      </c>
      <c r="L1074" s="11">
        <v>44417.416666666664</v>
      </c>
      <c r="M1074" t="s">
        <v>840</v>
      </c>
      <c r="N1074" t="s">
        <v>101</v>
      </c>
      <c r="O1074" s="12" t="s">
        <v>841</v>
      </c>
      <c r="P1074" t="s">
        <v>2073</v>
      </c>
      <c r="Q1074" t="s">
        <v>813</v>
      </c>
      <c r="R1074">
        <v>218</v>
      </c>
      <c r="S1074" s="6">
        <v>31</v>
      </c>
      <c r="T1074" s="11">
        <v>44417.416666666664</v>
      </c>
      <c r="U1074" s="11">
        <v>44418.53125</v>
      </c>
      <c r="V1074" s="11">
        <v>44419.887754629628</v>
      </c>
      <c r="W1074" t="s">
        <v>2062</v>
      </c>
      <c r="X1074" t="s">
        <v>815</v>
      </c>
    </row>
    <row r="1075" spans="1:24" x14ac:dyDescent="0.25">
      <c r="A1075" t="s">
        <v>808</v>
      </c>
      <c r="B1075" s="8">
        <v>0.02</v>
      </c>
      <c r="C1075" s="8">
        <v>6.4000000000000001E-2</v>
      </c>
      <c r="D1075" s="8">
        <v>0.115</v>
      </c>
      <c r="E1075" s="9">
        <v>0.15</v>
      </c>
      <c r="F1075" s="9">
        <v>0.3</v>
      </c>
      <c r="G1075" s="10" t="str">
        <f t="shared" si="64"/>
        <v/>
      </c>
      <c r="H1075" s="10" t="str">
        <f t="shared" si="65"/>
        <v/>
      </c>
      <c r="I1075" s="10" t="str">
        <f t="shared" si="66"/>
        <v/>
      </c>
      <c r="J1075" s="10" t="str">
        <f t="shared" si="67"/>
        <v/>
      </c>
      <c r="K1075" t="s">
        <v>809</v>
      </c>
      <c r="L1075" s="11">
        <v>44417.423611111109</v>
      </c>
      <c r="M1075" t="s">
        <v>869</v>
      </c>
      <c r="N1075" t="s">
        <v>101</v>
      </c>
      <c r="O1075" s="12" t="s">
        <v>870</v>
      </c>
      <c r="P1075" t="s">
        <v>2074</v>
      </c>
      <c r="Q1075" t="s">
        <v>813</v>
      </c>
      <c r="R1075">
        <v>218</v>
      </c>
      <c r="S1075" s="6">
        <v>31</v>
      </c>
      <c r="T1075" s="11">
        <v>44417.423611111109</v>
      </c>
      <c r="U1075" s="11">
        <v>44418.53125</v>
      </c>
      <c r="V1075" s="11">
        <v>44419.887754629628</v>
      </c>
      <c r="W1075" t="s">
        <v>2062</v>
      </c>
      <c r="X1075" t="s">
        <v>815</v>
      </c>
    </row>
    <row r="1076" spans="1:24" x14ac:dyDescent="0.25">
      <c r="A1076" t="s">
        <v>808</v>
      </c>
      <c r="B1076" s="8">
        <v>0.02</v>
      </c>
      <c r="C1076" s="8">
        <v>6.4000000000000001E-2</v>
      </c>
      <c r="D1076" s="8">
        <v>0.115</v>
      </c>
      <c r="E1076" s="9">
        <v>0.15</v>
      </c>
      <c r="F1076" s="9">
        <v>0.3</v>
      </c>
      <c r="G1076" s="10" t="str">
        <f t="shared" si="64"/>
        <v/>
      </c>
      <c r="H1076" s="10" t="str">
        <f t="shared" si="65"/>
        <v/>
      </c>
      <c r="I1076" s="10" t="str">
        <f t="shared" si="66"/>
        <v/>
      </c>
      <c r="J1076" s="10" t="str">
        <f t="shared" si="67"/>
        <v/>
      </c>
      <c r="K1076" t="s">
        <v>809</v>
      </c>
      <c r="L1076" s="11">
        <v>44417.423611111109</v>
      </c>
      <c r="M1076" t="s">
        <v>855</v>
      </c>
      <c r="N1076" t="s">
        <v>101</v>
      </c>
      <c r="O1076" s="12" t="s">
        <v>1802</v>
      </c>
      <c r="P1076" t="s">
        <v>2075</v>
      </c>
      <c r="Q1076" t="s">
        <v>813</v>
      </c>
      <c r="R1076">
        <v>218</v>
      </c>
      <c r="S1076" s="6">
        <v>31</v>
      </c>
      <c r="T1076" s="11">
        <v>44417.423611111109</v>
      </c>
      <c r="U1076" s="11">
        <v>44418.53125</v>
      </c>
      <c r="V1076" s="11">
        <v>44419.887754629628</v>
      </c>
      <c r="W1076" t="s">
        <v>2062</v>
      </c>
      <c r="X1076" t="s">
        <v>815</v>
      </c>
    </row>
    <row r="1077" spans="1:24" x14ac:dyDescent="0.25">
      <c r="A1077" t="s">
        <v>808</v>
      </c>
      <c r="B1077" s="4">
        <v>0</v>
      </c>
      <c r="C1077" s="8">
        <v>6.4000000000000001E-2</v>
      </c>
      <c r="D1077" s="8">
        <v>0.115</v>
      </c>
      <c r="E1077" s="9">
        <v>0.15</v>
      </c>
      <c r="F1077" s="9">
        <v>0.3</v>
      </c>
      <c r="G1077" s="10" t="str">
        <f t="shared" si="64"/>
        <v/>
      </c>
      <c r="H1077" s="10" t="str">
        <f t="shared" si="65"/>
        <v/>
      </c>
      <c r="I1077" s="10" t="str">
        <f t="shared" si="66"/>
        <v/>
      </c>
      <c r="J1077" s="10" t="str">
        <f t="shared" si="67"/>
        <v/>
      </c>
      <c r="K1077" t="s">
        <v>809</v>
      </c>
      <c r="L1077" s="11">
        <v>44417.430555555555</v>
      </c>
      <c r="M1077" t="s">
        <v>863</v>
      </c>
      <c r="N1077" t="s">
        <v>101</v>
      </c>
      <c r="O1077" s="12" t="s">
        <v>864</v>
      </c>
      <c r="P1077" t="s">
        <v>2076</v>
      </c>
      <c r="Q1077" t="s">
        <v>813</v>
      </c>
      <c r="R1077">
        <v>218</v>
      </c>
      <c r="S1077" s="6">
        <v>31</v>
      </c>
      <c r="T1077" s="11">
        <v>44417.430555555555</v>
      </c>
      <c r="U1077" s="11">
        <v>44418.53125</v>
      </c>
      <c r="V1077" s="11">
        <v>44419.887754629628</v>
      </c>
      <c r="W1077" t="s">
        <v>2062</v>
      </c>
      <c r="X1077" t="s">
        <v>815</v>
      </c>
    </row>
    <row r="1078" spans="1:24" x14ac:dyDescent="0.25">
      <c r="A1078" t="s">
        <v>808</v>
      </c>
      <c r="B1078" s="8">
        <v>0.01</v>
      </c>
      <c r="C1078" s="8">
        <v>6.4000000000000001E-2</v>
      </c>
      <c r="D1078" s="8">
        <v>0.115</v>
      </c>
      <c r="E1078" s="9">
        <v>0.15</v>
      </c>
      <c r="F1078" s="9">
        <v>0.3</v>
      </c>
      <c r="G1078" s="10" t="str">
        <f t="shared" si="64"/>
        <v/>
      </c>
      <c r="H1078" s="10" t="str">
        <f t="shared" si="65"/>
        <v/>
      </c>
      <c r="I1078" s="10" t="str">
        <f t="shared" si="66"/>
        <v/>
      </c>
      <c r="J1078" s="10" t="str">
        <f t="shared" si="67"/>
        <v/>
      </c>
      <c r="K1078" t="s">
        <v>809</v>
      </c>
      <c r="L1078" s="11">
        <v>44417.443749999999</v>
      </c>
      <c r="M1078" t="s">
        <v>858</v>
      </c>
      <c r="N1078" t="s">
        <v>101</v>
      </c>
      <c r="O1078" s="12" t="s">
        <v>859</v>
      </c>
      <c r="P1078" t="s">
        <v>2077</v>
      </c>
      <c r="Q1078" t="s">
        <v>813</v>
      </c>
      <c r="R1078">
        <v>218</v>
      </c>
      <c r="S1078" s="6">
        <v>31</v>
      </c>
      <c r="T1078" s="11">
        <v>44417.443749999999</v>
      </c>
      <c r="U1078" s="11">
        <v>44418.53125</v>
      </c>
      <c r="V1078" s="11">
        <v>44419.887754629628</v>
      </c>
      <c r="W1078" t="s">
        <v>2062</v>
      </c>
      <c r="X1078" t="s">
        <v>815</v>
      </c>
    </row>
    <row r="1079" spans="1:24" x14ac:dyDescent="0.25">
      <c r="A1079" t="s">
        <v>808</v>
      </c>
      <c r="B1079" s="8">
        <v>0.34</v>
      </c>
      <c r="C1079" s="8">
        <v>6.4000000000000001E-2</v>
      </c>
      <c r="D1079" s="8">
        <v>0.115</v>
      </c>
      <c r="E1079" s="9">
        <v>0.15</v>
      </c>
      <c r="F1079" s="9">
        <v>0.3</v>
      </c>
      <c r="G1079" s="10">
        <f t="shared" si="64"/>
        <v>1</v>
      </c>
      <c r="H1079" s="10">
        <f t="shared" si="65"/>
        <v>1</v>
      </c>
      <c r="I1079" s="10">
        <f t="shared" si="66"/>
        <v>1</v>
      </c>
      <c r="J1079" s="10">
        <f t="shared" si="67"/>
        <v>1</v>
      </c>
      <c r="K1079" t="s">
        <v>809</v>
      </c>
      <c r="L1079" s="11">
        <v>44417.458333333336</v>
      </c>
      <c r="M1079" t="s">
        <v>875</v>
      </c>
      <c r="N1079" t="s">
        <v>101</v>
      </c>
      <c r="O1079" s="12" t="s">
        <v>876</v>
      </c>
      <c r="P1079" t="s">
        <v>2078</v>
      </c>
      <c r="Q1079" t="s">
        <v>813</v>
      </c>
      <c r="R1079">
        <v>218</v>
      </c>
      <c r="S1079" s="6">
        <v>31</v>
      </c>
      <c r="T1079" s="11">
        <v>44417.458333333336</v>
      </c>
      <c r="U1079" s="11">
        <v>44418.53125</v>
      </c>
      <c r="V1079" s="11">
        <v>44419.887754629628</v>
      </c>
      <c r="W1079" t="s">
        <v>2062</v>
      </c>
      <c r="X1079" t="s">
        <v>815</v>
      </c>
    </row>
    <row r="1080" spans="1:24" x14ac:dyDescent="0.25">
      <c r="A1080" t="s">
        <v>808</v>
      </c>
      <c r="B1080" s="8">
        <v>0.03</v>
      </c>
      <c r="C1080" s="8">
        <v>6.4000000000000001E-2</v>
      </c>
      <c r="D1080" s="8">
        <v>0.115</v>
      </c>
      <c r="E1080" s="9">
        <v>0.15</v>
      </c>
      <c r="F1080" s="9">
        <v>0.3</v>
      </c>
      <c r="G1080" s="10" t="str">
        <f t="shared" si="64"/>
        <v/>
      </c>
      <c r="H1080" s="10" t="str">
        <f t="shared" si="65"/>
        <v/>
      </c>
      <c r="I1080" s="10" t="str">
        <f t="shared" si="66"/>
        <v/>
      </c>
      <c r="J1080" s="10" t="str">
        <f t="shared" si="67"/>
        <v/>
      </c>
      <c r="K1080" t="s">
        <v>809</v>
      </c>
      <c r="L1080" s="11">
        <v>44417.458333333336</v>
      </c>
      <c r="M1080" t="s">
        <v>843</v>
      </c>
      <c r="N1080" t="s">
        <v>101</v>
      </c>
      <c r="O1080" s="12" t="s">
        <v>844</v>
      </c>
      <c r="P1080" t="s">
        <v>2079</v>
      </c>
      <c r="Q1080" t="s">
        <v>813</v>
      </c>
      <c r="R1080">
        <v>218</v>
      </c>
      <c r="S1080" s="6">
        <v>31</v>
      </c>
      <c r="T1080" s="11">
        <v>44417.458333333336</v>
      </c>
      <c r="U1080" s="11">
        <v>44418.53125</v>
      </c>
      <c r="V1080" s="11">
        <v>44419.887754629628</v>
      </c>
      <c r="W1080" t="s">
        <v>2062</v>
      </c>
      <c r="X1080" t="s">
        <v>815</v>
      </c>
    </row>
    <row r="1081" spans="1:24" x14ac:dyDescent="0.25">
      <c r="A1081" t="s">
        <v>808</v>
      </c>
      <c r="B1081" s="8">
        <v>0.02</v>
      </c>
      <c r="C1081" s="8">
        <v>6.4000000000000001E-2</v>
      </c>
      <c r="D1081" s="8">
        <v>0.115</v>
      </c>
      <c r="E1081" s="9">
        <v>0.15</v>
      </c>
      <c r="F1081" s="9">
        <v>0.3</v>
      </c>
      <c r="G1081" s="10" t="str">
        <f t="shared" si="64"/>
        <v/>
      </c>
      <c r="H1081" s="10" t="str">
        <f t="shared" si="65"/>
        <v/>
      </c>
      <c r="I1081" s="10" t="str">
        <f t="shared" si="66"/>
        <v/>
      </c>
      <c r="J1081" s="10" t="str">
        <f t="shared" si="67"/>
        <v/>
      </c>
      <c r="K1081" t="s">
        <v>809</v>
      </c>
      <c r="L1081" s="11">
        <v>44417.494444444441</v>
      </c>
      <c r="M1081" t="s">
        <v>822</v>
      </c>
      <c r="N1081" t="s">
        <v>101</v>
      </c>
      <c r="O1081" s="12" t="s">
        <v>823</v>
      </c>
      <c r="P1081" t="s">
        <v>2080</v>
      </c>
      <c r="Q1081" t="s">
        <v>813</v>
      </c>
      <c r="R1081">
        <v>218</v>
      </c>
      <c r="S1081" s="6">
        <v>31</v>
      </c>
      <c r="T1081" s="11">
        <v>44417.494444444441</v>
      </c>
      <c r="U1081" s="11">
        <v>44418.53125</v>
      </c>
      <c r="V1081" s="11">
        <v>44419.887754629628</v>
      </c>
      <c r="W1081" t="s">
        <v>2062</v>
      </c>
      <c r="X1081" t="s">
        <v>815</v>
      </c>
    </row>
    <row r="1082" spans="1:24" x14ac:dyDescent="0.25">
      <c r="A1082" t="s">
        <v>808</v>
      </c>
      <c r="B1082" s="8">
        <v>0.02</v>
      </c>
      <c r="C1082" s="8">
        <v>6.4000000000000001E-2</v>
      </c>
      <c r="D1082" s="8">
        <v>0.115</v>
      </c>
      <c r="E1082" s="9">
        <v>0.15</v>
      </c>
      <c r="F1082" s="9">
        <v>0.3</v>
      </c>
      <c r="G1082" s="10" t="str">
        <f t="shared" si="64"/>
        <v/>
      </c>
      <c r="H1082" s="10" t="str">
        <f t="shared" si="65"/>
        <v/>
      </c>
      <c r="I1082" s="10" t="str">
        <f t="shared" si="66"/>
        <v/>
      </c>
      <c r="J1082" s="10" t="str">
        <f t="shared" si="67"/>
        <v/>
      </c>
      <c r="K1082" t="s">
        <v>809</v>
      </c>
      <c r="L1082" s="11">
        <v>44417.5</v>
      </c>
      <c r="M1082" t="s">
        <v>866</v>
      </c>
      <c r="N1082" t="s">
        <v>101</v>
      </c>
      <c r="O1082" s="12" t="s">
        <v>867</v>
      </c>
      <c r="P1082" t="s">
        <v>2081</v>
      </c>
      <c r="Q1082" t="s">
        <v>813</v>
      </c>
      <c r="R1082">
        <v>218</v>
      </c>
      <c r="S1082" s="6">
        <v>31</v>
      </c>
      <c r="T1082" s="11">
        <v>44417.5</v>
      </c>
      <c r="U1082" s="11">
        <v>44418.53125</v>
      </c>
      <c r="V1082" s="11">
        <v>44419.887754629628</v>
      </c>
      <c r="W1082" t="s">
        <v>2062</v>
      </c>
      <c r="X1082" t="s">
        <v>815</v>
      </c>
    </row>
    <row r="1083" spans="1:24" x14ac:dyDescent="0.25">
      <c r="A1083" t="s">
        <v>808</v>
      </c>
      <c r="B1083" s="8">
        <v>0.03</v>
      </c>
      <c r="C1083" s="8">
        <v>6.4000000000000001E-2</v>
      </c>
      <c r="D1083" s="8">
        <v>0.115</v>
      </c>
      <c r="E1083" s="9">
        <v>0.15</v>
      </c>
      <c r="F1083" s="9">
        <v>0.3</v>
      </c>
      <c r="G1083" s="10" t="str">
        <f t="shared" si="64"/>
        <v/>
      </c>
      <c r="H1083" s="10" t="str">
        <f t="shared" si="65"/>
        <v/>
      </c>
      <c r="I1083" s="10" t="str">
        <f t="shared" si="66"/>
        <v/>
      </c>
      <c r="J1083" s="10" t="str">
        <f t="shared" si="67"/>
        <v/>
      </c>
      <c r="K1083" t="s">
        <v>809</v>
      </c>
      <c r="L1083" s="11">
        <v>44417.504861111112</v>
      </c>
      <c r="M1083" t="s">
        <v>884</v>
      </c>
      <c r="N1083" t="s">
        <v>101</v>
      </c>
      <c r="O1083" s="12" t="s">
        <v>885</v>
      </c>
      <c r="P1083" t="s">
        <v>2082</v>
      </c>
      <c r="Q1083" t="s">
        <v>813</v>
      </c>
      <c r="R1083">
        <v>218</v>
      </c>
      <c r="S1083" s="6">
        <v>31</v>
      </c>
      <c r="T1083" s="11">
        <v>44417.504861111112</v>
      </c>
      <c r="U1083" s="11">
        <v>44418.53125</v>
      </c>
      <c r="V1083" s="11">
        <v>44419.887754629628</v>
      </c>
      <c r="W1083" t="s">
        <v>2062</v>
      </c>
      <c r="X1083" t="s">
        <v>815</v>
      </c>
    </row>
    <row r="1084" spans="1:24" x14ac:dyDescent="0.25">
      <c r="A1084" t="s">
        <v>808</v>
      </c>
      <c r="B1084" s="8">
        <v>8.0000000000000002E-3</v>
      </c>
      <c r="C1084" s="8">
        <v>6.4000000000000001E-2</v>
      </c>
      <c r="D1084" s="8">
        <v>0.115</v>
      </c>
      <c r="E1084" s="9">
        <v>0.15</v>
      </c>
      <c r="F1084" s="9">
        <v>0.3</v>
      </c>
      <c r="G1084" s="10" t="str">
        <f t="shared" si="64"/>
        <v/>
      </c>
      <c r="H1084" s="10" t="str">
        <f t="shared" si="65"/>
        <v/>
      </c>
      <c r="I1084" s="10" t="str">
        <f t="shared" si="66"/>
        <v/>
      </c>
      <c r="J1084" s="10" t="str">
        <f t="shared" si="67"/>
        <v/>
      </c>
      <c r="K1084" t="s">
        <v>809</v>
      </c>
      <c r="L1084" s="11">
        <v>44417.541666666664</v>
      </c>
      <c r="M1084" t="s">
        <v>872</v>
      </c>
      <c r="N1084" t="s">
        <v>101</v>
      </c>
      <c r="O1084" s="12" t="s">
        <v>873</v>
      </c>
      <c r="P1084" t="s">
        <v>2083</v>
      </c>
      <c r="Q1084" t="s">
        <v>813</v>
      </c>
      <c r="R1084">
        <v>218</v>
      </c>
      <c r="S1084" s="6">
        <v>31</v>
      </c>
      <c r="T1084" s="11">
        <v>44417.541666666664</v>
      </c>
      <c r="U1084" s="11">
        <v>44418.53125</v>
      </c>
      <c r="V1084" s="11">
        <v>44419.887754629628</v>
      </c>
      <c r="W1084" t="s">
        <v>2062</v>
      </c>
      <c r="X1084" t="s">
        <v>815</v>
      </c>
    </row>
    <row r="1085" spans="1:24" x14ac:dyDescent="0.25">
      <c r="A1085" t="s">
        <v>808</v>
      </c>
      <c r="B1085" s="8">
        <v>4.0000000000000001E-3</v>
      </c>
      <c r="C1085" s="8">
        <v>6.4000000000000001E-2</v>
      </c>
      <c r="D1085" s="8">
        <v>0.115</v>
      </c>
      <c r="E1085" s="9">
        <v>0.15</v>
      </c>
      <c r="F1085" s="9">
        <v>0.3</v>
      </c>
      <c r="G1085" s="10" t="str">
        <f t="shared" si="64"/>
        <v/>
      </c>
      <c r="H1085" s="10" t="str">
        <f t="shared" si="65"/>
        <v/>
      </c>
      <c r="I1085" s="10" t="str">
        <f t="shared" si="66"/>
        <v/>
      </c>
      <c r="J1085" s="10" t="str">
        <f t="shared" si="67"/>
        <v/>
      </c>
      <c r="K1085" t="s">
        <v>809</v>
      </c>
      <c r="L1085" s="11">
        <v>44417.556944444441</v>
      </c>
      <c r="M1085" t="s">
        <v>887</v>
      </c>
      <c r="N1085" t="s">
        <v>101</v>
      </c>
      <c r="O1085" s="12" t="s">
        <v>888</v>
      </c>
      <c r="P1085" t="s">
        <v>2084</v>
      </c>
      <c r="Q1085" t="s">
        <v>813</v>
      </c>
      <c r="R1085">
        <v>218</v>
      </c>
      <c r="S1085" s="6">
        <v>31</v>
      </c>
      <c r="T1085" s="11">
        <v>44417.556944444441</v>
      </c>
      <c r="U1085" s="11">
        <v>44418.53125</v>
      </c>
      <c r="V1085" s="11">
        <v>44419.887754629628</v>
      </c>
      <c r="W1085" t="s">
        <v>2062</v>
      </c>
      <c r="X1085" t="s">
        <v>815</v>
      </c>
    </row>
    <row r="1086" spans="1:24" x14ac:dyDescent="0.25">
      <c r="A1086" t="s">
        <v>808</v>
      </c>
      <c r="B1086" s="8">
        <v>0.01</v>
      </c>
      <c r="C1086" s="8">
        <v>6.4000000000000001E-2</v>
      </c>
      <c r="D1086" s="8">
        <v>0.115</v>
      </c>
      <c r="E1086" s="9">
        <v>0.15</v>
      </c>
      <c r="F1086" s="9">
        <v>0.3</v>
      </c>
      <c r="G1086" s="10" t="str">
        <f t="shared" si="64"/>
        <v/>
      </c>
      <c r="H1086" s="10" t="str">
        <f t="shared" si="65"/>
        <v/>
      </c>
      <c r="I1086" s="10" t="str">
        <f t="shared" si="66"/>
        <v/>
      </c>
      <c r="J1086" s="10" t="str">
        <f t="shared" si="67"/>
        <v/>
      </c>
      <c r="K1086" t="s">
        <v>809</v>
      </c>
      <c r="L1086" s="11">
        <v>44417.59375</v>
      </c>
      <c r="M1086" t="s">
        <v>878</v>
      </c>
      <c r="N1086" t="s">
        <v>101</v>
      </c>
      <c r="O1086" s="12" t="s">
        <v>879</v>
      </c>
      <c r="P1086" t="s">
        <v>2085</v>
      </c>
      <c r="Q1086" t="s">
        <v>813</v>
      </c>
      <c r="R1086">
        <v>218</v>
      </c>
      <c r="S1086" s="6">
        <v>31</v>
      </c>
      <c r="T1086" s="11">
        <v>44417.59375</v>
      </c>
      <c r="U1086" s="11">
        <v>44419.458333333336</v>
      </c>
      <c r="V1086" s="11">
        <v>44421.723043981481</v>
      </c>
      <c r="W1086" t="s">
        <v>2086</v>
      </c>
      <c r="X1086" t="s">
        <v>815</v>
      </c>
    </row>
    <row r="1087" spans="1:24" x14ac:dyDescent="0.25">
      <c r="A1087" t="s">
        <v>808</v>
      </c>
      <c r="B1087" s="8">
        <v>0.05</v>
      </c>
      <c r="C1087" s="8">
        <v>6.4000000000000001E-2</v>
      </c>
      <c r="D1087" s="8">
        <v>0.115</v>
      </c>
      <c r="E1087" s="9">
        <v>0.15</v>
      </c>
      <c r="F1087" s="9">
        <v>0.3</v>
      </c>
      <c r="G1087" s="10" t="str">
        <f t="shared" si="64"/>
        <v/>
      </c>
      <c r="H1087" s="10" t="str">
        <f t="shared" si="65"/>
        <v/>
      </c>
      <c r="I1087" s="10" t="str">
        <f t="shared" si="66"/>
        <v/>
      </c>
      <c r="J1087" s="10" t="str">
        <f t="shared" si="67"/>
        <v/>
      </c>
      <c r="K1087" t="s">
        <v>809</v>
      </c>
      <c r="L1087" s="11">
        <v>44417.59375</v>
      </c>
      <c r="M1087" t="s">
        <v>1508</v>
      </c>
      <c r="N1087" t="s">
        <v>101</v>
      </c>
      <c r="O1087" s="12" t="s">
        <v>1509</v>
      </c>
      <c r="P1087" t="s">
        <v>2087</v>
      </c>
      <c r="Q1087" t="s">
        <v>813</v>
      </c>
      <c r="R1087">
        <v>218</v>
      </c>
      <c r="S1087" s="6">
        <v>31</v>
      </c>
      <c r="T1087" s="11">
        <v>44417.59375</v>
      </c>
      <c r="U1087" s="11">
        <v>44418.53125</v>
      </c>
      <c r="V1087" s="11">
        <v>44419.887754629628</v>
      </c>
      <c r="W1087" t="s">
        <v>2062</v>
      </c>
      <c r="X1087" t="s">
        <v>815</v>
      </c>
    </row>
    <row r="1088" spans="1:24" x14ac:dyDescent="0.25">
      <c r="A1088" t="s">
        <v>808</v>
      </c>
      <c r="B1088" s="8">
        <v>8.0000000000000002E-3</v>
      </c>
      <c r="C1088" s="8">
        <v>6.4000000000000001E-2</v>
      </c>
      <c r="D1088" s="8">
        <v>0.115</v>
      </c>
      <c r="E1088" s="9">
        <v>0.15</v>
      </c>
      <c r="F1088" s="9">
        <v>0.3</v>
      </c>
      <c r="G1088" s="10" t="str">
        <f t="shared" si="64"/>
        <v/>
      </c>
      <c r="H1088" s="10" t="str">
        <f t="shared" si="65"/>
        <v/>
      </c>
      <c r="I1088" s="10" t="str">
        <f t="shared" si="66"/>
        <v/>
      </c>
      <c r="J1088" s="10" t="str">
        <f t="shared" si="67"/>
        <v/>
      </c>
      <c r="K1088" t="s">
        <v>809</v>
      </c>
      <c r="L1088" s="11">
        <v>44417.597222222219</v>
      </c>
      <c r="M1088" t="s">
        <v>881</v>
      </c>
      <c r="N1088" t="s">
        <v>101</v>
      </c>
      <c r="O1088" s="12" t="s">
        <v>882</v>
      </c>
      <c r="P1088" t="s">
        <v>2088</v>
      </c>
      <c r="Q1088" t="s">
        <v>813</v>
      </c>
      <c r="R1088">
        <v>218</v>
      </c>
      <c r="S1088" s="6">
        <v>31</v>
      </c>
      <c r="T1088" s="11">
        <v>44417.597222222219</v>
      </c>
      <c r="U1088" s="11">
        <v>44418.53125</v>
      </c>
      <c r="V1088" s="11">
        <v>44419.887754629628</v>
      </c>
      <c r="W1088" t="s">
        <v>2062</v>
      </c>
      <c r="X1088" t="s">
        <v>815</v>
      </c>
    </row>
    <row r="1089" spans="1:24" x14ac:dyDescent="0.25">
      <c r="A1089" t="s">
        <v>808</v>
      </c>
      <c r="B1089" s="8">
        <v>2.9999999999999997E-4</v>
      </c>
      <c r="C1089" s="8">
        <v>6.4000000000000001E-2</v>
      </c>
      <c r="D1089" s="8">
        <v>0.115</v>
      </c>
      <c r="E1089" s="9">
        <v>0.15</v>
      </c>
      <c r="F1089" s="9">
        <v>0.3</v>
      </c>
      <c r="G1089" s="10" t="str">
        <f t="shared" si="64"/>
        <v/>
      </c>
      <c r="H1089" s="10" t="str">
        <f t="shared" si="65"/>
        <v/>
      </c>
      <c r="I1089" s="10" t="str">
        <f t="shared" si="66"/>
        <v/>
      </c>
      <c r="J1089" s="10" t="str">
        <f t="shared" si="67"/>
        <v/>
      </c>
      <c r="K1089" t="s">
        <v>809</v>
      </c>
      <c r="L1089" s="11">
        <v>44418.25</v>
      </c>
      <c r="M1089" t="s">
        <v>819</v>
      </c>
      <c r="N1089" t="s">
        <v>101</v>
      </c>
      <c r="O1089" s="12" t="s">
        <v>820</v>
      </c>
      <c r="P1089" t="s">
        <v>2089</v>
      </c>
      <c r="Q1089" t="s">
        <v>813</v>
      </c>
      <c r="R1089">
        <v>219</v>
      </c>
      <c r="S1089" s="6">
        <v>31</v>
      </c>
      <c r="T1089" s="11">
        <v>44418.25</v>
      </c>
      <c r="U1089" s="11">
        <v>44419.458333333336</v>
      </c>
      <c r="V1089" s="11">
        <v>44421.723043981481</v>
      </c>
      <c r="W1089" t="s">
        <v>2086</v>
      </c>
      <c r="X1089" t="s">
        <v>815</v>
      </c>
    </row>
    <row r="1090" spans="1:24" x14ac:dyDescent="0.25">
      <c r="A1090" t="s">
        <v>808</v>
      </c>
      <c r="B1090" s="8">
        <v>5.0000000000000001E-3</v>
      </c>
      <c r="C1090" s="8">
        <v>6.4000000000000001E-2</v>
      </c>
      <c r="D1090" s="8">
        <v>0.115</v>
      </c>
      <c r="E1090" s="9">
        <v>0.15</v>
      </c>
      <c r="F1090" s="9">
        <v>0.3</v>
      </c>
      <c r="G1090" s="10" t="str">
        <f t="shared" si="64"/>
        <v/>
      </c>
      <c r="H1090" s="10" t="str">
        <f t="shared" si="65"/>
        <v/>
      </c>
      <c r="I1090" s="10" t="str">
        <f t="shared" si="66"/>
        <v/>
      </c>
      <c r="J1090" s="10" t="str">
        <f t="shared" si="67"/>
        <v/>
      </c>
      <c r="K1090" t="s">
        <v>809</v>
      </c>
      <c r="L1090" s="11">
        <v>44419.397916666669</v>
      </c>
      <c r="M1090" t="s">
        <v>1241</v>
      </c>
      <c r="N1090" t="s">
        <v>101</v>
      </c>
      <c r="O1090" s="12" t="s">
        <v>1242</v>
      </c>
      <c r="P1090" t="s">
        <v>2090</v>
      </c>
      <c r="Q1090" t="s">
        <v>813</v>
      </c>
      <c r="R1090">
        <v>220</v>
      </c>
      <c r="S1090" s="6">
        <v>31</v>
      </c>
      <c r="T1090" s="11">
        <v>44419.397916666669</v>
      </c>
      <c r="U1090" s="11">
        <v>44420.5</v>
      </c>
      <c r="V1090" s="11">
        <v>44421.723043981481</v>
      </c>
      <c r="W1090" t="s">
        <v>2086</v>
      </c>
      <c r="X1090" t="s">
        <v>815</v>
      </c>
    </row>
    <row r="1091" spans="1:24" x14ac:dyDescent="0.25">
      <c r="A1091" t="s">
        <v>808</v>
      </c>
      <c r="B1091" s="8">
        <v>0.02</v>
      </c>
      <c r="C1091" s="8">
        <v>6.4000000000000001E-2</v>
      </c>
      <c r="D1091" s="8">
        <v>0.115</v>
      </c>
      <c r="E1091" s="9">
        <v>0.15</v>
      </c>
      <c r="F1091" s="9">
        <v>0.3</v>
      </c>
      <c r="G1091" s="10" t="str">
        <f t="shared" ref="G1091:G1154" si="68">IF(B1091&gt;=C1091,1,"")</f>
        <v/>
      </c>
      <c r="H1091" s="10" t="str">
        <f t="shared" ref="H1091:H1154" si="69">IF(ROUNDUP(B1091,3)&gt;=D1091,1,"")</f>
        <v/>
      </c>
      <c r="I1091" s="10" t="str">
        <f t="shared" ref="I1091:I1154" si="70">IF(ROUNDUP(B1091,3)&gt;=E1091,1,"")</f>
        <v/>
      </c>
      <c r="J1091" s="10" t="str">
        <f t="shared" ref="J1091:J1154" si="71">IF(ROUNDUP(B1091,3)&gt;=F1091,1,"")</f>
        <v/>
      </c>
      <c r="K1091" t="s">
        <v>809</v>
      </c>
      <c r="L1091" s="11">
        <v>44424.3125</v>
      </c>
      <c r="M1091" t="s">
        <v>921</v>
      </c>
      <c r="N1091" t="s">
        <v>101</v>
      </c>
      <c r="O1091" s="12" t="s">
        <v>922</v>
      </c>
      <c r="P1091" t="s">
        <v>2091</v>
      </c>
      <c r="Q1091" t="s">
        <v>813</v>
      </c>
      <c r="R1091">
        <v>225</v>
      </c>
      <c r="S1091" s="6">
        <v>32</v>
      </c>
      <c r="T1091" s="11">
        <v>44424.3125</v>
      </c>
      <c r="U1091" s="11">
        <v>44425.53125</v>
      </c>
      <c r="V1091" s="11">
        <v>44426.681805555556</v>
      </c>
      <c r="W1091" t="s">
        <v>2092</v>
      </c>
      <c r="X1091" t="s">
        <v>815</v>
      </c>
    </row>
    <row r="1092" spans="1:24" x14ac:dyDescent="0.25">
      <c r="A1092" t="s">
        <v>808</v>
      </c>
      <c r="B1092" s="8">
        <v>0.05</v>
      </c>
      <c r="C1092" s="8">
        <v>6.4000000000000001E-2</v>
      </c>
      <c r="D1092" s="8">
        <v>0.115</v>
      </c>
      <c r="E1092" s="9">
        <v>0.15</v>
      </c>
      <c r="F1092" s="9">
        <v>0.3</v>
      </c>
      <c r="G1092" s="10" t="str">
        <f t="shared" si="68"/>
        <v/>
      </c>
      <c r="H1092" s="10" t="str">
        <f t="shared" si="69"/>
        <v/>
      </c>
      <c r="I1092" s="10" t="str">
        <f t="shared" si="70"/>
        <v/>
      </c>
      <c r="J1092" s="10" t="str">
        <f t="shared" si="71"/>
        <v/>
      </c>
      <c r="K1092" t="s">
        <v>809</v>
      </c>
      <c r="L1092" s="11">
        <v>44424.354166666664</v>
      </c>
      <c r="M1092" t="s">
        <v>890</v>
      </c>
      <c r="N1092" t="s">
        <v>101</v>
      </c>
      <c r="O1092" s="12" t="s">
        <v>891</v>
      </c>
      <c r="P1092" t="s">
        <v>2093</v>
      </c>
      <c r="Q1092" t="s">
        <v>813</v>
      </c>
      <c r="R1092">
        <v>225</v>
      </c>
      <c r="S1092" s="6">
        <v>32</v>
      </c>
      <c r="T1092" s="11">
        <v>44424.354166666664</v>
      </c>
      <c r="U1092" s="11">
        <v>44425.53125</v>
      </c>
      <c r="V1092" s="11">
        <v>44426.681805555556</v>
      </c>
      <c r="W1092" t="s">
        <v>2092</v>
      </c>
      <c r="X1092" t="s">
        <v>815</v>
      </c>
    </row>
    <row r="1093" spans="1:24" x14ac:dyDescent="0.25">
      <c r="A1093" t="s">
        <v>808</v>
      </c>
      <c r="B1093" s="8">
        <v>5.0000000000000001E-3</v>
      </c>
      <c r="C1093" s="8">
        <v>6.4000000000000001E-2</v>
      </c>
      <c r="D1093" s="8">
        <v>0.115</v>
      </c>
      <c r="E1093" s="9">
        <v>0.15</v>
      </c>
      <c r="F1093" s="9">
        <v>0.3</v>
      </c>
      <c r="G1093" s="10" t="str">
        <f t="shared" si="68"/>
        <v/>
      </c>
      <c r="H1093" s="10" t="str">
        <f t="shared" si="69"/>
        <v/>
      </c>
      <c r="I1093" s="10" t="str">
        <f t="shared" si="70"/>
        <v/>
      </c>
      <c r="J1093" s="10" t="str">
        <f t="shared" si="71"/>
        <v/>
      </c>
      <c r="K1093" t="s">
        <v>809</v>
      </c>
      <c r="L1093" s="11">
        <v>44424.375</v>
      </c>
      <c r="M1093" t="s">
        <v>900</v>
      </c>
      <c r="N1093" t="s">
        <v>101</v>
      </c>
      <c r="O1093" s="12" t="s">
        <v>901</v>
      </c>
      <c r="P1093" t="s">
        <v>2094</v>
      </c>
      <c r="Q1093" t="s">
        <v>813</v>
      </c>
      <c r="R1093">
        <v>225</v>
      </c>
      <c r="S1093" s="6">
        <v>32</v>
      </c>
      <c r="T1093" s="11">
        <v>44424.375</v>
      </c>
      <c r="U1093" s="11">
        <v>44425.53125</v>
      </c>
      <c r="V1093" s="11">
        <v>44426.681805555556</v>
      </c>
      <c r="W1093" t="s">
        <v>2092</v>
      </c>
      <c r="X1093" t="s">
        <v>815</v>
      </c>
    </row>
    <row r="1094" spans="1:24" x14ac:dyDescent="0.25">
      <c r="A1094" t="s">
        <v>808</v>
      </c>
      <c r="B1094" s="8">
        <v>0.02</v>
      </c>
      <c r="C1094" s="8">
        <v>6.4000000000000001E-2</v>
      </c>
      <c r="D1094" s="8">
        <v>0.115</v>
      </c>
      <c r="E1094" s="9">
        <v>0.15</v>
      </c>
      <c r="F1094" s="9">
        <v>0.3</v>
      </c>
      <c r="G1094" s="10" t="str">
        <f t="shared" si="68"/>
        <v/>
      </c>
      <c r="H1094" s="10" t="str">
        <f t="shared" si="69"/>
        <v/>
      </c>
      <c r="I1094" s="10" t="str">
        <f t="shared" si="70"/>
        <v/>
      </c>
      <c r="J1094" s="10" t="str">
        <f t="shared" si="71"/>
        <v/>
      </c>
      <c r="K1094" t="s">
        <v>809</v>
      </c>
      <c r="L1094" s="11">
        <v>44424.405555555553</v>
      </c>
      <c r="M1094" t="s">
        <v>927</v>
      </c>
      <c r="N1094" t="s">
        <v>101</v>
      </c>
      <c r="O1094" s="12" t="s">
        <v>928</v>
      </c>
      <c r="P1094" t="s">
        <v>2095</v>
      </c>
      <c r="Q1094" t="s">
        <v>813</v>
      </c>
      <c r="R1094">
        <v>225</v>
      </c>
      <c r="S1094" s="6">
        <v>32</v>
      </c>
      <c r="T1094" s="11">
        <v>44424.405555555553</v>
      </c>
      <c r="U1094" s="11">
        <v>44425.53125</v>
      </c>
      <c r="V1094" s="11">
        <v>44426.681805555556</v>
      </c>
      <c r="W1094" t="s">
        <v>2092</v>
      </c>
      <c r="X1094" t="s">
        <v>815</v>
      </c>
    </row>
    <row r="1095" spans="1:24" x14ac:dyDescent="0.25">
      <c r="A1095" t="s">
        <v>808</v>
      </c>
      <c r="B1095" s="8">
        <v>2E-3</v>
      </c>
      <c r="C1095" s="8">
        <v>6.4000000000000001E-2</v>
      </c>
      <c r="D1095" s="8">
        <v>0.115</v>
      </c>
      <c r="E1095" s="9">
        <v>0.15</v>
      </c>
      <c r="F1095" s="9">
        <v>0.3</v>
      </c>
      <c r="G1095" s="10" t="str">
        <f t="shared" si="68"/>
        <v/>
      </c>
      <c r="H1095" s="10" t="str">
        <f t="shared" si="69"/>
        <v/>
      </c>
      <c r="I1095" s="10" t="str">
        <f t="shared" si="70"/>
        <v/>
      </c>
      <c r="J1095" s="10" t="str">
        <f t="shared" si="71"/>
        <v/>
      </c>
      <c r="K1095" t="s">
        <v>809</v>
      </c>
      <c r="L1095" s="11">
        <v>44424.40625</v>
      </c>
      <c r="M1095" t="s">
        <v>912</v>
      </c>
      <c r="N1095" t="s">
        <v>101</v>
      </c>
      <c r="O1095" s="12" t="s">
        <v>913</v>
      </c>
      <c r="P1095" t="s">
        <v>2096</v>
      </c>
      <c r="Q1095" t="s">
        <v>813</v>
      </c>
      <c r="R1095">
        <v>225</v>
      </c>
      <c r="S1095" s="6">
        <v>32</v>
      </c>
      <c r="T1095" s="11">
        <v>44424.40625</v>
      </c>
      <c r="U1095" s="11">
        <v>44425.53125</v>
      </c>
      <c r="V1095" s="11">
        <v>44426.681805555556</v>
      </c>
      <c r="W1095" t="s">
        <v>2092</v>
      </c>
      <c r="X1095" t="s">
        <v>815</v>
      </c>
    </row>
    <row r="1096" spans="1:24" x14ac:dyDescent="0.25">
      <c r="A1096" t="s">
        <v>808</v>
      </c>
      <c r="B1096" s="8">
        <v>0.02</v>
      </c>
      <c r="C1096" s="8">
        <v>6.4000000000000001E-2</v>
      </c>
      <c r="D1096" s="8">
        <v>0.115</v>
      </c>
      <c r="E1096" s="9">
        <v>0.15</v>
      </c>
      <c r="F1096" s="9">
        <v>0.3</v>
      </c>
      <c r="G1096" s="10" t="str">
        <f t="shared" si="68"/>
        <v/>
      </c>
      <c r="H1096" s="10" t="str">
        <f t="shared" si="69"/>
        <v/>
      </c>
      <c r="I1096" s="10" t="str">
        <f t="shared" si="70"/>
        <v/>
      </c>
      <c r="J1096" s="10" t="str">
        <f t="shared" si="71"/>
        <v/>
      </c>
      <c r="K1096" t="s">
        <v>809</v>
      </c>
      <c r="L1096" s="11">
        <v>44424.416666666664</v>
      </c>
      <c r="M1096" t="s">
        <v>966</v>
      </c>
      <c r="N1096" t="s">
        <v>101</v>
      </c>
      <c r="O1096" s="12" t="s">
        <v>967</v>
      </c>
      <c r="P1096" t="s">
        <v>2097</v>
      </c>
      <c r="Q1096" t="s">
        <v>813</v>
      </c>
      <c r="R1096">
        <v>225</v>
      </c>
      <c r="S1096" s="6">
        <v>32</v>
      </c>
      <c r="T1096" s="11">
        <v>44424.416666666664</v>
      </c>
      <c r="U1096" s="11">
        <v>44425.53125</v>
      </c>
      <c r="V1096" s="11">
        <v>44426.681805555556</v>
      </c>
      <c r="W1096" t="s">
        <v>2092</v>
      </c>
      <c r="X1096" t="s">
        <v>815</v>
      </c>
    </row>
    <row r="1097" spans="1:24" x14ac:dyDescent="0.25">
      <c r="A1097" t="s">
        <v>808</v>
      </c>
      <c r="B1097" s="8">
        <v>0.03</v>
      </c>
      <c r="C1097" s="8">
        <v>6.4000000000000001E-2</v>
      </c>
      <c r="D1097" s="8">
        <v>0.115</v>
      </c>
      <c r="E1097" s="9">
        <v>0.15</v>
      </c>
      <c r="F1097" s="9">
        <v>0.3</v>
      </c>
      <c r="G1097" s="10" t="str">
        <f t="shared" si="68"/>
        <v/>
      </c>
      <c r="H1097" s="10" t="str">
        <f t="shared" si="69"/>
        <v/>
      </c>
      <c r="I1097" s="10" t="str">
        <f t="shared" si="70"/>
        <v/>
      </c>
      <c r="J1097" s="10" t="str">
        <f t="shared" si="71"/>
        <v/>
      </c>
      <c r="K1097" t="s">
        <v>809</v>
      </c>
      <c r="L1097" s="11">
        <v>44424.420138888891</v>
      </c>
      <c r="M1097" t="s">
        <v>936</v>
      </c>
      <c r="N1097" t="s">
        <v>101</v>
      </c>
      <c r="O1097" s="12" t="s">
        <v>937</v>
      </c>
      <c r="P1097" t="s">
        <v>2098</v>
      </c>
      <c r="Q1097" t="s">
        <v>813</v>
      </c>
      <c r="R1097">
        <v>225</v>
      </c>
      <c r="S1097" s="6">
        <v>32</v>
      </c>
      <c r="T1097" s="11">
        <v>44424.420138888891</v>
      </c>
      <c r="U1097" s="11">
        <v>44425.53125</v>
      </c>
      <c r="V1097" s="11">
        <v>44426.681805555556</v>
      </c>
      <c r="W1097" t="s">
        <v>2092</v>
      </c>
      <c r="X1097" t="s">
        <v>815</v>
      </c>
    </row>
    <row r="1098" spans="1:24" x14ac:dyDescent="0.25">
      <c r="A1098" t="s">
        <v>808</v>
      </c>
      <c r="B1098" s="8">
        <v>7.0000000000000001E-3</v>
      </c>
      <c r="C1098" s="8">
        <v>6.4000000000000001E-2</v>
      </c>
      <c r="D1098" s="8">
        <v>0.115</v>
      </c>
      <c r="E1098" s="9">
        <v>0.15</v>
      </c>
      <c r="F1098" s="9">
        <v>0.3</v>
      </c>
      <c r="G1098" s="10" t="str">
        <f t="shared" si="68"/>
        <v/>
      </c>
      <c r="H1098" s="10" t="str">
        <f t="shared" si="69"/>
        <v/>
      </c>
      <c r="I1098" s="10" t="str">
        <f t="shared" si="70"/>
        <v/>
      </c>
      <c r="J1098" s="10" t="str">
        <f t="shared" si="71"/>
        <v/>
      </c>
      <c r="K1098" t="s">
        <v>809</v>
      </c>
      <c r="L1098" s="11">
        <v>44424.4375</v>
      </c>
      <c r="M1098" t="s">
        <v>945</v>
      </c>
      <c r="N1098" t="s">
        <v>101</v>
      </c>
      <c r="O1098" s="12" t="s">
        <v>946</v>
      </c>
      <c r="P1098" t="s">
        <v>2099</v>
      </c>
      <c r="Q1098" t="s">
        <v>813</v>
      </c>
      <c r="R1098">
        <v>225</v>
      </c>
      <c r="S1098" s="6">
        <v>32</v>
      </c>
      <c r="T1098" s="11">
        <v>44424.4375</v>
      </c>
      <c r="U1098" s="11">
        <v>44425.53125</v>
      </c>
      <c r="V1098" s="11">
        <v>44426.681805555556</v>
      </c>
      <c r="W1098" t="s">
        <v>2092</v>
      </c>
      <c r="X1098" t="s">
        <v>815</v>
      </c>
    </row>
    <row r="1099" spans="1:24" x14ac:dyDescent="0.25">
      <c r="A1099" t="s">
        <v>808</v>
      </c>
      <c r="B1099" s="8">
        <v>0.03</v>
      </c>
      <c r="C1099" s="8">
        <v>6.4000000000000001E-2</v>
      </c>
      <c r="D1099" s="8">
        <v>0.115</v>
      </c>
      <c r="E1099" s="9">
        <v>0.15</v>
      </c>
      <c r="F1099" s="9">
        <v>0.3</v>
      </c>
      <c r="G1099" s="10" t="str">
        <f t="shared" si="68"/>
        <v/>
      </c>
      <c r="H1099" s="10" t="str">
        <f t="shared" si="69"/>
        <v/>
      </c>
      <c r="I1099" s="10" t="str">
        <f t="shared" si="70"/>
        <v/>
      </c>
      <c r="J1099" s="10" t="str">
        <f t="shared" si="71"/>
        <v/>
      </c>
      <c r="K1099" t="s">
        <v>809</v>
      </c>
      <c r="L1099" s="11">
        <v>44424.4375</v>
      </c>
      <c r="M1099" t="s">
        <v>909</v>
      </c>
      <c r="N1099" t="s">
        <v>101</v>
      </c>
      <c r="O1099" s="12" t="s">
        <v>910</v>
      </c>
      <c r="P1099" t="s">
        <v>2100</v>
      </c>
      <c r="Q1099" t="s">
        <v>813</v>
      </c>
      <c r="R1099">
        <v>225</v>
      </c>
      <c r="S1099" s="6">
        <v>32</v>
      </c>
      <c r="T1099" s="11">
        <v>44424.4375</v>
      </c>
      <c r="U1099" s="11">
        <v>44425.53125</v>
      </c>
      <c r="V1099" s="11">
        <v>44426.681805555556</v>
      </c>
      <c r="W1099" t="s">
        <v>2092</v>
      </c>
      <c r="X1099" t="s">
        <v>815</v>
      </c>
    </row>
    <row r="1100" spans="1:24" x14ac:dyDescent="0.25">
      <c r="A1100" t="s">
        <v>808</v>
      </c>
      <c r="B1100" s="8">
        <v>0.08</v>
      </c>
      <c r="C1100" s="8">
        <v>6.4000000000000001E-2</v>
      </c>
      <c r="D1100" s="8">
        <v>0.115</v>
      </c>
      <c r="E1100" s="9">
        <v>0.15</v>
      </c>
      <c r="F1100" s="9">
        <v>0.3</v>
      </c>
      <c r="G1100" s="10">
        <f t="shared" si="68"/>
        <v>1</v>
      </c>
      <c r="H1100" s="10" t="str">
        <f t="shared" si="69"/>
        <v/>
      </c>
      <c r="I1100" s="10" t="str">
        <f t="shared" si="70"/>
        <v/>
      </c>
      <c r="J1100" s="10" t="str">
        <f t="shared" si="71"/>
        <v/>
      </c>
      <c r="K1100" t="s">
        <v>809</v>
      </c>
      <c r="L1100" s="11">
        <v>44424.458333333336</v>
      </c>
      <c r="M1100" t="s">
        <v>942</v>
      </c>
      <c r="N1100" t="s">
        <v>101</v>
      </c>
      <c r="O1100" s="12" t="s">
        <v>943</v>
      </c>
      <c r="P1100" t="s">
        <v>2101</v>
      </c>
      <c r="Q1100" t="s">
        <v>813</v>
      </c>
      <c r="R1100">
        <v>225</v>
      </c>
      <c r="S1100" s="6">
        <v>32</v>
      </c>
      <c r="T1100" s="11">
        <v>44424.458333333336</v>
      </c>
      <c r="U1100" s="11">
        <v>44425.53125</v>
      </c>
      <c r="V1100" s="11">
        <v>44426.681805555556</v>
      </c>
      <c r="W1100" t="s">
        <v>2092</v>
      </c>
      <c r="X1100" t="s">
        <v>815</v>
      </c>
    </row>
    <row r="1101" spans="1:24" x14ac:dyDescent="0.25">
      <c r="A1101" t="s">
        <v>808</v>
      </c>
      <c r="B1101" s="8">
        <v>0.01</v>
      </c>
      <c r="C1101" s="8">
        <v>6.4000000000000001E-2</v>
      </c>
      <c r="D1101" s="8">
        <v>0.115</v>
      </c>
      <c r="E1101" s="9">
        <v>0.15</v>
      </c>
      <c r="F1101" s="9">
        <v>0.3</v>
      </c>
      <c r="G1101" s="10" t="str">
        <f t="shared" si="68"/>
        <v/>
      </c>
      <c r="H1101" s="10" t="str">
        <f t="shared" si="69"/>
        <v/>
      </c>
      <c r="I1101" s="10" t="str">
        <f t="shared" si="70"/>
        <v/>
      </c>
      <c r="J1101" s="10" t="str">
        <f t="shared" si="71"/>
        <v/>
      </c>
      <c r="K1101" t="s">
        <v>809</v>
      </c>
      <c r="L1101" s="11">
        <v>44424.465277777781</v>
      </c>
      <c r="M1101" t="s">
        <v>933</v>
      </c>
      <c r="N1101" t="s">
        <v>101</v>
      </c>
      <c r="O1101" s="12" t="s">
        <v>934</v>
      </c>
      <c r="P1101" t="s">
        <v>2102</v>
      </c>
      <c r="Q1101" t="s">
        <v>813</v>
      </c>
      <c r="R1101">
        <v>225</v>
      </c>
      <c r="S1101" s="6">
        <v>32</v>
      </c>
      <c r="T1101" s="11">
        <v>44424.465277777781</v>
      </c>
      <c r="U1101" s="11">
        <v>44425.53125</v>
      </c>
      <c r="V1101" s="11">
        <v>44426.681805555556</v>
      </c>
      <c r="W1101" t="s">
        <v>2092</v>
      </c>
      <c r="X1101" t="s">
        <v>815</v>
      </c>
    </row>
    <row r="1102" spans="1:24" x14ac:dyDescent="0.25">
      <c r="A1102" t="s">
        <v>808</v>
      </c>
      <c r="B1102" s="8">
        <v>0.02</v>
      </c>
      <c r="C1102" s="8">
        <v>6.4000000000000001E-2</v>
      </c>
      <c r="D1102" s="8">
        <v>0.115</v>
      </c>
      <c r="E1102" s="9">
        <v>0.15</v>
      </c>
      <c r="F1102" s="9">
        <v>0.3</v>
      </c>
      <c r="G1102" s="10" t="str">
        <f t="shared" si="68"/>
        <v/>
      </c>
      <c r="H1102" s="10" t="str">
        <f t="shared" si="69"/>
        <v/>
      </c>
      <c r="I1102" s="10" t="str">
        <f t="shared" si="70"/>
        <v/>
      </c>
      <c r="J1102" s="10" t="str">
        <f t="shared" si="71"/>
        <v/>
      </c>
      <c r="K1102" t="s">
        <v>809</v>
      </c>
      <c r="L1102" s="11">
        <v>44424.469444444447</v>
      </c>
      <c r="M1102" t="s">
        <v>903</v>
      </c>
      <c r="N1102" t="s">
        <v>101</v>
      </c>
      <c r="O1102" s="12" t="s">
        <v>904</v>
      </c>
      <c r="P1102" t="s">
        <v>2103</v>
      </c>
      <c r="Q1102" t="s">
        <v>813</v>
      </c>
      <c r="R1102">
        <v>225</v>
      </c>
      <c r="S1102" s="6">
        <v>32</v>
      </c>
      <c r="T1102" s="11">
        <v>44424.469444444447</v>
      </c>
      <c r="U1102" s="11">
        <v>44425.53125</v>
      </c>
      <c r="V1102" s="11">
        <v>44426.681805555556</v>
      </c>
      <c r="W1102" t="s">
        <v>2092</v>
      </c>
      <c r="X1102" t="s">
        <v>815</v>
      </c>
    </row>
    <row r="1103" spans="1:24" x14ac:dyDescent="0.25">
      <c r="A1103" t="s">
        <v>808</v>
      </c>
      <c r="B1103" s="8">
        <v>0.91</v>
      </c>
      <c r="C1103" s="8">
        <v>6.4000000000000001E-2</v>
      </c>
      <c r="D1103" s="8">
        <v>0.115</v>
      </c>
      <c r="E1103" s="9">
        <v>0.15</v>
      </c>
      <c r="F1103" s="9">
        <v>0.3</v>
      </c>
      <c r="G1103" s="10">
        <f t="shared" si="68"/>
        <v>1</v>
      </c>
      <c r="H1103" s="10">
        <f t="shared" si="69"/>
        <v>1</v>
      </c>
      <c r="I1103" s="10">
        <f t="shared" si="70"/>
        <v>1</v>
      </c>
      <c r="J1103" s="10">
        <f t="shared" si="71"/>
        <v>1</v>
      </c>
      <c r="K1103" t="s">
        <v>809</v>
      </c>
      <c r="L1103" s="11">
        <v>44424.479166666664</v>
      </c>
      <c r="M1103" t="s">
        <v>875</v>
      </c>
      <c r="N1103" t="s">
        <v>101</v>
      </c>
      <c r="O1103" s="12" t="s">
        <v>876</v>
      </c>
      <c r="P1103" t="s">
        <v>2104</v>
      </c>
      <c r="Q1103" t="s">
        <v>813</v>
      </c>
      <c r="R1103">
        <v>225</v>
      </c>
      <c r="S1103" s="6">
        <v>32</v>
      </c>
      <c r="T1103" s="11">
        <v>44424.479166666664</v>
      </c>
      <c r="U1103" s="11">
        <v>44425.53125</v>
      </c>
      <c r="V1103" s="11">
        <v>44426.681805555556</v>
      </c>
      <c r="W1103" t="s">
        <v>2092</v>
      </c>
      <c r="X1103" t="s">
        <v>815</v>
      </c>
    </row>
    <row r="1104" spans="1:24" x14ac:dyDescent="0.25">
      <c r="A1104" t="s">
        <v>808</v>
      </c>
      <c r="B1104" s="8">
        <v>0.26</v>
      </c>
      <c r="C1104" s="8">
        <v>6.4000000000000001E-2</v>
      </c>
      <c r="D1104" s="8">
        <v>0.115</v>
      </c>
      <c r="E1104" s="9">
        <v>0.15</v>
      </c>
      <c r="F1104" s="9">
        <v>0.3</v>
      </c>
      <c r="G1104" s="10">
        <f t="shared" si="68"/>
        <v>1</v>
      </c>
      <c r="H1104" s="10">
        <f t="shared" si="69"/>
        <v>1</v>
      </c>
      <c r="I1104" s="10">
        <f t="shared" si="70"/>
        <v>1</v>
      </c>
      <c r="J1104" s="10" t="str">
        <f t="shared" si="71"/>
        <v/>
      </c>
      <c r="K1104" t="s">
        <v>809</v>
      </c>
      <c r="L1104" s="11">
        <v>44424.479166666664</v>
      </c>
      <c r="M1104" t="s">
        <v>918</v>
      </c>
      <c r="N1104" t="s">
        <v>101</v>
      </c>
      <c r="O1104" s="12" t="s">
        <v>919</v>
      </c>
      <c r="P1104" t="s">
        <v>2105</v>
      </c>
      <c r="Q1104" t="s">
        <v>813</v>
      </c>
      <c r="R1104">
        <v>225</v>
      </c>
      <c r="S1104" s="6">
        <v>32</v>
      </c>
      <c r="T1104" s="11">
        <v>44424.479166666664</v>
      </c>
      <c r="U1104" s="11">
        <v>44425.53125</v>
      </c>
      <c r="V1104" s="11">
        <v>44426.681805555556</v>
      </c>
      <c r="W1104" t="s">
        <v>2092</v>
      </c>
      <c r="X1104" t="s">
        <v>815</v>
      </c>
    </row>
    <row r="1105" spans="1:24" x14ac:dyDescent="0.25">
      <c r="A1105" t="s">
        <v>808</v>
      </c>
      <c r="B1105" s="8">
        <v>7.0000000000000001E-3</v>
      </c>
      <c r="C1105" s="8">
        <v>6.4000000000000001E-2</v>
      </c>
      <c r="D1105" s="8">
        <v>0.115</v>
      </c>
      <c r="E1105" s="9">
        <v>0.15</v>
      </c>
      <c r="F1105" s="9">
        <v>0.3</v>
      </c>
      <c r="G1105" s="10" t="str">
        <f t="shared" si="68"/>
        <v/>
      </c>
      <c r="H1105" s="10" t="str">
        <f t="shared" si="69"/>
        <v/>
      </c>
      <c r="I1105" s="10" t="str">
        <f t="shared" si="70"/>
        <v/>
      </c>
      <c r="J1105" s="10" t="str">
        <f t="shared" si="71"/>
        <v/>
      </c>
      <c r="K1105" t="s">
        <v>809</v>
      </c>
      <c r="L1105" s="11">
        <v>44424.479166666664</v>
      </c>
      <c r="M1105" t="s">
        <v>930</v>
      </c>
      <c r="N1105" t="s">
        <v>101</v>
      </c>
      <c r="O1105" s="12" t="s">
        <v>931</v>
      </c>
      <c r="P1105" t="s">
        <v>2106</v>
      </c>
      <c r="Q1105" t="s">
        <v>813</v>
      </c>
      <c r="R1105">
        <v>225</v>
      </c>
      <c r="S1105" s="6">
        <v>32</v>
      </c>
      <c r="T1105" s="11">
        <v>44424.479166666664</v>
      </c>
      <c r="U1105" s="11">
        <v>44425.53125</v>
      </c>
      <c r="V1105" s="11">
        <v>44426.681805555556</v>
      </c>
      <c r="W1105" t="s">
        <v>2092</v>
      </c>
      <c r="X1105" t="s">
        <v>815</v>
      </c>
    </row>
    <row r="1106" spans="1:24" x14ac:dyDescent="0.25">
      <c r="A1106" t="s">
        <v>808</v>
      </c>
      <c r="B1106" s="8">
        <v>0.19</v>
      </c>
      <c r="C1106" s="8">
        <v>6.4000000000000001E-2</v>
      </c>
      <c r="D1106" s="8">
        <v>0.115</v>
      </c>
      <c r="E1106" s="9">
        <v>0.15</v>
      </c>
      <c r="F1106" s="9">
        <v>0.3</v>
      </c>
      <c r="G1106" s="10">
        <f t="shared" si="68"/>
        <v>1</v>
      </c>
      <c r="H1106" s="10">
        <f t="shared" si="69"/>
        <v>1</v>
      </c>
      <c r="I1106" s="10">
        <f t="shared" si="70"/>
        <v>1</v>
      </c>
      <c r="J1106" s="10" t="str">
        <f t="shared" si="71"/>
        <v/>
      </c>
      <c r="K1106" t="s">
        <v>809</v>
      </c>
      <c r="L1106" s="11">
        <v>44424.5</v>
      </c>
      <c r="M1106" t="s">
        <v>906</v>
      </c>
      <c r="N1106" t="s">
        <v>101</v>
      </c>
      <c r="O1106" s="12" t="s">
        <v>907</v>
      </c>
      <c r="P1106" t="s">
        <v>2107</v>
      </c>
      <c r="Q1106" t="s">
        <v>813</v>
      </c>
      <c r="R1106">
        <v>225</v>
      </c>
      <c r="S1106" s="6">
        <v>32</v>
      </c>
      <c r="T1106" s="11">
        <v>44424.5</v>
      </c>
      <c r="U1106" s="11">
        <v>44425.53125</v>
      </c>
      <c r="V1106" s="11">
        <v>44426.681805555556</v>
      </c>
      <c r="W1106" t="s">
        <v>2092</v>
      </c>
      <c r="X1106" t="s">
        <v>815</v>
      </c>
    </row>
    <row r="1107" spans="1:24" x14ac:dyDescent="0.25">
      <c r="A1107" t="s">
        <v>808</v>
      </c>
      <c r="B1107" s="8">
        <v>8.9999999999999993E-3</v>
      </c>
      <c r="C1107" s="8">
        <v>6.4000000000000001E-2</v>
      </c>
      <c r="D1107" s="8">
        <v>0.115</v>
      </c>
      <c r="E1107" s="9">
        <v>0.15</v>
      </c>
      <c r="F1107" s="9">
        <v>0.3</v>
      </c>
      <c r="G1107" s="10" t="str">
        <f t="shared" si="68"/>
        <v/>
      </c>
      <c r="H1107" s="10" t="str">
        <f t="shared" si="69"/>
        <v/>
      </c>
      <c r="I1107" s="10" t="str">
        <f t="shared" si="70"/>
        <v/>
      </c>
      <c r="J1107" s="10" t="str">
        <f t="shared" si="71"/>
        <v/>
      </c>
      <c r="K1107" t="s">
        <v>809</v>
      </c>
      <c r="L1107" s="11">
        <v>44424.5</v>
      </c>
      <c r="M1107" t="s">
        <v>954</v>
      </c>
      <c r="N1107" t="s">
        <v>101</v>
      </c>
      <c r="O1107" s="12" t="s">
        <v>955</v>
      </c>
      <c r="P1107" t="s">
        <v>2108</v>
      </c>
      <c r="Q1107" t="s">
        <v>813</v>
      </c>
      <c r="R1107">
        <v>225</v>
      </c>
      <c r="S1107" s="6">
        <v>32</v>
      </c>
      <c r="T1107" s="11">
        <v>44424.5</v>
      </c>
      <c r="U1107" s="11">
        <v>44425.53125</v>
      </c>
      <c r="V1107" s="11">
        <v>44426.681805555556</v>
      </c>
      <c r="W1107" t="s">
        <v>2092</v>
      </c>
      <c r="X1107" t="s">
        <v>815</v>
      </c>
    </row>
    <row r="1108" spans="1:24" x14ac:dyDescent="0.25">
      <c r="A1108" t="s">
        <v>808</v>
      </c>
      <c r="B1108" s="8">
        <v>0.01</v>
      </c>
      <c r="C1108" s="8">
        <v>6.4000000000000001E-2</v>
      </c>
      <c r="D1108" s="8">
        <v>0.115</v>
      </c>
      <c r="E1108" s="9">
        <v>0.15</v>
      </c>
      <c r="F1108" s="9">
        <v>0.3</v>
      </c>
      <c r="G1108" s="10" t="str">
        <f t="shared" si="68"/>
        <v/>
      </c>
      <c r="H1108" s="10" t="str">
        <f t="shared" si="69"/>
        <v/>
      </c>
      <c r="I1108" s="10" t="str">
        <f t="shared" si="70"/>
        <v/>
      </c>
      <c r="J1108" s="10" t="str">
        <f t="shared" si="71"/>
        <v/>
      </c>
      <c r="K1108" t="s">
        <v>809</v>
      </c>
      <c r="L1108" s="11">
        <v>44424.510416666664</v>
      </c>
      <c r="M1108" t="s">
        <v>960</v>
      </c>
      <c r="N1108" t="s">
        <v>101</v>
      </c>
      <c r="O1108" s="12" t="s">
        <v>961</v>
      </c>
      <c r="P1108" t="s">
        <v>2109</v>
      </c>
      <c r="Q1108" t="s">
        <v>813</v>
      </c>
      <c r="R1108">
        <v>225</v>
      </c>
      <c r="S1108" s="6">
        <v>32</v>
      </c>
      <c r="T1108" s="11">
        <v>44424.510416666664</v>
      </c>
      <c r="U1108" s="11">
        <v>44425.53125</v>
      </c>
      <c r="V1108" s="11">
        <v>44426.681805555556</v>
      </c>
      <c r="W1108" t="s">
        <v>2092</v>
      </c>
      <c r="X1108" t="s">
        <v>815</v>
      </c>
    </row>
    <row r="1109" spans="1:24" x14ac:dyDescent="0.25">
      <c r="A1109" t="s">
        <v>808</v>
      </c>
      <c r="B1109" s="8">
        <v>0.02</v>
      </c>
      <c r="C1109" s="8">
        <v>6.4000000000000001E-2</v>
      </c>
      <c r="D1109" s="8">
        <v>0.115</v>
      </c>
      <c r="E1109" s="9">
        <v>0.15</v>
      </c>
      <c r="F1109" s="9">
        <v>0.3</v>
      </c>
      <c r="G1109" s="10" t="str">
        <f t="shared" si="68"/>
        <v/>
      </c>
      <c r="H1109" s="10" t="str">
        <f t="shared" si="69"/>
        <v/>
      </c>
      <c r="I1109" s="10" t="str">
        <f t="shared" si="70"/>
        <v/>
      </c>
      <c r="J1109" s="10" t="str">
        <f t="shared" si="71"/>
        <v/>
      </c>
      <c r="K1109" t="s">
        <v>809</v>
      </c>
      <c r="L1109" s="11">
        <v>44424.511111111111</v>
      </c>
      <c r="M1109" t="s">
        <v>897</v>
      </c>
      <c r="N1109" t="s">
        <v>101</v>
      </c>
      <c r="O1109" s="12" t="s">
        <v>898</v>
      </c>
      <c r="P1109" t="s">
        <v>2110</v>
      </c>
      <c r="Q1109" t="s">
        <v>813</v>
      </c>
      <c r="R1109">
        <v>225</v>
      </c>
      <c r="S1109" s="6">
        <v>32</v>
      </c>
      <c r="T1109" s="11">
        <v>44424.511111111111</v>
      </c>
      <c r="U1109" s="11">
        <v>44425.53125</v>
      </c>
      <c r="V1109" s="11">
        <v>44426.681805555556</v>
      </c>
      <c r="W1109" t="s">
        <v>2092</v>
      </c>
      <c r="X1109" t="s">
        <v>815</v>
      </c>
    </row>
    <row r="1110" spans="1:24" x14ac:dyDescent="0.25">
      <c r="A1110" t="s">
        <v>808</v>
      </c>
      <c r="B1110" s="8">
        <v>0.01</v>
      </c>
      <c r="C1110" s="8">
        <v>6.4000000000000001E-2</v>
      </c>
      <c r="D1110" s="8">
        <v>0.115</v>
      </c>
      <c r="E1110" s="9">
        <v>0.15</v>
      </c>
      <c r="F1110" s="9">
        <v>0.3</v>
      </c>
      <c r="G1110" s="10" t="str">
        <f t="shared" si="68"/>
        <v/>
      </c>
      <c r="H1110" s="10" t="str">
        <f t="shared" si="69"/>
        <v/>
      </c>
      <c r="I1110" s="10" t="str">
        <f t="shared" si="70"/>
        <v/>
      </c>
      <c r="J1110" s="10" t="str">
        <f t="shared" si="71"/>
        <v/>
      </c>
      <c r="K1110" t="s">
        <v>809</v>
      </c>
      <c r="L1110" s="11">
        <v>44424.520833333336</v>
      </c>
      <c r="M1110" t="s">
        <v>951</v>
      </c>
      <c r="N1110" t="s">
        <v>101</v>
      </c>
      <c r="O1110" s="12" t="s">
        <v>952</v>
      </c>
      <c r="P1110" t="s">
        <v>2111</v>
      </c>
      <c r="Q1110" t="s">
        <v>813</v>
      </c>
      <c r="R1110">
        <v>225</v>
      </c>
      <c r="S1110" s="6">
        <v>32</v>
      </c>
      <c r="T1110" s="11">
        <v>44424.520833333336</v>
      </c>
      <c r="U1110" s="11">
        <v>44425.53125</v>
      </c>
      <c r="V1110" s="11">
        <v>44426.681805555556</v>
      </c>
      <c r="W1110" t="s">
        <v>2092</v>
      </c>
      <c r="X1110" t="s">
        <v>815</v>
      </c>
    </row>
    <row r="1111" spans="1:24" x14ac:dyDescent="0.25">
      <c r="A1111" t="s">
        <v>808</v>
      </c>
      <c r="B1111" s="8">
        <v>3.0000000000000001E-3</v>
      </c>
      <c r="C1111" s="8">
        <v>6.4000000000000001E-2</v>
      </c>
      <c r="D1111" s="8">
        <v>0.115</v>
      </c>
      <c r="E1111" s="9">
        <v>0.15</v>
      </c>
      <c r="F1111" s="9">
        <v>0.3</v>
      </c>
      <c r="G1111" s="10" t="str">
        <f t="shared" si="68"/>
        <v/>
      </c>
      <c r="H1111" s="10" t="str">
        <f t="shared" si="69"/>
        <v/>
      </c>
      <c r="I1111" s="10" t="str">
        <f t="shared" si="70"/>
        <v/>
      </c>
      <c r="J1111" s="10" t="str">
        <f t="shared" si="71"/>
        <v/>
      </c>
      <c r="K1111" t="s">
        <v>809</v>
      </c>
      <c r="L1111" s="11">
        <v>44424.541666666664</v>
      </c>
      <c r="M1111" t="s">
        <v>948</v>
      </c>
      <c r="N1111" t="s">
        <v>101</v>
      </c>
      <c r="O1111" s="12" t="s">
        <v>949</v>
      </c>
      <c r="P1111" t="s">
        <v>2112</v>
      </c>
      <c r="Q1111" t="s">
        <v>813</v>
      </c>
      <c r="R1111">
        <v>225</v>
      </c>
      <c r="S1111" s="6">
        <v>32</v>
      </c>
      <c r="T1111" s="11">
        <v>44424.541666666664</v>
      </c>
      <c r="U1111" s="11">
        <v>44425.53125</v>
      </c>
      <c r="V1111" s="11">
        <v>44426.681805555556</v>
      </c>
      <c r="W1111" t="s">
        <v>2092</v>
      </c>
      <c r="X1111" t="s">
        <v>815</v>
      </c>
    </row>
    <row r="1112" spans="1:24" x14ac:dyDescent="0.25">
      <c r="A1112" t="s">
        <v>808</v>
      </c>
      <c r="B1112" s="8">
        <v>0.02</v>
      </c>
      <c r="C1112" s="8">
        <v>6.4000000000000001E-2</v>
      </c>
      <c r="D1112" s="8">
        <v>0.115</v>
      </c>
      <c r="E1112" s="9">
        <v>0.15</v>
      </c>
      <c r="F1112" s="9">
        <v>0.3</v>
      </c>
      <c r="G1112" s="10" t="str">
        <f t="shared" si="68"/>
        <v/>
      </c>
      <c r="H1112" s="10" t="str">
        <f t="shared" si="69"/>
        <v/>
      </c>
      <c r="I1112" s="10" t="str">
        <f t="shared" si="70"/>
        <v/>
      </c>
      <c r="J1112" s="10" t="str">
        <f t="shared" si="71"/>
        <v/>
      </c>
      <c r="K1112" t="s">
        <v>809</v>
      </c>
      <c r="L1112" s="11">
        <v>44424.548611111109</v>
      </c>
      <c r="M1112" t="s">
        <v>915</v>
      </c>
      <c r="N1112" t="s">
        <v>101</v>
      </c>
      <c r="O1112" s="12" t="s">
        <v>916</v>
      </c>
      <c r="P1112" t="s">
        <v>2113</v>
      </c>
      <c r="Q1112" t="s">
        <v>813</v>
      </c>
      <c r="R1112">
        <v>225</v>
      </c>
      <c r="S1112" s="6">
        <v>32</v>
      </c>
      <c r="T1112" s="11">
        <v>44424.548611111109</v>
      </c>
      <c r="U1112" s="11">
        <v>44425.53125</v>
      </c>
      <c r="V1112" s="11">
        <v>44426.681805555556</v>
      </c>
      <c r="W1112" t="s">
        <v>2092</v>
      </c>
      <c r="X1112" t="s">
        <v>815</v>
      </c>
    </row>
    <row r="1113" spans="1:24" x14ac:dyDescent="0.25">
      <c r="A1113" t="s">
        <v>808</v>
      </c>
      <c r="B1113" s="8">
        <v>3.0000000000000001E-3</v>
      </c>
      <c r="C1113" s="8">
        <v>6.4000000000000001E-2</v>
      </c>
      <c r="D1113" s="8">
        <v>0.115</v>
      </c>
      <c r="E1113" s="9">
        <v>0.15</v>
      </c>
      <c r="F1113" s="9">
        <v>0.3</v>
      </c>
      <c r="G1113" s="10" t="str">
        <f t="shared" si="68"/>
        <v/>
      </c>
      <c r="H1113" s="10" t="str">
        <f t="shared" si="69"/>
        <v/>
      </c>
      <c r="I1113" s="10" t="str">
        <f t="shared" si="70"/>
        <v/>
      </c>
      <c r="J1113" s="10" t="str">
        <f t="shared" si="71"/>
        <v/>
      </c>
      <c r="K1113" t="s">
        <v>809</v>
      </c>
      <c r="L1113" s="11">
        <v>44424.5625</v>
      </c>
      <c r="M1113" t="s">
        <v>963</v>
      </c>
      <c r="N1113" t="s">
        <v>101</v>
      </c>
      <c r="O1113" s="12" t="s">
        <v>964</v>
      </c>
      <c r="P1113" t="s">
        <v>2114</v>
      </c>
      <c r="Q1113" t="s">
        <v>813</v>
      </c>
      <c r="R1113">
        <v>225</v>
      </c>
      <c r="S1113" s="6">
        <v>32</v>
      </c>
      <c r="T1113" s="11">
        <v>44424.5625</v>
      </c>
      <c r="U1113" s="11">
        <v>44425.53125</v>
      </c>
      <c r="V1113" s="11">
        <v>44426.681805555556</v>
      </c>
      <c r="W1113" t="s">
        <v>2092</v>
      </c>
      <c r="X1113" t="s">
        <v>815</v>
      </c>
    </row>
    <row r="1114" spans="1:24" x14ac:dyDescent="0.25">
      <c r="A1114" t="s">
        <v>808</v>
      </c>
      <c r="B1114" s="8">
        <v>0.01</v>
      </c>
      <c r="C1114" s="8">
        <v>6.4000000000000001E-2</v>
      </c>
      <c r="D1114" s="8">
        <v>0.115</v>
      </c>
      <c r="E1114" s="9">
        <v>0.15</v>
      </c>
      <c r="F1114" s="9">
        <v>0.3</v>
      </c>
      <c r="G1114" s="10" t="str">
        <f t="shared" si="68"/>
        <v/>
      </c>
      <c r="H1114" s="10" t="str">
        <f t="shared" si="69"/>
        <v/>
      </c>
      <c r="I1114" s="10" t="str">
        <f t="shared" si="70"/>
        <v/>
      </c>
      <c r="J1114" s="10" t="str">
        <f t="shared" si="71"/>
        <v/>
      </c>
      <c r="K1114" t="s">
        <v>809</v>
      </c>
      <c r="L1114" s="11">
        <v>44424.573611111111</v>
      </c>
      <c r="M1114" t="s">
        <v>939</v>
      </c>
      <c r="N1114" t="s">
        <v>101</v>
      </c>
      <c r="O1114" s="12" t="s">
        <v>940</v>
      </c>
      <c r="P1114" t="s">
        <v>2115</v>
      </c>
      <c r="Q1114" t="s">
        <v>813</v>
      </c>
      <c r="R1114">
        <v>225</v>
      </c>
      <c r="S1114" s="6">
        <v>32</v>
      </c>
      <c r="T1114" s="11">
        <v>44424.573611111111</v>
      </c>
      <c r="U1114" s="11">
        <v>44425.53125</v>
      </c>
      <c r="V1114" s="11">
        <v>44426.681805555556</v>
      </c>
      <c r="W1114" t="s">
        <v>2092</v>
      </c>
      <c r="X1114" t="s">
        <v>815</v>
      </c>
    </row>
    <row r="1115" spans="1:24" x14ac:dyDescent="0.25">
      <c r="A1115" t="s">
        <v>808</v>
      </c>
      <c r="B1115" s="8">
        <v>8.0000000000000002E-3</v>
      </c>
      <c r="C1115" s="8">
        <v>6.4000000000000001E-2</v>
      </c>
      <c r="D1115" s="8">
        <v>0.115</v>
      </c>
      <c r="E1115" s="9">
        <v>0.15</v>
      </c>
      <c r="F1115" s="9">
        <v>0.3</v>
      </c>
      <c r="G1115" s="10" t="str">
        <f t="shared" si="68"/>
        <v/>
      </c>
      <c r="H1115" s="10" t="str">
        <f t="shared" si="69"/>
        <v/>
      </c>
      <c r="I1115" s="10" t="str">
        <f t="shared" si="70"/>
        <v/>
      </c>
      <c r="J1115" s="10" t="str">
        <f t="shared" si="71"/>
        <v/>
      </c>
      <c r="K1115" t="s">
        <v>809</v>
      </c>
      <c r="L1115" s="11">
        <v>44426.428472222222</v>
      </c>
      <c r="M1115" t="s">
        <v>1241</v>
      </c>
      <c r="N1115" t="s">
        <v>101</v>
      </c>
      <c r="O1115" s="12" t="s">
        <v>1242</v>
      </c>
      <c r="P1115" t="s">
        <v>2116</v>
      </c>
      <c r="Q1115" t="s">
        <v>813</v>
      </c>
      <c r="R1115">
        <v>227</v>
      </c>
      <c r="S1115" s="6">
        <v>32</v>
      </c>
      <c r="T1115" s="11">
        <v>44426.428472222222</v>
      </c>
      <c r="U1115" s="11">
        <v>44427.520833333336</v>
      </c>
      <c r="V1115" s="11">
        <v>44431.616064814814</v>
      </c>
      <c r="W1115" t="s">
        <v>2117</v>
      </c>
      <c r="X1115" t="s">
        <v>815</v>
      </c>
    </row>
    <row r="1116" spans="1:24" x14ac:dyDescent="0.25">
      <c r="A1116" t="s">
        <v>808</v>
      </c>
      <c r="B1116" s="8">
        <v>0.01</v>
      </c>
      <c r="C1116" s="8">
        <v>6.4000000000000001E-2</v>
      </c>
      <c r="D1116" s="8">
        <v>0.115</v>
      </c>
      <c r="E1116" s="9">
        <v>0.15</v>
      </c>
      <c r="F1116" s="9">
        <v>0.3</v>
      </c>
      <c r="G1116" s="10" t="str">
        <f t="shared" si="68"/>
        <v/>
      </c>
      <c r="H1116" s="10" t="str">
        <f t="shared" si="69"/>
        <v/>
      </c>
      <c r="I1116" s="10" t="str">
        <f t="shared" si="70"/>
        <v/>
      </c>
      <c r="J1116" s="10" t="str">
        <f t="shared" si="71"/>
        <v/>
      </c>
      <c r="K1116" t="s">
        <v>809</v>
      </c>
      <c r="L1116" s="11">
        <v>44426.4375</v>
      </c>
      <c r="M1116" t="s">
        <v>894</v>
      </c>
      <c r="N1116" t="s">
        <v>101</v>
      </c>
      <c r="O1116" s="12" t="s">
        <v>895</v>
      </c>
      <c r="P1116" t="s">
        <v>2118</v>
      </c>
      <c r="Q1116" t="s">
        <v>813</v>
      </c>
      <c r="R1116">
        <v>227</v>
      </c>
      <c r="S1116" s="6">
        <v>32</v>
      </c>
      <c r="T1116" s="11">
        <v>44426.4375</v>
      </c>
      <c r="U1116" s="11">
        <v>44427.520833333336</v>
      </c>
      <c r="V1116" s="11">
        <v>44431.616064814814</v>
      </c>
      <c r="W1116" t="s">
        <v>2117</v>
      </c>
      <c r="X1116" t="s">
        <v>815</v>
      </c>
    </row>
    <row r="1117" spans="1:24" x14ac:dyDescent="0.25">
      <c r="A1117" t="s">
        <v>808</v>
      </c>
      <c r="B1117" s="8">
        <v>3.0000000000000001E-3</v>
      </c>
      <c r="C1117" s="8">
        <v>6.4000000000000001E-2</v>
      </c>
      <c r="D1117" s="8">
        <v>0.115</v>
      </c>
      <c r="E1117" s="9">
        <v>0.15</v>
      </c>
      <c r="F1117" s="9">
        <v>0.3</v>
      </c>
      <c r="G1117" s="10" t="str">
        <f t="shared" si="68"/>
        <v/>
      </c>
      <c r="H1117" s="10" t="str">
        <f t="shared" si="69"/>
        <v/>
      </c>
      <c r="I1117" s="10" t="str">
        <f t="shared" si="70"/>
        <v/>
      </c>
      <c r="J1117" s="10" t="str">
        <f t="shared" si="71"/>
        <v/>
      </c>
      <c r="K1117" t="s">
        <v>809</v>
      </c>
      <c r="L1117" s="11">
        <v>44426.510416666664</v>
      </c>
      <c r="M1117" t="s">
        <v>924</v>
      </c>
      <c r="N1117" t="s">
        <v>101</v>
      </c>
      <c r="O1117" s="12" t="s">
        <v>925</v>
      </c>
      <c r="P1117" t="s">
        <v>2119</v>
      </c>
      <c r="Q1117" t="s">
        <v>813</v>
      </c>
      <c r="R1117">
        <v>227</v>
      </c>
      <c r="S1117" s="6">
        <v>32</v>
      </c>
      <c r="T1117" s="11">
        <v>44426.510416666664</v>
      </c>
      <c r="U1117" s="11">
        <v>44427.520833333336</v>
      </c>
      <c r="V1117" s="11">
        <v>44431.616064814814</v>
      </c>
      <c r="W1117" t="s">
        <v>2117</v>
      </c>
      <c r="X1117" t="s">
        <v>815</v>
      </c>
    </row>
    <row r="1118" spans="1:24" x14ac:dyDescent="0.25">
      <c r="A1118" t="s">
        <v>808</v>
      </c>
      <c r="B1118" s="8">
        <v>5.0000000000000001E-3</v>
      </c>
      <c r="C1118" s="8">
        <v>6.4000000000000001E-2</v>
      </c>
      <c r="D1118" s="8">
        <v>0.115</v>
      </c>
      <c r="E1118" s="9">
        <v>0.15</v>
      </c>
      <c r="F1118" s="9">
        <v>0.3</v>
      </c>
      <c r="G1118" s="10" t="str">
        <f t="shared" si="68"/>
        <v/>
      </c>
      <c r="H1118" s="10" t="str">
        <f t="shared" si="69"/>
        <v/>
      </c>
      <c r="I1118" s="10" t="str">
        <f t="shared" si="70"/>
        <v/>
      </c>
      <c r="J1118" s="10" t="str">
        <f t="shared" si="71"/>
        <v/>
      </c>
      <c r="K1118" t="s">
        <v>809</v>
      </c>
      <c r="L1118" s="11">
        <v>44431.260416666664</v>
      </c>
      <c r="M1118" t="s">
        <v>816</v>
      </c>
      <c r="N1118" t="s">
        <v>101</v>
      </c>
      <c r="O1118" s="12" t="s">
        <v>817</v>
      </c>
      <c r="P1118" t="s">
        <v>2120</v>
      </c>
      <c r="Q1118" t="s">
        <v>813</v>
      </c>
      <c r="R1118">
        <v>232</v>
      </c>
      <c r="S1118" s="6">
        <v>33</v>
      </c>
      <c r="T1118" s="11">
        <v>44431.260416666664</v>
      </c>
      <c r="U1118" s="11">
        <v>44432.520833333336</v>
      </c>
      <c r="V1118" s="11">
        <v>44433.574374999997</v>
      </c>
      <c r="W1118" t="s">
        <v>2121</v>
      </c>
      <c r="X1118" t="s">
        <v>815</v>
      </c>
    </row>
    <row r="1119" spans="1:24" x14ac:dyDescent="0.25">
      <c r="A1119" t="s">
        <v>808</v>
      </c>
      <c r="B1119" s="8">
        <v>7.0000000000000001E-3</v>
      </c>
      <c r="C1119" s="8">
        <v>6.4000000000000001E-2</v>
      </c>
      <c r="D1119" s="8">
        <v>0.115</v>
      </c>
      <c r="E1119" s="9">
        <v>0.15</v>
      </c>
      <c r="F1119" s="9">
        <v>0.3</v>
      </c>
      <c r="G1119" s="10" t="str">
        <f t="shared" si="68"/>
        <v/>
      </c>
      <c r="H1119" s="10" t="str">
        <f t="shared" si="69"/>
        <v/>
      </c>
      <c r="I1119" s="10" t="str">
        <f t="shared" si="70"/>
        <v/>
      </c>
      <c r="J1119" s="10" t="str">
        <f t="shared" si="71"/>
        <v/>
      </c>
      <c r="K1119" t="s">
        <v>809</v>
      </c>
      <c r="L1119" s="11">
        <v>44431.270833333336</v>
      </c>
      <c r="M1119" t="s">
        <v>810</v>
      </c>
      <c r="N1119" t="s">
        <v>101</v>
      </c>
      <c r="O1119" s="12" t="s">
        <v>811</v>
      </c>
      <c r="P1119" t="s">
        <v>2122</v>
      </c>
      <c r="Q1119" t="s">
        <v>813</v>
      </c>
      <c r="R1119">
        <v>232</v>
      </c>
      <c r="S1119" s="6">
        <v>33</v>
      </c>
      <c r="T1119" s="11">
        <v>44431.270833333336</v>
      </c>
      <c r="U1119" s="11">
        <v>44432.520833333336</v>
      </c>
      <c r="V1119" s="11">
        <v>44433.574374999997</v>
      </c>
      <c r="W1119" t="s">
        <v>2121</v>
      </c>
      <c r="X1119" t="s">
        <v>815</v>
      </c>
    </row>
    <row r="1120" spans="1:24" x14ac:dyDescent="0.25">
      <c r="A1120" t="s">
        <v>808</v>
      </c>
      <c r="B1120" s="8">
        <v>0.01</v>
      </c>
      <c r="C1120" s="8">
        <v>6.4000000000000001E-2</v>
      </c>
      <c r="D1120" s="8">
        <v>0.115</v>
      </c>
      <c r="E1120" s="9">
        <v>0.15</v>
      </c>
      <c r="F1120" s="9">
        <v>0.3</v>
      </c>
      <c r="G1120" s="10" t="str">
        <f t="shared" si="68"/>
        <v/>
      </c>
      <c r="H1120" s="10" t="str">
        <f t="shared" si="69"/>
        <v/>
      </c>
      <c r="I1120" s="10" t="str">
        <f t="shared" si="70"/>
        <v/>
      </c>
      <c r="J1120" s="10" t="str">
        <f t="shared" si="71"/>
        <v/>
      </c>
      <c r="K1120" t="s">
        <v>809</v>
      </c>
      <c r="L1120" s="11">
        <v>44431.309027777781</v>
      </c>
      <c r="M1120" t="s">
        <v>819</v>
      </c>
      <c r="N1120" t="s">
        <v>101</v>
      </c>
      <c r="O1120" s="12" t="s">
        <v>820</v>
      </c>
      <c r="P1120" t="s">
        <v>2123</v>
      </c>
      <c r="Q1120" t="s">
        <v>813</v>
      </c>
      <c r="R1120">
        <v>232</v>
      </c>
      <c r="S1120" s="6">
        <v>33</v>
      </c>
      <c r="T1120" s="11">
        <v>44431.309027777781</v>
      </c>
      <c r="U1120" s="11">
        <v>44432.520833333336</v>
      </c>
      <c r="V1120" s="11">
        <v>44433.574374999997</v>
      </c>
      <c r="W1120" t="s">
        <v>2121</v>
      </c>
      <c r="X1120" t="s">
        <v>815</v>
      </c>
    </row>
    <row r="1121" spans="1:24" x14ac:dyDescent="0.25">
      <c r="A1121" t="s">
        <v>808</v>
      </c>
      <c r="B1121" s="8">
        <v>0.02</v>
      </c>
      <c r="C1121" s="8">
        <v>6.4000000000000001E-2</v>
      </c>
      <c r="D1121" s="8">
        <v>0.115</v>
      </c>
      <c r="E1121" s="9">
        <v>0.15</v>
      </c>
      <c r="F1121" s="9">
        <v>0.3</v>
      </c>
      <c r="G1121" s="10" t="str">
        <f t="shared" si="68"/>
        <v/>
      </c>
      <c r="H1121" s="10" t="str">
        <f t="shared" si="69"/>
        <v/>
      </c>
      <c r="I1121" s="10" t="str">
        <f t="shared" si="70"/>
        <v/>
      </c>
      <c r="J1121" s="10" t="str">
        <f t="shared" si="71"/>
        <v/>
      </c>
      <c r="K1121" t="s">
        <v>809</v>
      </c>
      <c r="L1121" s="11">
        <v>44431.3125</v>
      </c>
      <c r="M1121" t="s">
        <v>822</v>
      </c>
      <c r="N1121" t="s">
        <v>101</v>
      </c>
      <c r="O1121" s="12" t="s">
        <v>823</v>
      </c>
      <c r="P1121" t="s">
        <v>2124</v>
      </c>
      <c r="Q1121" t="s">
        <v>813</v>
      </c>
      <c r="R1121">
        <v>232</v>
      </c>
      <c r="S1121" s="6">
        <v>33</v>
      </c>
      <c r="T1121" s="11">
        <v>44431.3125</v>
      </c>
      <c r="U1121" s="11">
        <v>44432.520833333336</v>
      </c>
      <c r="V1121" s="11">
        <v>44433.574374999997</v>
      </c>
      <c r="W1121" t="s">
        <v>2121</v>
      </c>
      <c r="X1121" t="s">
        <v>815</v>
      </c>
    </row>
    <row r="1122" spans="1:24" x14ac:dyDescent="0.25">
      <c r="A1122" t="s">
        <v>808</v>
      </c>
      <c r="B1122" s="8">
        <v>6.0000000000000001E-3</v>
      </c>
      <c r="C1122" s="8">
        <v>6.4000000000000001E-2</v>
      </c>
      <c r="D1122" s="8">
        <v>0.115</v>
      </c>
      <c r="E1122" s="9">
        <v>0.15</v>
      </c>
      <c r="F1122" s="9">
        <v>0.3</v>
      </c>
      <c r="G1122" s="10" t="str">
        <f t="shared" si="68"/>
        <v/>
      </c>
      <c r="H1122" s="10" t="str">
        <f t="shared" si="69"/>
        <v/>
      </c>
      <c r="I1122" s="10" t="str">
        <f t="shared" si="70"/>
        <v/>
      </c>
      <c r="J1122" s="10" t="str">
        <f t="shared" si="71"/>
        <v/>
      </c>
      <c r="K1122" t="s">
        <v>809</v>
      </c>
      <c r="L1122" s="11">
        <v>44431.333333333336</v>
      </c>
      <c r="M1122" t="s">
        <v>825</v>
      </c>
      <c r="N1122" t="s">
        <v>101</v>
      </c>
      <c r="O1122" s="12" t="s">
        <v>826</v>
      </c>
      <c r="P1122" t="s">
        <v>2125</v>
      </c>
      <c r="Q1122" t="s">
        <v>813</v>
      </c>
      <c r="R1122">
        <v>232</v>
      </c>
      <c r="S1122" s="6">
        <v>33</v>
      </c>
      <c r="T1122" s="11">
        <v>44431.333333333336</v>
      </c>
      <c r="U1122" s="11">
        <v>44432.520833333336</v>
      </c>
      <c r="V1122" s="11">
        <v>44433.574374999997</v>
      </c>
      <c r="W1122" t="s">
        <v>2121</v>
      </c>
      <c r="X1122" t="s">
        <v>815</v>
      </c>
    </row>
    <row r="1123" spans="1:24" x14ac:dyDescent="0.25">
      <c r="A1123" t="s">
        <v>808</v>
      </c>
      <c r="B1123" s="8">
        <v>0.01</v>
      </c>
      <c r="C1123" s="8">
        <v>6.4000000000000001E-2</v>
      </c>
      <c r="D1123" s="8">
        <v>0.115</v>
      </c>
      <c r="E1123" s="9">
        <v>0.15</v>
      </c>
      <c r="F1123" s="9">
        <v>0.3</v>
      </c>
      <c r="G1123" s="10" t="str">
        <f t="shared" si="68"/>
        <v/>
      </c>
      <c r="H1123" s="10" t="str">
        <f t="shared" si="69"/>
        <v/>
      </c>
      <c r="I1123" s="10" t="str">
        <f t="shared" si="70"/>
        <v/>
      </c>
      <c r="J1123" s="10" t="str">
        <f t="shared" si="71"/>
        <v/>
      </c>
      <c r="K1123" t="s">
        <v>809</v>
      </c>
      <c r="L1123" s="11">
        <v>44431.333333333336</v>
      </c>
      <c r="M1123" t="s">
        <v>831</v>
      </c>
      <c r="N1123" t="s">
        <v>101</v>
      </c>
      <c r="O1123" s="12" t="s">
        <v>832</v>
      </c>
      <c r="P1123" t="s">
        <v>2126</v>
      </c>
      <c r="Q1123" t="s">
        <v>813</v>
      </c>
      <c r="R1123">
        <v>232</v>
      </c>
      <c r="S1123" s="6">
        <v>33</v>
      </c>
      <c r="T1123" s="11">
        <v>44431.333333333336</v>
      </c>
      <c r="U1123" s="11">
        <v>44432.520833333336</v>
      </c>
      <c r="V1123" s="11">
        <v>44433.574374999997</v>
      </c>
      <c r="W1123" t="s">
        <v>2121</v>
      </c>
      <c r="X1123" t="s">
        <v>815</v>
      </c>
    </row>
    <row r="1124" spans="1:24" x14ac:dyDescent="0.25">
      <c r="A1124" t="s">
        <v>808</v>
      </c>
      <c r="B1124" s="8">
        <v>8.0000000000000002E-3</v>
      </c>
      <c r="C1124" s="8">
        <v>6.4000000000000001E-2</v>
      </c>
      <c r="D1124" s="8">
        <v>0.115</v>
      </c>
      <c r="E1124" s="9">
        <v>0.15</v>
      </c>
      <c r="F1124" s="9">
        <v>0.3</v>
      </c>
      <c r="G1124" s="10" t="str">
        <f t="shared" si="68"/>
        <v/>
      </c>
      <c r="H1124" s="10" t="str">
        <f t="shared" si="69"/>
        <v/>
      </c>
      <c r="I1124" s="10" t="str">
        <f t="shared" si="70"/>
        <v/>
      </c>
      <c r="J1124" s="10" t="str">
        <f t="shared" si="71"/>
        <v/>
      </c>
      <c r="K1124" t="s">
        <v>809</v>
      </c>
      <c r="L1124" s="11">
        <v>44431.340277777781</v>
      </c>
      <c r="M1124" t="s">
        <v>957</v>
      </c>
      <c r="N1124" t="s">
        <v>101</v>
      </c>
      <c r="O1124" s="12" t="s">
        <v>958</v>
      </c>
      <c r="P1124" t="s">
        <v>2127</v>
      </c>
      <c r="Q1124" t="s">
        <v>813</v>
      </c>
      <c r="R1124">
        <v>232</v>
      </c>
      <c r="S1124" s="6">
        <v>33</v>
      </c>
      <c r="T1124" s="11">
        <v>44431.340277777781</v>
      </c>
      <c r="U1124" s="11">
        <v>44432.520833333336</v>
      </c>
      <c r="V1124" s="11">
        <v>44433.574374999997</v>
      </c>
      <c r="W1124" t="s">
        <v>2121</v>
      </c>
      <c r="X1124" t="s">
        <v>815</v>
      </c>
    </row>
    <row r="1125" spans="1:24" x14ac:dyDescent="0.25">
      <c r="A1125" t="s">
        <v>808</v>
      </c>
      <c r="B1125" s="8">
        <v>0.02</v>
      </c>
      <c r="C1125" s="8">
        <v>6.4000000000000001E-2</v>
      </c>
      <c r="D1125" s="8">
        <v>0.115</v>
      </c>
      <c r="E1125" s="9">
        <v>0.15</v>
      </c>
      <c r="F1125" s="9">
        <v>0.3</v>
      </c>
      <c r="G1125" s="10" t="str">
        <f t="shared" si="68"/>
        <v/>
      </c>
      <c r="H1125" s="10" t="str">
        <f t="shared" si="69"/>
        <v/>
      </c>
      <c r="I1125" s="10" t="str">
        <f t="shared" si="70"/>
        <v/>
      </c>
      <c r="J1125" s="10" t="str">
        <f t="shared" si="71"/>
        <v/>
      </c>
      <c r="K1125" t="s">
        <v>809</v>
      </c>
      <c r="L1125" s="11">
        <v>44431.350694444445</v>
      </c>
      <c r="M1125" t="s">
        <v>852</v>
      </c>
      <c r="N1125" t="s">
        <v>101</v>
      </c>
      <c r="O1125" s="12" t="s">
        <v>853</v>
      </c>
      <c r="P1125" t="s">
        <v>2128</v>
      </c>
      <c r="Q1125" t="s">
        <v>813</v>
      </c>
      <c r="R1125">
        <v>232</v>
      </c>
      <c r="S1125" s="6">
        <v>33</v>
      </c>
      <c r="T1125" s="11">
        <v>44431.350694444445</v>
      </c>
      <c r="U1125" s="11">
        <v>44432.520833333336</v>
      </c>
      <c r="V1125" s="11">
        <v>44433.574374999997</v>
      </c>
      <c r="W1125" t="s">
        <v>2121</v>
      </c>
      <c r="X1125" t="s">
        <v>815</v>
      </c>
    </row>
    <row r="1126" spans="1:24" x14ac:dyDescent="0.25">
      <c r="A1126" t="s">
        <v>808</v>
      </c>
      <c r="B1126" s="8">
        <v>0.02</v>
      </c>
      <c r="C1126" s="8">
        <v>6.4000000000000001E-2</v>
      </c>
      <c r="D1126" s="8">
        <v>0.115</v>
      </c>
      <c r="E1126" s="9">
        <v>0.15</v>
      </c>
      <c r="F1126" s="9">
        <v>0.3</v>
      </c>
      <c r="G1126" s="10" t="str">
        <f t="shared" si="68"/>
        <v/>
      </c>
      <c r="H1126" s="10" t="str">
        <f t="shared" si="69"/>
        <v/>
      </c>
      <c r="I1126" s="10" t="str">
        <f t="shared" si="70"/>
        <v/>
      </c>
      <c r="J1126" s="10" t="str">
        <f t="shared" si="71"/>
        <v/>
      </c>
      <c r="K1126" t="s">
        <v>809</v>
      </c>
      <c r="L1126" s="11">
        <v>44431.381944444445</v>
      </c>
      <c r="M1126" t="s">
        <v>846</v>
      </c>
      <c r="N1126" t="s">
        <v>101</v>
      </c>
      <c r="O1126" s="12" t="s">
        <v>847</v>
      </c>
      <c r="P1126" t="s">
        <v>2129</v>
      </c>
      <c r="Q1126" t="s">
        <v>813</v>
      </c>
      <c r="R1126">
        <v>232</v>
      </c>
      <c r="S1126" s="6">
        <v>33</v>
      </c>
      <c r="T1126" s="11">
        <v>44431.381944444445</v>
      </c>
      <c r="U1126" s="11">
        <v>44432.520833333336</v>
      </c>
      <c r="V1126" s="11">
        <v>44433.574374999997</v>
      </c>
      <c r="W1126" t="s">
        <v>2121</v>
      </c>
      <c r="X1126" t="s">
        <v>815</v>
      </c>
    </row>
    <row r="1127" spans="1:24" x14ac:dyDescent="0.25">
      <c r="A1127" t="s">
        <v>808</v>
      </c>
      <c r="B1127" s="8">
        <v>5.9999999999999995E-4</v>
      </c>
      <c r="C1127" s="8">
        <v>6.4000000000000001E-2</v>
      </c>
      <c r="D1127" s="8">
        <v>0.115</v>
      </c>
      <c r="E1127" s="9">
        <v>0.15</v>
      </c>
      <c r="F1127" s="9">
        <v>0.3</v>
      </c>
      <c r="G1127" s="10" t="str">
        <f t="shared" si="68"/>
        <v/>
      </c>
      <c r="H1127" s="10" t="str">
        <f t="shared" si="69"/>
        <v/>
      </c>
      <c r="I1127" s="10" t="str">
        <f t="shared" si="70"/>
        <v/>
      </c>
      <c r="J1127" s="10" t="str">
        <f t="shared" si="71"/>
        <v/>
      </c>
      <c r="K1127" t="s">
        <v>809</v>
      </c>
      <c r="L1127" s="11">
        <v>44431.395833333336</v>
      </c>
      <c r="M1127" t="s">
        <v>840</v>
      </c>
      <c r="N1127" t="s">
        <v>101</v>
      </c>
      <c r="O1127" s="12" t="s">
        <v>841</v>
      </c>
      <c r="P1127" t="s">
        <v>2130</v>
      </c>
      <c r="Q1127" t="s">
        <v>813</v>
      </c>
      <c r="R1127">
        <v>232</v>
      </c>
      <c r="S1127" s="6">
        <v>33</v>
      </c>
      <c r="T1127" s="11">
        <v>44431.395833333336</v>
      </c>
      <c r="U1127" s="11">
        <v>44432.520833333336</v>
      </c>
      <c r="V1127" s="11">
        <v>44433.574374999997</v>
      </c>
      <c r="W1127" t="s">
        <v>2121</v>
      </c>
      <c r="X1127" t="s">
        <v>815</v>
      </c>
    </row>
    <row r="1128" spans="1:24" x14ac:dyDescent="0.25">
      <c r="A1128" t="s">
        <v>808</v>
      </c>
      <c r="B1128" s="8">
        <v>1E-3</v>
      </c>
      <c r="C1128" s="8">
        <v>6.4000000000000001E-2</v>
      </c>
      <c r="D1128" s="8">
        <v>0.115</v>
      </c>
      <c r="E1128" s="9">
        <v>0.15</v>
      </c>
      <c r="F1128" s="9">
        <v>0.3</v>
      </c>
      <c r="G1128" s="10" t="str">
        <f t="shared" si="68"/>
        <v/>
      </c>
      <c r="H1128" s="10" t="str">
        <f t="shared" si="69"/>
        <v/>
      </c>
      <c r="I1128" s="10" t="str">
        <f t="shared" si="70"/>
        <v/>
      </c>
      <c r="J1128" s="10" t="str">
        <f t="shared" si="71"/>
        <v/>
      </c>
      <c r="K1128" t="s">
        <v>809</v>
      </c>
      <c r="L1128" s="11">
        <v>44431.395833333336</v>
      </c>
      <c r="M1128" t="s">
        <v>849</v>
      </c>
      <c r="N1128" t="s">
        <v>101</v>
      </c>
      <c r="O1128" s="12" t="s">
        <v>861</v>
      </c>
      <c r="P1128" t="s">
        <v>2131</v>
      </c>
      <c r="Q1128" t="s">
        <v>813</v>
      </c>
      <c r="R1128">
        <v>232</v>
      </c>
      <c r="S1128" s="6">
        <v>33</v>
      </c>
      <c r="T1128" s="11">
        <v>44431.395833333336</v>
      </c>
      <c r="U1128" s="11">
        <v>44432.520833333336</v>
      </c>
      <c r="V1128" s="11">
        <v>44433.574374999997</v>
      </c>
      <c r="W1128" t="s">
        <v>2121</v>
      </c>
      <c r="X1128" t="s">
        <v>815</v>
      </c>
    </row>
    <row r="1129" spans="1:24" x14ac:dyDescent="0.25">
      <c r="A1129" t="s">
        <v>808</v>
      </c>
      <c r="B1129" s="8">
        <v>0.01</v>
      </c>
      <c r="C1129" s="8">
        <v>6.4000000000000001E-2</v>
      </c>
      <c r="D1129" s="8">
        <v>0.115</v>
      </c>
      <c r="E1129" s="9">
        <v>0.15</v>
      </c>
      <c r="F1129" s="9">
        <v>0.3</v>
      </c>
      <c r="G1129" s="10" t="str">
        <f t="shared" si="68"/>
        <v/>
      </c>
      <c r="H1129" s="10" t="str">
        <f t="shared" si="69"/>
        <v/>
      </c>
      <c r="I1129" s="10" t="str">
        <f t="shared" si="70"/>
        <v/>
      </c>
      <c r="J1129" s="10" t="str">
        <f t="shared" si="71"/>
        <v/>
      </c>
      <c r="K1129" t="s">
        <v>809</v>
      </c>
      <c r="L1129" s="11">
        <v>44431.416666666664</v>
      </c>
      <c r="M1129" t="s">
        <v>855</v>
      </c>
      <c r="N1129" t="s">
        <v>101</v>
      </c>
      <c r="O1129" s="12" t="s">
        <v>1802</v>
      </c>
      <c r="P1129" t="s">
        <v>2132</v>
      </c>
      <c r="Q1129" t="s">
        <v>813</v>
      </c>
      <c r="R1129">
        <v>232</v>
      </c>
      <c r="S1129" s="6">
        <v>33</v>
      </c>
      <c r="T1129" s="11">
        <v>44431.416666666664</v>
      </c>
      <c r="U1129" s="11">
        <v>44432.520833333336</v>
      </c>
      <c r="V1129" s="11">
        <v>44433.574374999997</v>
      </c>
      <c r="W1129" t="s">
        <v>2121</v>
      </c>
      <c r="X1129" t="s">
        <v>815</v>
      </c>
    </row>
    <row r="1130" spans="1:24" x14ac:dyDescent="0.25">
      <c r="A1130" t="s">
        <v>808</v>
      </c>
      <c r="B1130" s="8">
        <v>0.01</v>
      </c>
      <c r="C1130" s="8">
        <v>6.4000000000000001E-2</v>
      </c>
      <c r="D1130" s="8">
        <v>0.115</v>
      </c>
      <c r="E1130" s="9">
        <v>0.15</v>
      </c>
      <c r="F1130" s="9">
        <v>0.3</v>
      </c>
      <c r="G1130" s="10" t="str">
        <f t="shared" si="68"/>
        <v/>
      </c>
      <c r="H1130" s="10" t="str">
        <f t="shared" si="69"/>
        <v/>
      </c>
      <c r="I1130" s="10" t="str">
        <f t="shared" si="70"/>
        <v/>
      </c>
      <c r="J1130" s="10" t="str">
        <f t="shared" si="71"/>
        <v/>
      </c>
      <c r="K1130" t="s">
        <v>809</v>
      </c>
      <c r="L1130" s="11">
        <v>44431.420138888891</v>
      </c>
      <c r="M1130" t="s">
        <v>849</v>
      </c>
      <c r="N1130" t="s">
        <v>101</v>
      </c>
      <c r="O1130" s="12" t="s">
        <v>850</v>
      </c>
      <c r="P1130" t="s">
        <v>2133</v>
      </c>
      <c r="Q1130" t="s">
        <v>813</v>
      </c>
      <c r="R1130">
        <v>232</v>
      </c>
      <c r="S1130" s="6">
        <v>33</v>
      </c>
      <c r="T1130" s="11">
        <v>44431.420138888891</v>
      </c>
      <c r="U1130" s="11">
        <v>44432.520833333336</v>
      </c>
      <c r="V1130" s="11">
        <v>44433.574374999997</v>
      </c>
      <c r="W1130" t="s">
        <v>2121</v>
      </c>
      <c r="X1130" t="s">
        <v>815</v>
      </c>
    </row>
    <row r="1131" spans="1:24" x14ac:dyDescent="0.25">
      <c r="A1131" t="s">
        <v>808</v>
      </c>
      <c r="B1131" s="8">
        <v>0.02</v>
      </c>
      <c r="C1131" s="8">
        <v>6.4000000000000001E-2</v>
      </c>
      <c r="D1131" s="8">
        <v>0.115</v>
      </c>
      <c r="E1131" s="9">
        <v>0.15</v>
      </c>
      <c r="F1131" s="9">
        <v>0.3</v>
      </c>
      <c r="G1131" s="10" t="str">
        <f t="shared" si="68"/>
        <v/>
      </c>
      <c r="H1131" s="10" t="str">
        <f t="shared" si="69"/>
        <v/>
      </c>
      <c r="I1131" s="10" t="str">
        <f t="shared" si="70"/>
        <v/>
      </c>
      <c r="J1131" s="10" t="str">
        <f t="shared" si="71"/>
        <v/>
      </c>
      <c r="K1131" t="s">
        <v>809</v>
      </c>
      <c r="L1131" s="11">
        <v>44431.429861111108</v>
      </c>
      <c r="M1131" t="s">
        <v>858</v>
      </c>
      <c r="N1131" t="s">
        <v>101</v>
      </c>
      <c r="O1131" s="12" t="s">
        <v>859</v>
      </c>
      <c r="P1131" t="s">
        <v>2134</v>
      </c>
      <c r="Q1131" t="s">
        <v>813</v>
      </c>
      <c r="R1131">
        <v>232</v>
      </c>
      <c r="S1131" s="6">
        <v>33</v>
      </c>
      <c r="T1131" s="11">
        <v>44431.429861111108</v>
      </c>
      <c r="U1131" s="11">
        <v>44432.520833333336</v>
      </c>
      <c r="V1131" s="11">
        <v>44433.574374999997</v>
      </c>
      <c r="W1131" t="s">
        <v>2121</v>
      </c>
      <c r="X1131" t="s">
        <v>815</v>
      </c>
    </row>
    <row r="1132" spans="1:24" x14ac:dyDescent="0.25">
      <c r="A1132" t="s">
        <v>808</v>
      </c>
      <c r="B1132" s="8">
        <v>4.0000000000000001E-3</v>
      </c>
      <c r="C1132" s="8">
        <v>6.4000000000000001E-2</v>
      </c>
      <c r="D1132" s="8">
        <v>0.115</v>
      </c>
      <c r="E1132" s="9">
        <v>0.15</v>
      </c>
      <c r="F1132" s="9">
        <v>0.3</v>
      </c>
      <c r="G1132" s="10" t="str">
        <f t="shared" si="68"/>
        <v/>
      </c>
      <c r="H1132" s="10" t="str">
        <f t="shared" si="69"/>
        <v/>
      </c>
      <c r="I1132" s="10" t="str">
        <f t="shared" si="70"/>
        <v/>
      </c>
      <c r="J1132" s="10" t="str">
        <f t="shared" si="71"/>
        <v/>
      </c>
      <c r="K1132" t="s">
        <v>809</v>
      </c>
      <c r="L1132" s="11">
        <v>44431.444444444445</v>
      </c>
      <c r="M1132" t="s">
        <v>834</v>
      </c>
      <c r="N1132" t="s">
        <v>101</v>
      </c>
      <c r="O1132" s="12" t="s">
        <v>835</v>
      </c>
      <c r="P1132" t="s">
        <v>2135</v>
      </c>
      <c r="Q1132" t="s">
        <v>813</v>
      </c>
      <c r="R1132">
        <v>232</v>
      </c>
      <c r="S1132" s="6">
        <v>33</v>
      </c>
      <c r="T1132" s="11">
        <v>44431.444444444445</v>
      </c>
      <c r="U1132" s="11">
        <v>44432.520833333336</v>
      </c>
      <c r="V1132" s="11">
        <v>44433.574374999997</v>
      </c>
      <c r="W1132" t="s">
        <v>2121</v>
      </c>
      <c r="X1132" t="s">
        <v>815</v>
      </c>
    </row>
    <row r="1133" spans="1:24" x14ac:dyDescent="0.25">
      <c r="A1133" t="s">
        <v>808</v>
      </c>
      <c r="B1133" s="8">
        <v>2.17</v>
      </c>
      <c r="C1133" s="8">
        <v>6.4000000000000001E-2</v>
      </c>
      <c r="D1133" s="8">
        <v>0.115</v>
      </c>
      <c r="E1133" s="9">
        <v>0.15</v>
      </c>
      <c r="F1133" s="9">
        <v>0.3</v>
      </c>
      <c r="G1133" s="10">
        <f t="shared" si="68"/>
        <v>1</v>
      </c>
      <c r="H1133" s="10">
        <f t="shared" si="69"/>
        <v>1</v>
      </c>
      <c r="I1133" s="10">
        <f t="shared" si="70"/>
        <v>1</v>
      </c>
      <c r="J1133" s="10">
        <f t="shared" si="71"/>
        <v>1</v>
      </c>
      <c r="K1133" t="s">
        <v>809</v>
      </c>
      <c r="L1133" s="11">
        <v>44431.458333333336</v>
      </c>
      <c r="M1133" t="s">
        <v>875</v>
      </c>
      <c r="N1133" t="s">
        <v>101</v>
      </c>
      <c r="O1133" s="12" t="s">
        <v>876</v>
      </c>
      <c r="P1133" t="s">
        <v>2136</v>
      </c>
      <c r="Q1133" t="s">
        <v>813</v>
      </c>
      <c r="R1133">
        <v>232</v>
      </c>
      <c r="S1133" s="6">
        <v>33</v>
      </c>
      <c r="T1133" s="11">
        <v>44431.458333333336</v>
      </c>
      <c r="U1133" s="11">
        <v>44432.520833333336</v>
      </c>
      <c r="V1133" s="11">
        <v>44435.596134259256</v>
      </c>
      <c r="W1133" t="s">
        <v>2137</v>
      </c>
      <c r="X1133" t="s">
        <v>815</v>
      </c>
    </row>
    <row r="1134" spans="1:24" x14ac:dyDescent="0.25">
      <c r="A1134" t="s">
        <v>808</v>
      </c>
      <c r="B1134" s="8">
        <v>0.01</v>
      </c>
      <c r="C1134" s="8">
        <v>6.4000000000000001E-2</v>
      </c>
      <c r="D1134" s="8">
        <v>0.115</v>
      </c>
      <c r="E1134" s="9">
        <v>0.15</v>
      </c>
      <c r="F1134" s="9">
        <v>0.3</v>
      </c>
      <c r="G1134" s="10" t="str">
        <f t="shared" si="68"/>
        <v/>
      </c>
      <c r="H1134" s="10" t="str">
        <f t="shared" si="69"/>
        <v/>
      </c>
      <c r="I1134" s="10" t="str">
        <f t="shared" si="70"/>
        <v/>
      </c>
      <c r="J1134" s="10" t="str">
        <f t="shared" si="71"/>
        <v/>
      </c>
      <c r="K1134" t="s">
        <v>809</v>
      </c>
      <c r="L1134" s="11">
        <v>44431.472222222219</v>
      </c>
      <c r="M1134" t="s">
        <v>869</v>
      </c>
      <c r="N1134" t="s">
        <v>101</v>
      </c>
      <c r="O1134" s="12" t="s">
        <v>870</v>
      </c>
      <c r="P1134" t="s">
        <v>2138</v>
      </c>
      <c r="Q1134" t="s">
        <v>813</v>
      </c>
      <c r="R1134">
        <v>232</v>
      </c>
      <c r="S1134" s="6">
        <v>33</v>
      </c>
      <c r="T1134" s="11">
        <v>44431.472222222219</v>
      </c>
      <c r="U1134" s="11">
        <v>44432.520833333336</v>
      </c>
      <c r="V1134" s="11">
        <v>44433.574374999997</v>
      </c>
      <c r="W1134" t="s">
        <v>2121</v>
      </c>
      <c r="X1134" t="s">
        <v>815</v>
      </c>
    </row>
    <row r="1135" spans="1:24" x14ac:dyDescent="0.25">
      <c r="A1135" t="s">
        <v>808</v>
      </c>
      <c r="B1135" s="8">
        <v>0.03</v>
      </c>
      <c r="C1135" s="8">
        <v>6.4000000000000001E-2</v>
      </c>
      <c r="D1135" s="8">
        <v>0.115</v>
      </c>
      <c r="E1135" s="9">
        <v>0.15</v>
      </c>
      <c r="F1135" s="9">
        <v>0.3</v>
      </c>
      <c r="G1135" s="10" t="str">
        <f t="shared" si="68"/>
        <v/>
      </c>
      <c r="H1135" s="10" t="str">
        <f t="shared" si="69"/>
        <v/>
      </c>
      <c r="I1135" s="10" t="str">
        <f t="shared" si="70"/>
        <v/>
      </c>
      <c r="J1135" s="10" t="str">
        <f t="shared" si="71"/>
        <v/>
      </c>
      <c r="K1135" t="s">
        <v>809</v>
      </c>
      <c r="L1135" s="11">
        <v>44431.479166666664</v>
      </c>
      <c r="M1135" t="s">
        <v>843</v>
      </c>
      <c r="N1135" t="s">
        <v>101</v>
      </c>
      <c r="O1135" s="12" t="s">
        <v>844</v>
      </c>
      <c r="P1135" t="s">
        <v>2139</v>
      </c>
      <c r="Q1135" t="s">
        <v>813</v>
      </c>
      <c r="R1135">
        <v>232</v>
      </c>
      <c r="S1135" s="6">
        <v>33</v>
      </c>
      <c r="T1135" s="11">
        <v>44431.479166666664</v>
      </c>
      <c r="U1135" s="11">
        <v>44432.520833333336</v>
      </c>
      <c r="V1135" s="11">
        <v>44433.574374999997</v>
      </c>
      <c r="W1135" t="s">
        <v>2121</v>
      </c>
      <c r="X1135" t="s">
        <v>815</v>
      </c>
    </row>
    <row r="1136" spans="1:24" x14ac:dyDescent="0.25">
      <c r="A1136" t="s">
        <v>808</v>
      </c>
      <c r="B1136" s="8">
        <v>0.01</v>
      </c>
      <c r="C1136" s="8">
        <v>6.4000000000000001E-2</v>
      </c>
      <c r="D1136" s="8">
        <v>0.115</v>
      </c>
      <c r="E1136" s="9">
        <v>0.15</v>
      </c>
      <c r="F1136" s="9">
        <v>0.3</v>
      </c>
      <c r="G1136" s="10" t="str">
        <f t="shared" si="68"/>
        <v/>
      </c>
      <c r="H1136" s="10" t="str">
        <f t="shared" si="69"/>
        <v/>
      </c>
      <c r="I1136" s="10" t="str">
        <f t="shared" si="70"/>
        <v/>
      </c>
      <c r="J1136" s="10" t="str">
        <f t="shared" si="71"/>
        <v/>
      </c>
      <c r="K1136" t="s">
        <v>809</v>
      </c>
      <c r="L1136" s="11">
        <v>44431.486111111109</v>
      </c>
      <c r="M1136" t="s">
        <v>828</v>
      </c>
      <c r="N1136" t="s">
        <v>101</v>
      </c>
      <c r="O1136" s="12" t="s">
        <v>829</v>
      </c>
      <c r="P1136" t="s">
        <v>2140</v>
      </c>
      <c r="Q1136" t="s">
        <v>813</v>
      </c>
      <c r="R1136">
        <v>232</v>
      </c>
      <c r="S1136" s="6">
        <v>33</v>
      </c>
      <c r="T1136" s="11">
        <v>44431.486111111109</v>
      </c>
      <c r="U1136" s="11">
        <v>44432.520833333336</v>
      </c>
      <c r="V1136" s="11">
        <v>44433.574374999997</v>
      </c>
      <c r="W1136" t="s">
        <v>2121</v>
      </c>
      <c r="X1136" t="s">
        <v>815</v>
      </c>
    </row>
    <row r="1137" spans="1:24" x14ac:dyDescent="0.25">
      <c r="A1137" t="s">
        <v>808</v>
      </c>
      <c r="B1137" s="8">
        <v>0.43</v>
      </c>
      <c r="C1137" s="8">
        <v>6.4000000000000001E-2</v>
      </c>
      <c r="D1137" s="8">
        <v>0.115</v>
      </c>
      <c r="E1137" s="9">
        <v>0.15</v>
      </c>
      <c r="F1137" s="9">
        <v>0.3</v>
      </c>
      <c r="G1137" s="10">
        <f t="shared" si="68"/>
        <v>1</v>
      </c>
      <c r="H1137" s="10">
        <f t="shared" si="69"/>
        <v>1</v>
      </c>
      <c r="I1137" s="10">
        <f t="shared" si="70"/>
        <v>1</v>
      </c>
      <c r="J1137" s="10">
        <f t="shared" si="71"/>
        <v>1</v>
      </c>
      <c r="K1137" t="s">
        <v>809</v>
      </c>
      <c r="L1137" s="11">
        <v>44431.5</v>
      </c>
      <c r="M1137" t="s">
        <v>918</v>
      </c>
      <c r="N1137" t="s">
        <v>101</v>
      </c>
      <c r="O1137" s="12" t="s">
        <v>919</v>
      </c>
      <c r="P1137" t="s">
        <v>2141</v>
      </c>
      <c r="Q1137" t="s">
        <v>813</v>
      </c>
      <c r="R1137">
        <v>232</v>
      </c>
      <c r="S1137" s="6">
        <v>33</v>
      </c>
      <c r="T1137" s="11">
        <v>44431.5</v>
      </c>
      <c r="U1137" s="11">
        <v>44432.520833333336</v>
      </c>
      <c r="V1137" s="11">
        <v>44433.574374999997</v>
      </c>
      <c r="W1137" t="s">
        <v>2121</v>
      </c>
      <c r="X1137" t="s">
        <v>815</v>
      </c>
    </row>
    <row r="1138" spans="1:24" x14ac:dyDescent="0.25">
      <c r="A1138" t="s">
        <v>808</v>
      </c>
      <c r="B1138" s="8">
        <v>0.02</v>
      </c>
      <c r="C1138" s="8">
        <v>6.4000000000000001E-2</v>
      </c>
      <c r="D1138" s="8">
        <v>0.115</v>
      </c>
      <c r="E1138" s="9">
        <v>0.15</v>
      </c>
      <c r="F1138" s="9">
        <v>0.3</v>
      </c>
      <c r="G1138" s="10" t="str">
        <f t="shared" si="68"/>
        <v/>
      </c>
      <c r="H1138" s="10" t="str">
        <f t="shared" si="69"/>
        <v/>
      </c>
      <c r="I1138" s="10" t="str">
        <f t="shared" si="70"/>
        <v/>
      </c>
      <c r="J1138" s="10" t="str">
        <f t="shared" si="71"/>
        <v/>
      </c>
      <c r="K1138" t="s">
        <v>809</v>
      </c>
      <c r="L1138" s="11">
        <v>44431.507638888892</v>
      </c>
      <c r="M1138" t="s">
        <v>884</v>
      </c>
      <c r="N1138" t="s">
        <v>101</v>
      </c>
      <c r="O1138" s="12" t="s">
        <v>885</v>
      </c>
      <c r="P1138" t="s">
        <v>2142</v>
      </c>
      <c r="Q1138" t="s">
        <v>813</v>
      </c>
      <c r="R1138">
        <v>232</v>
      </c>
      <c r="S1138" s="6">
        <v>33</v>
      </c>
      <c r="T1138" s="11">
        <v>44431.507638888892</v>
      </c>
      <c r="U1138" s="11">
        <v>44432.520833333336</v>
      </c>
      <c r="V1138" s="11">
        <v>44433.574374999997</v>
      </c>
      <c r="W1138" t="s">
        <v>2121</v>
      </c>
      <c r="X1138" t="s">
        <v>815</v>
      </c>
    </row>
    <row r="1139" spans="1:24" x14ac:dyDescent="0.25">
      <c r="A1139" t="s">
        <v>808</v>
      </c>
      <c r="B1139" s="8">
        <v>7.0000000000000001E-3</v>
      </c>
      <c r="C1139" s="8">
        <v>6.4000000000000001E-2</v>
      </c>
      <c r="D1139" s="8">
        <v>0.115</v>
      </c>
      <c r="E1139" s="9">
        <v>0.15</v>
      </c>
      <c r="F1139" s="9">
        <v>0.3</v>
      </c>
      <c r="G1139" s="10" t="str">
        <f t="shared" si="68"/>
        <v/>
      </c>
      <c r="H1139" s="10" t="str">
        <f t="shared" si="69"/>
        <v/>
      </c>
      <c r="I1139" s="10" t="str">
        <f t="shared" si="70"/>
        <v/>
      </c>
      <c r="J1139" s="10" t="str">
        <f t="shared" si="71"/>
        <v/>
      </c>
      <c r="K1139" t="s">
        <v>809</v>
      </c>
      <c r="L1139" s="11">
        <v>44431.520833333336</v>
      </c>
      <c r="M1139" t="s">
        <v>866</v>
      </c>
      <c r="N1139" t="s">
        <v>101</v>
      </c>
      <c r="O1139" s="12" t="s">
        <v>867</v>
      </c>
      <c r="P1139" t="s">
        <v>2143</v>
      </c>
      <c r="Q1139" t="s">
        <v>813</v>
      </c>
      <c r="R1139">
        <v>232</v>
      </c>
      <c r="S1139" s="6">
        <v>33</v>
      </c>
      <c r="T1139" s="11">
        <v>44431.520833333336</v>
      </c>
      <c r="U1139" s="11">
        <v>44432.520833333336</v>
      </c>
      <c r="V1139" s="11">
        <v>44433.574374999997</v>
      </c>
      <c r="W1139" t="s">
        <v>2121</v>
      </c>
      <c r="X1139" t="s">
        <v>815</v>
      </c>
    </row>
    <row r="1140" spans="1:24" x14ac:dyDescent="0.25">
      <c r="A1140" t="s">
        <v>808</v>
      </c>
      <c r="B1140" s="8">
        <v>0.01</v>
      </c>
      <c r="C1140" s="8">
        <v>6.4000000000000001E-2</v>
      </c>
      <c r="D1140" s="8">
        <v>0.115</v>
      </c>
      <c r="E1140" s="9">
        <v>0.15</v>
      </c>
      <c r="F1140" s="9">
        <v>0.3</v>
      </c>
      <c r="G1140" s="10" t="str">
        <f t="shared" si="68"/>
        <v/>
      </c>
      <c r="H1140" s="10" t="str">
        <f t="shared" si="69"/>
        <v/>
      </c>
      <c r="I1140" s="10" t="str">
        <f t="shared" si="70"/>
        <v/>
      </c>
      <c r="J1140" s="10" t="str">
        <f t="shared" si="71"/>
        <v/>
      </c>
      <c r="K1140" t="s">
        <v>809</v>
      </c>
      <c r="L1140" s="11">
        <v>44431.527083333334</v>
      </c>
      <c r="M1140" t="s">
        <v>1676</v>
      </c>
      <c r="N1140" t="s">
        <v>101</v>
      </c>
      <c r="O1140" s="12" t="s">
        <v>1677</v>
      </c>
      <c r="P1140" t="s">
        <v>2144</v>
      </c>
      <c r="Q1140" t="s">
        <v>813</v>
      </c>
      <c r="R1140">
        <v>232</v>
      </c>
      <c r="S1140" s="6">
        <v>33</v>
      </c>
      <c r="T1140" s="11">
        <v>44431.527083333334</v>
      </c>
      <c r="U1140" s="11">
        <v>44432.520833333336</v>
      </c>
      <c r="V1140" s="11">
        <v>44433.574374999997</v>
      </c>
      <c r="W1140" t="s">
        <v>2121</v>
      </c>
      <c r="X1140" t="s">
        <v>815</v>
      </c>
    </row>
    <row r="1141" spans="1:24" x14ac:dyDescent="0.25">
      <c r="A1141" t="s">
        <v>808</v>
      </c>
      <c r="B1141" s="8">
        <v>1E-3</v>
      </c>
      <c r="C1141" s="8">
        <v>6.4000000000000001E-2</v>
      </c>
      <c r="D1141" s="8">
        <v>0.115</v>
      </c>
      <c r="E1141" s="9">
        <v>0.15</v>
      </c>
      <c r="F1141" s="9">
        <v>0.3</v>
      </c>
      <c r="G1141" s="10" t="str">
        <f t="shared" si="68"/>
        <v/>
      </c>
      <c r="H1141" s="10" t="str">
        <f t="shared" si="69"/>
        <v/>
      </c>
      <c r="I1141" s="10" t="str">
        <f t="shared" si="70"/>
        <v/>
      </c>
      <c r="J1141" s="10" t="str">
        <f t="shared" si="71"/>
        <v/>
      </c>
      <c r="K1141" t="s">
        <v>809</v>
      </c>
      <c r="L1141" s="11">
        <v>44431.546527777777</v>
      </c>
      <c r="M1141" t="s">
        <v>872</v>
      </c>
      <c r="N1141" t="s">
        <v>101</v>
      </c>
      <c r="O1141" s="12" t="s">
        <v>873</v>
      </c>
      <c r="P1141" t="s">
        <v>2145</v>
      </c>
      <c r="Q1141" t="s">
        <v>813</v>
      </c>
      <c r="R1141">
        <v>232</v>
      </c>
      <c r="S1141" s="6">
        <v>33</v>
      </c>
      <c r="T1141" s="11">
        <v>44431.546527777777</v>
      </c>
      <c r="U1141" s="11">
        <v>44432.520833333336</v>
      </c>
      <c r="V1141" s="11">
        <v>44433.574374999997</v>
      </c>
      <c r="W1141" t="s">
        <v>2121</v>
      </c>
      <c r="X1141" t="s">
        <v>815</v>
      </c>
    </row>
    <row r="1142" spans="1:24" x14ac:dyDescent="0.25">
      <c r="A1142" t="s">
        <v>808</v>
      </c>
      <c r="B1142" s="8">
        <v>4.0000000000000001E-3</v>
      </c>
      <c r="C1142" s="8">
        <v>6.4000000000000001E-2</v>
      </c>
      <c r="D1142" s="8">
        <v>0.115</v>
      </c>
      <c r="E1142" s="9">
        <v>0.15</v>
      </c>
      <c r="F1142" s="9">
        <v>0.3</v>
      </c>
      <c r="G1142" s="10" t="str">
        <f t="shared" si="68"/>
        <v/>
      </c>
      <c r="H1142" s="10" t="str">
        <f t="shared" si="69"/>
        <v/>
      </c>
      <c r="I1142" s="10" t="str">
        <f t="shared" si="70"/>
        <v/>
      </c>
      <c r="J1142" s="10" t="str">
        <f t="shared" si="71"/>
        <v/>
      </c>
      <c r="K1142" t="s">
        <v>809</v>
      </c>
      <c r="L1142" s="11">
        <v>44431.5625</v>
      </c>
      <c r="M1142" t="s">
        <v>878</v>
      </c>
      <c r="N1142" t="s">
        <v>101</v>
      </c>
      <c r="O1142" s="12" t="s">
        <v>879</v>
      </c>
      <c r="P1142" t="s">
        <v>2146</v>
      </c>
      <c r="Q1142" t="s">
        <v>813</v>
      </c>
      <c r="R1142">
        <v>232</v>
      </c>
      <c r="S1142" s="6">
        <v>33</v>
      </c>
      <c r="T1142" s="11">
        <v>44431.5625</v>
      </c>
      <c r="U1142" s="11">
        <v>44432.520833333336</v>
      </c>
      <c r="V1142" s="11">
        <v>44433.574374999997</v>
      </c>
      <c r="W1142" t="s">
        <v>2121</v>
      </c>
      <c r="X1142" t="s">
        <v>815</v>
      </c>
    </row>
    <row r="1143" spans="1:24" x14ac:dyDescent="0.25">
      <c r="A1143" t="s">
        <v>808</v>
      </c>
      <c r="B1143" s="8">
        <v>0.02</v>
      </c>
      <c r="C1143" s="8">
        <v>6.4000000000000001E-2</v>
      </c>
      <c r="D1143" s="8">
        <v>0.115</v>
      </c>
      <c r="E1143" s="9">
        <v>0.15</v>
      </c>
      <c r="F1143" s="9">
        <v>0.3</v>
      </c>
      <c r="G1143" s="10" t="str">
        <f t="shared" si="68"/>
        <v/>
      </c>
      <c r="H1143" s="10" t="str">
        <f t="shared" si="69"/>
        <v/>
      </c>
      <c r="I1143" s="10" t="str">
        <f t="shared" si="70"/>
        <v/>
      </c>
      <c r="J1143" s="10" t="str">
        <f t="shared" si="71"/>
        <v/>
      </c>
      <c r="K1143" t="s">
        <v>809</v>
      </c>
      <c r="L1143" s="11">
        <v>44431.5625</v>
      </c>
      <c r="M1143" t="s">
        <v>887</v>
      </c>
      <c r="N1143" t="s">
        <v>101</v>
      </c>
      <c r="O1143" s="12" t="s">
        <v>888</v>
      </c>
      <c r="P1143" t="s">
        <v>2147</v>
      </c>
      <c r="Q1143" t="s">
        <v>813</v>
      </c>
      <c r="R1143">
        <v>232</v>
      </c>
      <c r="S1143" s="6">
        <v>33</v>
      </c>
      <c r="T1143" s="11">
        <v>44431.5625</v>
      </c>
      <c r="U1143" s="11">
        <v>44432.520833333336</v>
      </c>
      <c r="V1143" s="11">
        <v>44433.574374999997</v>
      </c>
      <c r="W1143" t="s">
        <v>2121</v>
      </c>
      <c r="X1143" t="s">
        <v>815</v>
      </c>
    </row>
    <row r="1144" spans="1:24" x14ac:dyDescent="0.25">
      <c r="A1144" t="s">
        <v>808</v>
      </c>
      <c r="B1144" s="8">
        <v>7.0000000000000001E-3</v>
      </c>
      <c r="C1144" s="8">
        <v>6.4000000000000001E-2</v>
      </c>
      <c r="D1144" s="8">
        <v>0.115</v>
      </c>
      <c r="E1144" s="9">
        <v>0.15</v>
      </c>
      <c r="F1144" s="9">
        <v>0.3</v>
      </c>
      <c r="G1144" s="10" t="str">
        <f t="shared" si="68"/>
        <v/>
      </c>
      <c r="H1144" s="10" t="str">
        <f t="shared" si="69"/>
        <v/>
      </c>
      <c r="I1144" s="10" t="str">
        <f t="shared" si="70"/>
        <v/>
      </c>
      <c r="J1144" s="10" t="str">
        <f t="shared" si="71"/>
        <v/>
      </c>
      <c r="K1144" t="s">
        <v>809</v>
      </c>
      <c r="L1144" s="11">
        <v>44431.625</v>
      </c>
      <c r="M1144" t="s">
        <v>881</v>
      </c>
      <c r="N1144" t="s">
        <v>101</v>
      </c>
      <c r="O1144" s="12" t="s">
        <v>882</v>
      </c>
      <c r="P1144" t="s">
        <v>2148</v>
      </c>
      <c r="Q1144" t="s">
        <v>813</v>
      </c>
      <c r="R1144">
        <v>232</v>
      </c>
      <c r="S1144" s="6">
        <v>33</v>
      </c>
      <c r="T1144" s="11">
        <v>44431.625</v>
      </c>
      <c r="U1144" s="11">
        <v>44432.520833333336</v>
      </c>
      <c r="V1144" s="11">
        <v>44433.574374999997</v>
      </c>
      <c r="W1144" t="s">
        <v>2121</v>
      </c>
      <c r="X1144" t="s">
        <v>815</v>
      </c>
    </row>
    <row r="1145" spans="1:24" x14ac:dyDescent="0.25">
      <c r="A1145" t="s">
        <v>808</v>
      </c>
      <c r="B1145" s="8">
        <v>0.56000000000000005</v>
      </c>
      <c r="C1145" s="8">
        <v>6.4000000000000001E-2</v>
      </c>
      <c r="D1145" s="8">
        <v>0.115</v>
      </c>
      <c r="E1145" s="9">
        <v>0.15</v>
      </c>
      <c r="F1145" s="9">
        <v>0.3</v>
      </c>
      <c r="G1145" s="10">
        <f t="shared" si="68"/>
        <v>1</v>
      </c>
      <c r="H1145" s="10">
        <f t="shared" si="69"/>
        <v>1</v>
      </c>
      <c r="I1145" s="10">
        <f t="shared" si="70"/>
        <v>1</v>
      </c>
      <c r="J1145" s="10">
        <f t="shared" si="71"/>
        <v>1</v>
      </c>
      <c r="K1145" t="s">
        <v>809</v>
      </c>
      <c r="L1145" s="11">
        <v>44432.416666666664</v>
      </c>
      <c r="M1145" t="s">
        <v>1508</v>
      </c>
      <c r="N1145" t="s">
        <v>101</v>
      </c>
      <c r="O1145" s="12" t="s">
        <v>1509</v>
      </c>
      <c r="P1145" t="s">
        <v>2149</v>
      </c>
      <c r="Q1145" t="s">
        <v>813</v>
      </c>
      <c r="R1145">
        <v>233</v>
      </c>
      <c r="S1145" s="6">
        <v>33</v>
      </c>
      <c r="T1145" s="11">
        <v>44432.416666666664</v>
      </c>
      <c r="U1145" s="11">
        <v>44434.447916666664</v>
      </c>
      <c r="V1145" s="11">
        <v>44435.596134259256</v>
      </c>
      <c r="W1145" t="s">
        <v>2137</v>
      </c>
      <c r="X1145" t="s">
        <v>815</v>
      </c>
    </row>
    <row r="1146" spans="1:24" x14ac:dyDescent="0.25">
      <c r="A1146" t="s">
        <v>808</v>
      </c>
      <c r="B1146" s="8">
        <v>2E-3</v>
      </c>
      <c r="C1146" s="8">
        <v>6.4000000000000001E-2</v>
      </c>
      <c r="D1146" s="8">
        <v>0.115</v>
      </c>
      <c r="E1146" s="9">
        <v>0.15</v>
      </c>
      <c r="F1146" s="9">
        <v>0.3</v>
      </c>
      <c r="G1146" s="10" t="str">
        <f t="shared" si="68"/>
        <v/>
      </c>
      <c r="H1146" s="10" t="str">
        <f t="shared" si="69"/>
        <v/>
      </c>
      <c r="I1146" s="10" t="str">
        <f t="shared" si="70"/>
        <v/>
      </c>
      <c r="J1146" s="10" t="str">
        <f t="shared" si="71"/>
        <v/>
      </c>
      <c r="K1146" t="s">
        <v>809</v>
      </c>
      <c r="L1146" s="11">
        <v>44432.53402777778</v>
      </c>
      <c r="M1146" t="s">
        <v>863</v>
      </c>
      <c r="N1146" t="s">
        <v>101</v>
      </c>
      <c r="O1146" s="12" t="s">
        <v>864</v>
      </c>
      <c r="P1146" t="s">
        <v>2150</v>
      </c>
      <c r="Q1146" t="s">
        <v>813</v>
      </c>
      <c r="R1146">
        <v>233</v>
      </c>
      <c r="S1146" s="6">
        <v>33</v>
      </c>
      <c r="T1146" s="11">
        <v>44432.53402777778</v>
      </c>
      <c r="U1146" s="11">
        <v>44433.666666666664</v>
      </c>
      <c r="V1146" s="11">
        <v>44435.596134259256</v>
      </c>
      <c r="W1146" t="s">
        <v>2137</v>
      </c>
      <c r="X1146" t="s">
        <v>815</v>
      </c>
    </row>
    <row r="1147" spans="1:24" x14ac:dyDescent="0.25">
      <c r="A1147" t="s">
        <v>808</v>
      </c>
      <c r="B1147" s="8">
        <v>0.01</v>
      </c>
      <c r="C1147" s="8">
        <v>6.4000000000000001E-2</v>
      </c>
      <c r="D1147" s="8">
        <v>0.115</v>
      </c>
      <c r="E1147" s="9">
        <v>0.15</v>
      </c>
      <c r="F1147" s="9">
        <v>0.3</v>
      </c>
      <c r="G1147" s="10" t="str">
        <f t="shared" si="68"/>
        <v/>
      </c>
      <c r="H1147" s="10" t="str">
        <f t="shared" si="69"/>
        <v/>
      </c>
      <c r="I1147" s="10" t="str">
        <f t="shared" si="70"/>
        <v/>
      </c>
      <c r="J1147" s="10" t="str">
        <f t="shared" si="71"/>
        <v/>
      </c>
      <c r="K1147" t="s">
        <v>809</v>
      </c>
      <c r="L1147" s="11">
        <v>44438.333333333336</v>
      </c>
      <c r="M1147" t="s">
        <v>1508</v>
      </c>
      <c r="N1147" t="s">
        <v>101</v>
      </c>
      <c r="O1147" s="12" t="s">
        <v>1509</v>
      </c>
      <c r="P1147" t="s">
        <v>2151</v>
      </c>
      <c r="Q1147" t="s">
        <v>813</v>
      </c>
      <c r="R1147">
        <v>239</v>
      </c>
      <c r="S1147" s="6">
        <v>34</v>
      </c>
      <c r="T1147" s="11">
        <v>44438.333333333336</v>
      </c>
      <c r="U1147" s="11">
        <v>44439.572916666664</v>
      </c>
      <c r="V1147" s="11">
        <v>44440.790196759262</v>
      </c>
      <c r="W1147" t="s">
        <v>2152</v>
      </c>
      <c r="X1147" t="s">
        <v>815</v>
      </c>
    </row>
    <row r="1148" spans="1:24" x14ac:dyDescent="0.25">
      <c r="A1148" t="s">
        <v>808</v>
      </c>
      <c r="B1148" s="8">
        <v>2E-3</v>
      </c>
      <c r="C1148" s="8">
        <v>6.4000000000000001E-2</v>
      </c>
      <c r="D1148" s="8">
        <v>0.115</v>
      </c>
      <c r="E1148" s="9">
        <v>0.15</v>
      </c>
      <c r="F1148" s="9">
        <v>0.3</v>
      </c>
      <c r="G1148" s="10" t="str">
        <f t="shared" si="68"/>
        <v/>
      </c>
      <c r="H1148" s="10" t="str">
        <f t="shared" si="69"/>
        <v/>
      </c>
      <c r="I1148" s="10" t="str">
        <f t="shared" si="70"/>
        <v/>
      </c>
      <c r="J1148" s="10" t="str">
        <f t="shared" si="71"/>
        <v/>
      </c>
      <c r="K1148" t="s">
        <v>809</v>
      </c>
      <c r="L1148" s="11">
        <v>44438.344444444447</v>
      </c>
      <c r="M1148" t="s">
        <v>912</v>
      </c>
      <c r="N1148" t="s">
        <v>101</v>
      </c>
      <c r="O1148" s="12" t="s">
        <v>913</v>
      </c>
      <c r="P1148" t="s">
        <v>2153</v>
      </c>
      <c r="Q1148" t="s">
        <v>813</v>
      </c>
      <c r="R1148">
        <v>239</v>
      </c>
      <c r="S1148" s="6">
        <v>34</v>
      </c>
      <c r="T1148" s="11">
        <v>44438.344444444447</v>
      </c>
      <c r="U1148" s="11">
        <v>44439.604166666664</v>
      </c>
      <c r="V1148" s="11">
        <v>44441.576782407406</v>
      </c>
      <c r="W1148" t="s">
        <v>2154</v>
      </c>
      <c r="X1148" t="s">
        <v>815</v>
      </c>
    </row>
    <row r="1149" spans="1:24" x14ac:dyDescent="0.25">
      <c r="A1149" t="s">
        <v>808</v>
      </c>
      <c r="B1149" s="8">
        <v>4.0000000000000001E-3</v>
      </c>
      <c r="C1149" s="8">
        <v>6.4000000000000001E-2</v>
      </c>
      <c r="D1149" s="8">
        <v>0.115</v>
      </c>
      <c r="E1149" s="9">
        <v>0.15</v>
      </c>
      <c r="F1149" s="9">
        <v>0.3</v>
      </c>
      <c r="G1149" s="10" t="str">
        <f t="shared" si="68"/>
        <v/>
      </c>
      <c r="H1149" s="10" t="str">
        <f t="shared" si="69"/>
        <v/>
      </c>
      <c r="I1149" s="10" t="str">
        <f t="shared" si="70"/>
        <v/>
      </c>
      <c r="J1149" s="10" t="str">
        <f t="shared" si="71"/>
        <v/>
      </c>
      <c r="K1149" t="s">
        <v>809</v>
      </c>
      <c r="L1149" s="11">
        <v>44438.347222222219</v>
      </c>
      <c r="M1149" t="s">
        <v>921</v>
      </c>
      <c r="N1149" t="s">
        <v>101</v>
      </c>
      <c r="O1149" s="12" t="s">
        <v>922</v>
      </c>
      <c r="P1149" t="s">
        <v>2155</v>
      </c>
      <c r="Q1149" t="s">
        <v>813</v>
      </c>
      <c r="R1149">
        <v>239</v>
      </c>
      <c r="S1149" s="6">
        <v>34</v>
      </c>
      <c r="T1149" s="11">
        <v>44438.347222222219</v>
      </c>
      <c r="U1149" s="11">
        <v>44439.604166666664</v>
      </c>
      <c r="V1149" s="11">
        <v>44441.576782407406</v>
      </c>
      <c r="W1149" t="s">
        <v>2154</v>
      </c>
      <c r="X1149" t="s">
        <v>815</v>
      </c>
    </row>
    <row r="1150" spans="1:24" x14ac:dyDescent="0.25">
      <c r="A1150" t="s">
        <v>808</v>
      </c>
      <c r="B1150" s="8">
        <v>6.9999999999999994E-5</v>
      </c>
      <c r="C1150" s="8">
        <v>6.4000000000000001E-2</v>
      </c>
      <c r="D1150" s="8">
        <v>0.115</v>
      </c>
      <c r="E1150" s="9">
        <v>0.15</v>
      </c>
      <c r="F1150" s="9">
        <v>0.3</v>
      </c>
      <c r="G1150" s="10" t="str">
        <f t="shared" si="68"/>
        <v/>
      </c>
      <c r="H1150" s="10" t="str">
        <f t="shared" si="69"/>
        <v/>
      </c>
      <c r="I1150" s="10" t="str">
        <f t="shared" si="70"/>
        <v/>
      </c>
      <c r="J1150" s="10" t="str">
        <f t="shared" si="71"/>
        <v/>
      </c>
      <c r="K1150" t="s">
        <v>809</v>
      </c>
      <c r="L1150" s="11">
        <v>44438.35833333333</v>
      </c>
      <c r="M1150" t="s">
        <v>894</v>
      </c>
      <c r="N1150" t="s">
        <v>101</v>
      </c>
      <c r="O1150" s="12" t="s">
        <v>895</v>
      </c>
      <c r="P1150" t="s">
        <v>2156</v>
      </c>
      <c r="Q1150" t="s">
        <v>813</v>
      </c>
      <c r="R1150">
        <v>239</v>
      </c>
      <c r="S1150" s="6">
        <v>34</v>
      </c>
      <c r="T1150" s="11">
        <v>44438.35833333333</v>
      </c>
      <c r="U1150" s="11">
        <v>44439.604166666664</v>
      </c>
      <c r="V1150" s="11">
        <v>44441.576782407406</v>
      </c>
      <c r="W1150" t="s">
        <v>2154</v>
      </c>
      <c r="X1150" t="s">
        <v>815</v>
      </c>
    </row>
    <row r="1151" spans="1:24" x14ac:dyDescent="0.25">
      <c r="A1151" t="s">
        <v>808</v>
      </c>
      <c r="B1151" s="8">
        <v>0.14000000000000001</v>
      </c>
      <c r="C1151" s="8">
        <v>6.4000000000000001E-2</v>
      </c>
      <c r="D1151" s="8">
        <v>0.115</v>
      </c>
      <c r="E1151" s="9">
        <v>0.15</v>
      </c>
      <c r="F1151" s="9">
        <v>0.3</v>
      </c>
      <c r="G1151" s="10">
        <f t="shared" si="68"/>
        <v>1</v>
      </c>
      <c r="H1151" s="10">
        <f t="shared" si="69"/>
        <v>1</v>
      </c>
      <c r="I1151" s="10" t="str">
        <f t="shared" si="70"/>
        <v/>
      </c>
      <c r="J1151" s="10" t="str">
        <f t="shared" si="71"/>
        <v/>
      </c>
      <c r="K1151" t="s">
        <v>809</v>
      </c>
      <c r="L1151" s="11">
        <v>44438.364583333336</v>
      </c>
      <c r="M1151" t="s">
        <v>890</v>
      </c>
      <c r="N1151" t="s">
        <v>101</v>
      </c>
      <c r="O1151" s="12" t="s">
        <v>891</v>
      </c>
      <c r="P1151" t="s">
        <v>2157</v>
      </c>
      <c r="Q1151" t="s">
        <v>813</v>
      </c>
      <c r="R1151">
        <v>239</v>
      </c>
      <c r="S1151" s="6">
        <v>34</v>
      </c>
      <c r="T1151" s="11">
        <v>44438.364583333336</v>
      </c>
      <c r="U1151" s="11">
        <v>44439.604166666664</v>
      </c>
      <c r="V1151" s="11">
        <v>44441.576782407406</v>
      </c>
      <c r="W1151" t="s">
        <v>2154</v>
      </c>
      <c r="X1151" t="s">
        <v>815</v>
      </c>
    </row>
    <row r="1152" spans="1:24" x14ac:dyDescent="0.25">
      <c r="A1152" t="s">
        <v>808</v>
      </c>
      <c r="B1152" s="4">
        <v>0</v>
      </c>
      <c r="C1152" s="8">
        <v>6.4000000000000001E-2</v>
      </c>
      <c r="D1152" s="8">
        <v>0.115</v>
      </c>
      <c r="E1152" s="9">
        <v>0.15</v>
      </c>
      <c r="F1152" s="9">
        <v>0.3</v>
      </c>
      <c r="G1152" s="10" t="str">
        <f t="shared" si="68"/>
        <v/>
      </c>
      <c r="H1152" s="10" t="str">
        <f t="shared" si="69"/>
        <v/>
      </c>
      <c r="I1152" s="10" t="str">
        <f t="shared" si="70"/>
        <v/>
      </c>
      <c r="J1152" s="10" t="str">
        <f t="shared" si="71"/>
        <v/>
      </c>
      <c r="K1152" t="s">
        <v>809</v>
      </c>
      <c r="L1152" s="11">
        <v>44438.375</v>
      </c>
      <c r="M1152" t="s">
        <v>900</v>
      </c>
      <c r="N1152" t="s">
        <v>101</v>
      </c>
      <c r="O1152" s="12" t="s">
        <v>901</v>
      </c>
      <c r="P1152" t="s">
        <v>2158</v>
      </c>
      <c r="Q1152" t="s">
        <v>813</v>
      </c>
      <c r="R1152">
        <v>239</v>
      </c>
      <c r="S1152" s="6">
        <v>34</v>
      </c>
      <c r="T1152" s="11">
        <v>44438.375</v>
      </c>
      <c r="U1152" s="11">
        <v>44439.604166666664</v>
      </c>
      <c r="V1152" s="11">
        <v>44441.576782407406</v>
      </c>
      <c r="W1152" t="s">
        <v>2154</v>
      </c>
      <c r="X1152" t="s">
        <v>815</v>
      </c>
    </row>
    <row r="1153" spans="1:24" x14ac:dyDescent="0.25">
      <c r="A1153" t="s">
        <v>808</v>
      </c>
      <c r="B1153" s="8">
        <v>7.0000000000000001E-3</v>
      </c>
      <c r="C1153" s="8">
        <v>6.4000000000000001E-2</v>
      </c>
      <c r="D1153" s="8">
        <v>0.115</v>
      </c>
      <c r="E1153" s="9">
        <v>0.15</v>
      </c>
      <c r="F1153" s="9">
        <v>0.3</v>
      </c>
      <c r="G1153" s="10" t="str">
        <f t="shared" si="68"/>
        <v/>
      </c>
      <c r="H1153" s="10" t="str">
        <f t="shared" si="69"/>
        <v/>
      </c>
      <c r="I1153" s="10" t="str">
        <f t="shared" si="70"/>
        <v/>
      </c>
      <c r="J1153" s="10" t="str">
        <f t="shared" si="71"/>
        <v/>
      </c>
      <c r="K1153" t="s">
        <v>809</v>
      </c>
      <c r="L1153" s="11">
        <v>44438.395833333336</v>
      </c>
      <c r="M1153" t="s">
        <v>909</v>
      </c>
      <c r="N1153" t="s">
        <v>101</v>
      </c>
      <c r="O1153" s="12" t="s">
        <v>910</v>
      </c>
      <c r="P1153" t="s">
        <v>2159</v>
      </c>
      <c r="Q1153" t="s">
        <v>813</v>
      </c>
      <c r="R1153">
        <v>239</v>
      </c>
      <c r="S1153" s="6">
        <v>34</v>
      </c>
      <c r="T1153" s="11">
        <v>44438.395833333336</v>
      </c>
      <c r="U1153" s="11">
        <v>44439.604166666664</v>
      </c>
      <c r="V1153" s="11">
        <v>44441.576782407406</v>
      </c>
      <c r="W1153" t="s">
        <v>2154</v>
      </c>
      <c r="X1153" t="s">
        <v>815</v>
      </c>
    </row>
    <row r="1154" spans="1:24" x14ac:dyDescent="0.25">
      <c r="A1154" t="s">
        <v>808</v>
      </c>
      <c r="B1154" s="8">
        <v>0.02</v>
      </c>
      <c r="C1154" s="8">
        <v>6.4000000000000001E-2</v>
      </c>
      <c r="D1154" s="8">
        <v>0.115</v>
      </c>
      <c r="E1154" s="9">
        <v>0.15</v>
      </c>
      <c r="F1154" s="9">
        <v>0.3</v>
      </c>
      <c r="G1154" s="10" t="str">
        <f t="shared" si="68"/>
        <v/>
      </c>
      <c r="H1154" s="10" t="str">
        <f t="shared" si="69"/>
        <v/>
      </c>
      <c r="I1154" s="10" t="str">
        <f t="shared" si="70"/>
        <v/>
      </c>
      <c r="J1154" s="10" t="str">
        <f t="shared" si="71"/>
        <v/>
      </c>
      <c r="K1154" t="s">
        <v>809</v>
      </c>
      <c r="L1154" s="11">
        <v>44438.40625</v>
      </c>
      <c r="M1154" t="s">
        <v>966</v>
      </c>
      <c r="N1154" t="s">
        <v>101</v>
      </c>
      <c r="O1154" s="12" t="s">
        <v>967</v>
      </c>
      <c r="P1154" t="s">
        <v>2160</v>
      </c>
      <c r="Q1154" t="s">
        <v>813</v>
      </c>
      <c r="R1154">
        <v>239</v>
      </c>
      <c r="S1154" s="6">
        <v>34</v>
      </c>
      <c r="T1154" s="11">
        <v>44438.40625</v>
      </c>
      <c r="U1154" s="11">
        <v>44439.604166666664</v>
      </c>
      <c r="V1154" s="11">
        <v>44441.576782407406</v>
      </c>
      <c r="W1154" t="s">
        <v>2154</v>
      </c>
      <c r="X1154" t="s">
        <v>815</v>
      </c>
    </row>
    <row r="1155" spans="1:24" x14ac:dyDescent="0.25">
      <c r="A1155" t="s">
        <v>808</v>
      </c>
      <c r="B1155" s="8">
        <v>2.9999999999999997E-4</v>
      </c>
      <c r="C1155" s="8">
        <v>6.4000000000000001E-2</v>
      </c>
      <c r="D1155" s="8">
        <v>0.115</v>
      </c>
      <c r="E1155" s="9">
        <v>0.15</v>
      </c>
      <c r="F1155" s="9">
        <v>0.3</v>
      </c>
      <c r="G1155" s="10" t="str">
        <f t="shared" ref="G1155:G1218" si="72">IF(B1155&gt;=C1155,1,"")</f>
        <v/>
      </c>
      <c r="H1155" s="10" t="str">
        <f t="shared" ref="H1155:H1218" si="73">IF(ROUNDUP(B1155,3)&gt;=D1155,1,"")</f>
        <v/>
      </c>
      <c r="I1155" s="10" t="str">
        <f t="shared" ref="I1155:I1218" si="74">IF(ROUNDUP(B1155,3)&gt;=E1155,1,"")</f>
        <v/>
      </c>
      <c r="J1155" s="10" t="str">
        <f t="shared" ref="J1155:J1218" si="75">IF(ROUNDUP(B1155,3)&gt;=F1155,1,"")</f>
        <v/>
      </c>
      <c r="K1155" t="s">
        <v>809</v>
      </c>
      <c r="L1155" s="11">
        <v>44438.40625</v>
      </c>
      <c r="M1155" t="s">
        <v>927</v>
      </c>
      <c r="N1155" t="s">
        <v>101</v>
      </c>
      <c r="O1155" s="12" t="s">
        <v>928</v>
      </c>
      <c r="P1155" t="s">
        <v>2161</v>
      </c>
      <c r="Q1155" t="s">
        <v>813</v>
      </c>
      <c r="R1155">
        <v>239</v>
      </c>
      <c r="S1155" s="6">
        <v>34</v>
      </c>
      <c r="T1155" s="11">
        <v>44438.40625</v>
      </c>
      <c r="U1155" s="11">
        <v>44439.604166666664</v>
      </c>
      <c r="V1155" s="11">
        <v>44441.576782407406</v>
      </c>
      <c r="W1155" t="s">
        <v>2154</v>
      </c>
      <c r="X1155" t="s">
        <v>815</v>
      </c>
    </row>
    <row r="1156" spans="1:24" x14ac:dyDescent="0.25">
      <c r="A1156" t="s">
        <v>808</v>
      </c>
      <c r="B1156" s="8">
        <v>3.28</v>
      </c>
      <c r="C1156" s="8">
        <v>6.4000000000000001E-2</v>
      </c>
      <c r="D1156" s="8">
        <v>0.115</v>
      </c>
      <c r="E1156" s="9">
        <v>0.15</v>
      </c>
      <c r="F1156" s="9">
        <v>0.3</v>
      </c>
      <c r="G1156" s="10">
        <f t="shared" si="72"/>
        <v>1</v>
      </c>
      <c r="H1156" s="10">
        <f t="shared" si="73"/>
        <v>1</v>
      </c>
      <c r="I1156" s="10">
        <f t="shared" si="74"/>
        <v>1</v>
      </c>
      <c r="J1156" s="10">
        <f t="shared" si="75"/>
        <v>1</v>
      </c>
      <c r="K1156" t="s">
        <v>809</v>
      </c>
      <c r="L1156" s="11">
        <v>44438.416666666664</v>
      </c>
      <c r="M1156" t="s">
        <v>875</v>
      </c>
      <c r="N1156" t="s">
        <v>101</v>
      </c>
      <c r="O1156" s="12" t="s">
        <v>876</v>
      </c>
      <c r="P1156" t="s">
        <v>2162</v>
      </c>
      <c r="Q1156" t="s">
        <v>813</v>
      </c>
      <c r="R1156">
        <v>239</v>
      </c>
      <c r="S1156" s="6">
        <v>34</v>
      </c>
      <c r="T1156" s="11">
        <v>44438.416666666664</v>
      </c>
      <c r="U1156" s="11">
        <v>44439.572916666664</v>
      </c>
      <c r="V1156" s="11">
        <v>44440.790196759262</v>
      </c>
      <c r="W1156" t="s">
        <v>2152</v>
      </c>
      <c r="X1156" t="s">
        <v>815</v>
      </c>
    </row>
    <row r="1157" spans="1:24" x14ac:dyDescent="0.25">
      <c r="A1157" t="s">
        <v>808</v>
      </c>
      <c r="B1157" s="8">
        <v>0.02</v>
      </c>
      <c r="C1157" s="8">
        <v>6.4000000000000001E-2</v>
      </c>
      <c r="D1157" s="8">
        <v>0.115</v>
      </c>
      <c r="E1157" s="9">
        <v>0.15</v>
      </c>
      <c r="F1157" s="9">
        <v>0.3</v>
      </c>
      <c r="G1157" s="10" t="str">
        <f t="shared" si="72"/>
        <v/>
      </c>
      <c r="H1157" s="10" t="str">
        <f t="shared" si="73"/>
        <v/>
      </c>
      <c r="I1157" s="10" t="str">
        <f t="shared" si="74"/>
        <v/>
      </c>
      <c r="J1157" s="10" t="str">
        <f t="shared" si="75"/>
        <v/>
      </c>
      <c r="K1157" t="s">
        <v>809</v>
      </c>
      <c r="L1157" s="11">
        <v>44438.423611111109</v>
      </c>
      <c r="M1157" t="s">
        <v>903</v>
      </c>
      <c r="N1157" t="s">
        <v>101</v>
      </c>
      <c r="O1157" s="12" t="s">
        <v>904</v>
      </c>
      <c r="P1157" t="s">
        <v>2163</v>
      </c>
      <c r="Q1157" t="s">
        <v>813</v>
      </c>
      <c r="R1157">
        <v>239</v>
      </c>
      <c r="S1157" s="6">
        <v>34</v>
      </c>
      <c r="T1157" s="11">
        <v>44438.423611111109</v>
      </c>
      <c r="U1157" s="11">
        <v>44439.604166666664</v>
      </c>
      <c r="V1157" s="11">
        <v>44441.576782407406</v>
      </c>
      <c r="W1157" t="s">
        <v>2154</v>
      </c>
      <c r="X1157" t="s">
        <v>815</v>
      </c>
    </row>
    <row r="1158" spans="1:24" x14ac:dyDescent="0.25">
      <c r="A1158" t="s">
        <v>808</v>
      </c>
      <c r="B1158" s="8">
        <v>2E-3</v>
      </c>
      <c r="C1158" s="8">
        <v>6.4000000000000001E-2</v>
      </c>
      <c r="D1158" s="8">
        <v>0.115</v>
      </c>
      <c r="E1158" s="9">
        <v>0.15</v>
      </c>
      <c r="F1158" s="9">
        <v>0.3</v>
      </c>
      <c r="G1158" s="10" t="str">
        <f t="shared" si="72"/>
        <v/>
      </c>
      <c r="H1158" s="10" t="str">
        <f t="shared" si="73"/>
        <v/>
      </c>
      <c r="I1158" s="10" t="str">
        <f t="shared" si="74"/>
        <v/>
      </c>
      <c r="J1158" s="10" t="str">
        <f t="shared" si="75"/>
        <v/>
      </c>
      <c r="K1158" t="s">
        <v>809</v>
      </c>
      <c r="L1158" s="11">
        <v>44438.4375</v>
      </c>
      <c r="M1158" t="s">
        <v>924</v>
      </c>
      <c r="N1158" t="s">
        <v>101</v>
      </c>
      <c r="O1158" s="12" t="s">
        <v>925</v>
      </c>
      <c r="P1158" t="s">
        <v>2164</v>
      </c>
      <c r="Q1158" t="s">
        <v>813</v>
      </c>
      <c r="R1158">
        <v>239</v>
      </c>
      <c r="S1158" s="6">
        <v>34</v>
      </c>
      <c r="T1158" s="11">
        <v>44438.4375</v>
      </c>
      <c r="U1158" s="11">
        <v>44439.604166666664</v>
      </c>
      <c r="V1158" s="11">
        <v>44441.576782407406</v>
      </c>
      <c r="W1158" t="s">
        <v>2154</v>
      </c>
      <c r="X1158" t="s">
        <v>815</v>
      </c>
    </row>
    <row r="1159" spans="1:24" x14ac:dyDescent="0.25">
      <c r="A1159" t="s">
        <v>808</v>
      </c>
      <c r="B1159" s="8">
        <v>1E-3</v>
      </c>
      <c r="C1159" s="8">
        <v>6.4000000000000001E-2</v>
      </c>
      <c r="D1159" s="8">
        <v>0.115</v>
      </c>
      <c r="E1159" s="9">
        <v>0.15</v>
      </c>
      <c r="F1159" s="9">
        <v>0.3</v>
      </c>
      <c r="G1159" s="10" t="str">
        <f t="shared" si="72"/>
        <v/>
      </c>
      <c r="H1159" s="10" t="str">
        <f t="shared" si="73"/>
        <v/>
      </c>
      <c r="I1159" s="10" t="str">
        <f t="shared" si="74"/>
        <v/>
      </c>
      <c r="J1159" s="10" t="str">
        <f t="shared" si="75"/>
        <v/>
      </c>
      <c r="K1159" t="s">
        <v>809</v>
      </c>
      <c r="L1159" s="11">
        <v>44438.4375</v>
      </c>
      <c r="M1159" t="s">
        <v>945</v>
      </c>
      <c r="N1159" t="s">
        <v>101</v>
      </c>
      <c r="O1159" s="12" t="s">
        <v>946</v>
      </c>
      <c r="P1159" t="s">
        <v>2165</v>
      </c>
      <c r="Q1159" t="s">
        <v>813</v>
      </c>
      <c r="R1159">
        <v>239</v>
      </c>
      <c r="S1159" s="6">
        <v>34</v>
      </c>
      <c r="T1159" s="11">
        <v>44438.4375</v>
      </c>
      <c r="U1159" s="11">
        <v>44439.604166666664</v>
      </c>
      <c r="V1159" s="11">
        <v>44441.576782407406</v>
      </c>
      <c r="W1159" t="s">
        <v>2154</v>
      </c>
      <c r="X1159" t="s">
        <v>815</v>
      </c>
    </row>
    <row r="1160" spans="1:24" x14ac:dyDescent="0.25">
      <c r="A1160" t="s">
        <v>808</v>
      </c>
      <c r="B1160" s="8">
        <v>0.01</v>
      </c>
      <c r="C1160" s="8">
        <v>6.4000000000000001E-2</v>
      </c>
      <c r="D1160" s="8">
        <v>0.115</v>
      </c>
      <c r="E1160" s="9">
        <v>0.15</v>
      </c>
      <c r="F1160" s="9">
        <v>0.3</v>
      </c>
      <c r="G1160" s="10" t="str">
        <f t="shared" si="72"/>
        <v/>
      </c>
      <c r="H1160" s="10" t="str">
        <f t="shared" si="73"/>
        <v/>
      </c>
      <c r="I1160" s="10" t="str">
        <f t="shared" si="74"/>
        <v/>
      </c>
      <c r="J1160" s="10" t="str">
        <f t="shared" si="75"/>
        <v/>
      </c>
      <c r="K1160" t="s">
        <v>809</v>
      </c>
      <c r="L1160" s="11">
        <v>44438.444444444445</v>
      </c>
      <c r="M1160" t="s">
        <v>933</v>
      </c>
      <c r="N1160" t="s">
        <v>101</v>
      </c>
      <c r="O1160" s="12" t="s">
        <v>934</v>
      </c>
      <c r="P1160" t="s">
        <v>2166</v>
      </c>
      <c r="Q1160" t="s">
        <v>813</v>
      </c>
      <c r="R1160">
        <v>239</v>
      </c>
      <c r="S1160" s="6">
        <v>34</v>
      </c>
      <c r="T1160" s="11">
        <v>44438.444444444445</v>
      </c>
      <c r="U1160" s="11">
        <v>44439.604166666664</v>
      </c>
      <c r="V1160" s="11">
        <v>44441.576782407406</v>
      </c>
      <c r="W1160" t="s">
        <v>2154</v>
      </c>
      <c r="X1160" t="s">
        <v>815</v>
      </c>
    </row>
    <row r="1161" spans="1:24" x14ac:dyDescent="0.25">
      <c r="A1161" t="s">
        <v>808</v>
      </c>
      <c r="B1161" s="8">
        <v>0.04</v>
      </c>
      <c r="C1161" s="8">
        <v>6.4000000000000001E-2</v>
      </c>
      <c r="D1161" s="8">
        <v>0.115</v>
      </c>
      <c r="E1161" s="9">
        <v>0.15</v>
      </c>
      <c r="F1161" s="9">
        <v>0.3</v>
      </c>
      <c r="G1161" s="10" t="str">
        <f t="shared" si="72"/>
        <v/>
      </c>
      <c r="H1161" s="10" t="str">
        <f t="shared" si="73"/>
        <v/>
      </c>
      <c r="I1161" s="10" t="str">
        <f t="shared" si="74"/>
        <v/>
      </c>
      <c r="J1161" s="10" t="str">
        <f t="shared" si="75"/>
        <v/>
      </c>
      <c r="K1161" t="s">
        <v>809</v>
      </c>
      <c r="L1161" s="11">
        <v>44438.458333333336</v>
      </c>
      <c r="M1161" t="s">
        <v>942</v>
      </c>
      <c r="N1161" t="s">
        <v>101</v>
      </c>
      <c r="O1161" s="12" t="s">
        <v>943</v>
      </c>
      <c r="P1161" t="s">
        <v>2167</v>
      </c>
      <c r="Q1161" t="s">
        <v>813</v>
      </c>
      <c r="R1161">
        <v>239</v>
      </c>
      <c r="S1161" s="6">
        <v>34</v>
      </c>
      <c r="T1161" s="11">
        <v>44438.458333333336</v>
      </c>
      <c r="U1161" s="11">
        <v>44439.604166666664</v>
      </c>
      <c r="V1161" s="11">
        <v>44441.576782407406</v>
      </c>
      <c r="W1161" t="s">
        <v>2154</v>
      </c>
      <c r="X1161" t="s">
        <v>815</v>
      </c>
    </row>
    <row r="1162" spans="1:24" x14ac:dyDescent="0.25">
      <c r="A1162" t="s">
        <v>808</v>
      </c>
      <c r="B1162" s="8">
        <v>6.0000000000000001E-3</v>
      </c>
      <c r="C1162" s="8">
        <v>6.4000000000000001E-2</v>
      </c>
      <c r="D1162" s="8">
        <v>0.115</v>
      </c>
      <c r="E1162" s="9">
        <v>0.15</v>
      </c>
      <c r="F1162" s="9">
        <v>0.3</v>
      </c>
      <c r="G1162" s="10" t="str">
        <f t="shared" si="72"/>
        <v/>
      </c>
      <c r="H1162" s="10" t="str">
        <f t="shared" si="73"/>
        <v/>
      </c>
      <c r="I1162" s="10" t="str">
        <f t="shared" si="74"/>
        <v/>
      </c>
      <c r="J1162" s="10" t="str">
        <f t="shared" si="75"/>
        <v/>
      </c>
      <c r="K1162" t="s">
        <v>809</v>
      </c>
      <c r="L1162" s="11">
        <v>44438.472222222219</v>
      </c>
      <c r="M1162" t="s">
        <v>960</v>
      </c>
      <c r="N1162" t="s">
        <v>101</v>
      </c>
      <c r="O1162" s="12" t="s">
        <v>961</v>
      </c>
      <c r="P1162" t="s">
        <v>2168</v>
      </c>
      <c r="Q1162" t="s">
        <v>813</v>
      </c>
      <c r="R1162">
        <v>239</v>
      </c>
      <c r="S1162" s="6">
        <v>34</v>
      </c>
      <c r="T1162" s="11">
        <v>44438.472222222219</v>
      </c>
      <c r="U1162" s="11">
        <v>44439.604166666664</v>
      </c>
      <c r="V1162" s="11">
        <v>44441.576782407406</v>
      </c>
      <c r="W1162" t="s">
        <v>2154</v>
      </c>
      <c r="X1162" t="s">
        <v>815</v>
      </c>
    </row>
    <row r="1163" spans="1:24" x14ac:dyDescent="0.25">
      <c r="A1163" t="s">
        <v>808</v>
      </c>
      <c r="B1163" s="8">
        <v>3.0000000000000001E-3</v>
      </c>
      <c r="C1163" s="8">
        <v>6.4000000000000001E-2</v>
      </c>
      <c r="D1163" s="8">
        <v>0.115</v>
      </c>
      <c r="E1163" s="9">
        <v>0.15</v>
      </c>
      <c r="F1163" s="9">
        <v>0.3</v>
      </c>
      <c r="G1163" s="10" t="str">
        <f t="shared" si="72"/>
        <v/>
      </c>
      <c r="H1163" s="10" t="str">
        <f t="shared" si="73"/>
        <v/>
      </c>
      <c r="I1163" s="10" t="str">
        <f t="shared" si="74"/>
        <v/>
      </c>
      <c r="J1163" s="10" t="str">
        <f t="shared" si="75"/>
        <v/>
      </c>
      <c r="K1163" t="s">
        <v>809</v>
      </c>
      <c r="L1163" s="11">
        <v>44438.472222222219</v>
      </c>
      <c r="M1163" t="s">
        <v>936</v>
      </c>
      <c r="N1163" t="s">
        <v>101</v>
      </c>
      <c r="O1163" s="12" t="s">
        <v>937</v>
      </c>
      <c r="P1163" t="s">
        <v>2169</v>
      </c>
      <c r="Q1163" t="s">
        <v>813</v>
      </c>
      <c r="R1163">
        <v>239</v>
      </c>
      <c r="S1163" s="6">
        <v>34</v>
      </c>
      <c r="T1163" s="11">
        <v>44438.472222222219</v>
      </c>
      <c r="U1163" s="11">
        <v>44439.604166666664</v>
      </c>
      <c r="V1163" s="11">
        <v>44441.576782407406</v>
      </c>
      <c r="W1163" t="s">
        <v>2154</v>
      </c>
      <c r="X1163" t="s">
        <v>815</v>
      </c>
    </row>
    <row r="1164" spans="1:24" x14ac:dyDescent="0.25">
      <c r="A1164" t="s">
        <v>808</v>
      </c>
      <c r="B1164" s="8">
        <v>0.01</v>
      </c>
      <c r="C1164" s="8">
        <v>6.4000000000000001E-2</v>
      </c>
      <c r="D1164" s="8">
        <v>0.115</v>
      </c>
      <c r="E1164" s="9">
        <v>0.15</v>
      </c>
      <c r="F1164" s="9">
        <v>0.3</v>
      </c>
      <c r="G1164" s="10" t="str">
        <f t="shared" si="72"/>
        <v/>
      </c>
      <c r="H1164" s="10" t="str">
        <f t="shared" si="73"/>
        <v/>
      </c>
      <c r="I1164" s="10" t="str">
        <f t="shared" si="74"/>
        <v/>
      </c>
      <c r="J1164" s="10" t="str">
        <f t="shared" si="75"/>
        <v/>
      </c>
      <c r="K1164" t="s">
        <v>809</v>
      </c>
      <c r="L1164" s="11">
        <v>44438.5</v>
      </c>
      <c r="M1164" t="s">
        <v>954</v>
      </c>
      <c r="N1164" t="s">
        <v>101</v>
      </c>
      <c r="O1164" s="12" t="s">
        <v>955</v>
      </c>
      <c r="P1164" t="s">
        <v>2170</v>
      </c>
      <c r="Q1164" t="s">
        <v>813</v>
      </c>
      <c r="R1164">
        <v>239</v>
      </c>
      <c r="S1164" s="6">
        <v>34</v>
      </c>
      <c r="T1164" s="11">
        <v>44438.5</v>
      </c>
      <c r="U1164" s="11">
        <v>44439.604166666664</v>
      </c>
      <c r="V1164" s="11">
        <v>44441.576782407406</v>
      </c>
      <c r="W1164" t="s">
        <v>2154</v>
      </c>
      <c r="X1164" t="s">
        <v>815</v>
      </c>
    </row>
    <row r="1165" spans="1:24" x14ac:dyDescent="0.25">
      <c r="A1165" t="s">
        <v>808</v>
      </c>
      <c r="B1165" s="8">
        <v>6.0000000000000001E-3</v>
      </c>
      <c r="C1165" s="8">
        <v>6.4000000000000001E-2</v>
      </c>
      <c r="D1165" s="8">
        <v>0.115</v>
      </c>
      <c r="E1165" s="9">
        <v>0.15</v>
      </c>
      <c r="F1165" s="9">
        <v>0.3</v>
      </c>
      <c r="G1165" s="10" t="str">
        <f t="shared" si="72"/>
        <v/>
      </c>
      <c r="H1165" s="10" t="str">
        <f t="shared" si="73"/>
        <v/>
      </c>
      <c r="I1165" s="10" t="str">
        <f t="shared" si="74"/>
        <v/>
      </c>
      <c r="J1165" s="10" t="str">
        <f t="shared" si="75"/>
        <v/>
      </c>
      <c r="K1165" t="s">
        <v>809</v>
      </c>
      <c r="L1165" s="11">
        <v>44438.506944444445</v>
      </c>
      <c r="M1165" t="s">
        <v>915</v>
      </c>
      <c r="N1165" t="s">
        <v>101</v>
      </c>
      <c r="O1165" s="12" t="s">
        <v>916</v>
      </c>
      <c r="P1165" t="s">
        <v>2171</v>
      </c>
      <c r="Q1165" t="s">
        <v>813</v>
      </c>
      <c r="R1165">
        <v>239</v>
      </c>
      <c r="S1165" s="6">
        <v>34</v>
      </c>
      <c r="T1165" s="11">
        <v>44438.506944444445</v>
      </c>
      <c r="U1165" s="11">
        <v>44439.604166666664</v>
      </c>
      <c r="V1165" s="11">
        <v>44441.576782407406</v>
      </c>
      <c r="W1165" t="s">
        <v>2154</v>
      </c>
      <c r="X1165" t="s">
        <v>815</v>
      </c>
    </row>
    <row r="1166" spans="1:24" x14ac:dyDescent="0.25">
      <c r="A1166" t="s">
        <v>808</v>
      </c>
      <c r="B1166" s="8">
        <v>2E-3</v>
      </c>
      <c r="C1166" s="8">
        <v>6.4000000000000001E-2</v>
      </c>
      <c r="D1166" s="8">
        <v>0.115</v>
      </c>
      <c r="E1166" s="9">
        <v>0.15</v>
      </c>
      <c r="F1166" s="9">
        <v>0.3</v>
      </c>
      <c r="G1166" s="10" t="str">
        <f t="shared" si="72"/>
        <v/>
      </c>
      <c r="H1166" s="10" t="str">
        <f t="shared" si="73"/>
        <v/>
      </c>
      <c r="I1166" s="10" t="str">
        <f t="shared" si="74"/>
        <v/>
      </c>
      <c r="J1166" s="10" t="str">
        <f t="shared" si="75"/>
        <v/>
      </c>
      <c r="K1166" t="s">
        <v>809</v>
      </c>
      <c r="L1166" s="11">
        <v>44438.513888888891</v>
      </c>
      <c r="M1166" t="s">
        <v>951</v>
      </c>
      <c r="N1166" t="s">
        <v>101</v>
      </c>
      <c r="O1166" s="12" t="s">
        <v>952</v>
      </c>
      <c r="P1166" t="s">
        <v>2172</v>
      </c>
      <c r="Q1166" t="s">
        <v>813</v>
      </c>
      <c r="R1166">
        <v>239</v>
      </c>
      <c r="S1166" s="6">
        <v>34</v>
      </c>
      <c r="T1166" s="11">
        <v>44438.513888888891</v>
      </c>
      <c r="U1166" s="11">
        <v>44439.604166666664</v>
      </c>
      <c r="V1166" s="11">
        <v>44441.576782407406</v>
      </c>
      <c r="W1166" t="s">
        <v>2154</v>
      </c>
      <c r="X1166" t="s">
        <v>815</v>
      </c>
    </row>
    <row r="1167" spans="1:24" x14ac:dyDescent="0.25">
      <c r="A1167" t="s">
        <v>808</v>
      </c>
      <c r="B1167" s="8">
        <v>0.38</v>
      </c>
      <c r="C1167" s="8">
        <v>6.4000000000000001E-2</v>
      </c>
      <c r="D1167" s="8">
        <v>0.115</v>
      </c>
      <c r="E1167" s="9">
        <v>0.15</v>
      </c>
      <c r="F1167" s="9">
        <v>0.3</v>
      </c>
      <c r="G1167" s="10">
        <f t="shared" si="72"/>
        <v>1</v>
      </c>
      <c r="H1167" s="10">
        <f t="shared" si="73"/>
        <v>1</v>
      </c>
      <c r="I1167" s="10">
        <f t="shared" si="74"/>
        <v>1</v>
      </c>
      <c r="J1167" s="10">
        <f t="shared" si="75"/>
        <v>1</v>
      </c>
      <c r="K1167" t="s">
        <v>809</v>
      </c>
      <c r="L1167" s="11">
        <v>44438.520833333336</v>
      </c>
      <c r="M1167" t="s">
        <v>906</v>
      </c>
      <c r="N1167" t="s">
        <v>101</v>
      </c>
      <c r="O1167" s="12" t="s">
        <v>907</v>
      </c>
      <c r="P1167" t="s">
        <v>2173</v>
      </c>
      <c r="Q1167" t="s">
        <v>813</v>
      </c>
      <c r="R1167">
        <v>239</v>
      </c>
      <c r="S1167" s="6">
        <v>34</v>
      </c>
      <c r="T1167" s="11">
        <v>44438.520833333336</v>
      </c>
      <c r="U1167" s="11">
        <v>44439.572916666664</v>
      </c>
      <c r="V1167" s="11">
        <v>44440.790196759262</v>
      </c>
      <c r="W1167" t="s">
        <v>2152</v>
      </c>
      <c r="X1167" t="s">
        <v>815</v>
      </c>
    </row>
    <row r="1168" spans="1:24" x14ac:dyDescent="0.25">
      <c r="A1168" t="s">
        <v>808</v>
      </c>
      <c r="B1168" s="8">
        <v>7.0000000000000001E-3</v>
      </c>
      <c r="C1168" s="8">
        <v>6.4000000000000001E-2</v>
      </c>
      <c r="D1168" s="8">
        <v>0.115</v>
      </c>
      <c r="E1168" s="9">
        <v>0.15</v>
      </c>
      <c r="F1168" s="9">
        <v>0.3</v>
      </c>
      <c r="G1168" s="10" t="str">
        <f t="shared" si="72"/>
        <v/>
      </c>
      <c r="H1168" s="10" t="str">
        <f t="shared" si="73"/>
        <v/>
      </c>
      <c r="I1168" s="10" t="str">
        <f t="shared" si="74"/>
        <v/>
      </c>
      <c r="J1168" s="10" t="str">
        <f t="shared" si="75"/>
        <v/>
      </c>
      <c r="K1168" t="s">
        <v>809</v>
      </c>
      <c r="L1168" s="11">
        <v>44438.520833333336</v>
      </c>
      <c r="M1168" t="s">
        <v>930</v>
      </c>
      <c r="N1168" t="s">
        <v>101</v>
      </c>
      <c r="O1168" s="12" t="s">
        <v>931</v>
      </c>
      <c r="P1168" t="s">
        <v>2174</v>
      </c>
      <c r="Q1168" t="s">
        <v>813</v>
      </c>
      <c r="R1168">
        <v>239</v>
      </c>
      <c r="S1168" s="6">
        <v>34</v>
      </c>
      <c r="T1168" s="11">
        <v>44438.520833333336</v>
      </c>
      <c r="U1168" s="11">
        <v>44439.604166666664</v>
      </c>
      <c r="V1168" s="11">
        <v>44441.576782407406</v>
      </c>
      <c r="W1168" t="s">
        <v>2154</v>
      </c>
      <c r="X1168" t="s">
        <v>815</v>
      </c>
    </row>
    <row r="1169" spans="1:24" x14ac:dyDescent="0.25">
      <c r="A1169" t="s">
        <v>808</v>
      </c>
      <c r="B1169" s="8">
        <v>6.0000000000000001E-3</v>
      </c>
      <c r="C1169" s="8">
        <v>6.4000000000000001E-2</v>
      </c>
      <c r="D1169" s="8">
        <v>0.115</v>
      </c>
      <c r="E1169" s="9">
        <v>0.15</v>
      </c>
      <c r="F1169" s="9">
        <v>0.3</v>
      </c>
      <c r="G1169" s="10" t="str">
        <f t="shared" si="72"/>
        <v/>
      </c>
      <c r="H1169" s="10" t="str">
        <f t="shared" si="73"/>
        <v/>
      </c>
      <c r="I1169" s="10" t="str">
        <f t="shared" si="74"/>
        <v/>
      </c>
      <c r="J1169" s="10" t="str">
        <f t="shared" si="75"/>
        <v/>
      </c>
      <c r="K1169" t="s">
        <v>809</v>
      </c>
      <c r="L1169" s="11">
        <v>44438.522222222222</v>
      </c>
      <c r="M1169" t="s">
        <v>897</v>
      </c>
      <c r="N1169" t="s">
        <v>101</v>
      </c>
      <c r="O1169" s="12" t="s">
        <v>898</v>
      </c>
      <c r="P1169" t="s">
        <v>2175</v>
      </c>
      <c r="Q1169" t="s">
        <v>813</v>
      </c>
      <c r="R1169">
        <v>239</v>
      </c>
      <c r="S1169" s="6">
        <v>34</v>
      </c>
      <c r="T1169" s="11">
        <v>44438.522222222222</v>
      </c>
      <c r="U1169" s="11">
        <v>44439.604166666664</v>
      </c>
      <c r="V1169" s="11">
        <v>44441.576782407406</v>
      </c>
      <c r="W1169" t="s">
        <v>2154</v>
      </c>
      <c r="X1169" t="s">
        <v>815</v>
      </c>
    </row>
    <row r="1170" spans="1:24" x14ac:dyDescent="0.25">
      <c r="A1170" t="s">
        <v>808</v>
      </c>
      <c r="B1170" s="8">
        <v>6.0000000000000001E-3</v>
      </c>
      <c r="C1170" s="8">
        <v>6.4000000000000001E-2</v>
      </c>
      <c r="D1170" s="8">
        <v>0.115</v>
      </c>
      <c r="E1170" s="9">
        <v>0.15</v>
      </c>
      <c r="F1170" s="9">
        <v>0.3</v>
      </c>
      <c r="G1170" s="10" t="str">
        <f t="shared" si="72"/>
        <v/>
      </c>
      <c r="H1170" s="10" t="str">
        <f t="shared" si="73"/>
        <v/>
      </c>
      <c r="I1170" s="10" t="str">
        <f t="shared" si="74"/>
        <v/>
      </c>
      <c r="J1170" s="10" t="str">
        <f t="shared" si="75"/>
        <v/>
      </c>
      <c r="K1170" t="s">
        <v>809</v>
      </c>
      <c r="L1170" s="11">
        <v>44438.529166666667</v>
      </c>
      <c r="M1170" t="s">
        <v>1241</v>
      </c>
      <c r="N1170" t="s">
        <v>101</v>
      </c>
      <c r="O1170" s="12" t="s">
        <v>1242</v>
      </c>
      <c r="P1170" t="s">
        <v>2176</v>
      </c>
      <c r="Q1170" t="s">
        <v>813</v>
      </c>
      <c r="R1170">
        <v>239</v>
      </c>
      <c r="S1170" s="6">
        <v>34</v>
      </c>
      <c r="T1170" s="11">
        <v>44438.529166666667</v>
      </c>
      <c r="U1170" s="11">
        <v>44439.604166666664</v>
      </c>
      <c r="V1170" s="11">
        <v>44441.576782407406</v>
      </c>
      <c r="W1170" t="s">
        <v>2154</v>
      </c>
      <c r="X1170" t="s">
        <v>815</v>
      </c>
    </row>
    <row r="1171" spans="1:24" x14ac:dyDescent="0.25">
      <c r="A1171" t="s">
        <v>808</v>
      </c>
      <c r="B1171" s="8">
        <v>0.44</v>
      </c>
      <c r="C1171" s="8">
        <v>6.4000000000000001E-2</v>
      </c>
      <c r="D1171" s="8">
        <v>0.115</v>
      </c>
      <c r="E1171" s="9">
        <v>0.15</v>
      </c>
      <c r="F1171" s="9">
        <v>0.3</v>
      </c>
      <c r="G1171" s="10">
        <f t="shared" si="72"/>
        <v>1</v>
      </c>
      <c r="H1171" s="10">
        <f t="shared" si="73"/>
        <v>1</v>
      </c>
      <c r="I1171" s="10">
        <f t="shared" si="74"/>
        <v>1</v>
      </c>
      <c r="J1171" s="10">
        <f t="shared" si="75"/>
        <v>1</v>
      </c>
      <c r="K1171" t="s">
        <v>809</v>
      </c>
      <c r="L1171" s="11">
        <v>44438.53125</v>
      </c>
      <c r="M1171" t="s">
        <v>918</v>
      </c>
      <c r="N1171" t="s">
        <v>101</v>
      </c>
      <c r="O1171" s="12" t="s">
        <v>919</v>
      </c>
      <c r="P1171" t="s">
        <v>2177</v>
      </c>
      <c r="Q1171" t="s">
        <v>813</v>
      </c>
      <c r="R1171">
        <v>239</v>
      </c>
      <c r="S1171" s="6">
        <v>34</v>
      </c>
      <c r="T1171" s="11">
        <v>44438.53125</v>
      </c>
      <c r="U1171" s="11">
        <v>44439.572916666664</v>
      </c>
      <c r="V1171" s="11">
        <v>44440.790196759262</v>
      </c>
      <c r="W1171" t="s">
        <v>2152</v>
      </c>
      <c r="X1171" t="s">
        <v>815</v>
      </c>
    </row>
    <row r="1172" spans="1:24" x14ac:dyDescent="0.25">
      <c r="A1172" t="s">
        <v>808</v>
      </c>
      <c r="B1172" s="8">
        <v>6.0000000000000001E-3</v>
      </c>
      <c r="C1172" s="8">
        <v>6.4000000000000001E-2</v>
      </c>
      <c r="D1172" s="8">
        <v>0.115</v>
      </c>
      <c r="E1172" s="9">
        <v>0.15</v>
      </c>
      <c r="F1172" s="9">
        <v>0.3</v>
      </c>
      <c r="G1172" s="10" t="str">
        <f t="shared" si="72"/>
        <v/>
      </c>
      <c r="H1172" s="10" t="str">
        <f t="shared" si="73"/>
        <v/>
      </c>
      <c r="I1172" s="10" t="str">
        <f t="shared" si="74"/>
        <v/>
      </c>
      <c r="J1172" s="10" t="str">
        <f t="shared" si="75"/>
        <v/>
      </c>
      <c r="K1172" t="s">
        <v>809</v>
      </c>
      <c r="L1172" s="11">
        <v>44438.541666666664</v>
      </c>
      <c r="M1172" t="s">
        <v>948</v>
      </c>
      <c r="N1172" t="s">
        <v>101</v>
      </c>
      <c r="O1172" s="12" t="s">
        <v>949</v>
      </c>
      <c r="P1172" t="s">
        <v>2178</v>
      </c>
      <c r="Q1172" t="s">
        <v>813</v>
      </c>
      <c r="R1172">
        <v>239</v>
      </c>
      <c r="S1172" s="6">
        <v>34</v>
      </c>
      <c r="T1172" s="11">
        <v>44438.541666666664</v>
      </c>
      <c r="U1172" s="11">
        <v>44439.604166666664</v>
      </c>
      <c r="V1172" s="11">
        <v>44441.576782407406</v>
      </c>
      <c r="W1172" t="s">
        <v>2154</v>
      </c>
      <c r="X1172" t="s">
        <v>815</v>
      </c>
    </row>
    <row r="1173" spans="1:24" x14ac:dyDescent="0.25">
      <c r="A1173" t="s">
        <v>808</v>
      </c>
      <c r="B1173" s="4">
        <v>0</v>
      </c>
      <c r="C1173" s="8">
        <v>6.4000000000000001E-2</v>
      </c>
      <c r="D1173" s="8">
        <v>0.115</v>
      </c>
      <c r="E1173" s="9">
        <v>0.15</v>
      </c>
      <c r="F1173" s="9">
        <v>0.3</v>
      </c>
      <c r="G1173" s="10" t="str">
        <f t="shared" si="72"/>
        <v/>
      </c>
      <c r="H1173" s="10" t="str">
        <f t="shared" si="73"/>
        <v/>
      </c>
      <c r="I1173" s="10" t="str">
        <f t="shared" si="74"/>
        <v/>
      </c>
      <c r="J1173" s="10" t="str">
        <f t="shared" si="75"/>
        <v/>
      </c>
      <c r="K1173" t="s">
        <v>809</v>
      </c>
      <c r="L1173" s="11">
        <v>44438.586805555555</v>
      </c>
      <c r="M1173" t="s">
        <v>939</v>
      </c>
      <c r="N1173" t="s">
        <v>101</v>
      </c>
      <c r="O1173" s="12" t="s">
        <v>940</v>
      </c>
      <c r="P1173" t="s">
        <v>2179</v>
      </c>
      <c r="Q1173" t="s">
        <v>813</v>
      </c>
      <c r="R1173">
        <v>239</v>
      </c>
      <c r="S1173" s="6">
        <v>34</v>
      </c>
      <c r="T1173" s="11">
        <v>44438.586805555555</v>
      </c>
      <c r="U1173" s="11">
        <v>44439.604166666664</v>
      </c>
      <c r="V1173" s="11">
        <v>44441.576782407406</v>
      </c>
      <c r="W1173" t="s">
        <v>2154</v>
      </c>
      <c r="X1173" t="s">
        <v>815</v>
      </c>
    </row>
    <row r="1174" spans="1:24" x14ac:dyDescent="0.25">
      <c r="A1174" t="s">
        <v>808</v>
      </c>
      <c r="B1174" s="8">
        <v>2E-3</v>
      </c>
      <c r="C1174" s="8">
        <v>6.4000000000000001E-2</v>
      </c>
      <c r="D1174" s="8">
        <v>0.115</v>
      </c>
      <c r="E1174" s="9">
        <v>0.15</v>
      </c>
      <c r="F1174" s="9">
        <v>0.3</v>
      </c>
      <c r="G1174" s="10" t="str">
        <f t="shared" si="72"/>
        <v/>
      </c>
      <c r="H1174" s="10" t="str">
        <f t="shared" si="73"/>
        <v/>
      </c>
      <c r="I1174" s="10" t="str">
        <f t="shared" si="74"/>
        <v/>
      </c>
      <c r="J1174" s="10" t="str">
        <f t="shared" si="75"/>
        <v/>
      </c>
      <c r="K1174" t="s">
        <v>809</v>
      </c>
      <c r="L1174" s="11">
        <v>44438.604166666664</v>
      </c>
      <c r="M1174" t="s">
        <v>963</v>
      </c>
      <c r="N1174" t="s">
        <v>101</v>
      </c>
      <c r="O1174" s="12" t="s">
        <v>964</v>
      </c>
      <c r="P1174" t="s">
        <v>2180</v>
      </c>
      <c r="Q1174" t="s">
        <v>813</v>
      </c>
      <c r="R1174">
        <v>239</v>
      </c>
      <c r="S1174" s="6">
        <v>34</v>
      </c>
      <c r="T1174" s="11">
        <v>44438.604166666664</v>
      </c>
      <c r="U1174" s="11">
        <v>44439.604166666664</v>
      </c>
      <c r="V1174" s="11">
        <v>44441.576782407406</v>
      </c>
      <c r="W1174" t="s">
        <v>2154</v>
      </c>
      <c r="X1174" t="s">
        <v>815</v>
      </c>
    </row>
    <row r="1175" spans="1:24" x14ac:dyDescent="0.25">
      <c r="A1175" t="s">
        <v>808</v>
      </c>
      <c r="B1175" s="8">
        <v>4.0000000000000001E-3</v>
      </c>
      <c r="C1175" s="8">
        <v>6.4000000000000001E-2</v>
      </c>
      <c r="D1175" s="8">
        <v>0.115</v>
      </c>
      <c r="E1175" s="9">
        <v>0.15</v>
      </c>
      <c r="F1175" s="9">
        <v>0.3</v>
      </c>
      <c r="G1175" s="10" t="str">
        <f t="shared" si="72"/>
        <v/>
      </c>
      <c r="H1175" s="10" t="str">
        <f t="shared" si="73"/>
        <v/>
      </c>
      <c r="I1175" s="10" t="str">
        <f t="shared" si="74"/>
        <v/>
      </c>
      <c r="J1175" s="10" t="str">
        <f t="shared" si="75"/>
        <v/>
      </c>
      <c r="K1175" t="s">
        <v>809</v>
      </c>
      <c r="L1175" s="11">
        <v>44446.21875</v>
      </c>
      <c r="M1175" t="s">
        <v>816</v>
      </c>
      <c r="N1175" t="s">
        <v>102</v>
      </c>
      <c r="O1175" s="12" t="s">
        <v>817</v>
      </c>
      <c r="P1175" t="s">
        <v>2181</v>
      </c>
      <c r="Q1175" t="s">
        <v>813</v>
      </c>
      <c r="R1175">
        <v>246</v>
      </c>
      <c r="S1175" s="6">
        <v>35</v>
      </c>
      <c r="T1175" s="11">
        <v>44446.21875</v>
      </c>
      <c r="U1175" s="11">
        <v>44447.6875</v>
      </c>
      <c r="V1175" s="11">
        <v>44452.600138888891</v>
      </c>
      <c r="W1175" t="s">
        <v>2182</v>
      </c>
      <c r="X1175" t="s">
        <v>815</v>
      </c>
    </row>
    <row r="1176" spans="1:24" x14ac:dyDescent="0.25">
      <c r="A1176" t="s">
        <v>808</v>
      </c>
      <c r="B1176" s="8">
        <v>5.0000000000000001E-4</v>
      </c>
      <c r="C1176" s="8">
        <v>6.4000000000000001E-2</v>
      </c>
      <c r="D1176" s="8">
        <v>0.115</v>
      </c>
      <c r="E1176" s="9">
        <v>0.15</v>
      </c>
      <c r="F1176" s="9">
        <v>0.3</v>
      </c>
      <c r="G1176" s="10" t="str">
        <f t="shared" si="72"/>
        <v/>
      </c>
      <c r="H1176" s="10" t="str">
        <f t="shared" si="73"/>
        <v/>
      </c>
      <c r="I1176" s="10" t="str">
        <f t="shared" si="74"/>
        <v/>
      </c>
      <c r="J1176" s="10" t="str">
        <f t="shared" si="75"/>
        <v/>
      </c>
      <c r="K1176" t="s">
        <v>809</v>
      </c>
      <c r="L1176" s="11">
        <v>44446.229166666664</v>
      </c>
      <c r="M1176" t="s">
        <v>810</v>
      </c>
      <c r="N1176" t="s">
        <v>102</v>
      </c>
      <c r="O1176" s="12" t="s">
        <v>811</v>
      </c>
      <c r="P1176" t="s">
        <v>2183</v>
      </c>
      <c r="Q1176" t="s">
        <v>813</v>
      </c>
      <c r="R1176">
        <v>246</v>
      </c>
      <c r="S1176" s="6">
        <v>35</v>
      </c>
      <c r="T1176" s="11">
        <v>44446.229166666664</v>
      </c>
      <c r="U1176" s="11">
        <v>44447.6875</v>
      </c>
      <c r="V1176" s="11">
        <v>44452.600138888891</v>
      </c>
      <c r="W1176" t="s">
        <v>2182</v>
      </c>
      <c r="X1176" t="s">
        <v>815</v>
      </c>
    </row>
    <row r="1177" spans="1:24" x14ac:dyDescent="0.25">
      <c r="A1177" t="s">
        <v>808</v>
      </c>
      <c r="B1177" s="8">
        <v>1E-3</v>
      </c>
      <c r="C1177" s="8">
        <v>6.4000000000000001E-2</v>
      </c>
      <c r="D1177" s="8">
        <v>0.115</v>
      </c>
      <c r="E1177" s="9">
        <v>0.15</v>
      </c>
      <c r="F1177" s="9">
        <v>0.3</v>
      </c>
      <c r="G1177" s="10" t="str">
        <f t="shared" si="72"/>
        <v/>
      </c>
      <c r="H1177" s="10" t="str">
        <f t="shared" si="73"/>
        <v/>
      </c>
      <c r="I1177" s="10" t="str">
        <f t="shared" si="74"/>
        <v/>
      </c>
      <c r="J1177" s="10" t="str">
        <f t="shared" si="75"/>
        <v/>
      </c>
      <c r="K1177" t="s">
        <v>809</v>
      </c>
      <c r="L1177" s="11">
        <v>44446.31527777778</v>
      </c>
      <c r="M1177" t="s">
        <v>822</v>
      </c>
      <c r="N1177" t="s">
        <v>102</v>
      </c>
      <c r="O1177" s="12" t="s">
        <v>823</v>
      </c>
      <c r="P1177" t="s">
        <v>2184</v>
      </c>
      <c r="Q1177" t="s">
        <v>813</v>
      </c>
      <c r="R1177">
        <v>246</v>
      </c>
      <c r="S1177" s="6">
        <v>35</v>
      </c>
      <c r="T1177" s="11">
        <v>44446.31527777778</v>
      </c>
      <c r="U1177" s="11">
        <v>44447.6875</v>
      </c>
      <c r="V1177" s="11">
        <v>44452.600138888891</v>
      </c>
      <c r="W1177" t="s">
        <v>2182</v>
      </c>
      <c r="X1177" t="s">
        <v>815</v>
      </c>
    </row>
    <row r="1178" spans="1:24" x14ac:dyDescent="0.25">
      <c r="A1178" t="s">
        <v>808</v>
      </c>
      <c r="B1178" s="4">
        <v>0</v>
      </c>
      <c r="C1178" s="8">
        <v>6.4000000000000001E-2</v>
      </c>
      <c r="D1178" s="8">
        <v>0.115</v>
      </c>
      <c r="E1178" s="9">
        <v>0.15</v>
      </c>
      <c r="F1178" s="9">
        <v>0.3</v>
      </c>
      <c r="G1178" s="10" t="str">
        <f t="shared" si="72"/>
        <v/>
      </c>
      <c r="H1178" s="10" t="str">
        <f t="shared" si="73"/>
        <v/>
      </c>
      <c r="I1178" s="10" t="str">
        <f t="shared" si="74"/>
        <v/>
      </c>
      <c r="J1178" s="10" t="str">
        <f t="shared" si="75"/>
        <v/>
      </c>
      <c r="K1178" t="s">
        <v>809</v>
      </c>
      <c r="L1178" s="11">
        <v>44446.333333333336</v>
      </c>
      <c r="M1178" t="s">
        <v>828</v>
      </c>
      <c r="N1178" t="s">
        <v>102</v>
      </c>
      <c r="O1178" s="12" t="s">
        <v>829</v>
      </c>
      <c r="P1178" t="s">
        <v>2185</v>
      </c>
      <c r="Q1178" t="s">
        <v>813</v>
      </c>
      <c r="R1178">
        <v>246</v>
      </c>
      <c r="S1178" s="6">
        <v>35</v>
      </c>
      <c r="T1178" s="11">
        <v>44446.333333333336</v>
      </c>
      <c r="U1178" s="11">
        <v>44447.6875</v>
      </c>
      <c r="V1178" s="11">
        <v>44452.600138888891</v>
      </c>
      <c r="W1178" t="s">
        <v>2182</v>
      </c>
      <c r="X1178" t="s">
        <v>815</v>
      </c>
    </row>
    <row r="1179" spans="1:24" x14ac:dyDescent="0.25">
      <c r="A1179" t="s">
        <v>808</v>
      </c>
      <c r="B1179" s="8">
        <v>3.0000000000000001E-3</v>
      </c>
      <c r="C1179" s="8">
        <v>6.4000000000000001E-2</v>
      </c>
      <c r="D1179" s="8">
        <v>0.115</v>
      </c>
      <c r="E1179" s="9">
        <v>0.15</v>
      </c>
      <c r="F1179" s="9">
        <v>0.3</v>
      </c>
      <c r="G1179" s="10" t="str">
        <f t="shared" si="72"/>
        <v/>
      </c>
      <c r="H1179" s="10" t="str">
        <f t="shared" si="73"/>
        <v/>
      </c>
      <c r="I1179" s="10" t="str">
        <f t="shared" si="74"/>
        <v/>
      </c>
      <c r="J1179" s="10" t="str">
        <f t="shared" si="75"/>
        <v/>
      </c>
      <c r="K1179" t="s">
        <v>809</v>
      </c>
      <c r="L1179" s="11">
        <v>44446.340277777781</v>
      </c>
      <c r="M1179" t="s">
        <v>852</v>
      </c>
      <c r="N1179" t="s">
        <v>102</v>
      </c>
      <c r="O1179" s="12" t="s">
        <v>853</v>
      </c>
      <c r="P1179" t="s">
        <v>2186</v>
      </c>
      <c r="Q1179" t="s">
        <v>813</v>
      </c>
      <c r="R1179">
        <v>246</v>
      </c>
      <c r="S1179" s="6">
        <v>35</v>
      </c>
      <c r="T1179" s="11">
        <v>44446.340277777781</v>
      </c>
      <c r="U1179" s="11">
        <v>44447.6875</v>
      </c>
      <c r="V1179" s="11">
        <v>44452.600138888891</v>
      </c>
      <c r="W1179" t="s">
        <v>2182</v>
      </c>
      <c r="X1179" t="s">
        <v>815</v>
      </c>
    </row>
    <row r="1180" spans="1:24" x14ac:dyDescent="0.25">
      <c r="A1180" t="s">
        <v>808</v>
      </c>
      <c r="B1180" s="8">
        <v>5.9999999999999995E-4</v>
      </c>
      <c r="C1180" s="8">
        <v>6.4000000000000001E-2</v>
      </c>
      <c r="D1180" s="8">
        <v>0.115</v>
      </c>
      <c r="E1180" s="9">
        <v>0.15</v>
      </c>
      <c r="F1180" s="9">
        <v>0.3</v>
      </c>
      <c r="G1180" s="10" t="str">
        <f t="shared" si="72"/>
        <v/>
      </c>
      <c r="H1180" s="10" t="str">
        <f t="shared" si="73"/>
        <v/>
      </c>
      <c r="I1180" s="10" t="str">
        <f t="shared" si="74"/>
        <v/>
      </c>
      <c r="J1180" s="10" t="str">
        <f t="shared" si="75"/>
        <v/>
      </c>
      <c r="K1180" t="s">
        <v>809</v>
      </c>
      <c r="L1180" s="11">
        <v>44446.343055555553</v>
      </c>
      <c r="M1180" t="s">
        <v>957</v>
      </c>
      <c r="N1180" t="s">
        <v>102</v>
      </c>
      <c r="O1180" s="12" t="s">
        <v>958</v>
      </c>
      <c r="P1180" t="s">
        <v>2187</v>
      </c>
      <c r="Q1180" t="s">
        <v>813</v>
      </c>
      <c r="R1180">
        <v>246</v>
      </c>
      <c r="S1180" s="6">
        <v>35</v>
      </c>
      <c r="T1180" s="11">
        <v>44446.343055555553</v>
      </c>
      <c r="U1180" s="11">
        <v>44447.6875</v>
      </c>
      <c r="V1180" s="11">
        <v>44452.600138888891</v>
      </c>
      <c r="W1180" t="s">
        <v>2182</v>
      </c>
      <c r="X1180" t="s">
        <v>815</v>
      </c>
    </row>
    <row r="1181" spans="1:24" x14ac:dyDescent="0.25">
      <c r="A1181" t="s">
        <v>808</v>
      </c>
      <c r="B1181" s="8">
        <v>6.9999999999999999E-4</v>
      </c>
      <c r="C1181" s="8">
        <v>6.4000000000000001E-2</v>
      </c>
      <c r="D1181" s="8">
        <v>0.115</v>
      </c>
      <c r="E1181" s="9">
        <v>0.15</v>
      </c>
      <c r="F1181" s="9">
        <v>0.3</v>
      </c>
      <c r="G1181" s="10" t="str">
        <f t="shared" si="72"/>
        <v/>
      </c>
      <c r="H1181" s="10" t="str">
        <f t="shared" si="73"/>
        <v/>
      </c>
      <c r="I1181" s="10" t="str">
        <f t="shared" si="74"/>
        <v/>
      </c>
      <c r="J1181" s="10" t="str">
        <f t="shared" si="75"/>
        <v/>
      </c>
      <c r="K1181" t="s">
        <v>809</v>
      </c>
      <c r="L1181" s="11">
        <v>44446.34375</v>
      </c>
      <c r="M1181" t="s">
        <v>825</v>
      </c>
      <c r="N1181" t="s">
        <v>102</v>
      </c>
      <c r="O1181" s="12" t="s">
        <v>826</v>
      </c>
      <c r="P1181" t="s">
        <v>2188</v>
      </c>
      <c r="Q1181" t="s">
        <v>813</v>
      </c>
      <c r="R1181">
        <v>246</v>
      </c>
      <c r="S1181" s="6">
        <v>35</v>
      </c>
      <c r="T1181" s="11">
        <v>44446.34375</v>
      </c>
      <c r="U1181" s="11">
        <v>44447.6875</v>
      </c>
      <c r="V1181" s="11">
        <v>44452.600138888891</v>
      </c>
      <c r="W1181" t="s">
        <v>2182</v>
      </c>
      <c r="X1181" t="s">
        <v>815</v>
      </c>
    </row>
    <row r="1182" spans="1:24" x14ac:dyDescent="0.25">
      <c r="A1182" t="s">
        <v>808</v>
      </c>
      <c r="B1182" s="4">
        <v>0</v>
      </c>
      <c r="C1182" s="8">
        <v>6.4000000000000001E-2</v>
      </c>
      <c r="D1182" s="8">
        <v>0.115</v>
      </c>
      <c r="E1182" s="9">
        <v>0.15</v>
      </c>
      <c r="F1182" s="9">
        <v>0.3</v>
      </c>
      <c r="G1182" s="10" t="str">
        <f t="shared" si="72"/>
        <v/>
      </c>
      <c r="H1182" s="10" t="str">
        <f t="shared" si="73"/>
        <v/>
      </c>
      <c r="I1182" s="10" t="str">
        <f t="shared" si="74"/>
        <v/>
      </c>
      <c r="J1182" s="10" t="str">
        <f t="shared" si="75"/>
        <v/>
      </c>
      <c r="K1182" t="s">
        <v>809</v>
      </c>
      <c r="L1182" s="11">
        <v>44446.344444444447</v>
      </c>
      <c r="M1182" t="s">
        <v>840</v>
      </c>
      <c r="N1182" t="s">
        <v>102</v>
      </c>
      <c r="O1182" s="12" t="s">
        <v>841</v>
      </c>
      <c r="P1182" t="s">
        <v>2189</v>
      </c>
      <c r="Q1182" t="s">
        <v>813</v>
      </c>
      <c r="R1182">
        <v>246</v>
      </c>
      <c r="S1182" s="6">
        <v>35</v>
      </c>
      <c r="T1182" s="11">
        <v>44446.344444444447</v>
      </c>
      <c r="U1182" s="11">
        <v>44447.6875</v>
      </c>
      <c r="V1182" s="11">
        <v>44452.600138888891</v>
      </c>
      <c r="W1182" t="s">
        <v>2182</v>
      </c>
      <c r="X1182" t="s">
        <v>815</v>
      </c>
    </row>
    <row r="1183" spans="1:24" x14ac:dyDescent="0.25">
      <c r="A1183" t="s">
        <v>808</v>
      </c>
      <c r="B1183" s="4">
        <v>0</v>
      </c>
      <c r="C1183" s="8">
        <v>6.4000000000000001E-2</v>
      </c>
      <c r="D1183" s="8">
        <v>0.115</v>
      </c>
      <c r="E1183" s="9">
        <v>0.15</v>
      </c>
      <c r="F1183" s="9">
        <v>0.3</v>
      </c>
      <c r="G1183" s="10" t="str">
        <f t="shared" si="72"/>
        <v/>
      </c>
      <c r="H1183" s="10" t="str">
        <f t="shared" si="73"/>
        <v/>
      </c>
      <c r="I1183" s="10" t="str">
        <f t="shared" si="74"/>
        <v/>
      </c>
      <c r="J1183" s="10" t="str">
        <f t="shared" si="75"/>
        <v/>
      </c>
      <c r="K1183" t="s">
        <v>809</v>
      </c>
      <c r="L1183" s="11">
        <v>44446.354166666664</v>
      </c>
      <c r="M1183" t="s">
        <v>849</v>
      </c>
      <c r="N1183" t="s">
        <v>102</v>
      </c>
      <c r="O1183" s="12" t="s">
        <v>861</v>
      </c>
      <c r="P1183" t="s">
        <v>2190</v>
      </c>
      <c r="Q1183" t="s">
        <v>813</v>
      </c>
      <c r="R1183">
        <v>246</v>
      </c>
      <c r="S1183" s="6">
        <v>35</v>
      </c>
      <c r="T1183" s="11">
        <v>44446.354166666664</v>
      </c>
      <c r="U1183" s="11">
        <v>44447.6875</v>
      </c>
      <c r="V1183" s="11">
        <v>44452.600138888891</v>
      </c>
      <c r="W1183" t="s">
        <v>2182</v>
      </c>
      <c r="X1183" t="s">
        <v>815</v>
      </c>
    </row>
    <row r="1184" spans="1:24" x14ac:dyDescent="0.25">
      <c r="A1184" t="s">
        <v>808</v>
      </c>
      <c r="B1184" s="8">
        <v>2.0000000000000001E-4</v>
      </c>
      <c r="C1184" s="8">
        <v>6.4000000000000001E-2</v>
      </c>
      <c r="D1184" s="8">
        <v>0.115</v>
      </c>
      <c r="E1184" s="9">
        <v>0.15</v>
      </c>
      <c r="F1184" s="9">
        <v>0.3</v>
      </c>
      <c r="G1184" s="10" t="str">
        <f t="shared" si="72"/>
        <v/>
      </c>
      <c r="H1184" s="10" t="str">
        <f t="shared" si="73"/>
        <v/>
      </c>
      <c r="I1184" s="10" t="str">
        <f t="shared" si="74"/>
        <v/>
      </c>
      <c r="J1184" s="10" t="str">
        <f t="shared" si="75"/>
        <v/>
      </c>
      <c r="K1184" t="s">
        <v>809</v>
      </c>
      <c r="L1184" s="11">
        <v>44446.388888888891</v>
      </c>
      <c r="M1184" t="s">
        <v>831</v>
      </c>
      <c r="N1184" t="s">
        <v>102</v>
      </c>
      <c r="O1184" s="12" t="s">
        <v>832</v>
      </c>
      <c r="P1184" t="s">
        <v>2191</v>
      </c>
      <c r="Q1184" t="s">
        <v>813</v>
      </c>
      <c r="R1184">
        <v>246</v>
      </c>
      <c r="S1184" s="6">
        <v>35</v>
      </c>
      <c r="T1184" s="11">
        <v>44446.388888888891</v>
      </c>
      <c r="U1184" s="11">
        <v>44447.6875</v>
      </c>
      <c r="V1184" s="11">
        <v>44452.600138888891</v>
      </c>
      <c r="W1184" t="s">
        <v>2182</v>
      </c>
      <c r="X1184" t="s">
        <v>815</v>
      </c>
    </row>
    <row r="1185" spans="1:24" x14ac:dyDescent="0.25">
      <c r="A1185" t="s">
        <v>808</v>
      </c>
      <c r="B1185" s="8">
        <v>5.0000000000000001E-3</v>
      </c>
      <c r="C1185" s="8">
        <v>6.4000000000000001E-2</v>
      </c>
      <c r="D1185" s="8">
        <v>0.115</v>
      </c>
      <c r="E1185" s="9">
        <v>0.15</v>
      </c>
      <c r="F1185" s="9">
        <v>0.3</v>
      </c>
      <c r="G1185" s="10" t="str">
        <f t="shared" si="72"/>
        <v/>
      </c>
      <c r="H1185" s="10" t="str">
        <f t="shared" si="73"/>
        <v/>
      </c>
      <c r="I1185" s="10" t="str">
        <f t="shared" si="74"/>
        <v/>
      </c>
      <c r="J1185" s="10" t="str">
        <f t="shared" si="75"/>
        <v/>
      </c>
      <c r="K1185" t="s">
        <v>809</v>
      </c>
      <c r="L1185" s="11">
        <v>44446.39166666667</v>
      </c>
      <c r="M1185" t="s">
        <v>846</v>
      </c>
      <c r="N1185" t="s">
        <v>102</v>
      </c>
      <c r="O1185" s="12" t="s">
        <v>847</v>
      </c>
      <c r="P1185" t="s">
        <v>2192</v>
      </c>
      <c r="Q1185" t="s">
        <v>813</v>
      </c>
      <c r="R1185">
        <v>246</v>
      </c>
      <c r="S1185" s="6">
        <v>35</v>
      </c>
      <c r="T1185" s="11">
        <v>44446.39166666667</v>
      </c>
      <c r="U1185" s="11">
        <v>44447.6875</v>
      </c>
      <c r="V1185" s="11">
        <v>44452.600138888891</v>
      </c>
      <c r="W1185" t="s">
        <v>2182</v>
      </c>
      <c r="X1185" t="s">
        <v>815</v>
      </c>
    </row>
    <row r="1186" spans="1:24" x14ac:dyDescent="0.25">
      <c r="A1186" t="s">
        <v>808</v>
      </c>
      <c r="B1186" s="8">
        <v>1E-3</v>
      </c>
      <c r="C1186" s="8">
        <v>6.4000000000000001E-2</v>
      </c>
      <c r="D1186" s="8">
        <v>0.115</v>
      </c>
      <c r="E1186" s="9">
        <v>0.15</v>
      </c>
      <c r="F1186" s="9">
        <v>0.3</v>
      </c>
      <c r="G1186" s="10" t="str">
        <f t="shared" si="72"/>
        <v/>
      </c>
      <c r="H1186" s="10" t="str">
        <f t="shared" si="73"/>
        <v/>
      </c>
      <c r="I1186" s="10" t="str">
        <f t="shared" si="74"/>
        <v/>
      </c>
      <c r="J1186" s="10" t="str">
        <f t="shared" si="75"/>
        <v/>
      </c>
      <c r="K1186" t="s">
        <v>809</v>
      </c>
      <c r="L1186" s="11">
        <v>44446.409722222219</v>
      </c>
      <c r="M1186" t="s">
        <v>834</v>
      </c>
      <c r="N1186" t="s">
        <v>102</v>
      </c>
      <c r="O1186" s="12" t="s">
        <v>835</v>
      </c>
      <c r="P1186" t="s">
        <v>2193</v>
      </c>
      <c r="Q1186" t="s">
        <v>813</v>
      </c>
      <c r="R1186">
        <v>246</v>
      </c>
      <c r="S1186" s="6">
        <v>35</v>
      </c>
      <c r="T1186" s="11">
        <v>44446.409722222219</v>
      </c>
      <c r="U1186" s="11">
        <v>44447.6875</v>
      </c>
      <c r="V1186" s="11">
        <v>44452.600138888891</v>
      </c>
      <c r="W1186" t="s">
        <v>2182</v>
      </c>
      <c r="X1186" t="s">
        <v>815</v>
      </c>
    </row>
    <row r="1187" spans="1:24" x14ac:dyDescent="0.25">
      <c r="A1187" t="s">
        <v>808</v>
      </c>
      <c r="B1187" s="8">
        <v>4.0000000000000001E-3</v>
      </c>
      <c r="C1187" s="8">
        <v>6.4000000000000001E-2</v>
      </c>
      <c r="D1187" s="8">
        <v>0.115</v>
      </c>
      <c r="E1187" s="9">
        <v>0.15</v>
      </c>
      <c r="F1187" s="9">
        <v>0.3</v>
      </c>
      <c r="G1187" s="10" t="str">
        <f t="shared" si="72"/>
        <v/>
      </c>
      <c r="H1187" s="10" t="str">
        <f t="shared" si="73"/>
        <v/>
      </c>
      <c r="I1187" s="10" t="str">
        <f t="shared" si="74"/>
        <v/>
      </c>
      <c r="J1187" s="10" t="str">
        <f t="shared" si="75"/>
        <v/>
      </c>
      <c r="K1187" t="s">
        <v>809</v>
      </c>
      <c r="L1187" s="11">
        <v>44446.432638888888</v>
      </c>
      <c r="M1187" t="s">
        <v>858</v>
      </c>
      <c r="N1187" t="s">
        <v>102</v>
      </c>
      <c r="O1187" s="12" t="s">
        <v>859</v>
      </c>
      <c r="P1187" t="s">
        <v>2194</v>
      </c>
      <c r="Q1187" t="s">
        <v>813</v>
      </c>
      <c r="R1187">
        <v>246</v>
      </c>
      <c r="S1187" s="6">
        <v>35</v>
      </c>
      <c r="T1187" s="11">
        <v>44446.432638888888</v>
      </c>
      <c r="U1187" s="11">
        <v>44447.6875</v>
      </c>
      <c r="V1187" s="11">
        <v>44452.600138888891</v>
      </c>
      <c r="W1187" t="s">
        <v>2182</v>
      </c>
      <c r="X1187" t="s">
        <v>815</v>
      </c>
    </row>
    <row r="1188" spans="1:24" x14ac:dyDescent="0.25">
      <c r="A1188" t="s">
        <v>808</v>
      </c>
      <c r="B1188" s="4">
        <v>0</v>
      </c>
      <c r="C1188" s="8">
        <v>6.4000000000000001E-2</v>
      </c>
      <c r="D1188" s="8">
        <v>0.115</v>
      </c>
      <c r="E1188" s="9">
        <v>0.15</v>
      </c>
      <c r="F1188" s="9">
        <v>0.3</v>
      </c>
      <c r="G1188" s="10" t="str">
        <f t="shared" si="72"/>
        <v/>
      </c>
      <c r="H1188" s="10" t="str">
        <f t="shared" si="73"/>
        <v/>
      </c>
      <c r="I1188" s="10" t="str">
        <f t="shared" si="74"/>
        <v/>
      </c>
      <c r="J1188" s="10" t="str">
        <f t="shared" si="75"/>
        <v/>
      </c>
      <c r="K1188" t="s">
        <v>809</v>
      </c>
      <c r="L1188" s="11">
        <v>44446.451388888891</v>
      </c>
      <c r="M1188" t="s">
        <v>849</v>
      </c>
      <c r="N1188" t="s">
        <v>102</v>
      </c>
      <c r="O1188" s="12" t="s">
        <v>850</v>
      </c>
      <c r="P1188" t="s">
        <v>2195</v>
      </c>
      <c r="Q1188" t="s">
        <v>813</v>
      </c>
      <c r="R1188">
        <v>246</v>
      </c>
      <c r="S1188" s="6">
        <v>35</v>
      </c>
      <c r="T1188" s="11">
        <v>44446.451388888891</v>
      </c>
      <c r="U1188" s="11">
        <v>44447.6875</v>
      </c>
      <c r="V1188" s="11">
        <v>44452.600138888891</v>
      </c>
      <c r="W1188" t="s">
        <v>2182</v>
      </c>
      <c r="X1188" t="s">
        <v>815</v>
      </c>
    </row>
    <row r="1189" spans="1:24" x14ac:dyDescent="0.25">
      <c r="A1189" t="s">
        <v>808</v>
      </c>
      <c r="B1189" s="8">
        <v>2.86</v>
      </c>
      <c r="C1189" s="8">
        <v>6.4000000000000001E-2</v>
      </c>
      <c r="D1189" s="8">
        <v>0.115</v>
      </c>
      <c r="E1189" s="9">
        <v>0.15</v>
      </c>
      <c r="F1189" s="9">
        <v>0.3</v>
      </c>
      <c r="G1189" s="10">
        <f t="shared" si="72"/>
        <v>1</v>
      </c>
      <c r="H1189" s="10">
        <f t="shared" si="73"/>
        <v>1</v>
      </c>
      <c r="I1189" s="10">
        <f t="shared" si="74"/>
        <v>1</v>
      </c>
      <c r="J1189" s="10">
        <f t="shared" si="75"/>
        <v>1</v>
      </c>
      <c r="K1189" t="s">
        <v>809</v>
      </c>
      <c r="L1189" s="11">
        <v>44446.458333333336</v>
      </c>
      <c r="M1189" t="s">
        <v>875</v>
      </c>
      <c r="N1189" t="s">
        <v>102</v>
      </c>
      <c r="O1189" s="12" t="s">
        <v>876</v>
      </c>
      <c r="P1189" t="s">
        <v>2196</v>
      </c>
      <c r="Q1189" t="s">
        <v>813</v>
      </c>
      <c r="R1189">
        <v>246</v>
      </c>
      <c r="S1189" s="6">
        <v>35</v>
      </c>
      <c r="T1189" s="11">
        <v>44446.458333333336</v>
      </c>
      <c r="U1189" s="11">
        <v>44447.6875</v>
      </c>
      <c r="V1189" s="11">
        <v>44453.790497685186</v>
      </c>
      <c r="W1189" t="s">
        <v>2197</v>
      </c>
      <c r="X1189" t="s">
        <v>815</v>
      </c>
    </row>
    <row r="1190" spans="1:24" x14ac:dyDescent="0.25">
      <c r="A1190" t="s">
        <v>808</v>
      </c>
      <c r="B1190" s="8">
        <v>0.01</v>
      </c>
      <c r="C1190" s="8">
        <v>6.4000000000000001E-2</v>
      </c>
      <c r="D1190" s="8">
        <v>0.115</v>
      </c>
      <c r="E1190" s="9">
        <v>0.15</v>
      </c>
      <c r="F1190" s="9">
        <v>0.3</v>
      </c>
      <c r="G1190" s="10" t="str">
        <f t="shared" si="72"/>
        <v/>
      </c>
      <c r="H1190" s="10" t="str">
        <f t="shared" si="73"/>
        <v/>
      </c>
      <c r="I1190" s="10" t="str">
        <f t="shared" si="74"/>
        <v/>
      </c>
      <c r="J1190" s="10" t="str">
        <f t="shared" si="75"/>
        <v/>
      </c>
      <c r="K1190" t="s">
        <v>809</v>
      </c>
      <c r="L1190" s="11">
        <v>44446.472222222219</v>
      </c>
      <c r="M1190" t="s">
        <v>843</v>
      </c>
      <c r="N1190" t="s">
        <v>102</v>
      </c>
      <c r="O1190" s="12" t="s">
        <v>844</v>
      </c>
      <c r="P1190" t="s">
        <v>2198</v>
      </c>
      <c r="Q1190" t="s">
        <v>813</v>
      </c>
      <c r="R1190">
        <v>246</v>
      </c>
      <c r="S1190" s="6">
        <v>35</v>
      </c>
      <c r="T1190" s="11">
        <v>44446.472222222219</v>
      </c>
      <c r="U1190" s="11">
        <v>44447.6875</v>
      </c>
      <c r="V1190" s="11">
        <v>44452.600138888891</v>
      </c>
      <c r="W1190" t="s">
        <v>2182</v>
      </c>
      <c r="X1190" t="s">
        <v>815</v>
      </c>
    </row>
    <row r="1191" spans="1:24" x14ac:dyDescent="0.25">
      <c r="A1191" t="s">
        <v>808</v>
      </c>
      <c r="B1191" s="8">
        <v>2E-3</v>
      </c>
      <c r="C1191" s="8">
        <v>6.4000000000000001E-2</v>
      </c>
      <c r="D1191" s="8">
        <v>0.115</v>
      </c>
      <c r="E1191" s="9">
        <v>0.15</v>
      </c>
      <c r="F1191" s="9">
        <v>0.3</v>
      </c>
      <c r="G1191" s="10" t="str">
        <f t="shared" si="72"/>
        <v/>
      </c>
      <c r="H1191" s="10" t="str">
        <f t="shared" si="73"/>
        <v/>
      </c>
      <c r="I1191" s="10" t="str">
        <f t="shared" si="74"/>
        <v/>
      </c>
      <c r="J1191" s="10" t="str">
        <f t="shared" si="75"/>
        <v/>
      </c>
      <c r="K1191" t="s">
        <v>809</v>
      </c>
      <c r="L1191" s="11">
        <v>44446.472222222219</v>
      </c>
      <c r="M1191" t="s">
        <v>855</v>
      </c>
      <c r="N1191" t="s">
        <v>102</v>
      </c>
      <c r="O1191" s="12" t="s">
        <v>1802</v>
      </c>
      <c r="P1191" t="s">
        <v>2199</v>
      </c>
      <c r="Q1191" t="s">
        <v>813</v>
      </c>
      <c r="R1191">
        <v>246</v>
      </c>
      <c r="S1191" s="6">
        <v>35</v>
      </c>
      <c r="T1191" s="11">
        <v>44446.472222222219</v>
      </c>
      <c r="U1191" s="11">
        <v>44447.6875</v>
      </c>
      <c r="V1191" s="11">
        <v>44452.600138888891</v>
      </c>
      <c r="W1191" t="s">
        <v>2182</v>
      </c>
      <c r="X1191" t="s">
        <v>815</v>
      </c>
    </row>
    <row r="1192" spans="1:24" x14ac:dyDescent="0.25">
      <c r="A1192" t="s">
        <v>808</v>
      </c>
      <c r="B1192" s="8">
        <v>2.0000000000000001E-4</v>
      </c>
      <c r="C1192" s="8">
        <v>6.4000000000000001E-2</v>
      </c>
      <c r="D1192" s="8">
        <v>0.115</v>
      </c>
      <c r="E1192" s="9">
        <v>0.15</v>
      </c>
      <c r="F1192" s="9">
        <v>0.3</v>
      </c>
      <c r="G1192" s="10" t="str">
        <f t="shared" si="72"/>
        <v/>
      </c>
      <c r="H1192" s="10" t="str">
        <f t="shared" si="73"/>
        <v/>
      </c>
      <c r="I1192" s="10" t="str">
        <f t="shared" si="74"/>
        <v/>
      </c>
      <c r="J1192" s="10" t="str">
        <f t="shared" si="75"/>
        <v/>
      </c>
      <c r="K1192" t="s">
        <v>809</v>
      </c>
      <c r="L1192" s="11">
        <v>44446.482638888891</v>
      </c>
      <c r="M1192" t="s">
        <v>869</v>
      </c>
      <c r="N1192" t="s">
        <v>102</v>
      </c>
      <c r="O1192" s="12" t="s">
        <v>870</v>
      </c>
      <c r="P1192" t="s">
        <v>2200</v>
      </c>
      <c r="Q1192" t="s">
        <v>813</v>
      </c>
      <c r="R1192">
        <v>246</v>
      </c>
      <c r="S1192" s="6">
        <v>35</v>
      </c>
      <c r="T1192" s="11">
        <v>44446.482638888891</v>
      </c>
      <c r="U1192" s="11">
        <v>44447.6875</v>
      </c>
      <c r="V1192" s="11">
        <v>44452.600138888891</v>
      </c>
      <c r="W1192" t="s">
        <v>2182</v>
      </c>
      <c r="X1192" t="s">
        <v>815</v>
      </c>
    </row>
    <row r="1193" spans="1:24" x14ac:dyDescent="0.25">
      <c r="A1193" t="s">
        <v>808</v>
      </c>
      <c r="B1193" s="8">
        <v>3.0000000000000001E-3</v>
      </c>
      <c r="C1193" s="8">
        <v>6.4000000000000001E-2</v>
      </c>
      <c r="D1193" s="8">
        <v>0.115</v>
      </c>
      <c r="E1193" s="9">
        <v>0.15</v>
      </c>
      <c r="F1193" s="9">
        <v>0.3</v>
      </c>
      <c r="G1193" s="10" t="str">
        <f t="shared" si="72"/>
        <v/>
      </c>
      <c r="H1193" s="10" t="str">
        <f t="shared" si="73"/>
        <v/>
      </c>
      <c r="I1193" s="10" t="str">
        <f t="shared" si="74"/>
        <v/>
      </c>
      <c r="J1193" s="10" t="str">
        <f t="shared" si="75"/>
        <v/>
      </c>
      <c r="K1193" t="s">
        <v>809</v>
      </c>
      <c r="L1193" s="11">
        <v>44446.486805555556</v>
      </c>
      <c r="M1193" t="s">
        <v>884</v>
      </c>
      <c r="N1193" t="s">
        <v>102</v>
      </c>
      <c r="O1193" s="12" t="s">
        <v>885</v>
      </c>
      <c r="P1193" t="s">
        <v>2201</v>
      </c>
      <c r="Q1193" t="s">
        <v>813</v>
      </c>
      <c r="R1193">
        <v>246</v>
      </c>
      <c r="S1193" s="6">
        <v>35</v>
      </c>
      <c r="T1193" s="11">
        <v>44446.486805555556</v>
      </c>
      <c r="U1193" s="11">
        <v>44447.6875</v>
      </c>
      <c r="V1193" s="11">
        <v>44452.600138888891</v>
      </c>
      <c r="W1193" t="s">
        <v>2182</v>
      </c>
      <c r="X1193" t="s">
        <v>815</v>
      </c>
    </row>
    <row r="1194" spans="1:24" x14ac:dyDescent="0.25">
      <c r="A1194" t="s">
        <v>808</v>
      </c>
      <c r="B1194" s="8">
        <v>0.19</v>
      </c>
      <c r="C1194" s="8">
        <v>6.4000000000000001E-2</v>
      </c>
      <c r="D1194" s="8">
        <v>0.115</v>
      </c>
      <c r="E1194" s="9">
        <v>0.15</v>
      </c>
      <c r="F1194" s="9">
        <v>0.3</v>
      </c>
      <c r="G1194" s="10">
        <f t="shared" si="72"/>
        <v>1</v>
      </c>
      <c r="H1194" s="10">
        <f t="shared" si="73"/>
        <v>1</v>
      </c>
      <c r="I1194" s="10">
        <f t="shared" si="74"/>
        <v>1</v>
      </c>
      <c r="J1194" s="10" t="str">
        <f t="shared" si="75"/>
        <v/>
      </c>
      <c r="K1194" t="s">
        <v>809</v>
      </c>
      <c r="L1194" s="11">
        <v>44446.5</v>
      </c>
      <c r="M1194" t="s">
        <v>918</v>
      </c>
      <c r="N1194" t="s">
        <v>102</v>
      </c>
      <c r="O1194" s="12" t="s">
        <v>919</v>
      </c>
      <c r="P1194" t="s">
        <v>2202</v>
      </c>
      <c r="Q1194" t="s">
        <v>813</v>
      </c>
      <c r="R1194">
        <v>246</v>
      </c>
      <c r="S1194" s="6">
        <v>35</v>
      </c>
      <c r="T1194" s="11">
        <v>44446.5</v>
      </c>
      <c r="U1194" s="11">
        <v>44447.6875</v>
      </c>
      <c r="V1194" s="11">
        <v>44453.790497685186</v>
      </c>
      <c r="W1194" t="s">
        <v>2197</v>
      </c>
      <c r="X1194" t="s">
        <v>815</v>
      </c>
    </row>
    <row r="1195" spans="1:24" x14ac:dyDescent="0.25">
      <c r="A1195" t="s">
        <v>808</v>
      </c>
      <c r="B1195" s="8">
        <v>2.9999999999999997E-4</v>
      </c>
      <c r="C1195" s="8">
        <v>6.4000000000000001E-2</v>
      </c>
      <c r="D1195" s="8">
        <v>0.115</v>
      </c>
      <c r="E1195" s="9">
        <v>0.15</v>
      </c>
      <c r="F1195" s="9">
        <v>0.3</v>
      </c>
      <c r="G1195" s="10" t="str">
        <f t="shared" si="72"/>
        <v/>
      </c>
      <c r="H1195" s="10" t="str">
        <f t="shared" si="73"/>
        <v/>
      </c>
      <c r="I1195" s="10" t="str">
        <f t="shared" si="74"/>
        <v/>
      </c>
      <c r="J1195" s="10" t="str">
        <f t="shared" si="75"/>
        <v/>
      </c>
      <c r="K1195" t="s">
        <v>809</v>
      </c>
      <c r="L1195" s="11">
        <v>44446.515972222223</v>
      </c>
      <c r="M1195" t="s">
        <v>1676</v>
      </c>
      <c r="N1195" t="s">
        <v>102</v>
      </c>
      <c r="O1195" s="12" t="s">
        <v>1677</v>
      </c>
      <c r="P1195" t="s">
        <v>2203</v>
      </c>
      <c r="Q1195" t="s">
        <v>813</v>
      </c>
      <c r="R1195">
        <v>246</v>
      </c>
      <c r="S1195" s="6">
        <v>35</v>
      </c>
      <c r="T1195" s="11">
        <v>44446.515972222223</v>
      </c>
      <c r="U1195" s="11">
        <v>44447.6875</v>
      </c>
      <c r="V1195" s="11">
        <v>44452.600138888891</v>
      </c>
      <c r="W1195" t="s">
        <v>2182</v>
      </c>
      <c r="X1195" t="s">
        <v>815</v>
      </c>
    </row>
    <row r="1196" spans="1:24" x14ac:dyDescent="0.25">
      <c r="A1196" t="s">
        <v>808</v>
      </c>
      <c r="B1196" s="8">
        <v>0.03</v>
      </c>
      <c r="C1196" s="8">
        <v>6.4000000000000001E-2</v>
      </c>
      <c r="D1196" s="8">
        <v>0.115</v>
      </c>
      <c r="E1196" s="9">
        <v>0.15</v>
      </c>
      <c r="F1196" s="9">
        <v>0.3</v>
      </c>
      <c r="G1196" s="10" t="str">
        <f t="shared" si="72"/>
        <v/>
      </c>
      <c r="H1196" s="10" t="str">
        <f t="shared" si="73"/>
        <v/>
      </c>
      <c r="I1196" s="10" t="str">
        <f t="shared" si="74"/>
        <v/>
      </c>
      <c r="J1196" s="10" t="str">
        <f t="shared" si="75"/>
        <v/>
      </c>
      <c r="K1196" t="s">
        <v>809</v>
      </c>
      <c r="L1196" s="11">
        <v>44446.520833333336</v>
      </c>
      <c r="M1196" t="s">
        <v>866</v>
      </c>
      <c r="N1196" t="s">
        <v>102</v>
      </c>
      <c r="O1196" s="12" t="s">
        <v>867</v>
      </c>
      <c r="P1196" t="s">
        <v>2204</v>
      </c>
      <c r="Q1196" t="s">
        <v>813</v>
      </c>
      <c r="R1196">
        <v>246</v>
      </c>
      <c r="S1196" s="6">
        <v>35</v>
      </c>
      <c r="T1196" s="11">
        <v>44446.520833333336</v>
      </c>
      <c r="U1196" s="11">
        <v>44447.6875</v>
      </c>
      <c r="V1196" s="11">
        <v>44452.600138888891</v>
      </c>
      <c r="W1196" t="s">
        <v>2182</v>
      </c>
      <c r="X1196" t="s">
        <v>815</v>
      </c>
    </row>
    <row r="1197" spans="1:24" x14ac:dyDescent="0.25">
      <c r="A1197" t="s">
        <v>808</v>
      </c>
      <c r="B1197" s="8">
        <v>0.28000000000000003</v>
      </c>
      <c r="C1197" s="8">
        <v>6.4000000000000001E-2</v>
      </c>
      <c r="D1197" s="8">
        <v>0.115</v>
      </c>
      <c r="E1197" s="9">
        <v>0.15</v>
      </c>
      <c r="F1197" s="9">
        <v>0.3</v>
      </c>
      <c r="G1197" s="10">
        <f t="shared" si="72"/>
        <v>1</v>
      </c>
      <c r="H1197" s="10">
        <f t="shared" si="73"/>
        <v>1</v>
      </c>
      <c r="I1197" s="10">
        <f t="shared" si="74"/>
        <v>1</v>
      </c>
      <c r="J1197" s="10" t="str">
        <f t="shared" si="75"/>
        <v/>
      </c>
      <c r="K1197" t="s">
        <v>809</v>
      </c>
      <c r="L1197" s="11">
        <v>44446.520833333336</v>
      </c>
      <c r="M1197" t="s">
        <v>906</v>
      </c>
      <c r="N1197" t="s">
        <v>102</v>
      </c>
      <c r="O1197" s="12" t="s">
        <v>907</v>
      </c>
      <c r="P1197" t="s">
        <v>2205</v>
      </c>
      <c r="Q1197" t="s">
        <v>813</v>
      </c>
      <c r="R1197">
        <v>246</v>
      </c>
      <c r="S1197" s="6">
        <v>35</v>
      </c>
      <c r="T1197" s="11">
        <v>44446.520833333336</v>
      </c>
      <c r="U1197" s="11">
        <v>44447.6875</v>
      </c>
      <c r="V1197" s="11">
        <v>44453.790497685186</v>
      </c>
      <c r="W1197" t="s">
        <v>2197</v>
      </c>
      <c r="X1197" t="s">
        <v>815</v>
      </c>
    </row>
    <row r="1198" spans="1:24" x14ac:dyDescent="0.25">
      <c r="A1198" t="s">
        <v>808</v>
      </c>
      <c r="B1198" s="4">
        <v>0</v>
      </c>
      <c r="C1198" s="8">
        <v>6.4000000000000001E-2</v>
      </c>
      <c r="D1198" s="8">
        <v>0.115</v>
      </c>
      <c r="E1198" s="9">
        <v>0.15</v>
      </c>
      <c r="F1198" s="9">
        <v>0.3</v>
      </c>
      <c r="G1198" s="10" t="str">
        <f t="shared" si="72"/>
        <v/>
      </c>
      <c r="H1198" s="10" t="str">
        <f t="shared" si="73"/>
        <v/>
      </c>
      <c r="I1198" s="10" t="str">
        <f t="shared" si="74"/>
        <v/>
      </c>
      <c r="J1198" s="10" t="str">
        <f t="shared" si="75"/>
        <v/>
      </c>
      <c r="K1198" t="s">
        <v>809</v>
      </c>
      <c r="L1198" s="11">
        <v>44446.53402777778</v>
      </c>
      <c r="M1198" t="s">
        <v>872</v>
      </c>
      <c r="N1198" t="s">
        <v>102</v>
      </c>
      <c r="O1198" s="12" t="s">
        <v>873</v>
      </c>
      <c r="P1198" t="s">
        <v>2206</v>
      </c>
      <c r="Q1198" t="s">
        <v>813</v>
      </c>
      <c r="R1198">
        <v>246</v>
      </c>
      <c r="S1198" s="6">
        <v>35</v>
      </c>
      <c r="T1198" s="11">
        <v>44446.53402777778</v>
      </c>
      <c r="U1198" s="11">
        <v>44447.6875</v>
      </c>
      <c r="V1198" s="11">
        <v>44452.600138888891</v>
      </c>
      <c r="W1198" t="s">
        <v>2182</v>
      </c>
      <c r="X1198" t="s">
        <v>815</v>
      </c>
    </row>
    <row r="1199" spans="1:24" x14ac:dyDescent="0.25">
      <c r="A1199" t="s">
        <v>808</v>
      </c>
      <c r="B1199" s="4">
        <v>0</v>
      </c>
      <c r="C1199" s="8">
        <v>6.4000000000000001E-2</v>
      </c>
      <c r="D1199" s="8">
        <v>0.115</v>
      </c>
      <c r="E1199" s="9">
        <v>0.15</v>
      </c>
      <c r="F1199" s="9">
        <v>0.3</v>
      </c>
      <c r="G1199" s="10" t="str">
        <f t="shared" si="72"/>
        <v/>
      </c>
      <c r="H1199" s="10" t="str">
        <f t="shared" si="73"/>
        <v/>
      </c>
      <c r="I1199" s="10" t="str">
        <f t="shared" si="74"/>
        <v/>
      </c>
      <c r="J1199" s="10" t="str">
        <f t="shared" si="75"/>
        <v/>
      </c>
      <c r="K1199" t="s">
        <v>809</v>
      </c>
      <c r="L1199" s="11">
        <v>44446.572916666664</v>
      </c>
      <c r="M1199" t="s">
        <v>881</v>
      </c>
      <c r="N1199" t="s">
        <v>102</v>
      </c>
      <c r="O1199" s="12" t="s">
        <v>882</v>
      </c>
      <c r="P1199" t="s">
        <v>2207</v>
      </c>
      <c r="Q1199" t="s">
        <v>813</v>
      </c>
      <c r="R1199">
        <v>246</v>
      </c>
      <c r="S1199" s="6">
        <v>35</v>
      </c>
      <c r="T1199" s="11">
        <v>44446.572916666664</v>
      </c>
      <c r="U1199" s="11">
        <v>44447.6875</v>
      </c>
      <c r="V1199" s="11">
        <v>44452.600138888891</v>
      </c>
      <c r="W1199" t="s">
        <v>2182</v>
      </c>
      <c r="X1199" t="s">
        <v>815</v>
      </c>
    </row>
    <row r="1200" spans="1:24" x14ac:dyDescent="0.25">
      <c r="A1200" t="s">
        <v>808</v>
      </c>
      <c r="B1200" s="8">
        <v>3.0000000000000001E-3</v>
      </c>
      <c r="C1200" s="8">
        <v>6.4000000000000001E-2</v>
      </c>
      <c r="D1200" s="8">
        <v>0.115</v>
      </c>
      <c r="E1200" s="9">
        <v>0.15</v>
      </c>
      <c r="F1200" s="9">
        <v>0.3</v>
      </c>
      <c r="G1200" s="10" t="str">
        <f t="shared" si="72"/>
        <v/>
      </c>
      <c r="H1200" s="10" t="str">
        <f t="shared" si="73"/>
        <v/>
      </c>
      <c r="I1200" s="10" t="str">
        <f t="shared" si="74"/>
        <v/>
      </c>
      <c r="J1200" s="10" t="str">
        <f t="shared" si="75"/>
        <v/>
      </c>
      <c r="K1200" t="s">
        <v>809</v>
      </c>
      <c r="L1200" s="11">
        <v>44446.604166666664</v>
      </c>
      <c r="M1200" t="s">
        <v>878</v>
      </c>
      <c r="N1200" t="s">
        <v>102</v>
      </c>
      <c r="O1200" s="12" t="s">
        <v>879</v>
      </c>
      <c r="P1200" t="s">
        <v>2208</v>
      </c>
      <c r="Q1200" t="s">
        <v>813</v>
      </c>
      <c r="R1200">
        <v>246</v>
      </c>
      <c r="S1200" s="6">
        <v>35</v>
      </c>
      <c r="T1200" s="11">
        <v>44446.604166666664</v>
      </c>
      <c r="U1200" s="11">
        <v>44447.6875</v>
      </c>
      <c r="V1200" s="11">
        <v>44452.600138888891</v>
      </c>
      <c r="W1200" t="s">
        <v>2182</v>
      </c>
      <c r="X1200" t="s">
        <v>815</v>
      </c>
    </row>
    <row r="1201" spans="1:24" x14ac:dyDescent="0.25">
      <c r="A1201" t="s">
        <v>808</v>
      </c>
      <c r="B1201" s="8">
        <v>0.01</v>
      </c>
      <c r="C1201" s="8">
        <v>6.4000000000000001E-2</v>
      </c>
      <c r="D1201" s="8">
        <v>0.115</v>
      </c>
      <c r="E1201" s="9">
        <v>0.15</v>
      </c>
      <c r="F1201" s="9">
        <v>0.3</v>
      </c>
      <c r="G1201" s="10" t="str">
        <f t="shared" si="72"/>
        <v/>
      </c>
      <c r="H1201" s="10" t="str">
        <f t="shared" si="73"/>
        <v/>
      </c>
      <c r="I1201" s="10" t="str">
        <f t="shared" si="74"/>
        <v/>
      </c>
      <c r="J1201" s="10" t="str">
        <f t="shared" si="75"/>
        <v/>
      </c>
      <c r="K1201" t="s">
        <v>809</v>
      </c>
      <c r="L1201" s="11">
        <v>44447.354166666664</v>
      </c>
      <c r="M1201" t="s">
        <v>819</v>
      </c>
      <c r="N1201" t="s">
        <v>102</v>
      </c>
      <c r="O1201" s="12" t="s">
        <v>820</v>
      </c>
      <c r="P1201" t="s">
        <v>2209</v>
      </c>
      <c r="Q1201" t="s">
        <v>813</v>
      </c>
      <c r="R1201">
        <v>247</v>
      </c>
      <c r="S1201" s="6">
        <v>35</v>
      </c>
      <c r="T1201" s="11">
        <v>44447.354166666664</v>
      </c>
      <c r="U1201" s="11">
        <v>44448.5</v>
      </c>
      <c r="V1201" s="11">
        <v>44453.790497685186</v>
      </c>
      <c r="W1201" t="s">
        <v>2197</v>
      </c>
      <c r="X1201" t="s">
        <v>815</v>
      </c>
    </row>
    <row r="1202" spans="1:24" x14ac:dyDescent="0.25">
      <c r="A1202" t="s">
        <v>808</v>
      </c>
      <c r="B1202" s="8">
        <v>0.01</v>
      </c>
      <c r="C1202" s="8">
        <v>6.4000000000000001E-2</v>
      </c>
      <c r="D1202" s="8">
        <v>0.115</v>
      </c>
      <c r="E1202" s="9">
        <v>0.15</v>
      </c>
      <c r="F1202" s="9">
        <v>0.3</v>
      </c>
      <c r="G1202" s="10" t="str">
        <f t="shared" si="72"/>
        <v/>
      </c>
      <c r="H1202" s="10" t="str">
        <f t="shared" si="73"/>
        <v/>
      </c>
      <c r="I1202" s="10" t="str">
        <f t="shared" si="74"/>
        <v/>
      </c>
      <c r="J1202" s="10" t="str">
        <f t="shared" si="75"/>
        <v/>
      </c>
      <c r="K1202" t="s">
        <v>809</v>
      </c>
      <c r="L1202" s="11">
        <v>44447.430555555555</v>
      </c>
      <c r="M1202" t="s">
        <v>863</v>
      </c>
      <c r="N1202" t="s">
        <v>102</v>
      </c>
      <c r="O1202" s="12" t="s">
        <v>864</v>
      </c>
      <c r="P1202" t="s">
        <v>2210</v>
      </c>
      <c r="Q1202" t="s">
        <v>813</v>
      </c>
      <c r="R1202">
        <v>247</v>
      </c>
      <c r="S1202" s="6">
        <v>35</v>
      </c>
      <c r="T1202" s="11">
        <v>44447.430555555555</v>
      </c>
      <c r="U1202" s="11">
        <v>44448.5</v>
      </c>
      <c r="V1202" s="11">
        <v>44453.790497685186</v>
      </c>
      <c r="W1202" t="s">
        <v>2197</v>
      </c>
      <c r="X1202" t="s">
        <v>815</v>
      </c>
    </row>
    <row r="1203" spans="1:24" x14ac:dyDescent="0.25">
      <c r="A1203" t="s">
        <v>808</v>
      </c>
      <c r="B1203" s="8">
        <v>0.02</v>
      </c>
      <c r="C1203" s="8">
        <v>6.4000000000000001E-2</v>
      </c>
      <c r="D1203" s="8">
        <v>0.115</v>
      </c>
      <c r="E1203" s="9">
        <v>0.15</v>
      </c>
      <c r="F1203" s="9">
        <v>0.3</v>
      </c>
      <c r="G1203" s="10" t="str">
        <f t="shared" si="72"/>
        <v/>
      </c>
      <c r="H1203" s="10" t="str">
        <f t="shared" si="73"/>
        <v/>
      </c>
      <c r="I1203" s="10" t="str">
        <f t="shared" si="74"/>
        <v/>
      </c>
      <c r="J1203" s="10" t="str">
        <f t="shared" si="75"/>
        <v/>
      </c>
      <c r="K1203" t="s">
        <v>809</v>
      </c>
      <c r="L1203" s="11">
        <v>44447.717361111114</v>
      </c>
      <c r="M1203" t="s">
        <v>887</v>
      </c>
      <c r="N1203" t="s">
        <v>102</v>
      </c>
      <c r="O1203" s="12" t="s">
        <v>888</v>
      </c>
      <c r="P1203" t="s">
        <v>2211</v>
      </c>
      <c r="Q1203" t="s">
        <v>813</v>
      </c>
      <c r="R1203">
        <v>247</v>
      </c>
      <c r="S1203" s="6">
        <v>35</v>
      </c>
      <c r="T1203" s="11">
        <v>44447.717361111114</v>
      </c>
      <c r="U1203" s="11">
        <v>44449.5625</v>
      </c>
      <c r="V1203" s="11">
        <v>44453.790497685186</v>
      </c>
      <c r="W1203" t="s">
        <v>2197</v>
      </c>
      <c r="X1203" t="s">
        <v>815</v>
      </c>
    </row>
    <row r="1204" spans="1:24" x14ac:dyDescent="0.25">
      <c r="A1204" t="s">
        <v>808</v>
      </c>
      <c r="B1204" s="8">
        <v>6.0000000000000001E-3</v>
      </c>
      <c r="C1204" s="8">
        <v>6.4000000000000001E-2</v>
      </c>
      <c r="D1204" s="8">
        <v>0.115</v>
      </c>
      <c r="E1204" s="9">
        <v>0.15</v>
      </c>
      <c r="F1204" s="9">
        <v>0.3</v>
      </c>
      <c r="G1204" s="10" t="str">
        <f t="shared" si="72"/>
        <v/>
      </c>
      <c r="H1204" s="10" t="str">
        <f t="shared" si="73"/>
        <v/>
      </c>
      <c r="I1204" s="10" t="str">
        <f t="shared" si="74"/>
        <v/>
      </c>
      <c r="J1204" s="10" t="str">
        <f t="shared" si="75"/>
        <v/>
      </c>
      <c r="K1204" t="s">
        <v>809</v>
      </c>
      <c r="L1204" s="11">
        <v>44449.791666666664</v>
      </c>
      <c r="M1204" t="s">
        <v>1508</v>
      </c>
      <c r="N1204" t="s">
        <v>102</v>
      </c>
      <c r="O1204" s="12" t="s">
        <v>1509</v>
      </c>
      <c r="P1204" t="s">
        <v>2212</v>
      </c>
      <c r="Q1204" t="s">
        <v>813</v>
      </c>
      <c r="R1204">
        <v>249</v>
      </c>
      <c r="S1204" s="6">
        <v>35</v>
      </c>
      <c r="T1204" s="11">
        <v>44449.791666666664</v>
      </c>
      <c r="U1204" s="11">
        <v>44454.604166666664</v>
      </c>
      <c r="V1204" s="11">
        <v>44460.578738425924</v>
      </c>
      <c r="W1204" t="s">
        <v>2213</v>
      </c>
      <c r="X1204" t="s">
        <v>815</v>
      </c>
    </row>
    <row r="1205" spans="1:24" x14ac:dyDescent="0.25">
      <c r="A1205" t="s">
        <v>808</v>
      </c>
      <c r="B1205" s="4">
        <v>0</v>
      </c>
      <c r="C1205" s="8">
        <v>6.4000000000000001E-2</v>
      </c>
      <c r="D1205" s="8">
        <v>0.115</v>
      </c>
      <c r="E1205" s="9">
        <v>0.15</v>
      </c>
      <c r="F1205" s="9">
        <v>0.3</v>
      </c>
      <c r="G1205" s="10" t="str">
        <f t="shared" si="72"/>
        <v/>
      </c>
      <c r="H1205" s="10" t="str">
        <f t="shared" si="73"/>
        <v/>
      </c>
      <c r="I1205" s="10" t="str">
        <f t="shared" si="74"/>
        <v/>
      </c>
      <c r="J1205" s="10" t="str">
        <f t="shared" si="75"/>
        <v/>
      </c>
      <c r="K1205" t="s">
        <v>809</v>
      </c>
      <c r="L1205" s="11">
        <v>44452.35</v>
      </c>
      <c r="M1205" t="s">
        <v>912</v>
      </c>
      <c r="N1205" t="s">
        <v>102</v>
      </c>
      <c r="O1205" s="12" t="s">
        <v>913</v>
      </c>
      <c r="P1205" t="s">
        <v>2214</v>
      </c>
      <c r="Q1205" t="s">
        <v>813</v>
      </c>
      <c r="R1205">
        <v>252</v>
      </c>
      <c r="S1205" s="6">
        <v>36</v>
      </c>
      <c r="T1205" s="11">
        <v>44452.35</v>
      </c>
      <c r="U1205" s="11">
        <v>44453.604166666664</v>
      </c>
      <c r="V1205" s="11">
        <v>44454.625856481478</v>
      </c>
      <c r="W1205" t="s">
        <v>2215</v>
      </c>
      <c r="X1205" t="s">
        <v>815</v>
      </c>
    </row>
    <row r="1206" spans="1:24" x14ac:dyDescent="0.25">
      <c r="A1206" t="s">
        <v>808</v>
      </c>
      <c r="B1206" s="8">
        <v>0.62</v>
      </c>
      <c r="C1206" s="8">
        <v>6.4000000000000001E-2</v>
      </c>
      <c r="D1206" s="8">
        <v>0.115</v>
      </c>
      <c r="E1206" s="9">
        <v>0.15</v>
      </c>
      <c r="F1206" s="9">
        <v>0.3</v>
      </c>
      <c r="G1206" s="10">
        <f t="shared" si="72"/>
        <v>1</v>
      </c>
      <c r="H1206" s="10">
        <f t="shared" si="73"/>
        <v>1</v>
      </c>
      <c r="I1206" s="10">
        <f t="shared" si="74"/>
        <v>1</v>
      </c>
      <c r="J1206" s="10">
        <f t="shared" si="75"/>
        <v>1</v>
      </c>
      <c r="K1206" t="s">
        <v>809</v>
      </c>
      <c r="L1206" s="11">
        <v>44452.364583333336</v>
      </c>
      <c r="M1206" t="s">
        <v>890</v>
      </c>
      <c r="N1206" t="s">
        <v>102</v>
      </c>
      <c r="O1206" s="12" t="s">
        <v>891</v>
      </c>
      <c r="P1206" t="s">
        <v>2216</v>
      </c>
      <c r="Q1206" t="s">
        <v>813</v>
      </c>
      <c r="R1206">
        <v>252</v>
      </c>
      <c r="S1206" s="6">
        <v>36</v>
      </c>
      <c r="T1206" s="11">
        <v>44452.364583333336</v>
      </c>
      <c r="U1206" s="11">
        <v>44453.604166666664</v>
      </c>
      <c r="V1206" s="11">
        <v>44454.625856481478</v>
      </c>
      <c r="W1206" t="s">
        <v>2215</v>
      </c>
      <c r="X1206" t="s">
        <v>815</v>
      </c>
    </row>
    <row r="1207" spans="1:24" x14ac:dyDescent="0.25">
      <c r="A1207" t="s">
        <v>808</v>
      </c>
      <c r="B1207" s="8">
        <v>0.01</v>
      </c>
      <c r="C1207" s="8">
        <v>6.4000000000000001E-2</v>
      </c>
      <c r="D1207" s="8">
        <v>0.115</v>
      </c>
      <c r="E1207" s="9">
        <v>0.15</v>
      </c>
      <c r="F1207" s="9">
        <v>0.3</v>
      </c>
      <c r="G1207" s="10" t="str">
        <f t="shared" si="72"/>
        <v/>
      </c>
      <c r="H1207" s="10" t="str">
        <f t="shared" si="73"/>
        <v/>
      </c>
      <c r="I1207" s="10" t="str">
        <f t="shared" si="74"/>
        <v/>
      </c>
      <c r="J1207" s="10" t="str">
        <f t="shared" si="75"/>
        <v/>
      </c>
      <c r="K1207" t="s">
        <v>809</v>
      </c>
      <c r="L1207" s="11">
        <v>44452.368750000001</v>
      </c>
      <c r="M1207" t="s">
        <v>894</v>
      </c>
      <c r="N1207" t="s">
        <v>102</v>
      </c>
      <c r="O1207" s="12" t="s">
        <v>895</v>
      </c>
      <c r="P1207" t="s">
        <v>2217</v>
      </c>
      <c r="Q1207" t="s">
        <v>813</v>
      </c>
      <c r="R1207">
        <v>252</v>
      </c>
      <c r="S1207" s="6">
        <v>36</v>
      </c>
      <c r="T1207" s="11">
        <v>44452.368750000001</v>
      </c>
      <c r="U1207" s="11">
        <v>44453.604166666664</v>
      </c>
      <c r="V1207" s="11">
        <v>44454.625856481478</v>
      </c>
      <c r="W1207" t="s">
        <v>2215</v>
      </c>
      <c r="X1207" t="s">
        <v>815</v>
      </c>
    </row>
    <row r="1208" spans="1:24" x14ac:dyDescent="0.25">
      <c r="A1208" t="s">
        <v>808</v>
      </c>
      <c r="B1208" s="8">
        <v>0.01</v>
      </c>
      <c r="C1208" s="8">
        <v>6.4000000000000001E-2</v>
      </c>
      <c r="D1208" s="8">
        <v>0.115</v>
      </c>
      <c r="E1208" s="9">
        <v>0.15</v>
      </c>
      <c r="F1208" s="9">
        <v>0.3</v>
      </c>
      <c r="G1208" s="10" t="str">
        <f t="shared" si="72"/>
        <v/>
      </c>
      <c r="H1208" s="10" t="str">
        <f t="shared" si="73"/>
        <v/>
      </c>
      <c r="I1208" s="10" t="str">
        <f t="shared" si="74"/>
        <v/>
      </c>
      <c r="J1208" s="10" t="str">
        <f t="shared" si="75"/>
        <v/>
      </c>
      <c r="K1208" t="s">
        <v>809</v>
      </c>
      <c r="L1208" s="11">
        <v>44452.375</v>
      </c>
      <c r="M1208" t="s">
        <v>954</v>
      </c>
      <c r="N1208" t="s">
        <v>102</v>
      </c>
      <c r="O1208" s="12" t="s">
        <v>955</v>
      </c>
      <c r="P1208" t="s">
        <v>2218</v>
      </c>
      <c r="Q1208" t="s">
        <v>813</v>
      </c>
      <c r="R1208">
        <v>252</v>
      </c>
      <c r="S1208" s="6">
        <v>36</v>
      </c>
      <c r="T1208" s="11">
        <v>44452.375</v>
      </c>
      <c r="U1208" s="11">
        <v>44453.604166666664</v>
      </c>
      <c r="V1208" s="11">
        <v>44454.625856481478</v>
      </c>
      <c r="W1208" t="s">
        <v>2215</v>
      </c>
      <c r="X1208" t="s">
        <v>815</v>
      </c>
    </row>
    <row r="1209" spans="1:24" x14ac:dyDescent="0.25">
      <c r="A1209" t="s">
        <v>808</v>
      </c>
      <c r="B1209" s="8">
        <v>0.02</v>
      </c>
      <c r="C1209" s="8">
        <v>6.4000000000000001E-2</v>
      </c>
      <c r="D1209" s="8">
        <v>0.115</v>
      </c>
      <c r="E1209" s="9">
        <v>0.15</v>
      </c>
      <c r="F1209" s="9">
        <v>0.3</v>
      </c>
      <c r="G1209" s="10" t="str">
        <f t="shared" si="72"/>
        <v/>
      </c>
      <c r="H1209" s="10" t="str">
        <f t="shared" si="73"/>
        <v/>
      </c>
      <c r="I1209" s="10" t="str">
        <f t="shared" si="74"/>
        <v/>
      </c>
      <c r="J1209" s="10" t="str">
        <f t="shared" si="75"/>
        <v/>
      </c>
      <c r="K1209" t="s">
        <v>809</v>
      </c>
      <c r="L1209" s="11">
        <v>44452.388888888891</v>
      </c>
      <c r="M1209" t="s">
        <v>921</v>
      </c>
      <c r="N1209" t="s">
        <v>102</v>
      </c>
      <c r="O1209" s="12" t="s">
        <v>922</v>
      </c>
      <c r="P1209" t="s">
        <v>2219</v>
      </c>
      <c r="Q1209" t="s">
        <v>813</v>
      </c>
      <c r="R1209">
        <v>252</v>
      </c>
      <c r="S1209" s="6">
        <v>36</v>
      </c>
      <c r="T1209" s="11">
        <v>44452.388888888891</v>
      </c>
      <c r="U1209" s="11">
        <v>44453.604166666664</v>
      </c>
      <c r="V1209" s="11">
        <v>44454.625856481478</v>
      </c>
      <c r="W1209" t="s">
        <v>2215</v>
      </c>
      <c r="X1209" t="s">
        <v>815</v>
      </c>
    </row>
    <row r="1210" spans="1:24" x14ac:dyDescent="0.25">
      <c r="A1210" t="s">
        <v>808</v>
      </c>
      <c r="B1210" s="8">
        <v>1.71</v>
      </c>
      <c r="C1210" s="8">
        <v>6.4000000000000001E-2</v>
      </c>
      <c r="D1210" s="8">
        <v>0.115</v>
      </c>
      <c r="E1210" s="9">
        <v>0.15</v>
      </c>
      <c r="F1210" s="9">
        <v>0.3</v>
      </c>
      <c r="G1210" s="10">
        <f t="shared" si="72"/>
        <v>1</v>
      </c>
      <c r="H1210" s="10">
        <f t="shared" si="73"/>
        <v>1</v>
      </c>
      <c r="I1210" s="10">
        <f t="shared" si="74"/>
        <v>1</v>
      </c>
      <c r="J1210" s="10">
        <f t="shared" si="75"/>
        <v>1</v>
      </c>
      <c r="K1210" t="s">
        <v>809</v>
      </c>
      <c r="L1210" s="11">
        <v>44452.40625</v>
      </c>
      <c r="M1210" t="s">
        <v>875</v>
      </c>
      <c r="N1210" t="s">
        <v>102</v>
      </c>
      <c r="O1210" s="12" t="s">
        <v>876</v>
      </c>
      <c r="P1210" t="s">
        <v>2220</v>
      </c>
      <c r="Q1210" t="s">
        <v>813</v>
      </c>
      <c r="R1210">
        <v>252</v>
      </c>
      <c r="S1210" s="6">
        <v>36</v>
      </c>
      <c r="T1210" s="11">
        <v>44452.40625</v>
      </c>
      <c r="U1210" s="11">
        <v>44453.604166666664</v>
      </c>
      <c r="V1210" s="11">
        <v>44454.625856481478</v>
      </c>
      <c r="W1210" t="s">
        <v>2215</v>
      </c>
      <c r="X1210" t="s">
        <v>815</v>
      </c>
    </row>
    <row r="1211" spans="1:24" x14ac:dyDescent="0.25">
      <c r="A1211" t="s">
        <v>808</v>
      </c>
      <c r="B1211" s="8">
        <v>1E-4</v>
      </c>
      <c r="C1211" s="8">
        <v>6.4000000000000001E-2</v>
      </c>
      <c r="D1211" s="8">
        <v>0.115</v>
      </c>
      <c r="E1211" s="9">
        <v>0.15</v>
      </c>
      <c r="F1211" s="9">
        <v>0.3</v>
      </c>
      <c r="G1211" s="10" t="str">
        <f t="shared" si="72"/>
        <v/>
      </c>
      <c r="H1211" s="10" t="str">
        <f t="shared" si="73"/>
        <v/>
      </c>
      <c r="I1211" s="10" t="str">
        <f t="shared" si="74"/>
        <v/>
      </c>
      <c r="J1211" s="10" t="str">
        <f t="shared" si="75"/>
        <v/>
      </c>
      <c r="K1211" t="s">
        <v>809</v>
      </c>
      <c r="L1211" s="11">
        <v>44452.416666666664</v>
      </c>
      <c r="M1211" t="s">
        <v>927</v>
      </c>
      <c r="N1211" t="s">
        <v>102</v>
      </c>
      <c r="O1211" s="12" t="s">
        <v>928</v>
      </c>
      <c r="P1211" t="s">
        <v>2221</v>
      </c>
      <c r="Q1211" t="s">
        <v>813</v>
      </c>
      <c r="R1211">
        <v>252</v>
      </c>
      <c r="S1211" s="6">
        <v>36</v>
      </c>
      <c r="T1211" s="11">
        <v>44452.416666666664</v>
      </c>
      <c r="U1211" s="11">
        <v>44453.604166666664</v>
      </c>
      <c r="V1211" s="11">
        <v>44454.625856481478</v>
      </c>
      <c r="W1211" t="s">
        <v>2215</v>
      </c>
      <c r="X1211" t="s">
        <v>815</v>
      </c>
    </row>
    <row r="1212" spans="1:24" x14ac:dyDescent="0.25">
      <c r="A1212" t="s">
        <v>808</v>
      </c>
      <c r="B1212" s="8">
        <v>7.0000000000000001E-3</v>
      </c>
      <c r="C1212" s="8">
        <v>6.4000000000000001E-2</v>
      </c>
      <c r="D1212" s="8">
        <v>0.115</v>
      </c>
      <c r="E1212" s="9">
        <v>0.15</v>
      </c>
      <c r="F1212" s="9">
        <v>0.3</v>
      </c>
      <c r="G1212" s="10" t="str">
        <f t="shared" si="72"/>
        <v/>
      </c>
      <c r="H1212" s="10" t="str">
        <f t="shared" si="73"/>
        <v/>
      </c>
      <c r="I1212" s="10" t="str">
        <f t="shared" si="74"/>
        <v/>
      </c>
      <c r="J1212" s="10" t="str">
        <f t="shared" si="75"/>
        <v/>
      </c>
      <c r="K1212" t="s">
        <v>809</v>
      </c>
      <c r="L1212" s="11">
        <v>44452.427083333336</v>
      </c>
      <c r="M1212" t="s">
        <v>924</v>
      </c>
      <c r="N1212" t="s">
        <v>102</v>
      </c>
      <c r="O1212" s="12" t="s">
        <v>925</v>
      </c>
      <c r="P1212" t="s">
        <v>2222</v>
      </c>
      <c r="Q1212" t="s">
        <v>813</v>
      </c>
      <c r="R1212">
        <v>252</v>
      </c>
      <c r="S1212" s="6">
        <v>36</v>
      </c>
      <c r="T1212" s="11">
        <v>44452.427083333336</v>
      </c>
      <c r="U1212" s="11">
        <v>44453.604166666664</v>
      </c>
      <c r="V1212" s="11">
        <v>44454.625856481478</v>
      </c>
      <c r="W1212" t="s">
        <v>2215</v>
      </c>
      <c r="X1212" t="s">
        <v>815</v>
      </c>
    </row>
    <row r="1213" spans="1:24" x14ac:dyDescent="0.25">
      <c r="A1213" t="s">
        <v>808</v>
      </c>
      <c r="B1213" s="8">
        <v>0.02</v>
      </c>
      <c r="C1213" s="8">
        <v>6.4000000000000001E-2</v>
      </c>
      <c r="D1213" s="8">
        <v>0.115</v>
      </c>
      <c r="E1213" s="9">
        <v>0.15</v>
      </c>
      <c r="F1213" s="9">
        <v>0.3</v>
      </c>
      <c r="G1213" s="10" t="str">
        <f t="shared" si="72"/>
        <v/>
      </c>
      <c r="H1213" s="10" t="str">
        <f t="shared" si="73"/>
        <v/>
      </c>
      <c r="I1213" s="10" t="str">
        <f t="shared" si="74"/>
        <v/>
      </c>
      <c r="J1213" s="10" t="str">
        <f t="shared" si="75"/>
        <v/>
      </c>
      <c r="K1213" t="s">
        <v>809</v>
      </c>
      <c r="L1213" s="11">
        <v>44452.430555555555</v>
      </c>
      <c r="M1213" t="s">
        <v>966</v>
      </c>
      <c r="N1213" t="s">
        <v>102</v>
      </c>
      <c r="O1213" s="12" t="s">
        <v>967</v>
      </c>
      <c r="P1213" t="s">
        <v>2223</v>
      </c>
      <c r="Q1213" t="s">
        <v>813</v>
      </c>
      <c r="R1213">
        <v>252</v>
      </c>
      <c r="S1213" s="6">
        <v>36</v>
      </c>
      <c r="T1213" s="11">
        <v>44452.430555555555</v>
      </c>
      <c r="U1213" s="11">
        <v>44453.604166666664</v>
      </c>
      <c r="V1213" s="11">
        <v>44454.625856481478</v>
      </c>
      <c r="W1213" t="s">
        <v>2215</v>
      </c>
      <c r="X1213" t="s">
        <v>815</v>
      </c>
    </row>
    <row r="1214" spans="1:24" x14ac:dyDescent="0.25">
      <c r="A1214" t="s">
        <v>808</v>
      </c>
      <c r="B1214" s="8">
        <v>0.01</v>
      </c>
      <c r="C1214" s="8">
        <v>6.4000000000000001E-2</v>
      </c>
      <c r="D1214" s="8">
        <v>0.115</v>
      </c>
      <c r="E1214" s="9">
        <v>0.15</v>
      </c>
      <c r="F1214" s="9">
        <v>0.3</v>
      </c>
      <c r="G1214" s="10" t="str">
        <f t="shared" si="72"/>
        <v/>
      </c>
      <c r="H1214" s="10" t="str">
        <f t="shared" si="73"/>
        <v/>
      </c>
      <c r="I1214" s="10" t="str">
        <f t="shared" si="74"/>
        <v/>
      </c>
      <c r="J1214" s="10" t="str">
        <f t="shared" si="75"/>
        <v/>
      </c>
      <c r="K1214" t="s">
        <v>809</v>
      </c>
      <c r="L1214" s="11">
        <v>44452.4375</v>
      </c>
      <c r="M1214" t="s">
        <v>945</v>
      </c>
      <c r="N1214" t="s">
        <v>102</v>
      </c>
      <c r="O1214" s="12" t="s">
        <v>946</v>
      </c>
      <c r="P1214" t="s">
        <v>2224</v>
      </c>
      <c r="Q1214" t="s">
        <v>813</v>
      </c>
      <c r="R1214">
        <v>252</v>
      </c>
      <c r="S1214" s="6">
        <v>36</v>
      </c>
      <c r="T1214" s="11">
        <v>44452.4375</v>
      </c>
      <c r="U1214" s="11">
        <v>44453.604166666664</v>
      </c>
      <c r="V1214" s="11">
        <v>44454.625856481478</v>
      </c>
      <c r="W1214" t="s">
        <v>2215</v>
      </c>
      <c r="X1214" t="s">
        <v>815</v>
      </c>
    </row>
    <row r="1215" spans="1:24" x14ac:dyDescent="0.25">
      <c r="A1215" t="s">
        <v>808</v>
      </c>
      <c r="B1215" s="8">
        <v>0.02</v>
      </c>
      <c r="C1215" s="8">
        <v>6.4000000000000001E-2</v>
      </c>
      <c r="D1215" s="8">
        <v>0.115</v>
      </c>
      <c r="E1215" s="9">
        <v>0.15</v>
      </c>
      <c r="F1215" s="9">
        <v>0.3</v>
      </c>
      <c r="G1215" s="10" t="str">
        <f t="shared" si="72"/>
        <v/>
      </c>
      <c r="H1215" s="10" t="str">
        <f t="shared" si="73"/>
        <v/>
      </c>
      <c r="I1215" s="10" t="str">
        <f t="shared" si="74"/>
        <v/>
      </c>
      <c r="J1215" s="10" t="str">
        <f t="shared" si="75"/>
        <v/>
      </c>
      <c r="K1215" t="s">
        <v>809</v>
      </c>
      <c r="L1215" s="11">
        <v>44452.4375</v>
      </c>
      <c r="M1215" t="s">
        <v>915</v>
      </c>
      <c r="N1215" t="s">
        <v>102</v>
      </c>
      <c r="O1215" s="12" t="s">
        <v>916</v>
      </c>
      <c r="P1215" t="s">
        <v>2225</v>
      </c>
      <c r="Q1215" t="s">
        <v>813</v>
      </c>
      <c r="R1215">
        <v>252</v>
      </c>
      <c r="S1215" s="6">
        <v>36</v>
      </c>
      <c r="T1215" s="11">
        <v>44452.4375</v>
      </c>
      <c r="U1215" s="11">
        <v>44453.604166666664</v>
      </c>
      <c r="V1215" s="11">
        <v>44454.625856481478</v>
      </c>
      <c r="W1215" t="s">
        <v>2215</v>
      </c>
      <c r="X1215" t="s">
        <v>815</v>
      </c>
    </row>
    <row r="1216" spans="1:24" x14ac:dyDescent="0.25">
      <c r="A1216" t="s">
        <v>808</v>
      </c>
      <c r="B1216" s="8">
        <v>0.04</v>
      </c>
      <c r="C1216" s="8">
        <v>6.4000000000000001E-2</v>
      </c>
      <c r="D1216" s="8">
        <v>0.115</v>
      </c>
      <c r="E1216" s="9">
        <v>0.15</v>
      </c>
      <c r="F1216" s="9">
        <v>0.3</v>
      </c>
      <c r="G1216" s="10" t="str">
        <f t="shared" si="72"/>
        <v/>
      </c>
      <c r="H1216" s="10" t="str">
        <f t="shared" si="73"/>
        <v/>
      </c>
      <c r="I1216" s="10" t="str">
        <f t="shared" si="74"/>
        <v/>
      </c>
      <c r="J1216" s="10" t="str">
        <f t="shared" si="75"/>
        <v/>
      </c>
      <c r="K1216" t="s">
        <v>809</v>
      </c>
      <c r="L1216" s="11">
        <v>44452.458333333336</v>
      </c>
      <c r="M1216" t="s">
        <v>942</v>
      </c>
      <c r="N1216" t="s">
        <v>102</v>
      </c>
      <c r="O1216" s="12" t="s">
        <v>943</v>
      </c>
      <c r="P1216" t="s">
        <v>2226</v>
      </c>
      <c r="Q1216" t="s">
        <v>813</v>
      </c>
      <c r="R1216">
        <v>252</v>
      </c>
      <c r="S1216" s="6">
        <v>36</v>
      </c>
      <c r="T1216" s="11">
        <v>44452.458333333336</v>
      </c>
      <c r="U1216" s="11">
        <v>44453.604166666664</v>
      </c>
      <c r="V1216" s="11">
        <v>44454.625856481478</v>
      </c>
      <c r="W1216" t="s">
        <v>2215</v>
      </c>
      <c r="X1216" t="s">
        <v>815</v>
      </c>
    </row>
    <row r="1217" spans="1:24" x14ac:dyDescent="0.25">
      <c r="A1217" t="s">
        <v>808</v>
      </c>
      <c r="B1217" s="8">
        <v>0.01</v>
      </c>
      <c r="C1217" s="8">
        <v>6.4000000000000001E-2</v>
      </c>
      <c r="D1217" s="8">
        <v>0.115</v>
      </c>
      <c r="E1217" s="9">
        <v>0.15</v>
      </c>
      <c r="F1217" s="9">
        <v>0.3</v>
      </c>
      <c r="G1217" s="10" t="str">
        <f t="shared" si="72"/>
        <v/>
      </c>
      <c r="H1217" s="10" t="str">
        <f t="shared" si="73"/>
        <v/>
      </c>
      <c r="I1217" s="10" t="str">
        <f t="shared" si="74"/>
        <v/>
      </c>
      <c r="J1217" s="10" t="str">
        <f t="shared" si="75"/>
        <v/>
      </c>
      <c r="K1217" t="s">
        <v>809</v>
      </c>
      <c r="L1217" s="11">
        <v>44452.461805555555</v>
      </c>
      <c r="M1217" t="s">
        <v>933</v>
      </c>
      <c r="N1217" t="s">
        <v>102</v>
      </c>
      <c r="O1217" s="12" t="s">
        <v>934</v>
      </c>
      <c r="P1217" t="s">
        <v>2227</v>
      </c>
      <c r="Q1217" t="s">
        <v>813</v>
      </c>
      <c r="R1217">
        <v>252</v>
      </c>
      <c r="S1217" s="6">
        <v>36</v>
      </c>
      <c r="T1217" s="11">
        <v>44452.461805555555</v>
      </c>
      <c r="U1217" s="11">
        <v>44453.604166666664</v>
      </c>
      <c r="V1217" s="11">
        <v>44454.625856481478</v>
      </c>
      <c r="W1217" t="s">
        <v>2215</v>
      </c>
      <c r="X1217" t="s">
        <v>815</v>
      </c>
    </row>
    <row r="1218" spans="1:24" x14ac:dyDescent="0.25">
      <c r="A1218" t="s">
        <v>808</v>
      </c>
      <c r="B1218" s="4">
        <v>0</v>
      </c>
      <c r="C1218" s="8">
        <v>6.4000000000000001E-2</v>
      </c>
      <c r="D1218" s="8">
        <v>0.115</v>
      </c>
      <c r="E1218" s="9">
        <v>0.15</v>
      </c>
      <c r="F1218" s="9">
        <v>0.3</v>
      </c>
      <c r="G1218" s="10" t="str">
        <f t="shared" si="72"/>
        <v/>
      </c>
      <c r="H1218" s="10" t="str">
        <f t="shared" si="73"/>
        <v/>
      </c>
      <c r="I1218" s="10" t="str">
        <f t="shared" si="74"/>
        <v/>
      </c>
      <c r="J1218" s="10" t="str">
        <f t="shared" si="75"/>
        <v/>
      </c>
      <c r="K1218" t="s">
        <v>809</v>
      </c>
      <c r="L1218" s="11">
        <v>44452.474999999999</v>
      </c>
      <c r="M1218" t="s">
        <v>900</v>
      </c>
      <c r="N1218" t="s">
        <v>102</v>
      </c>
      <c r="O1218" s="12" t="s">
        <v>901</v>
      </c>
      <c r="P1218" t="s">
        <v>2228</v>
      </c>
      <c r="Q1218" t="s">
        <v>813</v>
      </c>
      <c r="R1218">
        <v>252</v>
      </c>
      <c r="S1218" s="6">
        <v>36</v>
      </c>
      <c r="T1218" s="11">
        <v>44452.474999999999</v>
      </c>
      <c r="U1218" s="11">
        <v>44453.604166666664</v>
      </c>
      <c r="V1218" s="11">
        <v>44454.625856481478</v>
      </c>
      <c r="W1218" t="s">
        <v>2215</v>
      </c>
      <c r="X1218" t="s">
        <v>815</v>
      </c>
    </row>
    <row r="1219" spans="1:24" x14ac:dyDescent="0.25">
      <c r="A1219" t="s">
        <v>808</v>
      </c>
      <c r="B1219" s="8">
        <v>0.09</v>
      </c>
      <c r="C1219" s="8">
        <v>6.4000000000000001E-2</v>
      </c>
      <c r="D1219" s="8">
        <v>0.115</v>
      </c>
      <c r="E1219" s="9">
        <v>0.15</v>
      </c>
      <c r="F1219" s="9">
        <v>0.3</v>
      </c>
      <c r="G1219" s="10">
        <f t="shared" ref="G1219:G1282" si="76">IF(B1219&gt;=C1219,1,"")</f>
        <v>1</v>
      </c>
      <c r="H1219" s="10" t="str">
        <f t="shared" ref="H1219:H1282" si="77">IF(ROUNDUP(B1219,3)&gt;=D1219,1,"")</f>
        <v/>
      </c>
      <c r="I1219" s="10" t="str">
        <f t="shared" ref="I1219:I1282" si="78">IF(ROUNDUP(B1219,3)&gt;=E1219,1,"")</f>
        <v/>
      </c>
      <c r="J1219" s="10" t="str">
        <f t="shared" ref="J1219:J1282" si="79">IF(ROUNDUP(B1219,3)&gt;=F1219,1,"")</f>
        <v/>
      </c>
      <c r="K1219" t="s">
        <v>809</v>
      </c>
      <c r="L1219" s="11">
        <v>44452.5</v>
      </c>
      <c r="M1219" t="s">
        <v>906</v>
      </c>
      <c r="N1219" t="s">
        <v>102</v>
      </c>
      <c r="O1219" s="12" t="s">
        <v>907</v>
      </c>
      <c r="P1219" t="s">
        <v>2229</v>
      </c>
      <c r="Q1219" t="s">
        <v>813</v>
      </c>
      <c r="R1219">
        <v>252</v>
      </c>
      <c r="S1219" s="6">
        <v>36</v>
      </c>
      <c r="T1219" s="11">
        <v>44452.5</v>
      </c>
      <c r="U1219" s="11">
        <v>44453.604166666664</v>
      </c>
      <c r="V1219" s="11">
        <v>44454.625856481478</v>
      </c>
      <c r="W1219" t="s">
        <v>2215</v>
      </c>
      <c r="X1219" t="s">
        <v>815</v>
      </c>
    </row>
    <row r="1220" spans="1:24" x14ac:dyDescent="0.25">
      <c r="A1220" t="s">
        <v>808</v>
      </c>
      <c r="B1220" s="8">
        <v>0.01</v>
      </c>
      <c r="C1220" s="8">
        <v>6.4000000000000001E-2</v>
      </c>
      <c r="D1220" s="8">
        <v>0.115</v>
      </c>
      <c r="E1220" s="9">
        <v>0.15</v>
      </c>
      <c r="F1220" s="9">
        <v>0.3</v>
      </c>
      <c r="G1220" s="10" t="str">
        <f t="shared" si="76"/>
        <v/>
      </c>
      <c r="H1220" s="10" t="str">
        <f t="shared" si="77"/>
        <v/>
      </c>
      <c r="I1220" s="10" t="str">
        <f t="shared" si="78"/>
        <v/>
      </c>
      <c r="J1220" s="10" t="str">
        <f t="shared" si="79"/>
        <v/>
      </c>
      <c r="K1220" t="s">
        <v>809</v>
      </c>
      <c r="L1220" s="11">
        <v>44452.505555555559</v>
      </c>
      <c r="M1220" t="s">
        <v>930</v>
      </c>
      <c r="N1220" t="s">
        <v>102</v>
      </c>
      <c r="O1220" s="12" t="s">
        <v>931</v>
      </c>
      <c r="P1220" t="s">
        <v>2230</v>
      </c>
      <c r="Q1220" t="s">
        <v>813</v>
      </c>
      <c r="R1220">
        <v>252</v>
      </c>
      <c r="S1220" s="6">
        <v>36</v>
      </c>
      <c r="T1220" s="11">
        <v>44452.505555555559</v>
      </c>
      <c r="U1220" s="11">
        <v>44453.604166666664</v>
      </c>
      <c r="V1220" s="11">
        <v>44454.625856481478</v>
      </c>
      <c r="W1220" t="s">
        <v>2215</v>
      </c>
      <c r="X1220" t="s">
        <v>815</v>
      </c>
    </row>
    <row r="1221" spans="1:24" x14ac:dyDescent="0.25">
      <c r="A1221" t="s">
        <v>808</v>
      </c>
      <c r="B1221" s="8">
        <v>0.01</v>
      </c>
      <c r="C1221" s="8">
        <v>6.4000000000000001E-2</v>
      </c>
      <c r="D1221" s="8">
        <v>0.115</v>
      </c>
      <c r="E1221" s="9">
        <v>0.15</v>
      </c>
      <c r="F1221" s="9">
        <v>0.3</v>
      </c>
      <c r="G1221" s="10" t="str">
        <f t="shared" si="76"/>
        <v/>
      </c>
      <c r="H1221" s="10" t="str">
        <f t="shared" si="77"/>
        <v/>
      </c>
      <c r="I1221" s="10" t="str">
        <f t="shared" si="78"/>
        <v/>
      </c>
      <c r="J1221" s="10" t="str">
        <f t="shared" si="79"/>
        <v/>
      </c>
      <c r="K1221" t="s">
        <v>809</v>
      </c>
      <c r="L1221" s="11">
        <v>44452.510416666664</v>
      </c>
      <c r="M1221" t="s">
        <v>951</v>
      </c>
      <c r="N1221" t="s">
        <v>102</v>
      </c>
      <c r="O1221" s="12" t="s">
        <v>952</v>
      </c>
      <c r="P1221" t="s">
        <v>2231</v>
      </c>
      <c r="Q1221" t="s">
        <v>813</v>
      </c>
      <c r="R1221">
        <v>252</v>
      </c>
      <c r="S1221" s="6">
        <v>36</v>
      </c>
      <c r="T1221" s="11">
        <v>44452.510416666664</v>
      </c>
      <c r="U1221" s="11">
        <v>44453.604166666664</v>
      </c>
      <c r="V1221" s="11">
        <v>44454.625856481478</v>
      </c>
      <c r="W1221" t="s">
        <v>2215</v>
      </c>
      <c r="X1221" t="s">
        <v>815</v>
      </c>
    </row>
    <row r="1222" spans="1:24" x14ac:dyDescent="0.25">
      <c r="A1222" t="s">
        <v>808</v>
      </c>
      <c r="B1222" s="8">
        <v>8.9999999999999993E-3</v>
      </c>
      <c r="C1222" s="8">
        <v>6.4000000000000001E-2</v>
      </c>
      <c r="D1222" s="8">
        <v>0.115</v>
      </c>
      <c r="E1222" s="9">
        <v>0.15</v>
      </c>
      <c r="F1222" s="9">
        <v>0.3</v>
      </c>
      <c r="G1222" s="10" t="str">
        <f t="shared" si="76"/>
        <v/>
      </c>
      <c r="H1222" s="10" t="str">
        <f t="shared" si="77"/>
        <v/>
      </c>
      <c r="I1222" s="10" t="str">
        <f t="shared" si="78"/>
        <v/>
      </c>
      <c r="J1222" s="10" t="str">
        <f t="shared" si="79"/>
        <v/>
      </c>
      <c r="K1222" t="s">
        <v>809</v>
      </c>
      <c r="L1222" s="11">
        <v>44452.517361111109</v>
      </c>
      <c r="M1222" t="s">
        <v>960</v>
      </c>
      <c r="N1222" t="s">
        <v>102</v>
      </c>
      <c r="O1222" s="12" t="s">
        <v>961</v>
      </c>
      <c r="P1222" t="s">
        <v>2232</v>
      </c>
      <c r="Q1222" t="s">
        <v>813</v>
      </c>
      <c r="R1222">
        <v>252</v>
      </c>
      <c r="S1222" s="6">
        <v>36</v>
      </c>
      <c r="T1222" s="11">
        <v>44452.517361111109</v>
      </c>
      <c r="U1222" s="11">
        <v>44453.604166666664</v>
      </c>
      <c r="V1222" s="11">
        <v>44454.625856481478</v>
      </c>
      <c r="W1222" t="s">
        <v>2215</v>
      </c>
      <c r="X1222" t="s">
        <v>815</v>
      </c>
    </row>
    <row r="1223" spans="1:24" x14ac:dyDescent="0.25">
      <c r="A1223" t="s">
        <v>808</v>
      </c>
      <c r="B1223" s="8">
        <v>0.26</v>
      </c>
      <c r="C1223" s="8">
        <v>6.4000000000000001E-2</v>
      </c>
      <c r="D1223" s="8">
        <v>0.115</v>
      </c>
      <c r="E1223" s="9">
        <v>0.15</v>
      </c>
      <c r="F1223" s="9">
        <v>0.3</v>
      </c>
      <c r="G1223" s="10">
        <f t="shared" si="76"/>
        <v>1</v>
      </c>
      <c r="H1223" s="10">
        <f t="shared" si="77"/>
        <v>1</v>
      </c>
      <c r="I1223" s="10">
        <f t="shared" si="78"/>
        <v>1</v>
      </c>
      <c r="J1223" s="10" t="str">
        <f t="shared" si="79"/>
        <v/>
      </c>
      <c r="K1223" t="s">
        <v>809</v>
      </c>
      <c r="L1223" s="11">
        <v>44452.520833333336</v>
      </c>
      <c r="M1223" t="s">
        <v>918</v>
      </c>
      <c r="N1223" t="s">
        <v>102</v>
      </c>
      <c r="O1223" s="12" t="s">
        <v>919</v>
      </c>
      <c r="P1223" t="s">
        <v>2233</v>
      </c>
      <c r="Q1223" t="s">
        <v>813</v>
      </c>
      <c r="R1223">
        <v>252</v>
      </c>
      <c r="S1223" s="6">
        <v>36</v>
      </c>
      <c r="T1223" s="11">
        <v>44452.520833333336</v>
      </c>
      <c r="U1223" s="11">
        <v>44453.604166666664</v>
      </c>
      <c r="V1223" s="11">
        <v>44454.625856481478</v>
      </c>
      <c r="W1223" t="s">
        <v>2215</v>
      </c>
      <c r="X1223" t="s">
        <v>815</v>
      </c>
    </row>
    <row r="1224" spans="1:24" x14ac:dyDescent="0.25">
      <c r="A1224" t="s">
        <v>808</v>
      </c>
      <c r="B1224" s="8">
        <v>3.0000000000000001E-3</v>
      </c>
      <c r="C1224" s="8">
        <v>6.4000000000000001E-2</v>
      </c>
      <c r="D1224" s="8">
        <v>0.115</v>
      </c>
      <c r="E1224" s="9">
        <v>0.15</v>
      </c>
      <c r="F1224" s="9">
        <v>0.3</v>
      </c>
      <c r="G1224" s="10" t="str">
        <f t="shared" si="76"/>
        <v/>
      </c>
      <c r="H1224" s="10" t="str">
        <f t="shared" si="77"/>
        <v/>
      </c>
      <c r="I1224" s="10" t="str">
        <f t="shared" si="78"/>
        <v/>
      </c>
      <c r="J1224" s="10" t="str">
        <f t="shared" si="79"/>
        <v/>
      </c>
      <c r="K1224" t="s">
        <v>809</v>
      </c>
      <c r="L1224" s="11">
        <v>44452.524305555555</v>
      </c>
      <c r="M1224" t="s">
        <v>939</v>
      </c>
      <c r="N1224" t="s">
        <v>102</v>
      </c>
      <c r="O1224" s="12" t="s">
        <v>940</v>
      </c>
      <c r="P1224" t="s">
        <v>2234</v>
      </c>
      <c r="Q1224" t="s">
        <v>813</v>
      </c>
      <c r="R1224">
        <v>252</v>
      </c>
      <c r="S1224" s="6">
        <v>36</v>
      </c>
      <c r="T1224" s="11">
        <v>44452.524305555555</v>
      </c>
      <c r="U1224" s="11">
        <v>44453.604166666664</v>
      </c>
      <c r="V1224" s="11">
        <v>44454.625856481478</v>
      </c>
      <c r="W1224" t="s">
        <v>2215</v>
      </c>
      <c r="X1224" t="s">
        <v>815</v>
      </c>
    </row>
    <row r="1225" spans="1:24" x14ac:dyDescent="0.25">
      <c r="A1225" t="s">
        <v>808</v>
      </c>
      <c r="B1225" s="8">
        <v>3.0000000000000001E-3</v>
      </c>
      <c r="C1225" s="8">
        <v>6.4000000000000001E-2</v>
      </c>
      <c r="D1225" s="8">
        <v>0.115</v>
      </c>
      <c r="E1225" s="9">
        <v>0.15</v>
      </c>
      <c r="F1225" s="9">
        <v>0.3</v>
      </c>
      <c r="G1225" s="10" t="str">
        <f t="shared" si="76"/>
        <v/>
      </c>
      <c r="H1225" s="10" t="str">
        <f t="shared" si="77"/>
        <v/>
      </c>
      <c r="I1225" s="10" t="str">
        <f t="shared" si="78"/>
        <v/>
      </c>
      <c r="J1225" s="10" t="str">
        <f t="shared" si="79"/>
        <v/>
      </c>
      <c r="K1225" t="s">
        <v>809</v>
      </c>
      <c r="L1225" s="11">
        <v>44452.541666666664</v>
      </c>
      <c r="M1225" t="s">
        <v>936</v>
      </c>
      <c r="N1225" t="s">
        <v>102</v>
      </c>
      <c r="O1225" s="12" t="s">
        <v>937</v>
      </c>
      <c r="P1225" t="s">
        <v>2235</v>
      </c>
      <c r="Q1225" t="s">
        <v>813</v>
      </c>
      <c r="R1225">
        <v>252</v>
      </c>
      <c r="S1225" s="6">
        <v>36</v>
      </c>
      <c r="T1225" s="11">
        <v>44452.541666666664</v>
      </c>
      <c r="U1225" s="11">
        <v>44453.604166666664</v>
      </c>
      <c r="V1225" s="11">
        <v>44454.625856481478</v>
      </c>
      <c r="W1225" t="s">
        <v>2215</v>
      </c>
      <c r="X1225" t="s">
        <v>815</v>
      </c>
    </row>
    <row r="1226" spans="1:24" x14ac:dyDescent="0.25">
      <c r="A1226" t="s">
        <v>808</v>
      </c>
      <c r="B1226" s="8">
        <v>5.0000000000000001E-3</v>
      </c>
      <c r="C1226" s="8">
        <v>6.4000000000000001E-2</v>
      </c>
      <c r="D1226" s="8">
        <v>0.115</v>
      </c>
      <c r="E1226" s="9">
        <v>0.15</v>
      </c>
      <c r="F1226" s="9">
        <v>0.3</v>
      </c>
      <c r="G1226" s="10" t="str">
        <f t="shared" si="76"/>
        <v/>
      </c>
      <c r="H1226" s="10" t="str">
        <f t="shared" si="77"/>
        <v/>
      </c>
      <c r="I1226" s="10" t="str">
        <f t="shared" si="78"/>
        <v/>
      </c>
      <c r="J1226" s="10" t="str">
        <f t="shared" si="79"/>
        <v/>
      </c>
      <c r="K1226" t="s">
        <v>809</v>
      </c>
      <c r="L1226" s="11">
        <v>44452.541666666664</v>
      </c>
      <c r="M1226" t="s">
        <v>948</v>
      </c>
      <c r="N1226" t="s">
        <v>102</v>
      </c>
      <c r="O1226" s="12" t="s">
        <v>949</v>
      </c>
      <c r="P1226" t="s">
        <v>2236</v>
      </c>
      <c r="Q1226" t="s">
        <v>813</v>
      </c>
      <c r="R1226">
        <v>252</v>
      </c>
      <c r="S1226" s="6">
        <v>36</v>
      </c>
      <c r="T1226" s="11">
        <v>44452.541666666664</v>
      </c>
      <c r="U1226" s="11">
        <v>44453.604166666664</v>
      </c>
      <c r="V1226" s="11">
        <v>44454.625856481478</v>
      </c>
      <c r="W1226" t="s">
        <v>2215</v>
      </c>
      <c r="X1226" t="s">
        <v>815</v>
      </c>
    </row>
    <row r="1227" spans="1:24" x14ac:dyDescent="0.25">
      <c r="A1227" t="s">
        <v>808</v>
      </c>
      <c r="B1227" s="8">
        <v>0.03</v>
      </c>
      <c r="C1227" s="8">
        <v>6.4000000000000001E-2</v>
      </c>
      <c r="D1227" s="8">
        <v>0.115</v>
      </c>
      <c r="E1227" s="9">
        <v>0.15</v>
      </c>
      <c r="F1227" s="9">
        <v>0.3</v>
      </c>
      <c r="G1227" s="10" t="str">
        <f t="shared" si="76"/>
        <v/>
      </c>
      <c r="H1227" s="10" t="str">
        <f t="shared" si="77"/>
        <v/>
      </c>
      <c r="I1227" s="10" t="str">
        <f t="shared" si="78"/>
        <v/>
      </c>
      <c r="J1227" s="10" t="str">
        <f t="shared" si="79"/>
        <v/>
      </c>
      <c r="K1227" t="s">
        <v>809</v>
      </c>
      <c r="L1227" s="11">
        <v>44452.791666666664</v>
      </c>
      <c r="M1227" t="s">
        <v>1508</v>
      </c>
      <c r="N1227" t="s">
        <v>102</v>
      </c>
      <c r="O1227" s="12" t="s">
        <v>1509</v>
      </c>
      <c r="P1227" t="s">
        <v>2237</v>
      </c>
      <c r="Q1227" t="s">
        <v>813</v>
      </c>
      <c r="R1227">
        <v>252</v>
      </c>
      <c r="S1227" s="6">
        <v>36</v>
      </c>
      <c r="T1227" s="11">
        <v>44452.791666666664</v>
      </c>
      <c r="U1227" s="11">
        <v>44454.604166666664</v>
      </c>
      <c r="V1227" s="11">
        <v>44460.578738425924</v>
      </c>
      <c r="W1227" t="s">
        <v>2213</v>
      </c>
      <c r="X1227" t="s">
        <v>815</v>
      </c>
    </row>
    <row r="1228" spans="1:24" x14ac:dyDescent="0.25">
      <c r="A1228" t="s">
        <v>808</v>
      </c>
      <c r="B1228" s="8">
        <v>0.01</v>
      </c>
      <c r="C1228" s="8">
        <v>6.4000000000000001E-2</v>
      </c>
      <c r="D1228" s="8">
        <v>0.115</v>
      </c>
      <c r="E1228" s="9">
        <v>0.15</v>
      </c>
      <c r="F1228" s="9">
        <v>0.3</v>
      </c>
      <c r="G1228" s="10" t="str">
        <f t="shared" si="76"/>
        <v/>
      </c>
      <c r="H1228" s="10" t="str">
        <f t="shared" si="77"/>
        <v/>
      </c>
      <c r="I1228" s="10" t="str">
        <f t="shared" si="78"/>
        <v/>
      </c>
      <c r="J1228" s="10" t="str">
        <f t="shared" si="79"/>
        <v/>
      </c>
      <c r="K1228" t="s">
        <v>809</v>
      </c>
      <c r="L1228" s="11">
        <v>44453.625</v>
      </c>
      <c r="M1228" t="s">
        <v>963</v>
      </c>
      <c r="N1228" t="s">
        <v>102</v>
      </c>
      <c r="O1228" s="12" t="s">
        <v>964</v>
      </c>
      <c r="P1228" t="s">
        <v>2238</v>
      </c>
      <c r="Q1228" t="s">
        <v>813</v>
      </c>
      <c r="R1228">
        <v>253</v>
      </c>
      <c r="S1228" s="6">
        <v>36</v>
      </c>
      <c r="T1228" s="11">
        <v>44453.625</v>
      </c>
      <c r="U1228" s="11">
        <v>44454.604166666664</v>
      </c>
      <c r="V1228" s="11">
        <v>44460.578738425924</v>
      </c>
      <c r="W1228" t="s">
        <v>2213</v>
      </c>
      <c r="X1228" t="s">
        <v>815</v>
      </c>
    </row>
    <row r="1229" spans="1:24" x14ac:dyDescent="0.25">
      <c r="A1229" t="s">
        <v>808</v>
      </c>
      <c r="B1229" s="8">
        <v>0.03</v>
      </c>
      <c r="C1229" s="8">
        <v>6.4000000000000001E-2</v>
      </c>
      <c r="D1229" s="8">
        <v>0.115</v>
      </c>
      <c r="E1229" s="9">
        <v>0.15</v>
      </c>
      <c r="F1229" s="9">
        <v>0.3</v>
      </c>
      <c r="G1229" s="10" t="str">
        <f t="shared" si="76"/>
        <v/>
      </c>
      <c r="H1229" s="10" t="str">
        <f t="shared" si="77"/>
        <v/>
      </c>
      <c r="I1229" s="10" t="str">
        <f t="shared" si="78"/>
        <v/>
      </c>
      <c r="J1229" s="10" t="str">
        <f t="shared" si="79"/>
        <v/>
      </c>
      <c r="K1229" t="s">
        <v>809</v>
      </c>
      <c r="L1229" s="11">
        <v>44454.371527777781</v>
      </c>
      <c r="M1229" t="s">
        <v>903</v>
      </c>
      <c r="N1229" t="s">
        <v>102</v>
      </c>
      <c r="O1229" s="12" t="s">
        <v>904</v>
      </c>
      <c r="P1229" t="s">
        <v>2239</v>
      </c>
      <c r="Q1229" t="s">
        <v>813</v>
      </c>
      <c r="R1229">
        <v>254</v>
      </c>
      <c r="S1229" s="6">
        <v>36</v>
      </c>
      <c r="T1229" s="11">
        <v>44454.371527777781</v>
      </c>
      <c r="U1229" s="11">
        <v>44455.5</v>
      </c>
      <c r="V1229" s="11">
        <v>44460.578738425924</v>
      </c>
      <c r="W1229" t="s">
        <v>2213</v>
      </c>
      <c r="X1229" t="s">
        <v>815</v>
      </c>
    </row>
    <row r="1230" spans="1:24" x14ac:dyDescent="0.25">
      <c r="A1230" t="s">
        <v>808</v>
      </c>
      <c r="B1230" s="8">
        <v>4.0000000000000001E-3</v>
      </c>
      <c r="C1230" s="8">
        <v>6.4000000000000001E-2</v>
      </c>
      <c r="D1230" s="8">
        <v>0.115</v>
      </c>
      <c r="E1230" s="9">
        <v>0.15</v>
      </c>
      <c r="F1230" s="9">
        <v>0.3</v>
      </c>
      <c r="G1230" s="10" t="str">
        <f t="shared" si="76"/>
        <v/>
      </c>
      <c r="H1230" s="10" t="str">
        <f t="shared" si="77"/>
        <v/>
      </c>
      <c r="I1230" s="10" t="str">
        <f t="shared" si="78"/>
        <v/>
      </c>
      <c r="J1230" s="10" t="str">
        <f t="shared" si="79"/>
        <v/>
      </c>
      <c r="K1230" t="s">
        <v>809</v>
      </c>
      <c r="L1230" s="11">
        <v>44454.395833333336</v>
      </c>
      <c r="M1230" t="s">
        <v>909</v>
      </c>
      <c r="N1230" t="s">
        <v>102</v>
      </c>
      <c r="O1230" s="12" t="s">
        <v>910</v>
      </c>
      <c r="P1230" t="s">
        <v>2240</v>
      </c>
      <c r="Q1230" t="s">
        <v>813</v>
      </c>
      <c r="R1230">
        <v>254</v>
      </c>
      <c r="S1230" s="6">
        <v>36</v>
      </c>
      <c r="T1230" s="11">
        <v>44454.395833333336</v>
      </c>
      <c r="U1230" s="11">
        <v>44455.5</v>
      </c>
      <c r="V1230" s="11">
        <v>44460.578738425924</v>
      </c>
      <c r="W1230" t="s">
        <v>2213</v>
      </c>
      <c r="X1230" t="s">
        <v>815</v>
      </c>
    </row>
    <row r="1231" spans="1:24" x14ac:dyDescent="0.25">
      <c r="A1231" t="s">
        <v>808</v>
      </c>
      <c r="B1231" s="8">
        <v>0.02</v>
      </c>
      <c r="C1231" s="8">
        <v>6.4000000000000001E-2</v>
      </c>
      <c r="D1231" s="8">
        <v>0.115</v>
      </c>
      <c r="E1231" s="9">
        <v>0.15</v>
      </c>
      <c r="F1231" s="9">
        <v>0.3</v>
      </c>
      <c r="G1231" s="10" t="str">
        <f t="shared" si="76"/>
        <v/>
      </c>
      <c r="H1231" s="10" t="str">
        <f t="shared" si="77"/>
        <v/>
      </c>
      <c r="I1231" s="10" t="str">
        <f t="shared" si="78"/>
        <v/>
      </c>
      <c r="J1231" s="10" t="str">
        <f t="shared" si="79"/>
        <v/>
      </c>
      <c r="K1231" t="s">
        <v>809</v>
      </c>
      <c r="L1231" s="11">
        <v>44454.53125</v>
      </c>
      <c r="M1231" t="s">
        <v>897</v>
      </c>
      <c r="N1231" t="s">
        <v>102</v>
      </c>
      <c r="O1231" s="12" t="s">
        <v>898</v>
      </c>
      <c r="P1231" t="s">
        <v>2241</v>
      </c>
      <c r="Q1231" t="s">
        <v>813</v>
      </c>
      <c r="R1231">
        <v>254</v>
      </c>
      <c r="S1231" s="6">
        <v>36</v>
      </c>
      <c r="T1231" s="11">
        <v>44454.53125</v>
      </c>
      <c r="U1231" s="11">
        <v>44455.5</v>
      </c>
      <c r="V1231" s="11">
        <v>44460.578738425924</v>
      </c>
      <c r="W1231" t="s">
        <v>2213</v>
      </c>
      <c r="X1231" t="s">
        <v>815</v>
      </c>
    </row>
    <row r="1232" spans="1:24" x14ac:dyDescent="0.25">
      <c r="A1232" t="s">
        <v>808</v>
      </c>
      <c r="B1232" s="8">
        <v>2E-3</v>
      </c>
      <c r="C1232" s="8">
        <v>6.4000000000000001E-2</v>
      </c>
      <c r="D1232" s="8">
        <v>0.115</v>
      </c>
      <c r="E1232" s="9">
        <v>0.15</v>
      </c>
      <c r="F1232" s="9">
        <v>0.3</v>
      </c>
      <c r="G1232" s="10" t="str">
        <f t="shared" si="76"/>
        <v/>
      </c>
      <c r="H1232" s="10" t="str">
        <f t="shared" si="77"/>
        <v/>
      </c>
      <c r="I1232" s="10" t="str">
        <f t="shared" si="78"/>
        <v/>
      </c>
      <c r="J1232" s="10" t="str">
        <f t="shared" si="79"/>
        <v/>
      </c>
      <c r="K1232" t="s">
        <v>809</v>
      </c>
      <c r="L1232" s="11">
        <v>44455.525694444441</v>
      </c>
      <c r="M1232" t="s">
        <v>1241</v>
      </c>
      <c r="N1232" t="s">
        <v>102</v>
      </c>
      <c r="O1232" s="12" t="s">
        <v>1242</v>
      </c>
      <c r="P1232" t="s">
        <v>2242</v>
      </c>
      <c r="Q1232" t="s">
        <v>813</v>
      </c>
      <c r="R1232">
        <v>255</v>
      </c>
      <c r="S1232" s="6">
        <v>36</v>
      </c>
      <c r="T1232" s="11">
        <v>44455.525694444441</v>
      </c>
      <c r="U1232" s="11">
        <v>44456.458333333336</v>
      </c>
      <c r="V1232" s="11">
        <v>44460.578738425924</v>
      </c>
      <c r="W1232" t="s">
        <v>2213</v>
      </c>
      <c r="X1232" t="s">
        <v>815</v>
      </c>
    </row>
    <row r="1233" spans="1:24" x14ac:dyDescent="0.25">
      <c r="A1233" t="s">
        <v>808</v>
      </c>
      <c r="B1233" s="8">
        <v>6.0000000000000001E-3</v>
      </c>
      <c r="C1233" s="8">
        <v>6.4000000000000001E-2</v>
      </c>
      <c r="D1233" s="8">
        <v>0.115</v>
      </c>
      <c r="E1233" s="9">
        <v>0.15</v>
      </c>
      <c r="F1233" s="9">
        <v>0.3</v>
      </c>
      <c r="G1233" s="10" t="str">
        <f t="shared" si="76"/>
        <v/>
      </c>
      <c r="H1233" s="10" t="str">
        <f t="shared" si="77"/>
        <v/>
      </c>
      <c r="I1233" s="10" t="str">
        <f t="shared" si="78"/>
        <v/>
      </c>
      <c r="J1233" s="10" t="str">
        <f t="shared" si="79"/>
        <v/>
      </c>
      <c r="K1233" t="s">
        <v>809</v>
      </c>
      <c r="L1233" s="11">
        <v>44459.21875</v>
      </c>
      <c r="M1233" t="s">
        <v>816</v>
      </c>
      <c r="N1233" t="s">
        <v>102</v>
      </c>
      <c r="O1233" s="12" t="s">
        <v>817</v>
      </c>
      <c r="P1233" t="s">
        <v>2243</v>
      </c>
      <c r="Q1233" t="s">
        <v>813</v>
      </c>
      <c r="R1233">
        <v>259</v>
      </c>
      <c r="S1233" s="6">
        <v>37</v>
      </c>
      <c r="T1233" s="11">
        <v>44459.21875</v>
      </c>
      <c r="U1233" s="11">
        <v>44460.5</v>
      </c>
      <c r="V1233" s="11">
        <v>44461.606493055559</v>
      </c>
      <c r="W1233" t="s">
        <v>2244</v>
      </c>
      <c r="X1233" t="s">
        <v>815</v>
      </c>
    </row>
    <row r="1234" spans="1:24" x14ac:dyDescent="0.25">
      <c r="A1234" t="s">
        <v>808</v>
      </c>
      <c r="B1234" s="8">
        <v>5.0000000000000002E-5</v>
      </c>
      <c r="C1234" s="8">
        <v>6.4000000000000001E-2</v>
      </c>
      <c r="D1234" s="8">
        <v>0.115</v>
      </c>
      <c r="E1234" s="9">
        <v>0.15</v>
      </c>
      <c r="F1234" s="9">
        <v>0.3</v>
      </c>
      <c r="G1234" s="10" t="str">
        <f t="shared" si="76"/>
        <v/>
      </c>
      <c r="H1234" s="10" t="str">
        <f t="shared" si="77"/>
        <v/>
      </c>
      <c r="I1234" s="10" t="str">
        <f t="shared" si="78"/>
        <v/>
      </c>
      <c r="J1234" s="10" t="str">
        <f t="shared" si="79"/>
        <v/>
      </c>
      <c r="K1234" t="s">
        <v>809</v>
      </c>
      <c r="L1234" s="11">
        <v>44459.282638888886</v>
      </c>
      <c r="M1234" t="s">
        <v>819</v>
      </c>
      <c r="N1234" t="s">
        <v>102</v>
      </c>
      <c r="O1234" s="12" t="s">
        <v>820</v>
      </c>
      <c r="P1234" t="s">
        <v>2245</v>
      </c>
      <c r="Q1234" t="s">
        <v>813</v>
      </c>
      <c r="R1234">
        <v>259</v>
      </c>
      <c r="S1234" s="6">
        <v>37</v>
      </c>
      <c r="T1234" s="11">
        <v>44459.282638888886</v>
      </c>
      <c r="U1234" s="11">
        <v>44460.5</v>
      </c>
      <c r="V1234" s="11">
        <v>44461.606493055559</v>
      </c>
      <c r="W1234" t="s">
        <v>2244</v>
      </c>
      <c r="X1234" t="s">
        <v>815</v>
      </c>
    </row>
    <row r="1235" spans="1:24" x14ac:dyDescent="0.25">
      <c r="A1235" t="s">
        <v>808</v>
      </c>
      <c r="B1235" s="8">
        <v>6.0000000000000001E-3</v>
      </c>
      <c r="C1235" s="8">
        <v>6.4000000000000001E-2</v>
      </c>
      <c r="D1235" s="8">
        <v>0.115</v>
      </c>
      <c r="E1235" s="9">
        <v>0.15</v>
      </c>
      <c r="F1235" s="9">
        <v>0.3</v>
      </c>
      <c r="G1235" s="10" t="str">
        <f t="shared" si="76"/>
        <v/>
      </c>
      <c r="H1235" s="10" t="str">
        <f t="shared" si="77"/>
        <v/>
      </c>
      <c r="I1235" s="10" t="str">
        <f t="shared" si="78"/>
        <v/>
      </c>
      <c r="J1235" s="10" t="str">
        <f t="shared" si="79"/>
        <v/>
      </c>
      <c r="K1235" t="s">
        <v>809</v>
      </c>
      <c r="L1235" s="11">
        <v>44459.357638888891</v>
      </c>
      <c r="M1235" t="s">
        <v>849</v>
      </c>
      <c r="N1235" t="s">
        <v>102</v>
      </c>
      <c r="O1235" s="12" t="s">
        <v>861</v>
      </c>
      <c r="P1235" t="s">
        <v>2246</v>
      </c>
      <c r="Q1235" t="s">
        <v>813</v>
      </c>
      <c r="R1235">
        <v>259</v>
      </c>
      <c r="S1235" s="6">
        <v>37</v>
      </c>
      <c r="T1235" s="11">
        <v>44459.357638888891</v>
      </c>
      <c r="U1235" s="11">
        <v>44460.5</v>
      </c>
      <c r="V1235" s="11">
        <v>44461.606493055559</v>
      </c>
      <c r="W1235" t="s">
        <v>2244</v>
      </c>
      <c r="X1235" t="s">
        <v>815</v>
      </c>
    </row>
    <row r="1236" spans="1:24" x14ac:dyDescent="0.25">
      <c r="A1236" t="s">
        <v>808</v>
      </c>
      <c r="B1236" s="8">
        <v>0.01</v>
      </c>
      <c r="C1236" s="8">
        <v>6.4000000000000001E-2</v>
      </c>
      <c r="D1236" s="8">
        <v>0.115</v>
      </c>
      <c r="E1236" s="9">
        <v>0.15</v>
      </c>
      <c r="F1236" s="9">
        <v>0.3</v>
      </c>
      <c r="G1236" s="10" t="str">
        <f t="shared" si="76"/>
        <v/>
      </c>
      <c r="H1236" s="10" t="str">
        <f t="shared" si="77"/>
        <v/>
      </c>
      <c r="I1236" s="10" t="str">
        <f t="shared" si="78"/>
        <v/>
      </c>
      <c r="J1236" s="10" t="str">
        <f t="shared" si="79"/>
        <v/>
      </c>
      <c r="K1236" t="s">
        <v>809</v>
      </c>
      <c r="L1236" s="11">
        <v>44459.364583333336</v>
      </c>
      <c r="M1236" t="s">
        <v>852</v>
      </c>
      <c r="N1236" t="s">
        <v>102</v>
      </c>
      <c r="O1236" s="12" t="s">
        <v>853</v>
      </c>
      <c r="P1236" t="s">
        <v>2247</v>
      </c>
      <c r="Q1236" t="s">
        <v>813</v>
      </c>
      <c r="R1236">
        <v>259</v>
      </c>
      <c r="S1236" s="6">
        <v>37</v>
      </c>
      <c r="T1236" s="11">
        <v>44459.364583333336</v>
      </c>
      <c r="U1236" s="11">
        <v>44460.5</v>
      </c>
      <c r="V1236" s="11">
        <v>44461.606493055559</v>
      </c>
      <c r="W1236" t="s">
        <v>2244</v>
      </c>
      <c r="X1236" t="s">
        <v>815</v>
      </c>
    </row>
    <row r="1237" spans="1:24" x14ac:dyDescent="0.25">
      <c r="A1237" t="s">
        <v>808</v>
      </c>
      <c r="B1237" s="8">
        <v>0.92</v>
      </c>
      <c r="C1237" s="8">
        <v>6.4000000000000001E-2</v>
      </c>
      <c r="D1237" s="8">
        <v>0.115</v>
      </c>
      <c r="E1237" s="9">
        <v>0.15</v>
      </c>
      <c r="F1237" s="9">
        <v>0.3</v>
      </c>
      <c r="G1237" s="10">
        <f t="shared" si="76"/>
        <v>1</v>
      </c>
      <c r="H1237" s="10">
        <f t="shared" si="77"/>
        <v>1</v>
      </c>
      <c r="I1237" s="10">
        <f t="shared" si="78"/>
        <v>1</v>
      </c>
      <c r="J1237" s="10">
        <f t="shared" si="79"/>
        <v>1</v>
      </c>
      <c r="K1237" t="s">
        <v>809</v>
      </c>
      <c r="L1237" s="11">
        <v>44459.375</v>
      </c>
      <c r="M1237" t="s">
        <v>890</v>
      </c>
      <c r="N1237" t="s">
        <v>102</v>
      </c>
      <c r="O1237" s="12" t="s">
        <v>891</v>
      </c>
      <c r="P1237" t="s">
        <v>2248</v>
      </c>
      <c r="Q1237" t="s">
        <v>813</v>
      </c>
      <c r="R1237">
        <v>259</v>
      </c>
      <c r="S1237" s="6">
        <v>37</v>
      </c>
      <c r="T1237" s="11">
        <v>44459.375</v>
      </c>
      <c r="U1237" s="11">
        <v>44460.5</v>
      </c>
      <c r="V1237" s="11">
        <v>44461.606493055559</v>
      </c>
      <c r="W1237" t="s">
        <v>2244</v>
      </c>
      <c r="X1237" t="s">
        <v>815</v>
      </c>
    </row>
    <row r="1238" spans="1:24" x14ac:dyDescent="0.25">
      <c r="A1238" t="s">
        <v>808</v>
      </c>
      <c r="B1238" s="8">
        <v>8.9999999999999993E-3</v>
      </c>
      <c r="C1238" s="8">
        <v>6.4000000000000001E-2</v>
      </c>
      <c r="D1238" s="8">
        <v>0.115</v>
      </c>
      <c r="E1238" s="9">
        <v>0.15</v>
      </c>
      <c r="F1238" s="9">
        <v>0.3</v>
      </c>
      <c r="G1238" s="10" t="str">
        <f t="shared" si="76"/>
        <v/>
      </c>
      <c r="H1238" s="10" t="str">
        <f t="shared" si="77"/>
        <v/>
      </c>
      <c r="I1238" s="10" t="str">
        <f t="shared" si="78"/>
        <v/>
      </c>
      <c r="J1238" s="10" t="str">
        <f t="shared" si="79"/>
        <v/>
      </c>
      <c r="K1238" t="s">
        <v>809</v>
      </c>
      <c r="L1238" s="11">
        <v>44459.375694444447</v>
      </c>
      <c r="M1238" t="s">
        <v>957</v>
      </c>
      <c r="N1238" t="s">
        <v>102</v>
      </c>
      <c r="O1238" s="12" t="s">
        <v>958</v>
      </c>
      <c r="P1238" t="s">
        <v>2249</v>
      </c>
      <c r="Q1238" t="s">
        <v>813</v>
      </c>
      <c r="R1238">
        <v>259</v>
      </c>
      <c r="S1238" s="6">
        <v>37</v>
      </c>
      <c r="T1238" s="11">
        <v>44459.375694444447</v>
      </c>
      <c r="U1238" s="11">
        <v>44460.5</v>
      </c>
      <c r="V1238" s="11">
        <v>44461.606493055559</v>
      </c>
      <c r="W1238" t="s">
        <v>2244</v>
      </c>
      <c r="X1238" t="s">
        <v>815</v>
      </c>
    </row>
    <row r="1239" spans="1:24" x14ac:dyDescent="0.25">
      <c r="A1239" t="s">
        <v>808</v>
      </c>
      <c r="B1239" s="8">
        <v>4.0000000000000001E-3</v>
      </c>
      <c r="C1239" s="8">
        <v>6.4000000000000001E-2</v>
      </c>
      <c r="D1239" s="8">
        <v>0.115</v>
      </c>
      <c r="E1239" s="9">
        <v>0.15</v>
      </c>
      <c r="F1239" s="9">
        <v>0.3</v>
      </c>
      <c r="G1239" s="10" t="str">
        <f t="shared" si="76"/>
        <v/>
      </c>
      <c r="H1239" s="10" t="str">
        <f t="shared" si="77"/>
        <v/>
      </c>
      <c r="I1239" s="10" t="str">
        <f t="shared" si="78"/>
        <v/>
      </c>
      <c r="J1239" s="10" t="str">
        <f t="shared" si="79"/>
        <v/>
      </c>
      <c r="K1239" t="s">
        <v>809</v>
      </c>
      <c r="L1239" s="11">
        <v>44459.381944444445</v>
      </c>
      <c r="M1239" t="s">
        <v>863</v>
      </c>
      <c r="N1239" t="s">
        <v>102</v>
      </c>
      <c r="O1239" s="12" t="s">
        <v>864</v>
      </c>
      <c r="P1239" t="s">
        <v>2250</v>
      </c>
      <c r="Q1239" t="s">
        <v>813</v>
      </c>
      <c r="R1239">
        <v>259</v>
      </c>
      <c r="S1239" s="6">
        <v>37</v>
      </c>
      <c r="T1239" s="11">
        <v>44459.381944444445</v>
      </c>
      <c r="U1239" s="11">
        <v>44460.5</v>
      </c>
      <c r="V1239" s="11">
        <v>44461.606493055559</v>
      </c>
      <c r="W1239" t="s">
        <v>2244</v>
      </c>
      <c r="X1239" t="s">
        <v>815</v>
      </c>
    </row>
    <row r="1240" spans="1:24" x14ac:dyDescent="0.25">
      <c r="A1240" t="s">
        <v>808</v>
      </c>
      <c r="B1240" s="8">
        <v>0.01</v>
      </c>
      <c r="C1240" s="8">
        <v>6.4000000000000001E-2</v>
      </c>
      <c r="D1240" s="8">
        <v>0.115</v>
      </c>
      <c r="E1240" s="9">
        <v>0.15</v>
      </c>
      <c r="F1240" s="9">
        <v>0.3</v>
      </c>
      <c r="G1240" s="10" t="str">
        <f t="shared" si="76"/>
        <v/>
      </c>
      <c r="H1240" s="10" t="str">
        <f t="shared" si="77"/>
        <v/>
      </c>
      <c r="I1240" s="10" t="str">
        <f t="shared" si="78"/>
        <v/>
      </c>
      <c r="J1240" s="10" t="str">
        <f t="shared" si="79"/>
        <v/>
      </c>
      <c r="K1240" t="s">
        <v>809</v>
      </c>
      <c r="L1240" s="11">
        <v>44459.392361111109</v>
      </c>
      <c r="M1240" t="s">
        <v>831</v>
      </c>
      <c r="N1240" t="s">
        <v>102</v>
      </c>
      <c r="O1240" s="12" t="s">
        <v>832</v>
      </c>
      <c r="P1240" t="s">
        <v>2251</v>
      </c>
      <c r="Q1240" t="s">
        <v>813</v>
      </c>
      <c r="R1240">
        <v>259</v>
      </c>
      <c r="S1240" s="6">
        <v>37</v>
      </c>
      <c r="T1240" s="11">
        <v>44459.392361111109</v>
      </c>
      <c r="U1240" s="11">
        <v>44460.5</v>
      </c>
      <c r="V1240" s="11">
        <v>44461.606493055559</v>
      </c>
      <c r="W1240" t="s">
        <v>2244</v>
      </c>
      <c r="X1240" t="s">
        <v>815</v>
      </c>
    </row>
    <row r="1241" spans="1:24" x14ac:dyDescent="0.25">
      <c r="A1241" t="s">
        <v>808</v>
      </c>
      <c r="B1241" s="8">
        <v>0.01</v>
      </c>
      <c r="C1241" s="8">
        <v>6.4000000000000001E-2</v>
      </c>
      <c r="D1241" s="8">
        <v>0.115</v>
      </c>
      <c r="E1241" s="9">
        <v>0.15</v>
      </c>
      <c r="F1241" s="9">
        <v>0.3</v>
      </c>
      <c r="G1241" s="10" t="str">
        <f t="shared" si="76"/>
        <v/>
      </c>
      <c r="H1241" s="10" t="str">
        <f t="shared" si="77"/>
        <v/>
      </c>
      <c r="I1241" s="10" t="str">
        <f t="shared" si="78"/>
        <v/>
      </c>
      <c r="J1241" s="10" t="str">
        <f t="shared" si="79"/>
        <v/>
      </c>
      <c r="K1241" t="s">
        <v>809</v>
      </c>
      <c r="L1241" s="11">
        <v>44459.402777777781</v>
      </c>
      <c r="M1241" t="s">
        <v>834</v>
      </c>
      <c r="N1241" t="s">
        <v>102</v>
      </c>
      <c r="O1241" s="12" t="s">
        <v>835</v>
      </c>
      <c r="P1241" t="s">
        <v>2252</v>
      </c>
      <c r="Q1241" t="s">
        <v>813</v>
      </c>
      <c r="R1241">
        <v>259</v>
      </c>
      <c r="S1241" s="6">
        <v>37</v>
      </c>
      <c r="T1241" s="11">
        <v>44459.402777777781</v>
      </c>
      <c r="U1241" s="11">
        <v>44460.5</v>
      </c>
      <c r="V1241" s="11">
        <v>44461.606493055559</v>
      </c>
      <c r="W1241" t="s">
        <v>2244</v>
      </c>
      <c r="X1241" t="s">
        <v>815</v>
      </c>
    </row>
    <row r="1242" spans="1:24" x14ac:dyDescent="0.25">
      <c r="A1242" t="s">
        <v>808</v>
      </c>
      <c r="B1242" s="8">
        <v>8.0000000000000002E-3</v>
      </c>
      <c r="C1242" s="8">
        <v>6.4000000000000001E-2</v>
      </c>
      <c r="D1242" s="8">
        <v>0.115</v>
      </c>
      <c r="E1242" s="9">
        <v>0.15</v>
      </c>
      <c r="F1242" s="9">
        <v>0.3</v>
      </c>
      <c r="G1242" s="10" t="str">
        <f t="shared" si="76"/>
        <v/>
      </c>
      <c r="H1242" s="10" t="str">
        <f t="shared" si="77"/>
        <v/>
      </c>
      <c r="I1242" s="10" t="str">
        <f t="shared" si="78"/>
        <v/>
      </c>
      <c r="J1242" s="10" t="str">
        <f t="shared" si="79"/>
        <v/>
      </c>
      <c r="K1242" t="s">
        <v>809</v>
      </c>
      <c r="L1242" s="11">
        <v>44459.416666666664</v>
      </c>
      <c r="M1242" t="s">
        <v>825</v>
      </c>
      <c r="N1242" t="s">
        <v>102</v>
      </c>
      <c r="O1242" s="12" t="s">
        <v>826</v>
      </c>
      <c r="P1242" t="s">
        <v>2253</v>
      </c>
      <c r="Q1242" t="s">
        <v>813</v>
      </c>
      <c r="R1242">
        <v>259</v>
      </c>
      <c r="S1242" s="6">
        <v>37</v>
      </c>
      <c r="T1242" s="11">
        <v>44459.416666666664</v>
      </c>
      <c r="U1242" s="11">
        <v>44460.5</v>
      </c>
      <c r="V1242" s="11">
        <v>44461.606493055559</v>
      </c>
      <c r="W1242" t="s">
        <v>2244</v>
      </c>
      <c r="X1242" t="s">
        <v>815</v>
      </c>
    </row>
    <row r="1243" spans="1:24" x14ac:dyDescent="0.25">
      <c r="A1243" t="s">
        <v>808</v>
      </c>
      <c r="B1243" s="8">
        <v>5.0000000000000001E-3</v>
      </c>
      <c r="C1243" s="8">
        <v>6.4000000000000001E-2</v>
      </c>
      <c r="D1243" s="8">
        <v>0.115</v>
      </c>
      <c r="E1243" s="9">
        <v>0.15</v>
      </c>
      <c r="F1243" s="9">
        <v>0.3</v>
      </c>
      <c r="G1243" s="10" t="str">
        <f t="shared" si="76"/>
        <v/>
      </c>
      <c r="H1243" s="10" t="str">
        <f t="shared" si="77"/>
        <v/>
      </c>
      <c r="I1243" s="10" t="str">
        <f t="shared" si="78"/>
        <v/>
      </c>
      <c r="J1243" s="10" t="str">
        <f t="shared" si="79"/>
        <v/>
      </c>
      <c r="K1243" t="s">
        <v>809</v>
      </c>
      <c r="L1243" s="11">
        <v>44459.427777777775</v>
      </c>
      <c r="M1243" t="s">
        <v>846</v>
      </c>
      <c r="N1243" t="s">
        <v>102</v>
      </c>
      <c r="O1243" s="12" t="s">
        <v>847</v>
      </c>
      <c r="P1243" t="s">
        <v>2254</v>
      </c>
      <c r="Q1243" t="s">
        <v>813</v>
      </c>
      <c r="R1243">
        <v>259</v>
      </c>
      <c r="S1243" s="6">
        <v>37</v>
      </c>
      <c r="T1243" s="11">
        <v>44459.427777777775</v>
      </c>
      <c r="U1243" s="11">
        <v>44460.5</v>
      </c>
      <c r="V1243" s="11">
        <v>44461.606493055559</v>
      </c>
      <c r="W1243" t="s">
        <v>2244</v>
      </c>
      <c r="X1243" t="s">
        <v>815</v>
      </c>
    </row>
    <row r="1244" spans="1:24" x14ac:dyDescent="0.25">
      <c r="A1244" t="s">
        <v>808</v>
      </c>
      <c r="B1244" s="8">
        <v>6.0000000000000001E-3</v>
      </c>
      <c r="C1244" s="8">
        <v>6.4000000000000001E-2</v>
      </c>
      <c r="D1244" s="8">
        <v>0.115</v>
      </c>
      <c r="E1244" s="9">
        <v>0.15</v>
      </c>
      <c r="F1244" s="9">
        <v>0.3</v>
      </c>
      <c r="G1244" s="10" t="str">
        <f t="shared" si="76"/>
        <v/>
      </c>
      <c r="H1244" s="10" t="str">
        <f t="shared" si="77"/>
        <v/>
      </c>
      <c r="I1244" s="10" t="str">
        <f t="shared" si="78"/>
        <v/>
      </c>
      <c r="J1244" s="10" t="str">
        <f t="shared" si="79"/>
        <v/>
      </c>
      <c r="K1244" t="s">
        <v>809</v>
      </c>
      <c r="L1244" s="11">
        <v>44459.458333333336</v>
      </c>
      <c r="M1244" t="s">
        <v>843</v>
      </c>
      <c r="N1244" t="s">
        <v>102</v>
      </c>
      <c r="O1244" s="12" t="s">
        <v>844</v>
      </c>
      <c r="P1244" t="s">
        <v>2255</v>
      </c>
      <c r="Q1244" t="s">
        <v>813</v>
      </c>
      <c r="R1244">
        <v>259</v>
      </c>
      <c r="S1244" s="6">
        <v>37</v>
      </c>
      <c r="T1244" s="11">
        <v>44459.458333333336</v>
      </c>
      <c r="U1244" s="11">
        <v>44460.5</v>
      </c>
      <c r="V1244" s="11">
        <v>44461.606493055559</v>
      </c>
      <c r="W1244" t="s">
        <v>2244</v>
      </c>
      <c r="X1244" t="s">
        <v>815</v>
      </c>
    </row>
    <row r="1245" spans="1:24" x14ac:dyDescent="0.25">
      <c r="A1245" t="s">
        <v>808</v>
      </c>
      <c r="B1245" s="8">
        <v>0.02</v>
      </c>
      <c r="C1245" s="8">
        <v>6.4000000000000001E-2</v>
      </c>
      <c r="D1245" s="8">
        <v>0.115</v>
      </c>
      <c r="E1245" s="9">
        <v>0.15</v>
      </c>
      <c r="F1245" s="9">
        <v>0.3</v>
      </c>
      <c r="G1245" s="10" t="str">
        <f t="shared" si="76"/>
        <v/>
      </c>
      <c r="H1245" s="10" t="str">
        <f t="shared" si="77"/>
        <v/>
      </c>
      <c r="I1245" s="10" t="str">
        <f t="shared" si="78"/>
        <v/>
      </c>
      <c r="J1245" s="10" t="str">
        <f t="shared" si="79"/>
        <v/>
      </c>
      <c r="K1245" t="s">
        <v>809</v>
      </c>
      <c r="L1245" s="11">
        <v>44459.46875</v>
      </c>
      <c r="M1245" t="s">
        <v>822</v>
      </c>
      <c r="N1245" t="s">
        <v>102</v>
      </c>
      <c r="O1245" s="12" t="s">
        <v>823</v>
      </c>
      <c r="P1245" t="s">
        <v>2256</v>
      </c>
      <c r="Q1245" t="s">
        <v>813</v>
      </c>
      <c r="R1245">
        <v>259</v>
      </c>
      <c r="S1245" s="6">
        <v>37</v>
      </c>
      <c r="T1245" s="11">
        <v>44459.46875</v>
      </c>
      <c r="U1245" s="11">
        <v>44460.5</v>
      </c>
      <c r="V1245" s="11">
        <v>44461.606493055559</v>
      </c>
      <c r="W1245" t="s">
        <v>2244</v>
      </c>
      <c r="X1245" t="s">
        <v>815</v>
      </c>
    </row>
    <row r="1246" spans="1:24" x14ac:dyDescent="0.25">
      <c r="A1246" t="s">
        <v>808</v>
      </c>
      <c r="B1246" s="8">
        <v>0.02</v>
      </c>
      <c r="C1246" s="8">
        <v>6.4000000000000001E-2</v>
      </c>
      <c r="D1246" s="8">
        <v>0.115</v>
      </c>
      <c r="E1246" s="9">
        <v>0.15</v>
      </c>
      <c r="F1246" s="9">
        <v>0.3</v>
      </c>
      <c r="G1246" s="10" t="str">
        <f t="shared" si="76"/>
        <v/>
      </c>
      <c r="H1246" s="10" t="str">
        <f t="shared" si="77"/>
        <v/>
      </c>
      <c r="I1246" s="10" t="str">
        <f t="shared" si="78"/>
        <v/>
      </c>
      <c r="J1246" s="10" t="str">
        <f t="shared" si="79"/>
        <v/>
      </c>
      <c r="K1246" t="s">
        <v>809</v>
      </c>
      <c r="L1246" s="11">
        <v>44459.469444444447</v>
      </c>
      <c r="M1246" t="s">
        <v>858</v>
      </c>
      <c r="N1246" t="s">
        <v>102</v>
      </c>
      <c r="O1246" s="12" t="s">
        <v>859</v>
      </c>
      <c r="P1246" t="s">
        <v>2257</v>
      </c>
      <c r="Q1246" t="s">
        <v>813</v>
      </c>
      <c r="R1246">
        <v>259</v>
      </c>
      <c r="S1246" s="6">
        <v>37</v>
      </c>
      <c r="T1246" s="11">
        <v>44459.469444444447</v>
      </c>
      <c r="U1246" s="11">
        <v>44460.5</v>
      </c>
      <c r="V1246" s="11">
        <v>44461.606493055559</v>
      </c>
      <c r="W1246" t="s">
        <v>2244</v>
      </c>
      <c r="X1246" t="s">
        <v>815</v>
      </c>
    </row>
    <row r="1247" spans="1:24" x14ac:dyDescent="0.25">
      <c r="A1247" t="s">
        <v>808</v>
      </c>
      <c r="B1247" s="8">
        <v>0.08</v>
      </c>
      <c r="C1247" s="8">
        <v>6.4000000000000001E-2</v>
      </c>
      <c r="D1247" s="8">
        <v>0.115</v>
      </c>
      <c r="E1247" s="9">
        <v>0.15</v>
      </c>
      <c r="F1247" s="9">
        <v>0.3</v>
      </c>
      <c r="G1247" s="10">
        <f t="shared" si="76"/>
        <v>1</v>
      </c>
      <c r="H1247" s="10" t="str">
        <f t="shared" si="77"/>
        <v/>
      </c>
      <c r="I1247" s="10" t="str">
        <f t="shared" si="78"/>
        <v/>
      </c>
      <c r="J1247" s="10" t="str">
        <f t="shared" si="79"/>
        <v/>
      </c>
      <c r="K1247" t="s">
        <v>809</v>
      </c>
      <c r="L1247" s="11">
        <v>44459.479166666664</v>
      </c>
      <c r="M1247" t="s">
        <v>866</v>
      </c>
      <c r="N1247" t="s">
        <v>102</v>
      </c>
      <c r="O1247" s="12" t="s">
        <v>867</v>
      </c>
      <c r="P1247" t="s">
        <v>2258</v>
      </c>
      <c r="Q1247" t="s">
        <v>813</v>
      </c>
      <c r="R1247">
        <v>259</v>
      </c>
      <c r="S1247" s="6">
        <v>37</v>
      </c>
      <c r="T1247" s="11">
        <v>44459.479166666664</v>
      </c>
      <c r="U1247" s="11">
        <v>44460.5</v>
      </c>
      <c r="V1247" s="11">
        <v>44461.606493055559</v>
      </c>
      <c r="W1247" t="s">
        <v>2244</v>
      </c>
      <c r="X1247" t="s">
        <v>815</v>
      </c>
    </row>
    <row r="1248" spans="1:24" x14ac:dyDescent="0.25">
      <c r="A1248" t="s">
        <v>808</v>
      </c>
      <c r="B1248" s="8">
        <v>0.01</v>
      </c>
      <c r="C1248" s="8">
        <v>6.4000000000000001E-2</v>
      </c>
      <c r="D1248" s="8">
        <v>0.115</v>
      </c>
      <c r="E1248" s="9">
        <v>0.15</v>
      </c>
      <c r="F1248" s="9">
        <v>0.3</v>
      </c>
      <c r="G1248" s="10" t="str">
        <f t="shared" si="76"/>
        <v/>
      </c>
      <c r="H1248" s="10" t="str">
        <f t="shared" si="77"/>
        <v/>
      </c>
      <c r="I1248" s="10" t="str">
        <f t="shared" si="78"/>
        <v/>
      </c>
      <c r="J1248" s="10" t="str">
        <f t="shared" si="79"/>
        <v/>
      </c>
      <c r="K1248" t="s">
        <v>809</v>
      </c>
      <c r="L1248" s="11">
        <v>44459.513888888891</v>
      </c>
      <c r="M1248" t="s">
        <v>884</v>
      </c>
      <c r="N1248" t="s">
        <v>102</v>
      </c>
      <c r="O1248" s="12" t="s">
        <v>885</v>
      </c>
      <c r="P1248" t="s">
        <v>2259</v>
      </c>
      <c r="Q1248" t="s">
        <v>813</v>
      </c>
      <c r="R1248">
        <v>259</v>
      </c>
      <c r="S1248" s="6">
        <v>37</v>
      </c>
      <c r="T1248" s="11">
        <v>44459.513888888891</v>
      </c>
      <c r="U1248" s="11">
        <v>44460.5</v>
      </c>
      <c r="V1248" s="11">
        <v>44461.606493055559</v>
      </c>
      <c r="W1248" t="s">
        <v>2244</v>
      </c>
      <c r="X1248" t="s">
        <v>815</v>
      </c>
    </row>
    <row r="1249" spans="1:24" x14ac:dyDescent="0.25">
      <c r="A1249" t="s">
        <v>808</v>
      </c>
      <c r="B1249" s="8">
        <v>0.02</v>
      </c>
      <c r="C1249" s="8">
        <v>6.4000000000000001E-2</v>
      </c>
      <c r="D1249" s="8">
        <v>0.115</v>
      </c>
      <c r="E1249" s="9">
        <v>0.15</v>
      </c>
      <c r="F1249" s="9">
        <v>0.3</v>
      </c>
      <c r="G1249" s="10" t="str">
        <f t="shared" si="76"/>
        <v/>
      </c>
      <c r="H1249" s="10" t="str">
        <f t="shared" si="77"/>
        <v/>
      </c>
      <c r="I1249" s="10" t="str">
        <f t="shared" si="78"/>
        <v/>
      </c>
      <c r="J1249" s="10" t="str">
        <f t="shared" si="79"/>
        <v/>
      </c>
      <c r="K1249" t="s">
        <v>809</v>
      </c>
      <c r="L1249" s="11">
        <v>44459.534722222219</v>
      </c>
      <c r="M1249" t="s">
        <v>1676</v>
      </c>
      <c r="N1249" t="s">
        <v>102</v>
      </c>
      <c r="O1249" s="12" t="s">
        <v>1677</v>
      </c>
      <c r="P1249" t="s">
        <v>2260</v>
      </c>
      <c r="Q1249" t="s">
        <v>813</v>
      </c>
      <c r="R1249">
        <v>259</v>
      </c>
      <c r="S1249" s="6">
        <v>37</v>
      </c>
      <c r="T1249" s="11">
        <v>44459.534722222219</v>
      </c>
      <c r="U1249" s="11">
        <v>44460.5</v>
      </c>
      <c r="V1249" s="11">
        <v>44461.606493055559</v>
      </c>
      <c r="W1249" t="s">
        <v>2244</v>
      </c>
      <c r="X1249" t="s">
        <v>815</v>
      </c>
    </row>
    <row r="1250" spans="1:24" x14ac:dyDescent="0.25">
      <c r="A1250" t="s">
        <v>808</v>
      </c>
      <c r="B1250" s="8">
        <v>0.08</v>
      </c>
      <c r="C1250" s="8">
        <v>6.4000000000000001E-2</v>
      </c>
      <c r="D1250" s="8">
        <v>0.115</v>
      </c>
      <c r="E1250" s="9">
        <v>0.15</v>
      </c>
      <c r="F1250" s="9">
        <v>0.3</v>
      </c>
      <c r="G1250" s="10">
        <f t="shared" si="76"/>
        <v>1</v>
      </c>
      <c r="H1250" s="10" t="str">
        <f t="shared" si="77"/>
        <v/>
      </c>
      <c r="I1250" s="10" t="str">
        <f t="shared" si="78"/>
        <v/>
      </c>
      <c r="J1250" s="10" t="str">
        <f t="shared" si="79"/>
        <v/>
      </c>
      <c r="K1250" t="s">
        <v>809</v>
      </c>
      <c r="L1250" s="11">
        <v>44459.541666666664</v>
      </c>
      <c r="M1250" t="s">
        <v>906</v>
      </c>
      <c r="N1250" t="s">
        <v>102</v>
      </c>
      <c r="O1250" s="12" t="s">
        <v>907</v>
      </c>
      <c r="P1250" t="s">
        <v>2261</v>
      </c>
      <c r="Q1250" t="s">
        <v>813</v>
      </c>
      <c r="R1250">
        <v>259</v>
      </c>
      <c r="S1250" s="6">
        <v>37</v>
      </c>
      <c r="T1250" s="11">
        <v>44459.541666666664</v>
      </c>
      <c r="U1250" s="11">
        <v>44460.5</v>
      </c>
      <c r="V1250" s="11">
        <v>44461.606493055559</v>
      </c>
      <c r="W1250" t="s">
        <v>2244</v>
      </c>
      <c r="X1250" t="s">
        <v>815</v>
      </c>
    </row>
    <row r="1251" spans="1:24" x14ac:dyDescent="0.25">
      <c r="A1251" t="s">
        <v>808</v>
      </c>
      <c r="B1251" s="8">
        <v>8.0000000000000002E-3</v>
      </c>
      <c r="C1251" s="8">
        <v>6.4000000000000001E-2</v>
      </c>
      <c r="D1251" s="8">
        <v>0.115</v>
      </c>
      <c r="E1251" s="9">
        <v>0.15</v>
      </c>
      <c r="F1251" s="9">
        <v>0.3</v>
      </c>
      <c r="G1251" s="10" t="str">
        <f t="shared" si="76"/>
        <v/>
      </c>
      <c r="H1251" s="10" t="str">
        <f t="shared" si="77"/>
        <v/>
      </c>
      <c r="I1251" s="10" t="str">
        <f t="shared" si="78"/>
        <v/>
      </c>
      <c r="J1251" s="10" t="str">
        <f t="shared" si="79"/>
        <v/>
      </c>
      <c r="K1251" t="s">
        <v>809</v>
      </c>
      <c r="L1251" s="11">
        <v>44459.541666666664</v>
      </c>
      <c r="M1251" t="s">
        <v>855</v>
      </c>
      <c r="N1251" t="s">
        <v>102</v>
      </c>
      <c r="O1251" s="12" t="s">
        <v>1802</v>
      </c>
      <c r="P1251" t="s">
        <v>2262</v>
      </c>
      <c r="Q1251" t="s">
        <v>813</v>
      </c>
      <c r="R1251">
        <v>259</v>
      </c>
      <c r="S1251" s="6">
        <v>37</v>
      </c>
      <c r="T1251" s="11">
        <v>44459.541666666664</v>
      </c>
      <c r="U1251" s="11">
        <v>44460.5</v>
      </c>
      <c r="V1251" s="11">
        <v>44461.606493055559</v>
      </c>
      <c r="W1251" t="s">
        <v>2244</v>
      </c>
      <c r="X1251" t="s">
        <v>815</v>
      </c>
    </row>
    <row r="1252" spans="1:24" x14ac:dyDescent="0.25">
      <c r="A1252" t="s">
        <v>808</v>
      </c>
      <c r="B1252" s="8">
        <v>0.02</v>
      </c>
      <c r="C1252" s="8">
        <v>6.4000000000000001E-2</v>
      </c>
      <c r="D1252" s="8">
        <v>0.115</v>
      </c>
      <c r="E1252" s="9">
        <v>0.15</v>
      </c>
      <c r="F1252" s="9">
        <v>0.3</v>
      </c>
      <c r="G1252" s="10" t="str">
        <f t="shared" si="76"/>
        <v/>
      </c>
      <c r="H1252" s="10" t="str">
        <f t="shared" si="77"/>
        <v/>
      </c>
      <c r="I1252" s="10" t="str">
        <f t="shared" si="78"/>
        <v/>
      </c>
      <c r="J1252" s="10" t="str">
        <f t="shared" si="79"/>
        <v/>
      </c>
      <c r="K1252" t="s">
        <v>809</v>
      </c>
      <c r="L1252" s="11">
        <v>44459.548611111109</v>
      </c>
      <c r="M1252" t="s">
        <v>872</v>
      </c>
      <c r="N1252" t="s">
        <v>102</v>
      </c>
      <c r="O1252" s="12" t="s">
        <v>873</v>
      </c>
      <c r="P1252" t="s">
        <v>2263</v>
      </c>
      <c r="Q1252" t="s">
        <v>813</v>
      </c>
      <c r="R1252">
        <v>259</v>
      </c>
      <c r="S1252" s="6">
        <v>37</v>
      </c>
      <c r="T1252" s="11">
        <v>44459.548611111109</v>
      </c>
      <c r="U1252" s="11">
        <v>44460.5</v>
      </c>
      <c r="V1252" s="11">
        <v>44461.606493055559</v>
      </c>
      <c r="W1252" t="s">
        <v>2244</v>
      </c>
      <c r="X1252" t="s">
        <v>815</v>
      </c>
    </row>
    <row r="1253" spans="1:24" x14ac:dyDescent="0.25">
      <c r="A1253" t="s">
        <v>808</v>
      </c>
      <c r="B1253" s="8">
        <v>8.0000000000000004E-4</v>
      </c>
      <c r="C1253" s="8">
        <v>6.4000000000000001E-2</v>
      </c>
      <c r="D1253" s="8">
        <v>0.115</v>
      </c>
      <c r="E1253" s="9">
        <v>0.15</v>
      </c>
      <c r="F1253" s="9">
        <v>0.3</v>
      </c>
      <c r="G1253" s="10" t="str">
        <f t="shared" si="76"/>
        <v/>
      </c>
      <c r="H1253" s="10" t="str">
        <f t="shared" si="77"/>
        <v/>
      </c>
      <c r="I1253" s="10" t="str">
        <f t="shared" si="78"/>
        <v/>
      </c>
      <c r="J1253" s="10" t="str">
        <f t="shared" si="79"/>
        <v/>
      </c>
      <c r="K1253" t="s">
        <v>809</v>
      </c>
      <c r="L1253" s="11">
        <v>44459.548611111109</v>
      </c>
      <c r="M1253" t="s">
        <v>849</v>
      </c>
      <c r="N1253" t="s">
        <v>102</v>
      </c>
      <c r="O1253" s="12" t="s">
        <v>850</v>
      </c>
      <c r="P1253" t="s">
        <v>2264</v>
      </c>
      <c r="Q1253" t="s">
        <v>813</v>
      </c>
      <c r="R1253">
        <v>259</v>
      </c>
      <c r="S1253" s="6">
        <v>37</v>
      </c>
      <c r="T1253" s="11">
        <v>44459.548611111109</v>
      </c>
      <c r="U1253" s="11">
        <v>44460.5</v>
      </c>
      <c r="V1253" s="11">
        <v>44461.606493055559</v>
      </c>
      <c r="W1253" t="s">
        <v>2244</v>
      </c>
      <c r="X1253" t="s">
        <v>815</v>
      </c>
    </row>
    <row r="1254" spans="1:24" x14ac:dyDescent="0.25">
      <c r="A1254" t="s">
        <v>808</v>
      </c>
      <c r="B1254" s="8">
        <v>1E-3</v>
      </c>
      <c r="C1254" s="8">
        <v>6.4000000000000001E-2</v>
      </c>
      <c r="D1254" s="8">
        <v>0.115</v>
      </c>
      <c r="E1254" s="9">
        <v>0.15</v>
      </c>
      <c r="F1254" s="9">
        <v>0.3</v>
      </c>
      <c r="G1254" s="10" t="str">
        <f t="shared" si="76"/>
        <v/>
      </c>
      <c r="H1254" s="10" t="str">
        <f t="shared" si="77"/>
        <v/>
      </c>
      <c r="I1254" s="10" t="str">
        <f t="shared" si="78"/>
        <v/>
      </c>
      <c r="J1254" s="10" t="str">
        <f t="shared" si="79"/>
        <v/>
      </c>
      <c r="K1254" t="s">
        <v>809</v>
      </c>
      <c r="L1254" s="11">
        <v>44459.5625</v>
      </c>
      <c r="M1254" t="s">
        <v>878</v>
      </c>
      <c r="N1254" t="s">
        <v>102</v>
      </c>
      <c r="O1254" s="12" t="s">
        <v>879</v>
      </c>
      <c r="P1254" t="s">
        <v>2265</v>
      </c>
      <c r="Q1254" t="s">
        <v>813</v>
      </c>
      <c r="R1254">
        <v>259</v>
      </c>
      <c r="S1254" s="6">
        <v>37</v>
      </c>
      <c r="T1254" s="11">
        <v>44459.5625</v>
      </c>
      <c r="U1254" s="11">
        <v>44460.5</v>
      </c>
      <c r="V1254" s="11">
        <v>44461.606493055559</v>
      </c>
      <c r="W1254" t="s">
        <v>2244</v>
      </c>
      <c r="X1254" t="s">
        <v>815</v>
      </c>
    </row>
    <row r="1255" spans="1:24" x14ac:dyDescent="0.25">
      <c r="A1255" t="s">
        <v>808</v>
      </c>
      <c r="B1255" s="8">
        <v>0.13</v>
      </c>
      <c r="C1255" s="8">
        <v>6.4000000000000001E-2</v>
      </c>
      <c r="D1255" s="8">
        <v>0.115</v>
      </c>
      <c r="E1255" s="9">
        <v>0.15</v>
      </c>
      <c r="F1255" s="9">
        <v>0.3</v>
      </c>
      <c r="G1255" s="10">
        <f t="shared" si="76"/>
        <v>1</v>
      </c>
      <c r="H1255" s="10">
        <f t="shared" si="77"/>
        <v>1</v>
      </c>
      <c r="I1255" s="10" t="str">
        <f t="shared" si="78"/>
        <v/>
      </c>
      <c r="J1255" s="10" t="str">
        <f t="shared" si="79"/>
        <v/>
      </c>
      <c r="K1255" t="s">
        <v>809</v>
      </c>
      <c r="L1255" s="11">
        <v>44459.5625</v>
      </c>
      <c r="M1255" t="s">
        <v>918</v>
      </c>
      <c r="N1255" t="s">
        <v>102</v>
      </c>
      <c r="O1255" s="12" t="s">
        <v>919</v>
      </c>
      <c r="P1255" t="s">
        <v>2266</v>
      </c>
      <c r="Q1255" t="s">
        <v>813</v>
      </c>
      <c r="R1255">
        <v>259</v>
      </c>
      <c r="S1255" s="6">
        <v>37</v>
      </c>
      <c r="T1255" s="11">
        <v>44459.5625</v>
      </c>
      <c r="U1255" s="11">
        <v>44460.5</v>
      </c>
      <c r="V1255" s="11">
        <v>44461.606493055559</v>
      </c>
      <c r="W1255" t="s">
        <v>2244</v>
      </c>
      <c r="X1255" t="s">
        <v>815</v>
      </c>
    </row>
    <row r="1256" spans="1:24" x14ac:dyDescent="0.25">
      <c r="A1256" t="s">
        <v>808</v>
      </c>
      <c r="B1256" s="8">
        <v>0.02</v>
      </c>
      <c r="C1256" s="8">
        <v>6.4000000000000001E-2</v>
      </c>
      <c r="D1256" s="8">
        <v>0.115</v>
      </c>
      <c r="E1256" s="9">
        <v>0.15</v>
      </c>
      <c r="F1256" s="9">
        <v>0.3</v>
      </c>
      <c r="G1256" s="10" t="str">
        <f t="shared" si="76"/>
        <v/>
      </c>
      <c r="H1256" s="10" t="str">
        <f t="shared" si="77"/>
        <v/>
      </c>
      <c r="I1256" s="10" t="str">
        <f t="shared" si="78"/>
        <v/>
      </c>
      <c r="J1256" s="10" t="str">
        <f t="shared" si="79"/>
        <v/>
      </c>
      <c r="K1256" t="s">
        <v>809</v>
      </c>
      <c r="L1256" s="11">
        <v>44459.565972222219</v>
      </c>
      <c r="M1256" t="s">
        <v>887</v>
      </c>
      <c r="N1256" t="s">
        <v>102</v>
      </c>
      <c r="O1256" s="12" t="s">
        <v>888</v>
      </c>
      <c r="P1256" t="s">
        <v>2267</v>
      </c>
      <c r="Q1256" t="s">
        <v>813</v>
      </c>
      <c r="R1256">
        <v>259</v>
      </c>
      <c r="S1256" s="6">
        <v>37</v>
      </c>
      <c r="T1256" s="11">
        <v>44459.565972222219</v>
      </c>
      <c r="U1256" s="11">
        <v>44460.5</v>
      </c>
      <c r="V1256" s="11">
        <v>44461.606493055559</v>
      </c>
      <c r="W1256" t="s">
        <v>2244</v>
      </c>
      <c r="X1256" t="s">
        <v>815</v>
      </c>
    </row>
    <row r="1257" spans="1:24" x14ac:dyDescent="0.25">
      <c r="A1257" t="s">
        <v>808</v>
      </c>
      <c r="B1257" s="8">
        <v>6.0000000000000001E-3</v>
      </c>
      <c r="C1257" s="8">
        <v>6.4000000000000001E-2</v>
      </c>
      <c r="D1257" s="8">
        <v>0.115</v>
      </c>
      <c r="E1257" s="9">
        <v>0.15</v>
      </c>
      <c r="F1257" s="9">
        <v>0.3</v>
      </c>
      <c r="G1257" s="10" t="str">
        <f t="shared" si="76"/>
        <v/>
      </c>
      <c r="H1257" s="10" t="str">
        <f t="shared" si="77"/>
        <v/>
      </c>
      <c r="I1257" s="10" t="str">
        <f t="shared" si="78"/>
        <v/>
      </c>
      <c r="J1257" s="10" t="str">
        <f t="shared" si="79"/>
        <v/>
      </c>
      <c r="K1257" t="s">
        <v>809</v>
      </c>
      <c r="L1257" s="11">
        <v>44459.604166666664</v>
      </c>
      <c r="M1257" t="s">
        <v>881</v>
      </c>
      <c r="N1257" t="s">
        <v>102</v>
      </c>
      <c r="O1257" s="12" t="s">
        <v>882</v>
      </c>
      <c r="P1257" t="s">
        <v>2268</v>
      </c>
      <c r="Q1257" t="s">
        <v>813</v>
      </c>
      <c r="R1257">
        <v>259</v>
      </c>
      <c r="S1257" s="6">
        <v>37</v>
      </c>
      <c r="T1257" s="11">
        <v>44459.604166666664</v>
      </c>
      <c r="U1257" s="11">
        <v>44460.5</v>
      </c>
      <c r="V1257" s="11">
        <v>44461.606493055559</v>
      </c>
      <c r="W1257" t="s">
        <v>2244</v>
      </c>
      <c r="X1257" t="s">
        <v>815</v>
      </c>
    </row>
    <row r="1258" spans="1:24" x14ac:dyDescent="0.25">
      <c r="A1258" t="s">
        <v>808</v>
      </c>
      <c r="B1258" s="8">
        <v>0.05</v>
      </c>
      <c r="C1258" s="8">
        <v>6.4000000000000001E-2</v>
      </c>
      <c r="D1258" s="8">
        <v>0.115</v>
      </c>
      <c r="E1258" s="9">
        <v>0.15</v>
      </c>
      <c r="F1258" s="9">
        <v>0.3</v>
      </c>
      <c r="G1258" s="10" t="str">
        <f t="shared" si="76"/>
        <v/>
      </c>
      <c r="H1258" s="10" t="str">
        <f t="shared" si="77"/>
        <v/>
      </c>
      <c r="I1258" s="10" t="str">
        <f t="shared" si="78"/>
        <v/>
      </c>
      <c r="J1258" s="10" t="str">
        <f t="shared" si="79"/>
        <v/>
      </c>
      <c r="K1258" t="s">
        <v>809</v>
      </c>
      <c r="L1258" s="11">
        <v>44459.729166666664</v>
      </c>
      <c r="M1258" t="s">
        <v>810</v>
      </c>
      <c r="N1258" t="s">
        <v>102</v>
      </c>
      <c r="O1258" s="12" t="s">
        <v>811</v>
      </c>
      <c r="P1258" t="s">
        <v>2269</v>
      </c>
      <c r="Q1258" t="s">
        <v>813</v>
      </c>
      <c r="R1258">
        <v>259</v>
      </c>
      <c r="S1258" s="6">
        <v>37</v>
      </c>
      <c r="T1258" s="11">
        <v>44459.729166666664</v>
      </c>
      <c r="U1258" s="11">
        <v>44460.5</v>
      </c>
      <c r="V1258" s="11">
        <v>44461.606493055559</v>
      </c>
      <c r="W1258" t="s">
        <v>2244</v>
      </c>
      <c r="X1258" t="s">
        <v>815</v>
      </c>
    </row>
    <row r="1259" spans="1:24" x14ac:dyDescent="0.25">
      <c r="A1259" t="s">
        <v>808</v>
      </c>
      <c r="B1259" s="8">
        <v>8.0000000000000004E-4</v>
      </c>
      <c r="C1259" s="8">
        <v>6.4000000000000001E-2</v>
      </c>
      <c r="D1259" s="8">
        <v>0.115</v>
      </c>
      <c r="E1259" s="9">
        <v>0.15</v>
      </c>
      <c r="F1259" s="9">
        <v>0.3</v>
      </c>
      <c r="G1259" s="10" t="str">
        <f t="shared" si="76"/>
        <v/>
      </c>
      <c r="H1259" s="10" t="str">
        <f t="shared" si="77"/>
        <v/>
      </c>
      <c r="I1259" s="10" t="str">
        <f t="shared" si="78"/>
        <v/>
      </c>
      <c r="J1259" s="10" t="str">
        <f t="shared" si="79"/>
        <v/>
      </c>
      <c r="K1259" t="s">
        <v>809</v>
      </c>
      <c r="L1259" s="11">
        <v>44460.381944444445</v>
      </c>
      <c r="M1259" t="s">
        <v>840</v>
      </c>
      <c r="N1259" t="s">
        <v>102</v>
      </c>
      <c r="O1259" s="12" t="s">
        <v>841</v>
      </c>
      <c r="P1259" t="s">
        <v>2270</v>
      </c>
      <c r="Q1259" t="s">
        <v>813</v>
      </c>
      <c r="R1259">
        <v>260</v>
      </c>
      <c r="S1259" s="6">
        <v>37</v>
      </c>
      <c r="T1259" s="11">
        <v>44460.381944444445</v>
      </c>
      <c r="U1259" s="11">
        <v>44461.520833333336</v>
      </c>
      <c r="V1259" s="11">
        <v>44467.62358796296</v>
      </c>
      <c r="W1259" t="s">
        <v>2271</v>
      </c>
      <c r="X1259" t="s">
        <v>815</v>
      </c>
    </row>
    <row r="1260" spans="1:24" x14ac:dyDescent="0.25">
      <c r="A1260" t="s">
        <v>808</v>
      </c>
      <c r="B1260" s="8">
        <v>8.0000000000000002E-3</v>
      </c>
      <c r="C1260" s="8">
        <v>6.4000000000000001E-2</v>
      </c>
      <c r="D1260" s="8">
        <v>0.115</v>
      </c>
      <c r="E1260" s="9">
        <v>0.15</v>
      </c>
      <c r="F1260" s="9">
        <v>0.3</v>
      </c>
      <c r="G1260" s="10" t="str">
        <f t="shared" si="76"/>
        <v/>
      </c>
      <c r="H1260" s="10" t="str">
        <f t="shared" si="77"/>
        <v/>
      </c>
      <c r="I1260" s="10" t="str">
        <f t="shared" si="78"/>
        <v/>
      </c>
      <c r="J1260" s="10" t="str">
        <f t="shared" si="79"/>
        <v/>
      </c>
      <c r="K1260" t="s">
        <v>809</v>
      </c>
      <c r="L1260" s="11">
        <v>44460.385416666664</v>
      </c>
      <c r="M1260" t="s">
        <v>828</v>
      </c>
      <c r="N1260" t="s">
        <v>102</v>
      </c>
      <c r="O1260" s="12" t="s">
        <v>829</v>
      </c>
      <c r="P1260" t="s">
        <v>2272</v>
      </c>
      <c r="Q1260" t="s">
        <v>813</v>
      </c>
      <c r="R1260">
        <v>260</v>
      </c>
      <c r="S1260" s="6">
        <v>37</v>
      </c>
      <c r="T1260" s="11">
        <v>44460.385416666664</v>
      </c>
      <c r="U1260" s="11">
        <v>44461.520833333336</v>
      </c>
      <c r="V1260" s="11">
        <v>44467.62358796296</v>
      </c>
      <c r="W1260" t="s">
        <v>2271</v>
      </c>
      <c r="X1260" t="s">
        <v>815</v>
      </c>
    </row>
    <row r="1261" spans="1:24" x14ac:dyDescent="0.25">
      <c r="A1261" t="s">
        <v>808</v>
      </c>
      <c r="B1261" s="8">
        <v>0.02</v>
      </c>
      <c r="C1261" s="8">
        <v>6.4000000000000001E-2</v>
      </c>
      <c r="D1261" s="8">
        <v>0.115</v>
      </c>
      <c r="E1261" s="9">
        <v>0.15</v>
      </c>
      <c r="F1261" s="9">
        <v>0.3</v>
      </c>
      <c r="G1261" s="10" t="str">
        <f t="shared" si="76"/>
        <v/>
      </c>
      <c r="H1261" s="10" t="str">
        <f t="shared" si="77"/>
        <v/>
      </c>
      <c r="I1261" s="10" t="str">
        <f t="shared" si="78"/>
        <v/>
      </c>
      <c r="J1261" s="10" t="str">
        <f t="shared" si="79"/>
        <v/>
      </c>
      <c r="K1261" t="s">
        <v>809</v>
      </c>
      <c r="L1261" s="11">
        <v>44460.555555555555</v>
      </c>
      <c r="M1261" t="s">
        <v>869</v>
      </c>
      <c r="N1261" t="s">
        <v>102</v>
      </c>
      <c r="O1261" s="12" t="s">
        <v>870</v>
      </c>
      <c r="P1261" t="s">
        <v>2273</v>
      </c>
      <c r="Q1261" t="s">
        <v>813</v>
      </c>
      <c r="R1261">
        <v>260</v>
      </c>
      <c r="S1261" s="6">
        <v>37</v>
      </c>
      <c r="T1261" s="11">
        <v>44460.555555555555</v>
      </c>
      <c r="U1261" s="11">
        <v>44461.520833333336</v>
      </c>
      <c r="V1261" s="11">
        <v>44467.62358796296</v>
      </c>
      <c r="W1261" t="s">
        <v>2271</v>
      </c>
      <c r="X1261" t="s">
        <v>815</v>
      </c>
    </row>
    <row r="1262" spans="1:24" x14ac:dyDescent="0.25">
      <c r="A1262" t="s">
        <v>808</v>
      </c>
      <c r="B1262" s="8">
        <v>0.01</v>
      </c>
      <c r="C1262" s="8">
        <v>6.4000000000000001E-2</v>
      </c>
      <c r="D1262" s="8">
        <v>0.115</v>
      </c>
      <c r="E1262" s="9">
        <v>0.15</v>
      </c>
      <c r="F1262" s="9">
        <v>0.3</v>
      </c>
      <c r="G1262" s="10" t="str">
        <f t="shared" si="76"/>
        <v/>
      </c>
      <c r="H1262" s="10" t="str">
        <f t="shared" si="77"/>
        <v/>
      </c>
      <c r="I1262" s="10" t="str">
        <f t="shared" si="78"/>
        <v/>
      </c>
      <c r="J1262" s="10" t="str">
        <f t="shared" si="79"/>
        <v/>
      </c>
      <c r="K1262" t="s">
        <v>809</v>
      </c>
      <c r="L1262" s="11">
        <v>44461.4375</v>
      </c>
      <c r="M1262" t="s">
        <v>1508</v>
      </c>
      <c r="N1262" t="s">
        <v>102</v>
      </c>
      <c r="O1262" s="12" t="s">
        <v>1509</v>
      </c>
      <c r="P1262" t="s">
        <v>2274</v>
      </c>
      <c r="Q1262" t="s">
        <v>813</v>
      </c>
      <c r="R1262">
        <v>261</v>
      </c>
      <c r="S1262" s="6">
        <v>37</v>
      </c>
      <c r="T1262" s="11">
        <v>44461.4375</v>
      </c>
      <c r="U1262" s="11">
        <v>44462.489583333336</v>
      </c>
      <c r="V1262" s="11">
        <v>44467.62358796296</v>
      </c>
      <c r="W1262" t="s">
        <v>2271</v>
      </c>
      <c r="X1262" t="s">
        <v>815</v>
      </c>
    </row>
    <row r="1263" spans="1:24" x14ac:dyDescent="0.25">
      <c r="A1263" t="s">
        <v>808</v>
      </c>
      <c r="B1263" s="8">
        <v>1.58</v>
      </c>
      <c r="C1263" s="8">
        <v>6.4000000000000001E-2</v>
      </c>
      <c r="D1263" s="8">
        <v>0.115</v>
      </c>
      <c r="E1263" s="9">
        <v>0.15</v>
      </c>
      <c r="F1263" s="9">
        <v>0.3</v>
      </c>
      <c r="G1263" s="10">
        <f t="shared" si="76"/>
        <v>1</v>
      </c>
      <c r="H1263" s="10">
        <f t="shared" si="77"/>
        <v>1</v>
      </c>
      <c r="I1263" s="10">
        <f t="shared" si="78"/>
        <v>1</v>
      </c>
      <c r="J1263" s="10">
        <f t="shared" si="79"/>
        <v>1</v>
      </c>
      <c r="K1263" t="s">
        <v>809</v>
      </c>
      <c r="L1263" s="11">
        <v>44462.40625</v>
      </c>
      <c r="M1263" t="s">
        <v>875</v>
      </c>
      <c r="N1263" t="s">
        <v>102</v>
      </c>
      <c r="O1263" s="12" t="s">
        <v>876</v>
      </c>
      <c r="P1263" t="s">
        <v>2275</v>
      </c>
      <c r="Q1263" t="s">
        <v>813</v>
      </c>
      <c r="R1263">
        <v>262</v>
      </c>
      <c r="S1263" s="6">
        <v>37</v>
      </c>
      <c r="T1263" s="11">
        <v>44462.40625</v>
      </c>
      <c r="U1263" s="11">
        <v>44463.447916666664</v>
      </c>
      <c r="V1263" s="11">
        <v>44467.62358796296</v>
      </c>
      <c r="W1263" t="s">
        <v>2271</v>
      </c>
      <c r="X1263" t="s">
        <v>815</v>
      </c>
    </row>
    <row r="1264" spans="1:24" x14ac:dyDescent="0.25">
      <c r="A1264" t="s">
        <v>808</v>
      </c>
      <c r="B1264" s="8">
        <v>1E-3</v>
      </c>
      <c r="C1264" s="8">
        <v>6.4000000000000001E-2</v>
      </c>
      <c r="D1264" s="8">
        <v>0.115</v>
      </c>
      <c r="E1264" s="9">
        <v>0.15</v>
      </c>
      <c r="F1264" s="9">
        <v>0.3</v>
      </c>
      <c r="G1264" s="10" t="str">
        <f t="shared" si="76"/>
        <v/>
      </c>
      <c r="H1264" s="10" t="str">
        <f t="shared" si="77"/>
        <v/>
      </c>
      <c r="I1264" s="10" t="str">
        <f t="shared" si="78"/>
        <v/>
      </c>
      <c r="J1264" s="10" t="str">
        <f t="shared" si="79"/>
        <v/>
      </c>
      <c r="K1264" t="s">
        <v>809</v>
      </c>
      <c r="L1264" s="11">
        <v>44466.340277777781</v>
      </c>
      <c r="M1264" t="s">
        <v>894</v>
      </c>
      <c r="N1264" t="s">
        <v>102</v>
      </c>
      <c r="O1264" s="12" t="s">
        <v>895</v>
      </c>
      <c r="P1264" t="s">
        <v>2276</v>
      </c>
      <c r="Q1264" t="s">
        <v>813</v>
      </c>
      <c r="R1264">
        <v>266</v>
      </c>
      <c r="S1264" s="6">
        <v>38</v>
      </c>
      <c r="T1264" s="11">
        <v>44466.340277777781</v>
      </c>
      <c r="U1264" s="11">
        <v>44467.569444444445</v>
      </c>
      <c r="V1264" s="11">
        <v>44468.590243055558</v>
      </c>
      <c r="W1264" t="s">
        <v>2277</v>
      </c>
      <c r="X1264" t="s">
        <v>815</v>
      </c>
    </row>
    <row r="1265" spans="1:24" x14ac:dyDescent="0.25">
      <c r="A1265" t="s">
        <v>808</v>
      </c>
      <c r="B1265" s="8">
        <v>3.0000000000000001E-3</v>
      </c>
      <c r="C1265" s="8">
        <v>6.4000000000000001E-2</v>
      </c>
      <c r="D1265" s="8">
        <v>0.115</v>
      </c>
      <c r="E1265" s="9">
        <v>0.15</v>
      </c>
      <c r="F1265" s="9">
        <v>0.3</v>
      </c>
      <c r="G1265" s="10" t="str">
        <f t="shared" si="76"/>
        <v/>
      </c>
      <c r="H1265" s="10" t="str">
        <f t="shared" si="77"/>
        <v/>
      </c>
      <c r="I1265" s="10" t="str">
        <f t="shared" si="78"/>
        <v/>
      </c>
      <c r="J1265" s="10" t="str">
        <f t="shared" si="79"/>
        <v/>
      </c>
      <c r="K1265" t="s">
        <v>809</v>
      </c>
      <c r="L1265" s="11">
        <v>44466.375</v>
      </c>
      <c r="M1265" t="s">
        <v>954</v>
      </c>
      <c r="N1265" t="s">
        <v>102</v>
      </c>
      <c r="O1265" s="12" t="s">
        <v>955</v>
      </c>
      <c r="P1265" t="s">
        <v>2278</v>
      </c>
      <c r="Q1265" t="s">
        <v>813</v>
      </c>
      <c r="R1265">
        <v>266</v>
      </c>
      <c r="S1265" s="6">
        <v>38</v>
      </c>
      <c r="T1265" s="11">
        <v>44466.375</v>
      </c>
      <c r="U1265" s="11">
        <v>44467.569444444445</v>
      </c>
      <c r="V1265" s="11">
        <v>44468.590243055558</v>
      </c>
      <c r="W1265" t="s">
        <v>2277</v>
      </c>
      <c r="X1265" t="s">
        <v>815</v>
      </c>
    </row>
    <row r="1266" spans="1:24" x14ac:dyDescent="0.25">
      <c r="A1266" t="s">
        <v>808</v>
      </c>
      <c r="B1266" s="8">
        <v>0.01</v>
      </c>
      <c r="C1266" s="8">
        <v>6.4000000000000001E-2</v>
      </c>
      <c r="D1266" s="8">
        <v>0.115</v>
      </c>
      <c r="E1266" s="9">
        <v>0.15</v>
      </c>
      <c r="F1266" s="9">
        <v>0.3</v>
      </c>
      <c r="G1266" s="10" t="str">
        <f t="shared" si="76"/>
        <v/>
      </c>
      <c r="H1266" s="10" t="str">
        <f t="shared" si="77"/>
        <v/>
      </c>
      <c r="I1266" s="10" t="str">
        <f t="shared" si="78"/>
        <v/>
      </c>
      <c r="J1266" s="10" t="str">
        <f t="shared" si="79"/>
        <v/>
      </c>
      <c r="K1266" t="s">
        <v>809</v>
      </c>
      <c r="L1266" s="11">
        <v>44466.388194444444</v>
      </c>
      <c r="M1266" t="s">
        <v>1241</v>
      </c>
      <c r="N1266" t="s">
        <v>102</v>
      </c>
      <c r="O1266" s="12" t="s">
        <v>1242</v>
      </c>
      <c r="P1266" t="s">
        <v>2279</v>
      </c>
      <c r="Q1266" t="s">
        <v>813</v>
      </c>
      <c r="R1266">
        <v>266</v>
      </c>
      <c r="S1266" s="6">
        <v>38</v>
      </c>
      <c r="T1266" s="11">
        <v>44466.388194444444</v>
      </c>
      <c r="U1266" s="11">
        <v>44467.569444444445</v>
      </c>
      <c r="V1266" s="11">
        <v>44468.590243055558</v>
      </c>
      <c r="W1266" t="s">
        <v>2277</v>
      </c>
      <c r="X1266" t="s">
        <v>815</v>
      </c>
    </row>
    <row r="1267" spans="1:24" x14ac:dyDescent="0.25">
      <c r="A1267" t="s">
        <v>808</v>
      </c>
      <c r="B1267" s="8">
        <v>1E-3</v>
      </c>
      <c r="C1267" s="8">
        <v>6.4000000000000001E-2</v>
      </c>
      <c r="D1267" s="8">
        <v>0.115</v>
      </c>
      <c r="E1267" s="9">
        <v>0.15</v>
      </c>
      <c r="F1267" s="9">
        <v>0.3</v>
      </c>
      <c r="G1267" s="10" t="str">
        <f t="shared" si="76"/>
        <v/>
      </c>
      <c r="H1267" s="10" t="str">
        <f t="shared" si="77"/>
        <v/>
      </c>
      <c r="I1267" s="10" t="str">
        <f t="shared" si="78"/>
        <v/>
      </c>
      <c r="J1267" s="10" t="str">
        <f t="shared" si="79"/>
        <v/>
      </c>
      <c r="K1267" t="s">
        <v>809</v>
      </c>
      <c r="L1267" s="11">
        <v>44466.395833333336</v>
      </c>
      <c r="M1267" t="s">
        <v>900</v>
      </c>
      <c r="N1267" t="s">
        <v>102</v>
      </c>
      <c r="O1267" s="12" t="s">
        <v>901</v>
      </c>
      <c r="P1267" t="s">
        <v>2280</v>
      </c>
      <c r="Q1267" t="s">
        <v>813</v>
      </c>
      <c r="R1267">
        <v>266</v>
      </c>
      <c r="S1267" s="6">
        <v>38</v>
      </c>
      <c r="T1267" s="11">
        <v>44466.395833333336</v>
      </c>
      <c r="U1267" s="11">
        <v>44467.569444444445</v>
      </c>
      <c r="V1267" s="11">
        <v>44468.590243055558</v>
      </c>
      <c r="W1267" t="s">
        <v>2277</v>
      </c>
      <c r="X1267" t="s">
        <v>815</v>
      </c>
    </row>
    <row r="1268" spans="1:24" x14ac:dyDescent="0.25">
      <c r="A1268" t="s">
        <v>808</v>
      </c>
      <c r="B1268" s="8">
        <v>0.37</v>
      </c>
      <c r="C1268" s="8">
        <v>6.4000000000000001E-2</v>
      </c>
      <c r="D1268" s="8">
        <v>0.115</v>
      </c>
      <c r="E1268" s="9">
        <v>0.15</v>
      </c>
      <c r="F1268" s="9">
        <v>0.3</v>
      </c>
      <c r="G1268" s="10">
        <f t="shared" si="76"/>
        <v>1</v>
      </c>
      <c r="H1268" s="10">
        <f t="shared" si="77"/>
        <v>1</v>
      </c>
      <c r="I1268" s="10">
        <f t="shared" si="78"/>
        <v>1</v>
      </c>
      <c r="J1268" s="10">
        <f t="shared" si="79"/>
        <v>1</v>
      </c>
      <c r="K1268" t="s">
        <v>809</v>
      </c>
      <c r="L1268" s="11">
        <v>44466.40625</v>
      </c>
      <c r="M1268" t="s">
        <v>890</v>
      </c>
      <c r="N1268" t="s">
        <v>102</v>
      </c>
      <c r="O1268" s="12" t="s">
        <v>891</v>
      </c>
      <c r="P1268" t="s">
        <v>2281</v>
      </c>
      <c r="Q1268" t="s">
        <v>813</v>
      </c>
      <c r="R1268">
        <v>266</v>
      </c>
      <c r="S1268" s="6">
        <v>38</v>
      </c>
      <c r="T1268" s="11">
        <v>44466.40625</v>
      </c>
      <c r="U1268" s="11">
        <v>44467.569444444445</v>
      </c>
      <c r="V1268" s="11">
        <v>44468.590243055558</v>
      </c>
      <c r="W1268" t="s">
        <v>2277</v>
      </c>
      <c r="X1268" t="s">
        <v>815</v>
      </c>
    </row>
    <row r="1269" spans="1:24" x14ac:dyDescent="0.25">
      <c r="A1269" t="s">
        <v>808</v>
      </c>
      <c r="B1269" s="8">
        <v>0.02</v>
      </c>
      <c r="C1269" s="8">
        <v>6.4000000000000001E-2</v>
      </c>
      <c r="D1269" s="8">
        <v>0.115</v>
      </c>
      <c r="E1269" s="9">
        <v>0.15</v>
      </c>
      <c r="F1269" s="9">
        <v>0.3</v>
      </c>
      <c r="G1269" s="10" t="str">
        <f t="shared" si="76"/>
        <v/>
      </c>
      <c r="H1269" s="10" t="str">
        <f t="shared" si="77"/>
        <v/>
      </c>
      <c r="I1269" s="10" t="str">
        <f t="shared" si="78"/>
        <v/>
      </c>
      <c r="J1269" s="10" t="str">
        <f t="shared" si="79"/>
        <v/>
      </c>
      <c r="K1269" t="s">
        <v>809</v>
      </c>
      <c r="L1269" s="11">
        <v>44466.416666666664</v>
      </c>
      <c r="M1269" t="s">
        <v>909</v>
      </c>
      <c r="N1269" t="s">
        <v>102</v>
      </c>
      <c r="O1269" s="12" t="s">
        <v>910</v>
      </c>
      <c r="P1269" t="s">
        <v>2282</v>
      </c>
      <c r="Q1269" t="s">
        <v>813</v>
      </c>
      <c r="R1269">
        <v>266</v>
      </c>
      <c r="S1269" s="6">
        <v>38</v>
      </c>
      <c r="T1269" s="11">
        <v>44466.416666666664</v>
      </c>
      <c r="U1269" s="11">
        <v>44467.569444444445</v>
      </c>
      <c r="V1269" s="11">
        <v>44468.590243055558</v>
      </c>
      <c r="W1269" t="s">
        <v>2277</v>
      </c>
      <c r="X1269" t="s">
        <v>815</v>
      </c>
    </row>
    <row r="1270" spans="1:24" x14ac:dyDescent="0.25">
      <c r="A1270" t="s">
        <v>808</v>
      </c>
      <c r="B1270" s="8">
        <v>0.01</v>
      </c>
      <c r="C1270" s="8">
        <v>6.4000000000000001E-2</v>
      </c>
      <c r="D1270" s="8">
        <v>0.115</v>
      </c>
      <c r="E1270" s="9">
        <v>0.15</v>
      </c>
      <c r="F1270" s="9">
        <v>0.3</v>
      </c>
      <c r="G1270" s="10" t="str">
        <f t="shared" si="76"/>
        <v/>
      </c>
      <c r="H1270" s="10" t="str">
        <f t="shared" si="77"/>
        <v/>
      </c>
      <c r="I1270" s="10" t="str">
        <f t="shared" si="78"/>
        <v/>
      </c>
      <c r="J1270" s="10" t="str">
        <f t="shared" si="79"/>
        <v/>
      </c>
      <c r="K1270" t="s">
        <v>809</v>
      </c>
      <c r="L1270" s="11">
        <v>44466.420138888891</v>
      </c>
      <c r="M1270" t="s">
        <v>924</v>
      </c>
      <c r="N1270" t="s">
        <v>102</v>
      </c>
      <c r="O1270" s="12" t="s">
        <v>925</v>
      </c>
      <c r="P1270" t="s">
        <v>2283</v>
      </c>
      <c r="Q1270" t="s">
        <v>813</v>
      </c>
      <c r="R1270">
        <v>266</v>
      </c>
      <c r="S1270" s="6">
        <v>38</v>
      </c>
      <c r="T1270" s="11">
        <v>44466.420138888891</v>
      </c>
      <c r="U1270" s="11">
        <v>44467.569444444445</v>
      </c>
      <c r="V1270" s="11">
        <v>44468.590243055558</v>
      </c>
      <c r="W1270" t="s">
        <v>2277</v>
      </c>
      <c r="X1270" t="s">
        <v>815</v>
      </c>
    </row>
    <row r="1271" spans="1:24" x14ac:dyDescent="0.25">
      <c r="A1271" t="s">
        <v>808</v>
      </c>
      <c r="B1271" s="8">
        <v>8.0000000000000004E-4</v>
      </c>
      <c r="C1271" s="8">
        <v>6.4000000000000001E-2</v>
      </c>
      <c r="D1271" s="8">
        <v>0.115</v>
      </c>
      <c r="E1271" s="9">
        <v>0.15</v>
      </c>
      <c r="F1271" s="9">
        <v>0.3</v>
      </c>
      <c r="G1271" s="10" t="str">
        <f t="shared" si="76"/>
        <v/>
      </c>
      <c r="H1271" s="10" t="str">
        <f t="shared" si="77"/>
        <v/>
      </c>
      <c r="I1271" s="10" t="str">
        <f t="shared" si="78"/>
        <v/>
      </c>
      <c r="J1271" s="10" t="str">
        <f t="shared" si="79"/>
        <v/>
      </c>
      <c r="K1271" t="s">
        <v>809</v>
      </c>
      <c r="L1271" s="11">
        <v>44466.427083333336</v>
      </c>
      <c r="M1271" t="s">
        <v>912</v>
      </c>
      <c r="N1271" t="s">
        <v>102</v>
      </c>
      <c r="O1271" s="12" t="s">
        <v>913</v>
      </c>
      <c r="P1271" t="s">
        <v>2284</v>
      </c>
      <c r="Q1271" t="s">
        <v>813</v>
      </c>
      <c r="R1271">
        <v>266</v>
      </c>
      <c r="S1271" s="6">
        <v>38</v>
      </c>
      <c r="T1271" s="11">
        <v>44466.427083333336</v>
      </c>
      <c r="U1271" s="11">
        <v>44467.569444444445</v>
      </c>
      <c r="V1271" s="11">
        <v>44468.590243055558</v>
      </c>
      <c r="W1271" t="s">
        <v>2277</v>
      </c>
      <c r="X1271" t="s">
        <v>815</v>
      </c>
    </row>
    <row r="1272" spans="1:24" x14ac:dyDescent="0.25">
      <c r="A1272" t="s">
        <v>808</v>
      </c>
      <c r="B1272" s="8">
        <v>0.01</v>
      </c>
      <c r="C1272" s="8">
        <v>6.4000000000000001E-2</v>
      </c>
      <c r="D1272" s="8">
        <v>0.115</v>
      </c>
      <c r="E1272" s="9">
        <v>0.15</v>
      </c>
      <c r="F1272" s="9">
        <v>0.3</v>
      </c>
      <c r="G1272" s="10" t="str">
        <f t="shared" si="76"/>
        <v/>
      </c>
      <c r="H1272" s="10" t="str">
        <f t="shared" si="77"/>
        <v/>
      </c>
      <c r="I1272" s="10" t="str">
        <f t="shared" si="78"/>
        <v/>
      </c>
      <c r="J1272" s="10" t="str">
        <f t="shared" si="79"/>
        <v/>
      </c>
      <c r="K1272" t="s">
        <v>809</v>
      </c>
      <c r="L1272" s="11">
        <v>44466.434027777781</v>
      </c>
      <c r="M1272" t="s">
        <v>936</v>
      </c>
      <c r="N1272" t="s">
        <v>102</v>
      </c>
      <c r="O1272" s="12" t="s">
        <v>937</v>
      </c>
      <c r="P1272" t="s">
        <v>2285</v>
      </c>
      <c r="Q1272" t="s">
        <v>813</v>
      </c>
      <c r="R1272">
        <v>266</v>
      </c>
      <c r="S1272" s="6">
        <v>38</v>
      </c>
      <c r="T1272" s="11">
        <v>44466.434027777781</v>
      </c>
      <c r="U1272" s="11">
        <v>44467.569444444445</v>
      </c>
      <c r="V1272" s="11">
        <v>44468.590243055558</v>
      </c>
      <c r="W1272" t="s">
        <v>2277</v>
      </c>
      <c r="X1272" t="s">
        <v>815</v>
      </c>
    </row>
    <row r="1273" spans="1:24" x14ac:dyDescent="0.25">
      <c r="A1273" t="s">
        <v>808</v>
      </c>
      <c r="B1273" s="8">
        <v>0.01</v>
      </c>
      <c r="C1273" s="8">
        <v>6.4000000000000001E-2</v>
      </c>
      <c r="D1273" s="8">
        <v>0.115</v>
      </c>
      <c r="E1273" s="9">
        <v>0.15</v>
      </c>
      <c r="F1273" s="9">
        <v>0.3</v>
      </c>
      <c r="G1273" s="10" t="str">
        <f t="shared" si="76"/>
        <v/>
      </c>
      <c r="H1273" s="10" t="str">
        <f t="shared" si="77"/>
        <v/>
      </c>
      <c r="I1273" s="10" t="str">
        <f t="shared" si="78"/>
        <v/>
      </c>
      <c r="J1273" s="10" t="str">
        <f t="shared" si="79"/>
        <v/>
      </c>
      <c r="K1273" t="s">
        <v>809</v>
      </c>
      <c r="L1273" s="11">
        <v>44466.435416666667</v>
      </c>
      <c r="M1273" t="s">
        <v>927</v>
      </c>
      <c r="N1273" t="s">
        <v>102</v>
      </c>
      <c r="O1273" s="12" t="s">
        <v>928</v>
      </c>
      <c r="P1273" t="s">
        <v>2286</v>
      </c>
      <c r="Q1273" t="s">
        <v>813</v>
      </c>
      <c r="R1273">
        <v>266</v>
      </c>
      <c r="S1273" s="6">
        <v>38</v>
      </c>
      <c r="T1273" s="11">
        <v>44466.435416666667</v>
      </c>
      <c r="U1273" s="11">
        <v>44467.569444444445</v>
      </c>
      <c r="V1273" s="11">
        <v>44468.590243055558</v>
      </c>
      <c r="W1273" t="s">
        <v>2277</v>
      </c>
      <c r="X1273" t="s">
        <v>815</v>
      </c>
    </row>
    <row r="1274" spans="1:24" x14ac:dyDescent="0.25">
      <c r="A1274" t="s">
        <v>808</v>
      </c>
      <c r="B1274" s="8">
        <v>2E-3</v>
      </c>
      <c r="C1274" s="8">
        <v>6.4000000000000001E-2</v>
      </c>
      <c r="D1274" s="8">
        <v>0.115</v>
      </c>
      <c r="E1274" s="9">
        <v>0.15</v>
      </c>
      <c r="F1274" s="9">
        <v>0.3</v>
      </c>
      <c r="G1274" s="10" t="str">
        <f t="shared" si="76"/>
        <v/>
      </c>
      <c r="H1274" s="10" t="str">
        <f t="shared" si="77"/>
        <v/>
      </c>
      <c r="I1274" s="10" t="str">
        <f t="shared" si="78"/>
        <v/>
      </c>
      <c r="J1274" s="10" t="str">
        <f t="shared" si="79"/>
        <v/>
      </c>
      <c r="K1274" t="s">
        <v>809</v>
      </c>
      <c r="L1274" s="11">
        <v>44466.4375</v>
      </c>
      <c r="M1274" t="s">
        <v>945</v>
      </c>
      <c r="N1274" t="s">
        <v>102</v>
      </c>
      <c r="O1274" s="12" t="s">
        <v>946</v>
      </c>
      <c r="P1274" t="s">
        <v>2287</v>
      </c>
      <c r="Q1274" t="s">
        <v>813</v>
      </c>
      <c r="R1274">
        <v>266</v>
      </c>
      <c r="S1274" s="6">
        <v>38</v>
      </c>
      <c r="T1274" s="11">
        <v>44466.4375</v>
      </c>
      <c r="U1274" s="11">
        <v>44467.569444444445</v>
      </c>
      <c r="V1274" s="11">
        <v>44468.590243055558</v>
      </c>
      <c r="W1274" t="s">
        <v>2277</v>
      </c>
      <c r="X1274" t="s">
        <v>815</v>
      </c>
    </row>
    <row r="1275" spans="1:24" x14ac:dyDescent="0.25">
      <c r="A1275" t="s">
        <v>808</v>
      </c>
      <c r="B1275" s="8">
        <v>0.01</v>
      </c>
      <c r="C1275" s="8">
        <v>6.4000000000000001E-2</v>
      </c>
      <c r="D1275" s="8">
        <v>0.115</v>
      </c>
      <c r="E1275" s="9">
        <v>0.15</v>
      </c>
      <c r="F1275" s="9">
        <v>0.3</v>
      </c>
      <c r="G1275" s="10" t="str">
        <f t="shared" si="76"/>
        <v/>
      </c>
      <c r="H1275" s="10" t="str">
        <f t="shared" si="77"/>
        <v/>
      </c>
      <c r="I1275" s="10" t="str">
        <f t="shared" si="78"/>
        <v/>
      </c>
      <c r="J1275" s="10" t="str">
        <f t="shared" si="79"/>
        <v/>
      </c>
      <c r="K1275" t="s">
        <v>809</v>
      </c>
      <c r="L1275" s="11">
        <v>44466.458333333336</v>
      </c>
      <c r="M1275" t="s">
        <v>942</v>
      </c>
      <c r="N1275" t="s">
        <v>102</v>
      </c>
      <c r="O1275" s="12" t="s">
        <v>943</v>
      </c>
      <c r="P1275" t="s">
        <v>2288</v>
      </c>
      <c r="Q1275" t="s">
        <v>813</v>
      </c>
      <c r="R1275">
        <v>266</v>
      </c>
      <c r="S1275" s="6">
        <v>38</v>
      </c>
      <c r="T1275" s="11">
        <v>44466.458333333336</v>
      </c>
      <c r="U1275" s="11">
        <v>44467.569444444445</v>
      </c>
      <c r="V1275" s="11">
        <v>44468.590243055558</v>
      </c>
      <c r="W1275" t="s">
        <v>2277</v>
      </c>
      <c r="X1275" t="s">
        <v>815</v>
      </c>
    </row>
    <row r="1276" spans="1:24" x14ac:dyDescent="0.25">
      <c r="A1276" t="s">
        <v>808</v>
      </c>
      <c r="B1276" s="8">
        <v>0.02</v>
      </c>
      <c r="C1276" s="8">
        <v>6.4000000000000001E-2</v>
      </c>
      <c r="D1276" s="8">
        <v>0.115</v>
      </c>
      <c r="E1276" s="9">
        <v>0.15</v>
      </c>
      <c r="F1276" s="9">
        <v>0.3</v>
      </c>
      <c r="G1276" s="10" t="str">
        <f t="shared" si="76"/>
        <v/>
      </c>
      <c r="H1276" s="10" t="str">
        <f t="shared" si="77"/>
        <v/>
      </c>
      <c r="I1276" s="10" t="str">
        <f t="shared" si="78"/>
        <v/>
      </c>
      <c r="J1276" s="10" t="str">
        <f t="shared" si="79"/>
        <v/>
      </c>
      <c r="K1276" t="s">
        <v>809</v>
      </c>
      <c r="L1276" s="11">
        <v>44466.458333333336</v>
      </c>
      <c r="M1276" t="s">
        <v>933</v>
      </c>
      <c r="N1276" t="s">
        <v>102</v>
      </c>
      <c r="O1276" s="12" t="s">
        <v>934</v>
      </c>
      <c r="P1276" t="s">
        <v>2289</v>
      </c>
      <c r="Q1276" t="s">
        <v>813</v>
      </c>
      <c r="R1276">
        <v>266</v>
      </c>
      <c r="S1276" s="6">
        <v>38</v>
      </c>
      <c r="T1276" s="11">
        <v>44466.458333333336</v>
      </c>
      <c r="U1276" s="11">
        <v>44467.569444444445</v>
      </c>
      <c r="V1276" s="11">
        <v>44468.590243055558</v>
      </c>
      <c r="W1276" t="s">
        <v>2277</v>
      </c>
      <c r="X1276" t="s">
        <v>815</v>
      </c>
    </row>
    <row r="1277" spans="1:24" x14ac:dyDescent="0.25">
      <c r="A1277" t="s">
        <v>808</v>
      </c>
      <c r="B1277" s="8">
        <v>6.0000000000000001E-3</v>
      </c>
      <c r="C1277" s="8">
        <v>6.4000000000000001E-2</v>
      </c>
      <c r="D1277" s="8">
        <v>0.115</v>
      </c>
      <c r="E1277" s="9">
        <v>0.15</v>
      </c>
      <c r="F1277" s="9">
        <v>0.3</v>
      </c>
      <c r="G1277" s="10" t="str">
        <f t="shared" si="76"/>
        <v/>
      </c>
      <c r="H1277" s="10" t="str">
        <f t="shared" si="77"/>
        <v/>
      </c>
      <c r="I1277" s="10" t="str">
        <f t="shared" si="78"/>
        <v/>
      </c>
      <c r="J1277" s="10" t="str">
        <f t="shared" si="79"/>
        <v/>
      </c>
      <c r="K1277" t="s">
        <v>809</v>
      </c>
      <c r="L1277" s="11">
        <v>44466.459722222222</v>
      </c>
      <c r="M1277" t="s">
        <v>903</v>
      </c>
      <c r="N1277" t="s">
        <v>102</v>
      </c>
      <c r="O1277" s="12" t="s">
        <v>904</v>
      </c>
      <c r="P1277" t="s">
        <v>2290</v>
      </c>
      <c r="Q1277" t="s">
        <v>813</v>
      </c>
      <c r="R1277">
        <v>266</v>
      </c>
      <c r="S1277" s="6">
        <v>38</v>
      </c>
      <c r="T1277" s="11">
        <v>44466.459722222222</v>
      </c>
      <c r="U1277" s="11">
        <v>44467.569444444445</v>
      </c>
      <c r="V1277" s="11">
        <v>44468.590243055558</v>
      </c>
      <c r="W1277" t="s">
        <v>2277</v>
      </c>
      <c r="X1277" t="s">
        <v>815</v>
      </c>
    </row>
    <row r="1278" spans="1:24" x14ac:dyDescent="0.25">
      <c r="A1278" t="s">
        <v>808</v>
      </c>
      <c r="B1278" s="8">
        <v>1.03</v>
      </c>
      <c r="C1278" s="8">
        <v>6.4000000000000001E-2</v>
      </c>
      <c r="D1278" s="8">
        <v>0.115</v>
      </c>
      <c r="E1278" s="9">
        <v>0.15</v>
      </c>
      <c r="F1278" s="9">
        <v>0.3</v>
      </c>
      <c r="G1278" s="10">
        <f t="shared" si="76"/>
        <v>1</v>
      </c>
      <c r="H1278" s="10">
        <f t="shared" si="77"/>
        <v>1</v>
      </c>
      <c r="I1278" s="10">
        <f t="shared" si="78"/>
        <v>1</v>
      </c>
      <c r="J1278" s="10">
        <f t="shared" si="79"/>
        <v>1</v>
      </c>
      <c r="K1278" t="s">
        <v>809</v>
      </c>
      <c r="L1278" s="11">
        <v>44466.472222222219</v>
      </c>
      <c r="M1278" t="s">
        <v>875</v>
      </c>
      <c r="N1278" t="s">
        <v>102</v>
      </c>
      <c r="O1278" s="12" t="s">
        <v>876</v>
      </c>
      <c r="P1278" t="s">
        <v>2291</v>
      </c>
      <c r="Q1278" t="s">
        <v>813</v>
      </c>
      <c r="R1278">
        <v>266</v>
      </c>
      <c r="S1278" s="6">
        <v>38</v>
      </c>
      <c r="T1278" s="11">
        <v>44466.472222222219</v>
      </c>
      <c r="U1278" s="11">
        <v>44467.569444444445</v>
      </c>
      <c r="V1278" s="11">
        <v>44468.590243055558</v>
      </c>
      <c r="W1278" t="s">
        <v>2277</v>
      </c>
      <c r="X1278" t="s">
        <v>815</v>
      </c>
    </row>
    <row r="1279" spans="1:24" x14ac:dyDescent="0.25">
      <c r="A1279" t="s">
        <v>808</v>
      </c>
      <c r="B1279" s="8">
        <v>7.0000000000000001E-3</v>
      </c>
      <c r="C1279" s="8">
        <v>6.4000000000000001E-2</v>
      </c>
      <c r="D1279" s="8">
        <v>0.115</v>
      </c>
      <c r="E1279" s="9">
        <v>0.15</v>
      </c>
      <c r="F1279" s="9">
        <v>0.3</v>
      </c>
      <c r="G1279" s="10" t="str">
        <f t="shared" si="76"/>
        <v/>
      </c>
      <c r="H1279" s="10" t="str">
        <f t="shared" si="77"/>
        <v/>
      </c>
      <c r="I1279" s="10" t="str">
        <f t="shared" si="78"/>
        <v/>
      </c>
      <c r="J1279" s="10" t="str">
        <f t="shared" si="79"/>
        <v/>
      </c>
      <c r="K1279" t="s">
        <v>809</v>
      </c>
      <c r="L1279" s="11">
        <v>44466.479166666664</v>
      </c>
      <c r="M1279" t="s">
        <v>915</v>
      </c>
      <c r="N1279" t="s">
        <v>102</v>
      </c>
      <c r="O1279" s="12" t="s">
        <v>916</v>
      </c>
      <c r="P1279" t="s">
        <v>2292</v>
      </c>
      <c r="Q1279" t="s">
        <v>813</v>
      </c>
      <c r="R1279">
        <v>266</v>
      </c>
      <c r="S1279" s="6">
        <v>38</v>
      </c>
      <c r="T1279" s="11">
        <v>44466.479166666664</v>
      </c>
      <c r="U1279" s="11">
        <v>44467.569444444445</v>
      </c>
      <c r="V1279" s="11">
        <v>44468.590243055558</v>
      </c>
      <c r="W1279" t="s">
        <v>2277</v>
      </c>
      <c r="X1279" t="s">
        <v>815</v>
      </c>
    </row>
    <row r="1280" spans="1:24" x14ac:dyDescent="0.25">
      <c r="A1280" t="s">
        <v>808</v>
      </c>
      <c r="B1280" s="8">
        <v>0.05</v>
      </c>
      <c r="C1280" s="8">
        <v>6.4000000000000001E-2</v>
      </c>
      <c r="D1280" s="8">
        <v>0.115</v>
      </c>
      <c r="E1280" s="9">
        <v>0.15</v>
      </c>
      <c r="F1280" s="9">
        <v>0.3</v>
      </c>
      <c r="G1280" s="10" t="str">
        <f t="shared" si="76"/>
        <v/>
      </c>
      <c r="H1280" s="10" t="str">
        <f t="shared" si="77"/>
        <v/>
      </c>
      <c r="I1280" s="10" t="str">
        <f t="shared" si="78"/>
        <v/>
      </c>
      <c r="J1280" s="10" t="str">
        <f t="shared" si="79"/>
        <v/>
      </c>
      <c r="K1280" t="s">
        <v>809</v>
      </c>
      <c r="L1280" s="11">
        <v>44466.487500000003</v>
      </c>
      <c r="M1280" t="s">
        <v>966</v>
      </c>
      <c r="N1280" t="s">
        <v>102</v>
      </c>
      <c r="O1280" s="12" t="s">
        <v>967</v>
      </c>
      <c r="P1280" t="s">
        <v>2293</v>
      </c>
      <c r="Q1280" t="s">
        <v>813</v>
      </c>
      <c r="R1280">
        <v>266</v>
      </c>
      <c r="S1280" s="6">
        <v>38</v>
      </c>
      <c r="T1280" s="11">
        <v>44466.487500000003</v>
      </c>
      <c r="U1280" s="11">
        <v>44467.569444444445</v>
      </c>
      <c r="V1280" s="11">
        <v>44468.590243055558</v>
      </c>
      <c r="W1280" t="s">
        <v>2277</v>
      </c>
      <c r="X1280" t="s">
        <v>815</v>
      </c>
    </row>
    <row r="1281" spans="1:24" x14ac:dyDescent="0.25">
      <c r="A1281" t="s">
        <v>808</v>
      </c>
      <c r="B1281" s="8">
        <v>5.0000000000000001E-3</v>
      </c>
      <c r="C1281" s="8">
        <v>6.4000000000000001E-2</v>
      </c>
      <c r="D1281" s="8">
        <v>0.115</v>
      </c>
      <c r="E1281" s="9">
        <v>0.15</v>
      </c>
      <c r="F1281" s="9">
        <v>0.3</v>
      </c>
      <c r="G1281" s="10" t="str">
        <f t="shared" si="76"/>
        <v/>
      </c>
      <c r="H1281" s="10" t="str">
        <f t="shared" si="77"/>
        <v/>
      </c>
      <c r="I1281" s="10" t="str">
        <f t="shared" si="78"/>
        <v/>
      </c>
      <c r="J1281" s="10" t="str">
        <f t="shared" si="79"/>
        <v/>
      </c>
      <c r="K1281" t="s">
        <v>809</v>
      </c>
      <c r="L1281" s="11">
        <v>44466.493055555555</v>
      </c>
      <c r="M1281" t="s">
        <v>939</v>
      </c>
      <c r="N1281" t="s">
        <v>102</v>
      </c>
      <c r="O1281" s="12" t="s">
        <v>940</v>
      </c>
      <c r="P1281" t="s">
        <v>2294</v>
      </c>
      <c r="Q1281" t="s">
        <v>813</v>
      </c>
      <c r="R1281">
        <v>266</v>
      </c>
      <c r="S1281" s="6">
        <v>38</v>
      </c>
      <c r="T1281" s="11">
        <v>44466.493055555555</v>
      </c>
      <c r="U1281" s="11">
        <v>44467.569444444445</v>
      </c>
      <c r="V1281" s="11">
        <v>44468.590243055558</v>
      </c>
      <c r="W1281" t="s">
        <v>2277</v>
      </c>
      <c r="X1281" t="s">
        <v>815</v>
      </c>
    </row>
    <row r="1282" spans="1:24" x14ac:dyDescent="0.25">
      <c r="A1282" t="s">
        <v>808</v>
      </c>
      <c r="B1282" s="8">
        <v>0.02</v>
      </c>
      <c r="C1282" s="8">
        <v>6.4000000000000001E-2</v>
      </c>
      <c r="D1282" s="8">
        <v>0.115</v>
      </c>
      <c r="E1282" s="9">
        <v>0.15</v>
      </c>
      <c r="F1282" s="9">
        <v>0.3</v>
      </c>
      <c r="G1282" s="10" t="str">
        <f t="shared" si="76"/>
        <v/>
      </c>
      <c r="H1282" s="10" t="str">
        <f t="shared" si="77"/>
        <v/>
      </c>
      <c r="I1282" s="10" t="str">
        <f t="shared" si="78"/>
        <v/>
      </c>
      <c r="J1282" s="10" t="str">
        <f t="shared" si="79"/>
        <v/>
      </c>
      <c r="K1282" t="s">
        <v>809</v>
      </c>
      <c r="L1282" s="11">
        <v>44466.506944444445</v>
      </c>
      <c r="M1282" t="s">
        <v>960</v>
      </c>
      <c r="N1282" t="s">
        <v>102</v>
      </c>
      <c r="O1282" s="12" t="s">
        <v>961</v>
      </c>
      <c r="P1282" t="s">
        <v>2295</v>
      </c>
      <c r="Q1282" t="s">
        <v>813</v>
      </c>
      <c r="R1282">
        <v>266</v>
      </c>
      <c r="S1282" s="6">
        <v>38</v>
      </c>
      <c r="T1282" s="11">
        <v>44466.506944444445</v>
      </c>
      <c r="U1282" s="11">
        <v>44467.569444444445</v>
      </c>
      <c r="V1282" s="11">
        <v>44468.590243055558</v>
      </c>
      <c r="W1282" t="s">
        <v>2277</v>
      </c>
      <c r="X1282" t="s">
        <v>815</v>
      </c>
    </row>
    <row r="1283" spans="1:24" x14ac:dyDescent="0.25">
      <c r="A1283" t="s">
        <v>808</v>
      </c>
      <c r="B1283" s="8">
        <v>0.06</v>
      </c>
      <c r="C1283" s="8">
        <v>6.4000000000000001E-2</v>
      </c>
      <c r="D1283" s="8">
        <v>0.115</v>
      </c>
      <c r="E1283" s="9">
        <v>0.15</v>
      </c>
      <c r="F1283" s="9">
        <v>0.3</v>
      </c>
      <c r="G1283" s="10" t="str">
        <f t="shared" ref="G1283:G1346" si="80">IF(B1283&gt;=C1283,1,"")</f>
        <v/>
      </c>
      <c r="H1283" s="10" t="str">
        <f t="shared" ref="H1283:H1346" si="81">IF(ROUNDUP(B1283,3)&gt;=D1283,1,"")</f>
        <v/>
      </c>
      <c r="I1283" s="10" t="str">
        <f t="shared" ref="I1283:I1346" si="82">IF(ROUNDUP(B1283,3)&gt;=E1283,1,"")</f>
        <v/>
      </c>
      <c r="J1283" s="10" t="str">
        <f t="shared" ref="J1283:J1346" si="83">IF(ROUNDUP(B1283,3)&gt;=F1283,1,"")</f>
        <v/>
      </c>
      <c r="K1283" t="s">
        <v>809</v>
      </c>
      <c r="L1283" s="11">
        <v>44466.520833333336</v>
      </c>
      <c r="M1283" t="s">
        <v>906</v>
      </c>
      <c r="N1283" t="s">
        <v>102</v>
      </c>
      <c r="O1283" s="12" t="s">
        <v>907</v>
      </c>
      <c r="P1283" t="s">
        <v>2296</v>
      </c>
      <c r="Q1283" t="s">
        <v>813</v>
      </c>
      <c r="R1283">
        <v>266</v>
      </c>
      <c r="S1283" s="6">
        <v>38</v>
      </c>
      <c r="T1283" s="11">
        <v>44466.520833333336</v>
      </c>
      <c r="U1283" s="11">
        <v>44467.569444444445</v>
      </c>
      <c r="V1283" s="11">
        <v>44468.590243055558</v>
      </c>
      <c r="W1283" t="s">
        <v>2277</v>
      </c>
      <c r="X1283" t="s">
        <v>815</v>
      </c>
    </row>
    <row r="1284" spans="1:24" x14ac:dyDescent="0.25">
      <c r="A1284" t="s">
        <v>808</v>
      </c>
      <c r="B1284" s="8">
        <v>0.02</v>
      </c>
      <c r="C1284" s="8">
        <v>6.4000000000000001E-2</v>
      </c>
      <c r="D1284" s="8">
        <v>0.115</v>
      </c>
      <c r="E1284" s="9">
        <v>0.15</v>
      </c>
      <c r="F1284" s="9">
        <v>0.3</v>
      </c>
      <c r="G1284" s="10" t="str">
        <f t="shared" si="80"/>
        <v/>
      </c>
      <c r="H1284" s="10" t="str">
        <f t="shared" si="81"/>
        <v/>
      </c>
      <c r="I1284" s="10" t="str">
        <f t="shared" si="82"/>
        <v/>
      </c>
      <c r="J1284" s="10" t="str">
        <f t="shared" si="83"/>
        <v/>
      </c>
      <c r="K1284" t="s">
        <v>809</v>
      </c>
      <c r="L1284" s="11">
        <v>44466.520833333336</v>
      </c>
      <c r="M1284" t="s">
        <v>930</v>
      </c>
      <c r="N1284" t="s">
        <v>102</v>
      </c>
      <c r="O1284" s="12" t="s">
        <v>931</v>
      </c>
      <c r="P1284" t="s">
        <v>2297</v>
      </c>
      <c r="Q1284" t="s">
        <v>813</v>
      </c>
      <c r="R1284">
        <v>266</v>
      </c>
      <c r="S1284" s="6">
        <v>38</v>
      </c>
      <c r="T1284" s="11">
        <v>44466.520833333336</v>
      </c>
      <c r="U1284" s="11">
        <v>44467.569444444445</v>
      </c>
      <c r="V1284" s="11">
        <v>44468.590243055558</v>
      </c>
      <c r="W1284" t="s">
        <v>2277</v>
      </c>
      <c r="X1284" t="s">
        <v>815</v>
      </c>
    </row>
    <row r="1285" spans="1:24" x14ac:dyDescent="0.25">
      <c r="A1285" t="s">
        <v>808</v>
      </c>
      <c r="B1285" s="8">
        <v>5.0000000000000001E-4</v>
      </c>
      <c r="C1285" s="8">
        <v>6.4000000000000001E-2</v>
      </c>
      <c r="D1285" s="8">
        <v>0.115</v>
      </c>
      <c r="E1285" s="9">
        <v>0.15</v>
      </c>
      <c r="F1285" s="9">
        <v>0.3</v>
      </c>
      <c r="G1285" s="10" t="str">
        <f t="shared" si="80"/>
        <v/>
      </c>
      <c r="H1285" s="10" t="str">
        <f t="shared" si="81"/>
        <v/>
      </c>
      <c r="I1285" s="10" t="str">
        <f t="shared" si="82"/>
        <v/>
      </c>
      <c r="J1285" s="10" t="str">
        <f t="shared" si="83"/>
        <v/>
      </c>
      <c r="K1285" t="s">
        <v>809</v>
      </c>
      <c r="L1285" s="11">
        <v>44466.53125</v>
      </c>
      <c r="M1285" t="s">
        <v>951</v>
      </c>
      <c r="N1285" t="s">
        <v>102</v>
      </c>
      <c r="O1285" s="12" t="s">
        <v>952</v>
      </c>
      <c r="P1285" t="s">
        <v>2298</v>
      </c>
      <c r="Q1285" t="s">
        <v>813</v>
      </c>
      <c r="R1285">
        <v>266</v>
      </c>
      <c r="S1285" s="6">
        <v>38</v>
      </c>
      <c r="T1285" s="11">
        <v>44466.53125</v>
      </c>
      <c r="U1285" s="11">
        <v>44467.569444444445</v>
      </c>
      <c r="V1285" s="11">
        <v>44468.590243055558</v>
      </c>
      <c r="W1285" t="s">
        <v>2277</v>
      </c>
      <c r="X1285" t="s">
        <v>815</v>
      </c>
    </row>
    <row r="1286" spans="1:24" x14ac:dyDescent="0.25">
      <c r="A1286" t="s">
        <v>808</v>
      </c>
      <c r="B1286" s="8">
        <v>0.14000000000000001</v>
      </c>
      <c r="C1286" s="8">
        <v>6.4000000000000001E-2</v>
      </c>
      <c r="D1286" s="8">
        <v>0.115</v>
      </c>
      <c r="E1286" s="9">
        <v>0.15</v>
      </c>
      <c r="F1286" s="9">
        <v>0.3</v>
      </c>
      <c r="G1286" s="10">
        <f t="shared" si="80"/>
        <v>1</v>
      </c>
      <c r="H1286" s="10">
        <f t="shared" si="81"/>
        <v>1</v>
      </c>
      <c r="I1286" s="10" t="str">
        <f t="shared" si="82"/>
        <v/>
      </c>
      <c r="J1286" s="10" t="str">
        <f t="shared" si="83"/>
        <v/>
      </c>
      <c r="K1286" t="s">
        <v>809</v>
      </c>
      <c r="L1286" s="11">
        <v>44466.541666666664</v>
      </c>
      <c r="M1286" t="s">
        <v>918</v>
      </c>
      <c r="N1286" t="s">
        <v>102</v>
      </c>
      <c r="O1286" s="12" t="s">
        <v>919</v>
      </c>
      <c r="P1286" t="s">
        <v>2299</v>
      </c>
      <c r="Q1286" t="s">
        <v>813</v>
      </c>
      <c r="R1286">
        <v>266</v>
      </c>
      <c r="S1286" s="6">
        <v>38</v>
      </c>
      <c r="T1286" s="11">
        <v>44466.541666666664</v>
      </c>
      <c r="U1286" s="11">
        <v>44467.569444444445</v>
      </c>
      <c r="V1286" s="11">
        <v>44468.590243055558</v>
      </c>
      <c r="W1286" t="s">
        <v>2277</v>
      </c>
      <c r="X1286" t="s">
        <v>815</v>
      </c>
    </row>
    <row r="1287" spans="1:24" x14ac:dyDescent="0.25">
      <c r="A1287" t="s">
        <v>808</v>
      </c>
      <c r="B1287" s="8">
        <v>0.02</v>
      </c>
      <c r="C1287" s="8">
        <v>6.4000000000000001E-2</v>
      </c>
      <c r="D1287" s="8">
        <v>0.115</v>
      </c>
      <c r="E1287" s="9">
        <v>0.15</v>
      </c>
      <c r="F1287" s="9">
        <v>0.3</v>
      </c>
      <c r="G1287" s="10" t="str">
        <f t="shared" si="80"/>
        <v/>
      </c>
      <c r="H1287" s="10" t="str">
        <f t="shared" si="81"/>
        <v/>
      </c>
      <c r="I1287" s="10" t="str">
        <f t="shared" si="82"/>
        <v/>
      </c>
      <c r="J1287" s="10" t="str">
        <f t="shared" si="83"/>
        <v/>
      </c>
      <c r="K1287" t="s">
        <v>809</v>
      </c>
      <c r="L1287" s="11">
        <v>44466.541666666664</v>
      </c>
      <c r="M1287" t="s">
        <v>948</v>
      </c>
      <c r="N1287" t="s">
        <v>102</v>
      </c>
      <c r="O1287" s="12" t="s">
        <v>949</v>
      </c>
      <c r="P1287" t="s">
        <v>2300</v>
      </c>
      <c r="Q1287" t="s">
        <v>813</v>
      </c>
      <c r="R1287">
        <v>266</v>
      </c>
      <c r="S1287" s="6">
        <v>38</v>
      </c>
      <c r="T1287" s="11">
        <v>44466.541666666664</v>
      </c>
      <c r="U1287" s="11">
        <v>44467.569444444445</v>
      </c>
      <c r="V1287" s="11">
        <v>44468.590243055558</v>
      </c>
      <c r="W1287" t="s">
        <v>2277</v>
      </c>
      <c r="X1287" t="s">
        <v>815</v>
      </c>
    </row>
    <row r="1288" spans="1:24" x14ac:dyDescent="0.25">
      <c r="A1288" t="s">
        <v>808</v>
      </c>
      <c r="B1288" s="8">
        <v>0.01</v>
      </c>
      <c r="C1288" s="8">
        <v>6.4000000000000001E-2</v>
      </c>
      <c r="D1288" s="8">
        <v>0.115</v>
      </c>
      <c r="E1288" s="9">
        <v>0.15</v>
      </c>
      <c r="F1288" s="9">
        <v>0.3</v>
      </c>
      <c r="G1288" s="10" t="str">
        <f t="shared" si="80"/>
        <v/>
      </c>
      <c r="H1288" s="10" t="str">
        <f t="shared" si="81"/>
        <v/>
      </c>
      <c r="I1288" s="10" t="str">
        <f t="shared" si="82"/>
        <v/>
      </c>
      <c r="J1288" s="10" t="str">
        <f t="shared" si="83"/>
        <v/>
      </c>
      <c r="K1288" t="s">
        <v>809</v>
      </c>
      <c r="L1288" s="11">
        <v>44466.567361111112</v>
      </c>
      <c r="M1288" t="s">
        <v>897</v>
      </c>
      <c r="N1288" t="s">
        <v>102</v>
      </c>
      <c r="O1288" s="12" t="s">
        <v>898</v>
      </c>
      <c r="P1288" t="s">
        <v>2301</v>
      </c>
      <c r="Q1288" t="s">
        <v>813</v>
      </c>
      <c r="R1288">
        <v>266</v>
      </c>
      <c r="S1288" s="6">
        <v>38</v>
      </c>
      <c r="T1288" s="11">
        <v>44466.567361111112</v>
      </c>
      <c r="U1288" s="11">
        <v>44467.569444444445</v>
      </c>
      <c r="V1288" s="11">
        <v>44468.590243055558</v>
      </c>
      <c r="W1288" t="s">
        <v>2277</v>
      </c>
      <c r="X1288" t="s">
        <v>815</v>
      </c>
    </row>
    <row r="1289" spans="1:24" x14ac:dyDescent="0.25">
      <c r="A1289" t="s">
        <v>808</v>
      </c>
      <c r="B1289" s="8">
        <v>1E-3</v>
      </c>
      <c r="C1289" s="8">
        <v>6.4000000000000001E-2</v>
      </c>
      <c r="D1289" s="8">
        <v>0.115</v>
      </c>
      <c r="E1289" s="9">
        <v>0.15</v>
      </c>
      <c r="F1289" s="9">
        <v>0.3</v>
      </c>
      <c r="G1289" s="10" t="str">
        <f t="shared" si="80"/>
        <v/>
      </c>
      <c r="H1289" s="10" t="str">
        <f t="shared" si="81"/>
        <v/>
      </c>
      <c r="I1289" s="10" t="str">
        <f t="shared" si="82"/>
        <v/>
      </c>
      <c r="J1289" s="10" t="str">
        <f t="shared" si="83"/>
        <v/>
      </c>
      <c r="K1289" t="s">
        <v>809</v>
      </c>
      <c r="L1289" s="11">
        <v>44466.583333333336</v>
      </c>
      <c r="M1289" t="s">
        <v>963</v>
      </c>
      <c r="N1289" t="s">
        <v>102</v>
      </c>
      <c r="O1289" s="12" t="s">
        <v>964</v>
      </c>
      <c r="P1289" t="s">
        <v>2302</v>
      </c>
      <c r="Q1289" t="s">
        <v>813</v>
      </c>
      <c r="R1289">
        <v>266</v>
      </c>
      <c r="S1289" s="6">
        <v>38</v>
      </c>
      <c r="T1289" s="11">
        <v>44466.583333333336</v>
      </c>
      <c r="U1289" s="11">
        <v>44467.569444444445</v>
      </c>
      <c r="V1289" s="11">
        <v>44468.590243055558</v>
      </c>
      <c r="W1289" t="s">
        <v>2277</v>
      </c>
      <c r="X1289" t="s">
        <v>815</v>
      </c>
    </row>
    <row r="1290" spans="1:24" x14ac:dyDescent="0.25">
      <c r="A1290" t="s">
        <v>808</v>
      </c>
      <c r="B1290" s="8">
        <v>0.01</v>
      </c>
      <c r="C1290" s="8">
        <v>6.4000000000000001E-2</v>
      </c>
      <c r="D1290" s="8">
        <v>0.115</v>
      </c>
      <c r="E1290" s="9">
        <v>0.15</v>
      </c>
      <c r="F1290" s="9">
        <v>0.3</v>
      </c>
      <c r="G1290" s="10" t="str">
        <f t="shared" si="80"/>
        <v/>
      </c>
      <c r="H1290" s="10" t="str">
        <f t="shared" si="81"/>
        <v/>
      </c>
      <c r="I1290" s="10" t="str">
        <f t="shared" si="82"/>
        <v/>
      </c>
      <c r="J1290" s="10" t="str">
        <f t="shared" si="83"/>
        <v/>
      </c>
      <c r="K1290" t="s">
        <v>809</v>
      </c>
      <c r="L1290" s="11">
        <v>44466.590277777781</v>
      </c>
      <c r="M1290" t="s">
        <v>921</v>
      </c>
      <c r="N1290" t="s">
        <v>102</v>
      </c>
      <c r="O1290" s="12" t="s">
        <v>922</v>
      </c>
      <c r="P1290" t="s">
        <v>2303</v>
      </c>
      <c r="Q1290" t="s">
        <v>813</v>
      </c>
      <c r="R1290">
        <v>266</v>
      </c>
      <c r="S1290" s="6">
        <v>38</v>
      </c>
      <c r="T1290" s="11">
        <v>44466.590277777781</v>
      </c>
      <c r="U1290" s="11">
        <v>44467.569444444445</v>
      </c>
      <c r="V1290" s="11">
        <v>44468.590243055558</v>
      </c>
      <c r="W1290" t="s">
        <v>2277</v>
      </c>
      <c r="X1290" t="s">
        <v>815</v>
      </c>
    </row>
    <row r="1291" spans="1:24" x14ac:dyDescent="0.25">
      <c r="A1291" t="s">
        <v>808</v>
      </c>
      <c r="B1291" s="8">
        <v>8.0000000000000002E-3</v>
      </c>
      <c r="C1291" s="8">
        <v>6.4000000000000001E-2</v>
      </c>
      <c r="D1291" s="8">
        <v>0.115</v>
      </c>
      <c r="E1291" s="9">
        <v>0.15</v>
      </c>
      <c r="F1291" s="9">
        <v>0.3</v>
      </c>
      <c r="G1291" s="10" t="str">
        <f t="shared" si="80"/>
        <v/>
      </c>
      <c r="H1291" s="10" t="str">
        <f t="shared" si="81"/>
        <v/>
      </c>
      <c r="I1291" s="10" t="str">
        <f t="shared" si="82"/>
        <v/>
      </c>
      <c r="J1291" s="10" t="str">
        <f t="shared" si="83"/>
        <v/>
      </c>
      <c r="K1291" t="s">
        <v>809</v>
      </c>
      <c r="L1291" s="11">
        <v>44473.21875</v>
      </c>
      <c r="M1291" t="s">
        <v>816</v>
      </c>
      <c r="N1291" t="s">
        <v>103</v>
      </c>
      <c r="O1291" s="12" t="s">
        <v>817</v>
      </c>
      <c r="P1291" t="s">
        <v>2304</v>
      </c>
      <c r="Q1291" t="s">
        <v>813</v>
      </c>
      <c r="R1291">
        <v>273</v>
      </c>
      <c r="S1291" s="6">
        <v>39</v>
      </c>
      <c r="T1291" s="11">
        <v>44473.21875</v>
      </c>
      <c r="U1291" s="11">
        <v>44474.548611111109</v>
      </c>
      <c r="V1291" s="11">
        <v>44475.553773148145</v>
      </c>
      <c r="W1291" t="s">
        <v>2305</v>
      </c>
      <c r="X1291" t="s">
        <v>815</v>
      </c>
    </row>
    <row r="1292" spans="1:24" x14ac:dyDescent="0.25">
      <c r="A1292" t="s">
        <v>808</v>
      </c>
      <c r="B1292" s="8">
        <v>0.01</v>
      </c>
      <c r="C1292" s="8">
        <v>6.4000000000000001E-2</v>
      </c>
      <c r="D1292" s="8">
        <v>0.115</v>
      </c>
      <c r="E1292" s="9">
        <v>0.15</v>
      </c>
      <c r="F1292" s="9">
        <v>0.3</v>
      </c>
      <c r="G1292" s="10" t="str">
        <f t="shared" si="80"/>
        <v/>
      </c>
      <c r="H1292" s="10" t="str">
        <f t="shared" si="81"/>
        <v/>
      </c>
      <c r="I1292" s="10" t="str">
        <f t="shared" si="82"/>
        <v/>
      </c>
      <c r="J1292" s="10" t="str">
        <f t="shared" si="83"/>
        <v/>
      </c>
      <c r="K1292" t="s">
        <v>809</v>
      </c>
      <c r="L1292" s="11">
        <v>44473.229166666664</v>
      </c>
      <c r="M1292" t="s">
        <v>810</v>
      </c>
      <c r="N1292" t="s">
        <v>103</v>
      </c>
      <c r="O1292" s="12" t="s">
        <v>811</v>
      </c>
      <c r="P1292" t="s">
        <v>2306</v>
      </c>
      <c r="Q1292" t="s">
        <v>813</v>
      </c>
      <c r="R1292">
        <v>273</v>
      </c>
      <c r="S1292" s="6">
        <v>39</v>
      </c>
      <c r="T1292" s="11">
        <v>44473.229166666664</v>
      </c>
      <c r="U1292" s="11">
        <v>44474.548611111109</v>
      </c>
      <c r="V1292" s="11">
        <v>44475.553773148145</v>
      </c>
      <c r="W1292" t="s">
        <v>2305</v>
      </c>
      <c r="X1292" t="s">
        <v>815</v>
      </c>
    </row>
    <row r="1293" spans="1:24" x14ac:dyDescent="0.25">
      <c r="A1293" t="s">
        <v>808</v>
      </c>
      <c r="B1293" s="4">
        <v>0</v>
      </c>
      <c r="C1293" s="8">
        <v>6.4000000000000001E-2</v>
      </c>
      <c r="D1293" s="8">
        <v>0.115</v>
      </c>
      <c r="E1293" s="9">
        <v>0.15</v>
      </c>
      <c r="F1293" s="9">
        <v>0.3</v>
      </c>
      <c r="G1293" s="10" t="str">
        <f t="shared" si="80"/>
        <v/>
      </c>
      <c r="H1293" s="10" t="str">
        <f t="shared" si="81"/>
        <v/>
      </c>
      <c r="I1293" s="10" t="str">
        <f t="shared" si="82"/>
        <v/>
      </c>
      <c r="J1293" s="10" t="str">
        <f t="shared" si="83"/>
        <v/>
      </c>
      <c r="K1293" t="s">
        <v>809</v>
      </c>
      <c r="L1293" s="11">
        <v>44473.324305555558</v>
      </c>
      <c r="M1293" t="s">
        <v>957</v>
      </c>
      <c r="N1293" t="s">
        <v>103</v>
      </c>
      <c r="O1293" s="12" t="s">
        <v>958</v>
      </c>
      <c r="P1293" t="s">
        <v>2307</v>
      </c>
      <c r="Q1293" t="s">
        <v>813</v>
      </c>
      <c r="R1293">
        <v>273</v>
      </c>
      <c r="S1293" s="6">
        <v>39</v>
      </c>
      <c r="T1293" s="11">
        <v>44473.324305555558</v>
      </c>
      <c r="U1293" s="11">
        <v>44474.548611111109</v>
      </c>
      <c r="V1293" s="11">
        <v>44475.553773148145</v>
      </c>
      <c r="W1293" t="s">
        <v>2305</v>
      </c>
      <c r="X1293" t="s">
        <v>815</v>
      </c>
    </row>
    <row r="1294" spans="1:24" x14ac:dyDescent="0.25">
      <c r="A1294" t="s">
        <v>808</v>
      </c>
      <c r="B1294" s="8">
        <v>8.0000000000000002E-3</v>
      </c>
      <c r="C1294" s="8">
        <v>6.4000000000000001E-2</v>
      </c>
      <c r="D1294" s="8">
        <v>0.115</v>
      </c>
      <c r="E1294" s="9">
        <v>0.15</v>
      </c>
      <c r="F1294" s="9">
        <v>0.3</v>
      </c>
      <c r="G1294" s="10" t="str">
        <f t="shared" si="80"/>
        <v/>
      </c>
      <c r="H1294" s="10" t="str">
        <f t="shared" si="81"/>
        <v/>
      </c>
      <c r="I1294" s="10" t="str">
        <f t="shared" si="82"/>
        <v/>
      </c>
      <c r="J1294" s="10" t="str">
        <f t="shared" si="83"/>
        <v/>
      </c>
      <c r="K1294" t="s">
        <v>809</v>
      </c>
      <c r="L1294" s="11">
        <v>44473.335416666669</v>
      </c>
      <c r="M1294" t="s">
        <v>828</v>
      </c>
      <c r="N1294" t="s">
        <v>103</v>
      </c>
      <c r="O1294" s="12" t="s">
        <v>829</v>
      </c>
      <c r="P1294" t="s">
        <v>2308</v>
      </c>
      <c r="Q1294" t="s">
        <v>813</v>
      </c>
      <c r="R1294">
        <v>273</v>
      </c>
      <c r="S1294" s="6">
        <v>39</v>
      </c>
      <c r="T1294" s="11">
        <v>44473.335416666669</v>
      </c>
      <c r="U1294" s="11">
        <v>44474.548611111109</v>
      </c>
      <c r="V1294" s="11">
        <v>44475.553773148145</v>
      </c>
      <c r="W1294" t="s">
        <v>2305</v>
      </c>
      <c r="X1294" t="s">
        <v>815</v>
      </c>
    </row>
    <row r="1295" spans="1:24" x14ac:dyDescent="0.25">
      <c r="A1295" t="s">
        <v>808</v>
      </c>
      <c r="B1295" s="4">
        <v>0</v>
      </c>
      <c r="C1295" s="8">
        <v>6.4000000000000001E-2</v>
      </c>
      <c r="D1295" s="8">
        <v>0.115</v>
      </c>
      <c r="E1295" s="9">
        <v>0.15</v>
      </c>
      <c r="F1295" s="9">
        <v>0.3</v>
      </c>
      <c r="G1295" s="10" t="str">
        <f t="shared" si="80"/>
        <v/>
      </c>
      <c r="H1295" s="10" t="str">
        <f t="shared" si="81"/>
        <v/>
      </c>
      <c r="I1295" s="10" t="str">
        <f t="shared" si="82"/>
        <v/>
      </c>
      <c r="J1295" s="10" t="str">
        <f t="shared" si="83"/>
        <v/>
      </c>
      <c r="K1295" t="s">
        <v>809</v>
      </c>
      <c r="L1295" s="11">
        <v>44473.340277777781</v>
      </c>
      <c r="M1295" t="s">
        <v>852</v>
      </c>
      <c r="N1295" t="s">
        <v>103</v>
      </c>
      <c r="O1295" s="12" t="s">
        <v>853</v>
      </c>
      <c r="P1295" t="s">
        <v>2309</v>
      </c>
      <c r="Q1295" t="s">
        <v>813</v>
      </c>
      <c r="R1295">
        <v>273</v>
      </c>
      <c r="S1295" s="6">
        <v>39</v>
      </c>
      <c r="T1295" s="11">
        <v>44473.340277777781</v>
      </c>
      <c r="U1295" s="11">
        <v>44474.548611111109</v>
      </c>
      <c r="V1295" s="11">
        <v>44475.553773148145</v>
      </c>
      <c r="W1295" t="s">
        <v>2305</v>
      </c>
      <c r="X1295" t="s">
        <v>815</v>
      </c>
    </row>
    <row r="1296" spans="1:24" x14ac:dyDescent="0.25">
      <c r="A1296" t="s">
        <v>808</v>
      </c>
      <c r="B1296" s="8">
        <v>0.02</v>
      </c>
      <c r="C1296" s="8">
        <v>6.4000000000000001E-2</v>
      </c>
      <c r="D1296" s="8">
        <v>0.115</v>
      </c>
      <c r="E1296" s="9">
        <v>0.15</v>
      </c>
      <c r="F1296" s="9">
        <v>0.3</v>
      </c>
      <c r="G1296" s="10" t="str">
        <f t="shared" si="80"/>
        <v/>
      </c>
      <c r="H1296" s="10" t="str">
        <f t="shared" si="81"/>
        <v/>
      </c>
      <c r="I1296" s="10" t="str">
        <f t="shared" si="82"/>
        <v/>
      </c>
      <c r="J1296" s="10" t="str">
        <f t="shared" si="83"/>
        <v/>
      </c>
      <c r="K1296" t="s">
        <v>809</v>
      </c>
      <c r="L1296" s="11">
        <v>44473.354166666664</v>
      </c>
      <c r="M1296" t="s">
        <v>831</v>
      </c>
      <c r="N1296" t="s">
        <v>103</v>
      </c>
      <c r="O1296" s="12" t="s">
        <v>832</v>
      </c>
      <c r="P1296" t="s">
        <v>2310</v>
      </c>
      <c r="Q1296" t="s">
        <v>813</v>
      </c>
      <c r="R1296">
        <v>273</v>
      </c>
      <c r="S1296" s="6">
        <v>39</v>
      </c>
      <c r="T1296" s="11">
        <v>44473.354166666664</v>
      </c>
      <c r="U1296" s="11">
        <v>44474.548611111109</v>
      </c>
      <c r="V1296" s="11">
        <v>44475.553773148145</v>
      </c>
      <c r="W1296" t="s">
        <v>2305</v>
      </c>
      <c r="X1296" t="s">
        <v>815</v>
      </c>
    </row>
    <row r="1297" spans="1:24" x14ac:dyDescent="0.25">
      <c r="A1297" t="s">
        <v>808</v>
      </c>
      <c r="B1297" s="8">
        <v>6.0000000000000001E-3</v>
      </c>
      <c r="C1297" s="8">
        <v>6.4000000000000001E-2</v>
      </c>
      <c r="D1297" s="8">
        <v>0.115</v>
      </c>
      <c r="E1297" s="9">
        <v>0.15</v>
      </c>
      <c r="F1297" s="9">
        <v>0.3</v>
      </c>
      <c r="G1297" s="10" t="str">
        <f t="shared" si="80"/>
        <v/>
      </c>
      <c r="H1297" s="10" t="str">
        <f t="shared" si="81"/>
        <v/>
      </c>
      <c r="I1297" s="10" t="str">
        <f t="shared" si="82"/>
        <v/>
      </c>
      <c r="J1297" s="10" t="str">
        <f t="shared" si="83"/>
        <v/>
      </c>
      <c r="K1297" t="s">
        <v>809</v>
      </c>
      <c r="L1297" s="11">
        <v>44473.361111111109</v>
      </c>
      <c r="M1297" t="s">
        <v>849</v>
      </c>
      <c r="N1297" t="s">
        <v>103</v>
      </c>
      <c r="O1297" s="12" t="s">
        <v>861</v>
      </c>
      <c r="P1297" t="s">
        <v>2311</v>
      </c>
      <c r="Q1297" t="s">
        <v>813</v>
      </c>
      <c r="R1297">
        <v>273</v>
      </c>
      <c r="S1297" s="6">
        <v>39</v>
      </c>
      <c r="T1297" s="11">
        <v>44473.361111111109</v>
      </c>
      <c r="U1297" s="11">
        <v>44474.548611111109</v>
      </c>
      <c r="V1297" s="11">
        <v>44475.553773148145</v>
      </c>
      <c r="W1297" t="s">
        <v>2305</v>
      </c>
      <c r="X1297" t="s">
        <v>815</v>
      </c>
    </row>
    <row r="1298" spans="1:24" x14ac:dyDescent="0.25">
      <c r="A1298" t="s">
        <v>808</v>
      </c>
      <c r="B1298" s="8">
        <v>8.9999999999999993E-3</v>
      </c>
      <c r="C1298" s="8">
        <v>6.4000000000000001E-2</v>
      </c>
      <c r="D1298" s="8">
        <v>0.115</v>
      </c>
      <c r="E1298" s="9">
        <v>0.15</v>
      </c>
      <c r="F1298" s="9">
        <v>0.3</v>
      </c>
      <c r="G1298" s="10" t="str">
        <f t="shared" si="80"/>
        <v/>
      </c>
      <c r="H1298" s="10" t="str">
        <f t="shared" si="81"/>
        <v/>
      </c>
      <c r="I1298" s="10" t="str">
        <f t="shared" si="82"/>
        <v/>
      </c>
      <c r="J1298" s="10" t="str">
        <f t="shared" si="83"/>
        <v/>
      </c>
      <c r="K1298" t="s">
        <v>809</v>
      </c>
      <c r="L1298" s="11">
        <v>44473.369444444441</v>
      </c>
      <c r="M1298" t="s">
        <v>822</v>
      </c>
      <c r="N1298" t="s">
        <v>103</v>
      </c>
      <c r="O1298" s="12" t="s">
        <v>823</v>
      </c>
      <c r="P1298" t="s">
        <v>2312</v>
      </c>
      <c r="Q1298" t="s">
        <v>813</v>
      </c>
      <c r="R1298">
        <v>273</v>
      </c>
      <c r="S1298" s="6">
        <v>39</v>
      </c>
      <c r="T1298" s="11">
        <v>44473.369444444441</v>
      </c>
      <c r="U1298" s="11">
        <v>44474.548611111109</v>
      </c>
      <c r="V1298" s="11">
        <v>44475.553773148145</v>
      </c>
      <c r="W1298" t="s">
        <v>2305</v>
      </c>
      <c r="X1298" t="s">
        <v>815</v>
      </c>
    </row>
    <row r="1299" spans="1:24" x14ac:dyDescent="0.25">
      <c r="A1299" t="s">
        <v>808</v>
      </c>
      <c r="B1299" s="8">
        <v>3.0000000000000001E-3</v>
      </c>
      <c r="C1299" s="8">
        <v>6.4000000000000001E-2</v>
      </c>
      <c r="D1299" s="8">
        <v>0.115</v>
      </c>
      <c r="E1299" s="9">
        <v>0.15</v>
      </c>
      <c r="F1299" s="9">
        <v>0.3</v>
      </c>
      <c r="G1299" s="10" t="str">
        <f t="shared" si="80"/>
        <v/>
      </c>
      <c r="H1299" s="10" t="str">
        <f t="shared" si="81"/>
        <v/>
      </c>
      <c r="I1299" s="10" t="str">
        <f t="shared" si="82"/>
        <v/>
      </c>
      <c r="J1299" s="10" t="str">
        <f t="shared" si="83"/>
        <v/>
      </c>
      <c r="K1299" t="s">
        <v>809</v>
      </c>
      <c r="L1299" s="11">
        <v>44473.388888888891</v>
      </c>
      <c r="M1299" t="s">
        <v>863</v>
      </c>
      <c r="N1299" t="s">
        <v>103</v>
      </c>
      <c r="O1299" s="12" t="s">
        <v>864</v>
      </c>
      <c r="P1299" t="s">
        <v>2313</v>
      </c>
      <c r="Q1299" t="s">
        <v>813</v>
      </c>
      <c r="R1299">
        <v>273</v>
      </c>
      <c r="S1299" s="6">
        <v>39</v>
      </c>
      <c r="T1299" s="11">
        <v>44473.388888888891</v>
      </c>
      <c r="U1299" s="11">
        <v>44474.548611111109</v>
      </c>
      <c r="V1299" s="11">
        <v>44475.553773148145</v>
      </c>
      <c r="W1299" t="s">
        <v>2305</v>
      </c>
      <c r="X1299" t="s">
        <v>815</v>
      </c>
    </row>
    <row r="1300" spans="1:24" x14ac:dyDescent="0.25">
      <c r="A1300" t="s">
        <v>808</v>
      </c>
      <c r="B1300" s="8">
        <v>0.02</v>
      </c>
      <c r="C1300" s="8">
        <v>6.4000000000000001E-2</v>
      </c>
      <c r="D1300" s="8">
        <v>0.115</v>
      </c>
      <c r="E1300" s="9">
        <v>0.15</v>
      </c>
      <c r="F1300" s="9">
        <v>0.3</v>
      </c>
      <c r="G1300" s="10" t="str">
        <f t="shared" si="80"/>
        <v/>
      </c>
      <c r="H1300" s="10" t="str">
        <f t="shared" si="81"/>
        <v/>
      </c>
      <c r="I1300" s="10" t="str">
        <f t="shared" si="82"/>
        <v/>
      </c>
      <c r="J1300" s="10" t="str">
        <f t="shared" si="83"/>
        <v/>
      </c>
      <c r="K1300" t="s">
        <v>809</v>
      </c>
      <c r="L1300" s="11">
        <v>44473.416666666664</v>
      </c>
      <c r="M1300" t="s">
        <v>840</v>
      </c>
      <c r="N1300" t="s">
        <v>103</v>
      </c>
      <c r="O1300" s="12" t="s">
        <v>841</v>
      </c>
      <c r="P1300" t="s">
        <v>2314</v>
      </c>
      <c r="Q1300" t="s">
        <v>813</v>
      </c>
      <c r="R1300">
        <v>273</v>
      </c>
      <c r="S1300" s="6">
        <v>39</v>
      </c>
      <c r="T1300" s="11">
        <v>44473.416666666664</v>
      </c>
      <c r="U1300" s="11">
        <v>44474.548611111109</v>
      </c>
      <c r="V1300" s="11">
        <v>44475.553773148145</v>
      </c>
      <c r="W1300" t="s">
        <v>2305</v>
      </c>
      <c r="X1300" t="s">
        <v>815</v>
      </c>
    </row>
    <row r="1301" spans="1:24" x14ac:dyDescent="0.25">
      <c r="A1301" t="s">
        <v>808</v>
      </c>
      <c r="B1301" s="8">
        <v>0.01</v>
      </c>
      <c r="C1301" s="8">
        <v>6.4000000000000001E-2</v>
      </c>
      <c r="D1301" s="8">
        <v>0.115</v>
      </c>
      <c r="E1301" s="9">
        <v>0.15</v>
      </c>
      <c r="F1301" s="9">
        <v>0.3</v>
      </c>
      <c r="G1301" s="10" t="str">
        <f t="shared" si="80"/>
        <v/>
      </c>
      <c r="H1301" s="10" t="str">
        <f t="shared" si="81"/>
        <v/>
      </c>
      <c r="I1301" s="10" t="str">
        <f t="shared" si="82"/>
        <v/>
      </c>
      <c r="J1301" s="10" t="str">
        <f t="shared" si="83"/>
        <v/>
      </c>
      <c r="K1301" t="s">
        <v>809</v>
      </c>
      <c r="L1301" s="11">
        <v>44473.427083333336</v>
      </c>
      <c r="M1301" t="s">
        <v>834</v>
      </c>
      <c r="N1301" t="s">
        <v>103</v>
      </c>
      <c r="O1301" s="12" t="s">
        <v>835</v>
      </c>
      <c r="P1301" t="s">
        <v>2315</v>
      </c>
      <c r="Q1301" t="s">
        <v>813</v>
      </c>
      <c r="R1301">
        <v>273</v>
      </c>
      <c r="S1301" s="6">
        <v>39</v>
      </c>
      <c r="T1301" s="11">
        <v>44473.427083333336</v>
      </c>
      <c r="U1301" s="11">
        <v>44474.548611111109</v>
      </c>
      <c r="V1301" s="11">
        <v>44475.553773148145</v>
      </c>
      <c r="W1301" t="s">
        <v>2305</v>
      </c>
      <c r="X1301" t="s">
        <v>815</v>
      </c>
    </row>
    <row r="1302" spans="1:24" x14ac:dyDescent="0.25">
      <c r="A1302" t="s">
        <v>808</v>
      </c>
      <c r="B1302" s="8">
        <v>6.0000000000000001E-3</v>
      </c>
      <c r="C1302" s="8">
        <v>6.4000000000000001E-2</v>
      </c>
      <c r="D1302" s="8">
        <v>0.115</v>
      </c>
      <c r="E1302" s="9">
        <v>0.15</v>
      </c>
      <c r="F1302" s="9">
        <v>0.3</v>
      </c>
      <c r="G1302" s="10" t="str">
        <f t="shared" si="80"/>
        <v/>
      </c>
      <c r="H1302" s="10" t="str">
        <f t="shared" si="81"/>
        <v/>
      </c>
      <c r="I1302" s="10" t="str">
        <f t="shared" si="82"/>
        <v/>
      </c>
      <c r="J1302" s="10" t="str">
        <f t="shared" si="83"/>
        <v/>
      </c>
      <c r="K1302" t="s">
        <v>809</v>
      </c>
      <c r="L1302" s="11">
        <v>44473.4375</v>
      </c>
      <c r="M1302" t="s">
        <v>825</v>
      </c>
      <c r="N1302" t="s">
        <v>103</v>
      </c>
      <c r="O1302" s="12" t="s">
        <v>826</v>
      </c>
      <c r="P1302" t="s">
        <v>2316</v>
      </c>
      <c r="Q1302" t="s">
        <v>813</v>
      </c>
      <c r="R1302">
        <v>273</v>
      </c>
      <c r="S1302" s="6">
        <v>39</v>
      </c>
      <c r="T1302" s="11">
        <v>44473.4375</v>
      </c>
      <c r="U1302" s="11">
        <v>44474.548611111109</v>
      </c>
      <c r="V1302" s="11">
        <v>44475.553773148145</v>
      </c>
      <c r="W1302" t="s">
        <v>2305</v>
      </c>
      <c r="X1302" t="s">
        <v>815</v>
      </c>
    </row>
    <row r="1303" spans="1:24" x14ac:dyDescent="0.25">
      <c r="A1303" t="s">
        <v>808</v>
      </c>
      <c r="B1303" s="4">
        <v>0</v>
      </c>
      <c r="C1303" s="8">
        <v>6.4000000000000001E-2</v>
      </c>
      <c r="D1303" s="8">
        <v>0.115</v>
      </c>
      <c r="E1303" s="9">
        <v>0.15</v>
      </c>
      <c r="F1303" s="9">
        <v>0.3</v>
      </c>
      <c r="G1303" s="10" t="str">
        <f t="shared" si="80"/>
        <v/>
      </c>
      <c r="H1303" s="10" t="str">
        <f t="shared" si="81"/>
        <v/>
      </c>
      <c r="I1303" s="10" t="str">
        <f t="shared" si="82"/>
        <v/>
      </c>
      <c r="J1303" s="10" t="str">
        <f t="shared" si="83"/>
        <v/>
      </c>
      <c r="K1303" t="s">
        <v>809</v>
      </c>
      <c r="L1303" s="11">
        <v>44473.444444444445</v>
      </c>
      <c r="M1303" t="s">
        <v>849</v>
      </c>
      <c r="N1303" t="s">
        <v>103</v>
      </c>
      <c r="O1303" s="12" t="s">
        <v>850</v>
      </c>
      <c r="P1303" t="s">
        <v>2317</v>
      </c>
      <c r="Q1303" t="s">
        <v>813</v>
      </c>
      <c r="R1303">
        <v>273</v>
      </c>
      <c r="S1303" s="6">
        <v>39</v>
      </c>
      <c r="T1303" s="11">
        <v>44473.444444444445</v>
      </c>
      <c r="U1303" s="11">
        <v>44474.548611111109</v>
      </c>
      <c r="V1303" s="11">
        <v>44475.553773148145</v>
      </c>
      <c r="W1303" t="s">
        <v>2305</v>
      </c>
      <c r="X1303" t="s">
        <v>815</v>
      </c>
    </row>
    <row r="1304" spans="1:24" x14ac:dyDescent="0.25">
      <c r="A1304" t="s">
        <v>808</v>
      </c>
      <c r="B1304" s="8">
        <v>1E-4</v>
      </c>
      <c r="C1304" s="8">
        <v>6.4000000000000001E-2</v>
      </c>
      <c r="D1304" s="8">
        <v>0.115</v>
      </c>
      <c r="E1304" s="9">
        <v>0.15</v>
      </c>
      <c r="F1304" s="9">
        <v>0.3</v>
      </c>
      <c r="G1304" s="10" t="str">
        <f t="shared" si="80"/>
        <v/>
      </c>
      <c r="H1304" s="10" t="str">
        <f t="shared" si="81"/>
        <v/>
      </c>
      <c r="I1304" s="10" t="str">
        <f t="shared" si="82"/>
        <v/>
      </c>
      <c r="J1304" s="10" t="str">
        <f t="shared" si="83"/>
        <v/>
      </c>
      <c r="K1304" t="s">
        <v>809</v>
      </c>
      <c r="L1304" s="11">
        <v>44473.47152777778</v>
      </c>
      <c r="M1304" t="s">
        <v>843</v>
      </c>
      <c r="N1304" t="s">
        <v>103</v>
      </c>
      <c r="O1304" s="12" t="s">
        <v>844</v>
      </c>
      <c r="P1304" t="s">
        <v>2318</v>
      </c>
      <c r="Q1304" t="s">
        <v>813</v>
      </c>
      <c r="R1304">
        <v>273</v>
      </c>
      <c r="S1304" s="6">
        <v>39</v>
      </c>
      <c r="T1304" s="11">
        <v>44473.47152777778</v>
      </c>
      <c r="U1304" s="11">
        <v>44474.548611111109</v>
      </c>
      <c r="V1304" s="11">
        <v>44475.553773148145</v>
      </c>
      <c r="W1304" t="s">
        <v>2305</v>
      </c>
      <c r="X1304" t="s">
        <v>815</v>
      </c>
    </row>
    <row r="1305" spans="1:24" x14ac:dyDescent="0.25">
      <c r="A1305" t="s">
        <v>808</v>
      </c>
      <c r="B1305" s="8">
        <v>7.0000000000000007E-2</v>
      </c>
      <c r="C1305" s="8">
        <v>6.4000000000000001E-2</v>
      </c>
      <c r="D1305" s="8">
        <v>0.115</v>
      </c>
      <c r="E1305" s="9">
        <v>0.15</v>
      </c>
      <c r="F1305" s="9">
        <v>0.3</v>
      </c>
      <c r="G1305" s="10">
        <f t="shared" si="80"/>
        <v>1</v>
      </c>
      <c r="H1305" s="10" t="str">
        <f t="shared" si="81"/>
        <v/>
      </c>
      <c r="I1305" s="10" t="str">
        <f t="shared" si="82"/>
        <v/>
      </c>
      <c r="J1305" s="10" t="str">
        <f t="shared" si="83"/>
        <v/>
      </c>
      <c r="K1305" t="s">
        <v>809</v>
      </c>
      <c r="L1305" s="11">
        <v>44473.5</v>
      </c>
      <c r="M1305" t="s">
        <v>866</v>
      </c>
      <c r="N1305" t="s">
        <v>103</v>
      </c>
      <c r="O1305" s="12" t="s">
        <v>867</v>
      </c>
      <c r="P1305" t="s">
        <v>2319</v>
      </c>
      <c r="Q1305" t="s">
        <v>813</v>
      </c>
      <c r="R1305">
        <v>273</v>
      </c>
      <c r="S1305" s="6">
        <v>39</v>
      </c>
      <c r="T1305" s="11">
        <v>44473.5</v>
      </c>
      <c r="U1305" s="11">
        <v>44474.548611111109</v>
      </c>
      <c r="V1305" s="11">
        <v>44475.553773148145</v>
      </c>
      <c r="W1305" t="s">
        <v>2305</v>
      </c>
      <c r="X1305" t="s">
        <v>815</v>
      </c>
    </row>
    <row r="1306" spans="1:24" x14ac:dyDescent="0.25">
      <c r="A1306" t="s">
        <v>808</v>
      </c>
      <c r="B1306" s="4">
        <v>0</v>
      </c>
      <c r="C1306" s="8">
        <v>6.4000000000000001E-2</v>
      </c>
      <c r="D1306" s="8">
        <v>0.115</v>
      </c>
      <c r="E1306" s="9">
        <v>0.15</v>
      </c>
      <c r="F1306" s="9">
        <v>0.3</v>
      </c>
      <c r="G1306" s="10" t="str">
        <f t="shared" si="80"/>
        <v/>
      </c>
      <c r="H1306" s="10" t="str">
        <f t="shared" si="81"/>
        <v/>
      </c>
      <c r="I1306" s="10" t="str">
        <f t="shared" si="82"/>
        <v/>
      </c>
      <c r="J1306" s="10" t="str">
        <f t="shared" si="83"/>
        <v/>
      </c>
      <c r="K1306" t="s">
        <v>809</v>
      </c>
      <c r="L1306" s="11">
        <v>44473.534722222219</v>
      </c>
      <c r="M1306" t="s">
        <v>855</v>
      </c>
      <c r="N1306" t="s">
        <v>103</v>
      </c>
      <c r="O1306" s="12" t="s">
        <v>1802</v>
      </c>
      <c r="P1306" t="s">
        <v>2320</v>
      </c>
      <c r="Q1306" t="s">
        <v>813</v>
      </c>
      <c r="R1306">
        <v>273</v>
      </c>
      <c r="S1306" s="6">
        <v>39</v>
      </c>
      <c r="T1306" s="11">
        <v>44473.534722222219</v>
      </c>
      <c r="U1306" s="11">
        <v>44474.548611111109</v>
      </c>
      <c r="V1306" s="11">
        <v>44475.553773148145</v>
      </c>
      <c r="W1306" t="s">
        <v>2305</v>
      </c>
      <c r="X1306" t="s">
        <v>815</v>
      </c>
    </row>
    <row r="1307" spans="1:24" x14ac:dyDescent="0.25">
      <c r="A1307" t="s">
        <v>808</v>
      </c>
      <c r="B1307" s="4">
        <v>0</v>
      </c>
      <c r="C1307" s="8">
        <v>6.4000000000000001E-2</v>
      </c>
      <c r="D1307" s="8">
        <v>0.115</v>
      </c>
      <c r="E1307" s="9">
        <v>0.15</v>
      </c>
      <c r="F1307" s="9">
        <v>0.3</v>
      </c>
      <c r="G1307" s="10" t="str">
        <f t="shared" si="80"/>
        <v/>
      </c>
      <c r="H1307" s="10" t="str">
        <f t="shared" si="81"/>
        <v/>
      </c>
      <c r="I1307" s="10" t="str">
        <f t="shared" si="82"/>
        <v/>
      </c>
      <c r="J1307" s="10" t="str">
        <f t="shared" si="83"/>
        <v/>
      </c>
      <c r="K1307" t="s">
        <v>809</v>
      </c>
      <c r="L1307" s="11">
        <v>44473.541666666664</v>
      </c>
      <c r="M1307" t="s">
        <v>869</v>
      </c>
      <c r="N1307" t="s">
        <v>103</v>
      </c>
      <c r="O1307" s="12" t="s">
        <v>870</v>
      </c>
      <c r="P1307" t="s">
        <v>2321</v>
      </c>
      <c r="Q1307" t="s">
        <v>813</v>
      </c>
      <c r="R1307">
        <v>273</v>
      </c>
      <c r="S1307" s="6">
        <v>39</v>
      </c>
      <c r="T1307" s="11">
        <v>44473.541666666664</v>
      </c>
      <c r="U1307" s="11">
        <v>44474.548611111109</v>
      </c>
      <c r="V1307" s="11">
        <v>44475.553773148145</v>
      </c>
      <c r="W1307" t="s">
        <v>2305</v>
      </c>
      <c r="X1307" t="s">
        <v>815</v>
      </c>
    </row>
    <row r="1308" spans="1:24" x14ac:dyDescent="0.25">
      <c r="A1308" t="s">
        <v>808</v>
      </c>
      <c r="B1308" s="4">
        <v>0</v>
      </c>
      <c r="C1308" s="8">
        <v>6.4000000000000001E-2</v>
      </c>
      <c r="D1308" s="8">
        <v>0.115</v>
      </c>
      <c r="E1308" s="9">
        <v>0.15</v>
      </c>
      <c r="F1308" s="9">
        <v>0.3</v>
      </c>
      <c r="G1308" s="10" t="str">
        <f t="shared" si="80"/>
        <v/>
      </c>
      <c r="H1308" s="10" t="str">
        <f t="shared" si="81"/>
        <v/>
      </c>
      <c r="I1308" s="10" t="str">
        <f t="shared" si="82"/>
        <v/>
      </c>
      <c r="J1308" s="10" t="str">
        <f t="shared" si="83"/>
        <v/>
      </c>
      <c r="K1308" t="s">
        <v>809</v>
      </c>
      <c r="L1308" s="11">
        <v>44473.552083333336</v>
      </c>
      <c r="M1308" t="s">
        <v>881</v>
      </c>
      <c r="N1308" t="s">
        <v>103</v>
      </c>
      <c r="O1308" s="12" t="s">
        <v>882</v>
      </c>
      <c r="P1308" t="s">
        <v>2322</v>
      </c>
      <c r="Q1308" t="s">
        <v>813</v>
      </c>
      <c r="R1308">
        <v>273</v>
      </c>
      <c r="S1308" s="6">
        <v>39</v>
      </c>
      <c r="T1308" s="11">
        <v>44473.552083333336</v>
      </c>
      <c r="U1308" s="11">
        <v>44474.548611111109</v>
      </c>
      <c r="V1308" s="11">
        <v>44475.553773148145</v>
      </c>
      <c r="W1308" t="s">
        <v>2305</v>
      </c>
      <c r="X1308" t="s">
        <v>815</v>
      </c>
    </row>
    <row r="1309" spans="1:24" x14ac:dyDescent="0.25">
      <c r="A1309" t="s">
        <v>808</v>
      </c>
      <c r="B1309" s="8">
        <v>2E-3</v>
      </c>
      <c r="C1309" s="8">
        <v>6.4000000000000001E-2</v>
      </c>
      <c r="D1309" s="8">
        <v>0.115</v>
      </c>
      <c r="E1309" s="9">
        <v>0.15</v>
      </c>
      <c r="F1309" s="9">
        <v>0.3</v>
      </c>
      <c r="G1309" s="10" t="str">
        <f t="shared" si="80"/>
        <v/>
      </c>
      <c r="H1309" s="10" t="str">
        <f t="shared" si="81"/>
        <v/>
      </c>
      <c r="I1309" s="10" t="str">
        <f t="shared" si="82"/>
        <v/>
      </c>
      <c r="J1309" s="10" t="str">
        <f t="shared" si="83"/>
        <v/>
      </c>
      <c r="K1309" t="s">
        <v>809</v>
      </c>
      <c r="L1309" s="11">
        <v>44473.555555555555</v>
      </c>
      <c r="M1309" t="s">
        <v>887</v>
      </c>
      <c r="N1309" t="s">
        <v>103</v>
      </c>
      <c r="O1309" s="12" t="s">
        <v>888</v>
      </c>
      <c r="P1309" t="s">
        <v>2323</v>
      </c>
      <c r="Q1309" t="s">
        <v>813</v>
      </c>
      <c r="R1309">
        <v>273</v>
      </c>
      <c r="S1309" s="6">
        <v>39</v>
      </c>
      <c r="T1309" s="11">
        <v>44473.555555555555</v>
      </c>
      <c r="U1309" s="11">
        <v>44474.548611111109</v>
      </c>
      <c r="V1309" s="11">
        <v>44475.553773148145</v>
      </c>
      <c r="W1309" t="s">
        <v>2305</v>
      </c>
      <c r="X1309" t="s">
        <v>815</v>
      </c>
    </row>
    <row r="1310" spans="1:24" x14ac:dyDescent="0.25">
      <c r="A1310" t="s">
        <v>808</v>
      </c>
      <c r="B1310" s="4">
        <v>0</v>
      </c>
      <c r="C1310" s="8">
        <v>6.4000000000000001E-2</v>
      </c>
      <c r="D1310" s="8">
        <v>0.115</v>
      </c>
      <c r="E1310" s="9">
        <v>0.15</v>
      </c>
      <c r="F1310" s="9">
        <v>0.3</v>
      </c>
      <c r="G1310" s="10" t="str">
        <f t="shared" si="80"/>
        <v/>
      </c>
      <c r="H1310" s="10" t="str">
        <f t="shared" si="81"/>
        <v/>
      </c>
      <c r="I1310" s="10" t="str">
        <f t="shared" si="82"/>
        <v/>
      </c>
      <c r="J1310" s="10" t="str">
        <f t="shared" si="83"/>
        <v/>
      </c>
      <c r="K1310" t="s">
        <v>809</v>
      </c>
      <c r="L1310" s="11">
        <v>44473.572916666664</v>
      </c>
      <c r="M1310" t="s">
        <v>878</v>
      </c>
      <c r="N1310" t="s">
        <v>103</v>
      </c>
      <c r="O1310" s="12" t="s">
        <v>879</v>
      </c>
      <c r="P1310" t="s">
        <v>2324</v>
      </c>
      <c r="Q1310" t="s">
        <v>813</v>
      </c>
      <c r="R1310">
        <v>273</v>
      </c>
      <c r="S1310" s="6">
        <v>39</v>
      </c>
      <c r="T1310" s="11">
        <v>44473.572916666664</v>
      </c>
      <c r="U1310" s="11">
        <v>44474.548611111109</v>
      </c>
      <c r="V1310" s="11">
        <v>44475.553773148145</v>
      </c>
      <c r="W1310" t="s">
        <v>2305</v>
      </c>
      <c r="X1310" t="s">
        <v>815</v>
      </c>
    </row>
    <row r="1311" spans="1:24" x14ac:dyDescent="0.25">
      <c r="A1311" t="s">
        <v>808</v>
      </c>
      <c r="B1311" s="8">
        <v>7.0000000000000001E-3</v>
      </c>
      <c r="C1311" s="8">
        <v>6.4000000000000001E-2</v>
      </c>
      <c r="D1311" s="8">
        <v>0.115</v>
      </c>
      <c r="E1311" s="9">
        <v>0.15</v>
      </c>
      <c r="F1311" s="9">
        <v>0.3</v>
      </c>
      <c r="G1311" s="10" t="str">
        <f t="shared" si="80"/>
        <v/>
      </c>
      <c r="H1311" s="10" t="str">
        <f t="shared" si="81"/>
        <v/>
      </c>
      <c r="I1311" s="10" t="str">
        <f t="shared" si="82"/>
        <v/>
      </c>
      <c r="J1311" s="10" t="str">
        <f t="shared" si="83"/>
        <v/>
      </c>
      <c r="K1311" t="s">
        <v>809</v>
      </c>
      <c r="L1311" s="11">
        <v>44473.677083333336</v>
      </c>
      <c r="M1311" t="s">
        <v>819</v>
      </c>
      <c r="N1311" t="s">
        <v>103</v>
      </c>
      <c r="O1311" s="12" t="s">
        <v>820</v>
      </c>
      <c r="P1311" t="s">
        <v>2325</v>
      </c>
      <c r="Q1311" t="s">
        <v>813</v>
      </c>
      <c r="R1311">
        <v>273</v>
      </c>
      <c r="S1311" s="6">
        <v>39</v>
      </c>
      <c r="T1311" s="11">
        <v>44473.677083333336</v>
      </c>
      <c r="U1311" s="11">
        <v>44475.520833333336</v>
      </c>
      <c r="V1311" s="11">
        <v>44476.656377314815</v>
      </c>
      <c r="W1311" t="s">
        <v>2326</v>
      </c>
      <c r="X1311" t="s">
        <v>815</v>
      </c>
    </row>
    <row r="1312" spans="1:24" x14ac:dyDescent="0.25">
      <c r="A1312" t="s">
        <v>808</v>
      </c>
      <c r="B1312" s="8">
        <v>0.1</v>
      </c>
      <c r="C1312" s="8">
        <v>6.4000000000000001E-2</v>
      </c>
      <c r="D1312" s="8">
        <v>0.115</v>
      </c>
      <c r="E1312" s="9">
        <v>0.15</v>
      </c>
      <c r="F1312" s="9">
        <v>0.3</v>
      </c>
      <c r="G1312" s="10">
        <f t="shared" si="80"/>
        <v>1</v>
      </c>
      <c r="H1312" s="10" t="str">
        <f t="shared" si="81"/>
        <v/>
      </c>
      <c r="I1312" s="10" t="str">
        <f t="shared" si="82"/>
        <v/>
      </c>
      <c r="J1312" s="10" t="str">
        <f t="shared" si="83"/>
        <v/>
      </c>
      <c r="K1312" t="s">
        <v>809</v>
      </c>
      <c r="L1312" s="11">
        <v>44474.354166666664</v>
      </c>
      <c r="M1312" t="s">
        <v>890</v>
      </c>
      <c r="N1312" t="s">
        <v>103</v>
      </c>
      <c r="O1312" s="12" t="s">
        <v>891</v>
      </c>
      <c r="P1312" t="s">
        <v>2327</v>
      </c>
      <c r="Q1312" t="s">
        <v>813</v>
      </c>
      <c r="R1312">
        <v>274</v>
      </c>
      <c r="S1312" s="6">
        <v>39</v>
      </c>
      <c r="T1312" s="11">
        <v>44474.354166666664</v>
      </c>
      <c r="U1312" s="11">
        <v>44474.548611111109</v>
      </c>
      <c r="V1312" s="11">
        <v>44475.553773148145</v>
      </c>
      <c r="W1312" t="s">
        <v>2305</v>
      </c>
      <c r="X1312" t="s">
        <v>815</v>
      </c>
    </row>
    <row r="1313" spans="1:24" x14ac:dyDescent="0.25">
      <c r="A1313" t="s">
        <v>808</v>
      </c>
      <c r="B1313" s="8">
        <v>0.02</v>
      </c>
      <c r="C1313" s="8">
        <v>6.4000000000000001E-2</v>
      </c>
      <c r="D1313" s="8">
        <v>0.115</v>
      </c>
      <c r="E1313" s="9">
        <v>0.15</v>
      </c>
      <c r="F1313" s="9">
        <v>0.3</v>
      </c>
      <c r="G1313" s="10" t="str">
        <f t="shared" si="80"/>
        <v/>
      </c>
      <c r="H1313" s="10" t="str">
        <f t="shared" si="81"/>
        <v/>
      </c>
      <c r="I1313" s="10" t="str">
        <f t="shared" si="82"/>
        <v/>
      </c>
      <c r="J1313" s="10" t="str">
        <f t="shared" si="83"/>
        <v/>
      </c>
      <c r="K1313" t="s">
        <v>809</v>
      </c>
      <c r="L1313" s="11">
        <v>44474.422222222223</v>
      </c>
      <c r="M1313" t="s">
        <v>846</v>
      </c>
      <c r="N1313" t="s">
        <v>103</v>
      </c>
      <c r="O1313" s="12" t="s">
        <v>847</v>
      </c>
      <c r="P1313" t="s">
        <v>2328</v>
      </c>
      <c r="Q1313" t="s">
        <v>813</v>
      </c>
      <c r="R1313">
        <v>274</v>
      </c>
      <c r="S1313" s="6">
        <v>39</v>
      </c>
      <c r="T1313" s="11">
        <v>44474.422222222223</v>
      </c>
      <c r="U1313" s="11">
        <v>44475.520833333336</v>
      </c>
      <c r="V1313" s="11">
        <v>44476.656377314815</v>
      </c>
      <c r="W1313" t="s">
        <v>2326</v>
      </c>
      <c r="X1313" t="s">
        <v>815</v>
      </c>
    </row>
    <row r="1314" spans="1:24" x14ac:dyDescent="0.25">
      <c r="A1314" t="s">
        <v>808</v>
      </c>
      <c r="B1314" s="8">
        <v>0.03</v>
      </c>
      <c r="C1314" s="8">
        <v>6.4000000000000001E-2</v>
      </c>
      <c r="D1314" s="8">
        <v>0.115</v>
      </c>
      <c r="E1314" s="9">
        <v>0.15</v>
      </c>
      <c r="F1314" s="9">
        <v>0.3</v>
      </c>
      <c r="G1314" s="10" t="str">
        <f t="shared" si="80"/>
        <v/>
      </c>
      <c r="H1314" s="10" t="str">
        <f t="shared" si="81"/>
        <v/>
      </c>
      <c r="I1314" s="10" t="str">
        <f t="shared" si="82"/>
        <v/>
      </c>
      <c r="J1314" s="10" t="str">
        <f t="shared" si="83"/>
        <v/>
      </c>
      <c r="K1314" t="s">
        <v>809</v>
      </c>
      <c r="L1314" s="11">
        <v>44474.462500000001</v>
      </c>
      <c r="M1314" t="s">
        <v>858</v>
      </c>
      <c r="N1314" t="s">
        <v>103</v>
      </c>
      <c r="O1314" s="12" t="s">
        <v>859</v>
      </c>
      <c r="P1314" t="s">
        <v>2329</v>
      </c>
      <c r="Q1314" t="s">
        <v>813</v>
      </c>
      <c r="R1314">
        <v>274</v>
      </c>
      <c r="S1314" s="6">
        <v>39</v>
      </c>
      <c r="T1314" s="11">
        <v>44474.462500000001</v>
      </c>
      <c r="U1314" s="11">
        <v>44475.520833333336</v>
      </c>
      <c r="V1314" s="11">
        <v>44476.656377314815</v>
      </c>
      <c r="W1314" t="s">
        <v>2326</v>
      </c>
      <c r="X1314" t="s">
        <v>815</v>
      </c>
    </row>
    <row r="1315" spans="1:24" x14ac:dyDescent="0.25">
      <c r="A1315" t="s">
        <v>808</v>
      </c>
      <c r="B1315" s="8">
        <v>2E-3</v>
      </c>
      <c r="C1315" s="8">
        <v>6.4000000000000001E-2</v>
      </c>
      <c r="D1315" s="8">
        <v>0.115</v>
      </c>
      <c r="E1315" s="9">
        <v>0.15</v>
      </c>
      <c r="F1315" s="9">
        <v>0.3</v>
      </c>
      <c r="G1315" s="10" t="str">
        <f t="shared" si="80"/>
        <v/>
      </c>
      <c r="H1315" s="10" t="str">
        <f t="shared" si="81"/>
        <v/>
      </c>
      <c r="I1315" s="10" t="str">
        <f t="shared" si="82"/>
        <v/>
      </c>
      <c r="J1315" s="10" t="str">
        <f t="shared" si="83"/>
        <v/>
      </c>
      <c r="K1315" t="s">
        <v>809</v>
      </c>
      <c r="L1315" s="11">
        <v>44474.529166666667</v>
      </c>
      <c r="M1315" t="s">
        <v>884</v>
      </c>
      <c r="N1315" t="s">
        <v>103</v>
      </c>
      <c r="O1315" s="12" t="s">
        <v>885</v>
      </c>
      <c r="P1315" t="s">
        <v>2330</v>
      </c>
      <c r="Q1315" t="s">
        <v>813</v>
      </c>
      <c r="R1315">
        <v>274</v>
      </c>
      <c r="S1315" s="6">
        <v>39</v>
      </c>
      <c r="T1315" s="11">
        <v>44474.529166666667</v>
      </c>
      <c r="U1315" s="11">
        <v>44475.520833333336</v>
      </c>
      <c r="V1315" s="11">
        <v>44476.656377314815</v>
      </c>
      <c r="W1315" t="s">
        <v>2326</v>
      </c>
      <c r="X1315" t="s">
        <v>815</v>
      </c>
    </row>
    <row r="1316" spans="1:24" x14ac:dyDescent="0.25">
      <c r="A1316" t="s">
        <v>808</v>
      </c>
      <c r="B1316" s="8">
        <v>8.9999999999999998E-4</v>
      </c>
      <c r="C1316" s="8">
        <v>6.4000000000000001E-2</v>
      </c>
      <c r="D1316" s="8">
        <v>0.115</v>
      </c>
      <c r="E1316" s="9">
        <v>0.15</v>
      </c>
      <c r="F1316" s="9">
        <v>0.3</v>
      </c>
      <c r="G1316" s="10" t="str">
        <f t="shared" si="80"/>
        <v/>
      </c>
      <c r="H1316" s="10" t="str">
        <f t="shared" si="81"/>
        <v/>
      </c>
      <c r="I1316" s="10" t="str">
        <f t="shared" si="82"/>
        <v/>
      </c>
      <c r="J1316" s="10" t="str">
        <f t="shared" si="83"/>
        <v/>
      </c>
      <c r="K1316" t="s">
        <v>809</v>
      </c>
      <c r="L1316" s="11">
        <v>44474.54791666667</v>
      </c>
      <c r="M1316" t="s">
        <v>872</v>
      </c>
      <c r="N1316" t="s">
        <v>103</v>
      </c>
      <c r="O1316" s="12" t="s">
        <v>873</v>
      </c>
      <c r="P1316" t="s">
        <v>2331</v>
      </c>
      <c r="Q1316" t="s">
        <v>813</v>
      </c>
      <c r="R1316">
        <v>274</v>
      </c>
      <c r="S1316" s="6">
        <v>39</v>
      </c>
      <c r="T1316" s="11">
        <v>44474.54791666667</v>
      </c>
      <c r="U1316" s="11">
        <v>44475.520833333336</v>
      </c>
      <c r="V1316" s="11">
        <v>44476.656377314815</v>
      </c>
      <c r="W1316" t="s">
        <v>2326</v>
      </c>
      <c r="X1316" t="s">
        <v>815</v>
      </c>
    </row>
    <row r="1317" spans="1:24" x14ac:dyDescent="0.25">
      <c r="A1317" t="s">
        <v>808</v>
      </c>
      <c r="B1317" s="8">
        <v>0.28000000000000003</v>
      </c>
      <c r="C1317" s="8">
        <v>6.4000000000000001E-2</v>
      </c>
      <c r="D1317" s="8">
        <v>0.115</v>
      </c>
      <c r="E1317" s="9">
        <v>0.15</v>
      </c>
      <c r="F1317" s="9">
        <v>0.3</v>
      </c>
      <c r="G1317" s="10">
        <f t="shared" si="80"/>
        <v>1</v>
      </c>
      <c r="H1317" s="10">
        <f t="shared" si="81"/>
        <v>1</v>
      </c>
      <c r="I1317" s="10">
        <f t="shared" si="82"/>
        <v>1</v>
      </c>
      <c r="J1317" s="10" t="str">
        <f t="shared" si="83"/>
        <v/>
      </c>
      <c r="K1317" t="s">
        <v>809</v>
      </c>
      <c r="L1317" s="11">
        <v>44476.416666666664</v>
      </c>
      <c r="M1317" t="s">
        <v>875</v>
      </c>
      <c r="N1317" t="s">
        <v>103</v>
      </c>
      <c r="O1317" s="12" t="s">
        <v>876</v>
      </c>
      <c r="P1317" t="s">
        <v>2332</v>
      </c>
      <c r="Q1317" t="s">
        <v>813</v>
      </c>
      <c r="R1317">
        <v>276</v>
      </c>
      <c r="S1317" s="6">
        <v>39</v>
      </c>
      <c r="T1317" s="11">
        <v>44476.416666666664</v>
      </c>
      <c r="U1317" s="11">
        <v>44477.614583333336</v>
      </c>
      <c r="V1317" s="11">
        <v>44483.602083333331</v>
      </c>
      <c r="W1317" t="s">
        <v>2333</v>
      </c>
      <c r="X1317" t="s">
        <v>2334</v>
      </c>
    </row>
    <row r="1318" spans="1:24" x14ac:dyDescent="0.25">
      <c r="A1318" t="s">
        <v>808</v>
      </c>
      <c r="B1318" s="8">
        <v>2E-3</v>
      </c>
      <c r="C1318" s="8">
        <v>6.4000000000000001E-2</v>
      </c>
      <c r="D1318" s="8">
        <v>0.115</v>
      </c>
      <c r="E1318" s="9">
        <v>0.15</v>
      </c>
      <c r="F1318" s="9">
        <v>0.3</v>
      </c>
      <c r="G1318" s="10" t="str">
        <f t="shared" si="80"/>
        <v/>
      </c>
      <c r="H1318" s="10" t="str">
        <f t="shared" si="81"/>
        <v/>
      </c>
      <c r="I1318" s="10" t="str">
        <f t="shared" si="82"/>
        <v/>
      </c>
      <c r="J1318" s="10" t="str">
        <f t="shared" si="83"/>
        <v/>
      </c>
      <c r="K1318" t="s">
        <v>809</v>
      </c>
      <c r="L1318" s="11">
        <v>44476.4375</v>
      </c>
      <c r="M1318" t="s">
        <v>1508</v>
      </c>
      <c r="N1318" t="s">
        <v>103</v>
      </c>
      <c r="O1318" s="12" t="s">
        <v>1509</v>
      </c>
      <c r="P1318" t="s">
        <v>2335</v>
      </c>
      <c r="Q1318" t="s">
        <v>813</v>
      </c>
      <c r="R1318">
        <v>276</v>
      </c>
      <c r="S1318" s="6">
        <v>39</v>
      </c>
      <c r="T1318" s="11">
        <v>44476.4375</v>
      </c>
      <c r="U1318" s="11">
        <v>44477.614583333336</v>
      </c>
      <c r="V1318" s="11">
        <v>44481.753194444442</v>
      </c>
      <c r="W1318" t="s">
        <v>2336</v>
      </c>
      <c r="X1318" t="s">
        <v>2334</v>
      </c>
    </row>
    <row r="1319" spans="1:24" x14ac:dyDescent="0.25">
      <c r="A1319" t="s">
        <v>808</v>
      </c>
      <c r="B1319" s="4">
        <v>0</v>
      </c>
      <c r="C1319" s="8">
        <v>6.4000000000000001E-2</v>
      </c>
      <c r="D1319" s="8">
        <v>0.115</v>
      </c>
      <c r="E1319" s="9">
        <v>0.15</v>
      </c>
      <c r="F1319" s="9">
        <v>0.3</v>
      </c>
      <c r="G1319" s="10" t="str">
        <f t="shared" si="80"/>
        <v/>
      </c>
      <c r="H1319" s="10" t="str">
        <f t="shared" si="81"/>
        <v/>
      </c>
      <c r="I1319" s="10" t="str">
        <f t="shared" si="82"/>
        <v/>
      </c>
      <c r="J1319" s="10" t="str">
        <f t="shared" si="83"/>
        <v/>
      </c>
      <c r="K1319" t="s">
        <v>809</v>
      </c>
      <c r="L1319" s="11">
        <v>44480.359722222223</v>
      </c>
      <c r="M1319" t="s">
        <v>912</v>
      </c>
      <c r="N1319" t="s">
        <v>103</v>
      </c>
      <c r="O1319" s="12" t="s">
        <v>913</v>
      </c>
      <c r="P1319" t="s">
        <v>2337</v>
      </c>
      <c r="Q1319" t="s">
        <v>813</v>
      </c>
      <c r="R1319">
        <v>280</v>
      </c>
      <c r="S1319" s="6">
        <v>40</v>
      </c>
      <c r="T1319" s="11">
        <v>44480.359722222223</v>
      </c>
      <c r="U1319" s="11">
        <v>44481.5625</v>
      </c>
      <c r="V1319" s="11">
        <v>44482.621527777781</v>
      </c>
      <c r="W1319" t="s">
        <v>2338</v>
      </c>
      <c r="X1319" t="s">
        <v>2334</v>
      </c>
    </row>
    <row r="1320" spans="1:24" x14ac:dyDescent="0.25">
      <c r="A1320" t="s">
        <v>808</v>
      </c>
      <c r="B1320" s="8">
        <v>0.11</v>
      </c>
      <c r="C1320" s="8">
        <v>6.4000000000000001E-2</v>
      </c>
      <c r="D1320" s="8">
        <v>0.115</v>
      </c>
      <c r="E1320" s="9">
        <v>0.15</v>
      </c>
      <c r="F1320" s="9">
        <v>0.3</v>
      </c>
      <c r="G1320" s="10">
        <f t="shared" si="80"/>
        <v>1</v>
      </c>
      <c r="H1320" s="10" t="str">
        <f t="shared" si="81"/>
        <v/>
      </c>
      <c r="I1320" s="10" t="str">
        <f t="shared" si="82"/>
        <v/>
      </c>
      <c r="J1320" s="10" t="str">
        <f t="shared" si="83"/>
        <v/>
      </c>
      <c r="K1320" t="s">
        <v>809</v>
      </c>
      <c r="L1320" s="11">
        <v>44480.364583333336</v>
      </c>
      <c r="M1320" t="s">
        <v>890</v>
      </c>
      <c r="N1320" t="s">
        <v>103</v>
      </c>
      <c r="O1320" s="12" t="s">
        <v>891</v>
      </c>
      <c r="P1320" t="s">
        <v>2339</v>
      </c>
      <c r="Q1320" t="s">
        <v>813</v>
      </c>
      <c r="R1320">
        <v>280</v>
      </c>
      <c r="S1320" s="6">
        <v>40</v>
      </c>
      <c r="T1320" s="11">
        <v>44480.364583333336</v>
      </c>
      <c r="U1320" s="11">
        <v>44481.5625</v>
      </c>
      <c r="V1320" s="11">
        <v>44482.621527777781</v>
      </c>
      <c r="W1320" t="s">
        <v>2338</v>
      </c>
      <c r="X1320" t="s">
        <v>2334</v>
      </c>
    </row>
    <row r="1321" spans="1:24" x14ac:dyDescent="0.25">
      <c r="A1321" t="s">
        <v>808</v>
      </c>
      <c r="B1321" s="8">
        <v>3.0000000000000001E-3</v>
      </c>
      <c r="C1321" s="8">
        <v>6.4000000000000001E-2</v>
      </c>
      <c r="D1321" s="8">
        <v>0.115</v>
      </c>
      <c r="E1321" s="9">
        <v>0.15</v>
      </c>
      <c r="F1321" s="9">
        <v>0.3</v>
      </c>
      <c r="G1321" s="10" t="str">
        <f t="shared" si="80"/>
        <v/>
      </c>
      <c r="H1321" s="10" t="str">
        <f t="shared" si="81"/>
        <v/>
      </c>
      <c r="I1321" s="10" t="str">
        <f t="shared" si="82"/>
        <v/>
      </c>
      <c r="J1321" s="10" t="str">
        <f t="shared" si="83"/>
        <v/>
      </c>
      <c r="K1321" t="s">
        <v>809</v>
      </c>
      <c r="L1321" s="11">
        <v>44480.375</v>
      </c>
      <c r="M1321" t="s">
        <v>930</v>
      </c>
      <c r="N1321" t="s">
        <v>103</v>
      </c>
      <c r="O1321" s="12" t="s">
        <v>931</v>
      </c>
      <c r="P1321" t="s">
        <v>2340</v>
      </c>
      <c r="Q1321" t="s">
        <v>813</v>
      </c>
      <c r="R1321">
        <v>280</v>
      </c>
      <c r="S1321" s="6">
        <v>40</v>
      </c>
      <c r="T1321" s="11">
        <v>44480.375</v>
      </c>
      <c r="U1321" s="11">
        <v>44481.5625</v>
      </c>
      <c r="V1321" s="11">
        <v>44482.621527777781</v>
      </c>
      <c r="W1321" t="s">
        <v>2338</v>
      </c>
      <c r="X1321" t="s">
        <v>2334</v>
      </c>
    </row>
    <row r="1322" spans="1:24" x14ac:dyDescent="0.25">
      <c r="A1322" t="s">
        <v>808</v>
      </c>
      <c r="B1322" s="8">
        <v>2.9999999999999997E-4</v>
      </c>
      <c r="C1322" s="8">
        <v>6.4000000000000001E-2</v>
      </c>
      <c r="D1322" s="8">
        <v>0.115</v>
      </c>
      <c r="E1322" s="9">
        <v>0.15</v>
      </c>
      <c r="F1322" s="9">
        <v>0.3</v>
      </c>
      <c r="G1322" s="10" t="str">
        <f t="shared" si="80"/>
        <v/>
      </c>
      <c r="H1322" s="10" t="str">
        <f t="shared" si="81"/>
        <v/>
      </c>
      <c r="I1322" s="10" t="str">
        <f t="shared" si="82"/>
        <v/>
      </c>
      <c r="J1322" s="10" t="str">
        <f t="shared" si="83"/>
        <v/>
      </c>
      <c r="K1322" t="s">
        <v>809</v>
      </c>
      <c r="L1322" s="11">
        <v>44480.395138888889</v>
      </c>
      <c r="M1322" t="s">
        <v>897</v>
      </c>
      <c r="N1322" t="s">
        <v>103</v>
      </c>
      <c r="O1322" s="12" t="s">
        <v>898</v>
      </c>
      <c r="P1322" t="s">
        <v>2341</v>
      </c>
      <c r="Q1322" t="s">
        <v>813</v>
      </c>
      <c r="R1322">
        <v>280</v>
      </c>
      <c r="S1322" s="6">
        <v>40</v>
      </c>
      <c r="T1322" s="11">
        <v>44480.395138888889</v>
      </c>
      <c r="U1322" s="11">
        <v>44481.5625</v>
      </c>
      <c r="V1322" s="11">
        <v>44482.621527777781</v>
      </c>
      <c r="W1322" t="s">
        <v>2338</v>
      </c>
      <c r="X1322" t="s">
        <v>2334</v>
      </c>
    </row>
    <row r="1323" spans="1:24" x14ac:dyDescent="0.25">
      <c r="A1323" t="s">
        <v>808</v>
      </c>
      <c r="B1323" s="8">
        <v>0.02</v>
      </c>
      <c r="C1323" s="8">
        <v>6.4000000000000001E-2</v>
      </c>
      <c r="D1323" s="8">
        <v>0.115</v>
      </c>
      <c r="E1323" s="9">
        <v>0.15</v>
      </c>
      <c r="F1323" s="9">
        <v>0.3</v>
      </c>
      <c r="G1323" s="10" t="str">
        <f t="shared" si="80"/>
        <v/>
      </c>
      <c r="H1323" s="10" t="str">
        <f t="shared" si="81"/>
        <v/>
      </c>
      <c r="I1323" s="10" t="str">
        <f t="shared" si="82"/>
        <v/>
      </c>
      <c r="J1323" s="10" t="str">
        <f t="shared" si="83"/>
        <v/>
      </c>
      <c r="K1323" t="s">
        <v>809</v>
      </c>
      <c r="L1323" s="11">
        <v>44480.395833333336</v>
      </c>
      <c r="M1323" t="s">
        <v>966</v>
      </c>
      <c r="N1323" t="s">
        <v>103</v>
      </c>
      <c r="O1323" s="12" t="s">
        <v>967</v>
      </c>
      <c r="P1323" t="s">
        <v>2342</v>
      </c>
      <c r="Q1323" t="s">
        <v>813</v>
      </c>
      <c r="R1323">
        <v>280</v>
      </c>
      <c r="S1323" s="6">
        <v>40</v>
      </c>
      <c r="T1323" s="11">
        <v>44480.395833333336</v>
      </c>
      <c r="U1323" s="11">
        <v>44481.5625</v>
      </c>
      <c r="V1323" s="11">
        <v>44482.621527777781</v>
      </c>
      <c r="W1323" t="s">
        <v>2338</v>
      </c>
      <c r="X1323" t="s">
        <v>2334</v>
      </c>
    </row>
    <row r="1324" spans="1:24" x14ac:dyDescent="0.25">
      <c r="A1324" t="s">
        <v>808</v>
      </c>
      <c r="B1324" s="4">
        <v>0</v>
      </c>
      <c r="C1324" s="8">
        <v>6.4000000000000001E-2</v>
      </c>
      <c r="D1324" s="8">
        <v>0.115</v>
      </c>
      <c r="E1324" s="9">
        <v>0.15</v>
      </c>
      <c r="F1324" s="9">
        <v>0.3</v>
      </c>
      <c r="G1324" s="10" t="str">
        <f t="shared" si="80"/>
        <v/>
      </c>
      <c r="H1324" s="10" t="str">
        <f t="shared" si="81"/>
        <v/>
      </c>
      <c r="I1324" s="10" t="str">
        <f t="shared" si="82"/>
        <v/>
      </c>
      <c r="J1324" s="10" t="str">
        <f t="shared" si="83"/>
        <v/>
      </c>
      <c r="K1324" t="s">
        <v>809</v>
      </c>
      <c r="L1324" s="11">
        <v>44480.395833333336</v>
      </c>
      <c r="M1324" t="s">
        <v>900</v>
      </c>
      <c r="N1324" t="s">
        <v>103</v>
      </c>
      <c r="O1324" s="12" t="s">
        <v>901</v>
      </c>
      <c r="P1324" t="s">
        <v>2343</v>
      </c>
      <c r="Q1324" t="s">
        <v>813</v>
      </c>
      <c r="R1324">
        <v>280</v>
      </c>
      <c r="S1324" s="6">
        <v>40</v>
      </c>
      <c r="T1324" s="11">
        <v>44480.395833333336</v>
      </c>
      <c r="U1324" s="11">
        <v>44481.5625</v>
      </c>
      <c r="V1324" s="11">
        <v>44482.621527777781</v>
      </c>
      <c r="W1324" t="s">
        <v>2338</v>
      </c>
      <c r="X1324" t="s">
        <v>2334</v>
      </c>
    </row>
    <row r="1325" spans="1:24" x14ac:dyDescent="0.25">
      <c r="A1325" t="s">
        <v>808</v>
      </c>
      <c r="B1325" s="8">
        <v>6.0000000000000001E-3</v>
      </c>
      <c r="C1325" s="8">
        <v>6.4000000000000001E-2</v>
      </c>
      <c r="D1325" s="8">
        <v>0.115</v>
      </c>
      <c r="E1325" s="9">
        <v>0.15</v>
      </c>
      <c r="F1325" s="9">
        <v>0.3</v>
      </c>
      <c r="G1325" s="10" t="str">
        <f t="shared" si="80"/>
        <v/>
      </c>
      <c r="H1325" s="10" t="str">
        <f t="shared" si="81"/>
        <v/>
      </c>
      <c r="I1325" s="10" t="str">
        <f t="shared" si="82"/>
        <v/>
      </c>
      <c r="J1325" s="10" t="str">
        <f t="shared" si="83"/>
        <v/>
      </c>
      <c r="K1325" t="s">
        <v>809</v>
      </c>
      <c r="L1325" s="11">
        <v>44480.409722222219</v>
      </c>
      <c r="M1325" t="s">
        <v>1241</v>
      </c>
      <c r="N1325" t="s">
        <v>103</v>
      </c>
      <c r="O1325" s="12" t="s">
        <v>1242</v>
      </c>
      <c r="P1325" t="s">
        <v>2344</v>
      </c>
      <c r="Q1325" t="s">
        <v>813</v>
      </c>
      <c r="R1325">
        <v>280</v>
      </c>
      <c r="S1325" s="6">
        <v>40</v>
      </c>
      <c r="T1325" s="11">
        <v>44480.409722222219</v>
      </c>
      <c r="U1325" s="11">
        <v>44481.5625</v>
      </c>
      <c r="V1325" s="11">
        <v>44482.621527777781</v>
      </c>
      <c r="W1325" t="s">
        <v>2338</v>
      </c>
      <c r="X1325" t="s">
        <v>2334</v>
      </c>
    </row>
    <row r="1326" spans="1:24" x14ac:dyDescent="0.25">
      <c r="A1326" t="s">
        <v>808</v>
      </c>
      <c r="B1326" s="8">
        <v>0.01</v>
      </c>
      <c r="C1326" s="8">
        <v>6.4000000000000001E-2</v>
      </c>
      <c r="D1326" s="8">
        <v>0.115</v>
      </c>
      <c r="E1326" s="9">
        <v>0.15</v>
      </c>
      <c r="F1326" s="9">
        <v>0.3</v>
      </c>
      <c r="G1326" s="10" t="str">
        <f t="shared" si="80"/>
        <v/>
      </c>
      <c r="H1326" s="10" t="str">
        <f t="shared" si="81"/>
        <v/>
      </c>
      <c r="I1326" s="10" t="str">
        <f t="shared" si="82"/>
        <v/>
      </c>
      <c r="J1326" s="10" t="str">
        <f t="shared" si="83"/>
        <v/>
      </c>
      <c r="K1326" t="s">
        <v>809</v>
      </c>
      <c r="L1326" s="11">
        <v>44480.416666666664</v>
      </c>
      <c r="M1326" t="s">
        <v>903</v>
      </c>
      <c r="N1326" t="s">
        <v>103</v>
      </c>
      <c r="O1326" s="12" t="s">
        <v>904</v>
      </c>
      <c r="P1326" t="s">
        <v>2345</v>
      </c>
      <c r="Q1326" t="s">
        <v>813</v>
      </c>
      <c r="R1326">
        <v>280</v>
      </c>
      <c r="S1326" s="6">
        <v>40</v>
      </c>
      <c r="T1326" s="11">
        <v>44480.416666666664</v>
      </c>
      <c r="U1326" s="11">
        <v>44481.5625</v>
      </c>
      <c r="V1326" s="11">
        <v>44482.621527777781</v>
      </c>
      <c r="W1326" t="s">
        <v>2338</v>
      </c>
      <c r="X1326" t="s">
        <v>2334</v>
      </c>
    </row>
    <row r="1327" spans="1:24" x14ac:dyDescent="0.25">
      <c r="A1327" t="s">
        <v>808</v>
      </c>
      <c r="B1327" s="8">
        <v>0.02</v>
      </c>
      <c r="C1327" s="8">
        <v>6.4000000000000001E-2</v>
      </c>
      <c r="D1327" s="8">
        <v>0.115</v>
      </c>
      <c r="E1327" s="9">
        <v>0.15</v>
      </c>
      <c r="F1327" s="9">
        <v>0.3</v>
      </c>
      <c r="G1327" s="10" t="str">
        <f t="shared" si="80"/>
        <v/>
      </c>
      <c r="H1327" s="10" t="str">
        <f t="shared" si="81"/>
        <v/>
      </c>
      <c r="I1327" s="10" t="str">
        <f t="shared" si="82"/>
        <v/>
      </c>
      <c r="J1327" s="10" t="str">
        <f t="shared" si="83"/>
        <v/>
      </c>
      <c r="K1327" t="s">
        <v>809</v>
      </c>
      <c r="L1327" s="11">
        <v>44480.416666666664</v>
      </c>
      <c r="M1327" t="s">
        <v>894</v>
      </c>
      <c r="N1327" t="s">
        <v>103</v>
      </c>
      <c r="O1327" s="12" t="s">
        <v>895</v>
      </c>
      <c r="P1327" t="s">
        <v>2346</v>
      </c>
      <c r="Q1327" t="s">
        <v>813</v>
      </c>
      <c r="R1327">
        <v>280</v>
      </c>
      <c r="S1327" s="6">
        <v>40</v>
      </c>
      <c r="T1327" s="11">
        <v>44480.416666666664</v>
      </c>
      <c r="U1327" s="11">
        <v>44481.5625</v>
      </c>
      <c r="V1327" s="11">
        <v>44482.621527777781</v>
      </c>
      <c r="W1327" t="s">
        <v>2338</v>
      </c>
      <c r="X1327" t="s">
        <v>2334</v>
      </c>
    </row>
    <row r="1328" spans="1:24" x14ac:dyDescent="0.25">
      <c r="A1328" t="s">
        <v>808</v>
      </c>
      <c r="B1328" s="8">
        <v>0.02</v>
      </c>
      <c r="C1328" s="8">
        <v>6.4000000000000001E-2</v>
      </c>
      <c r="D1328" s="8">
        <v>0.115</v>
      </c>
      <c r="E1328" s="9">
        <v>0.15</v>
      </c>
      <c r="F1328" s="9">
        <v>0.3</v>
      </c>
      <c r="G1328" s="10" t="str">
        <f t="shared" si="80"/>
        <v/>
      </c>
      <c r="H1328" s="10" t="str">
        <f t="shared" si="81"/>
        <v/>
      </c>
      <c r="I1328" s="10" t="str">
        <f t="shared" si="82"/>
        <v/>
      </c>
      <c r="J1328" s="10" t="str">
        <f t="shared" si="83"/>
        <v/>
      </c>
      <c r="K1328" t="s">
        <v>809</v>
      </c>
      <c r="L1328" s="11">
        <v>44480.416666666664</v>
      </c>
      <c r="M1328" t="s">
        <v>942</v>
      </c>
      <c r="N1328" t="s">
        <v>103</v>
      </c>
      <c r="O1328" s="12" t="s">
        <v>943</v>
      </c>
      <c r="P1328" t="s">
        <v>2347</v>
      </c>
      <c r="Q1328" t="s">
        <v>813</v>
      </c>
      <c r="R1328">
        <v>280</v>
      </c>
      <c r="S1328" s="6">
        <v>40</v>
      </c>
      <c r="T1328" s="11">
        <v>44480.416666666664</v>
      </c>
      <c r="U1328" s="11">
        <v>44481.5625</v>
      </c>
      <c r="V1328" s="11">
        <v>44482.621527777781</v>
      </c>
      <c r="W1328" t="s">
        <v>2338</v>
      </c>
      <c r="X1328" t="s">
        <v>2334</v>
      </c>
    </row>
    <row r="1329" spans="1:24" x14ac:dyDescent="0.25">
      <c r="A1329" t="s">
        <v>808</v>
      </c>
      <c r="B1329" s="8">
        <v>0.01</v>
      </c>
      <c r="C1329" s="8">
        <v>6.4000000000000001E-2</v>
      </c>
      <c r="D1329" s="8">
        <v>0.115</v>
      </c>
      <c r="E1329" s="9">
        <v>0.15</v>
      </c>
      <c r="F1329" s="9">
        <v>0.3</v>
      </c>
      <c r="G1329" s="10" t="str">
        <f t="shared" si="80"/>
        <v/>
      </c>
      <c r="H1329" s="10" t="str">
        <f t="shared" si="81"/>
        <v/>
      </c>
      <c r="I1329" s="10" t="str">
        <f t="shared" si="82"/>
        <v/>
      </c>
      <c r="J1329" s="10" t="str">
        <f t="shared" si="83"/>
        <v/>
      </c>
      <c r="K1329" t="s">
        <v>809</v>
      </c>
      <c r="L1329" s="11">
        <v>44480.416666666664</v>
      </c>
      <c r="M1329" t="s">
        <v>954</v>
      </c>
      <c r="N1329" t="s">
        <v>103</v>
      </c>
      <c r="O1329" s="12" t="s">
        <v>955</v>
      </c>
      <c r="P1329" t="s">
        <v>2348</v>
      </c>
      <c r="Q1329" t="s">
        <v>813</v>
      </c>
      <c r="R1329">
        <v>280</v>
      </c>
      <c r="S1329" s="6">
        <v>40</v>
      </c>
      <c r="T1329" s="11">
        <v>44480.416666666664</v>
      </c>
      <c r="U1329" s="11">
        <v>44481.5625</v>
      </c>
      <c r="V1329" s="11">
        <v>44482.621527777781</v>
      </c>
      <c r="W1329" t="s">
        <v>2338</v>
      </c>
      <c r="X1329" t="s">
        <v>2334</v>
      </c>
    </row>
    <row r="1330" spans="1:24" x14ac:dyDescent="0.25">
      <c r="A1330" t="s">
        <v>808</v>
      </c>
      <c r="B1330" s="4">
        <v>0</v>
      </c>
      <c r="C1330" s="8">
        <v>6.4000000000000001E-2</v>
      </c>
      <c r="D1330" s="8">
        <v>0.115</v>
      </c>
      <c r="E1330" s="9">
        <v>0.15</v>
      </c>
      <c r="F1330" s="9">
        <v>0.3</v>
      </c>
      <c r="G1330" s="10" t="str">
        <f t="shared" si="80"/>
        <v/>
      </c>
      <c r="H1330" s="10" t="str">
        <f t="shared" si="81"/>
        <v/>
      </c>
      <c r="I1330" s="10" t="str">
        <f t="shared" si="82"/>
        <v/>
      </c>
      <c r="J1330" s="10" t="str">
        <f t="shared" si="83"/>
        <v/>
      </c>
      <c r="K1330" t="s">
        <v>809</v>
      </c>
      <c r="L1330" s="11">
        <v>44480.420138888891</v>
      </c>
      <c r="M1330" t="s">
        <v>924</v>
      </c>
      <c r="N1330" t="s">
        <v>103</v>
      </c>
      <c r="O1330" s="12" t="s">
        <v>925</v>
      </c>
      <c r="P1330" t="s">
        <v>2349</v>
      </c>
      <c r="Q1330" t="s">
        <v>813</v>
      </c>
      <c r="R1330">
        <v>280</v>
      </c>
      <c r="S1330" s="6">
        <v>40</v>
      </c>
      <c r="T1330" s="11">
        <v>44480.420138888891</v>
      </c>
      <c r="U1330" s="11">
        <v>44481.5625</v>
      </c>
      <c r="V1330" s="11">
        <v>44482.621527777781</v>
      </c>
      <c r="W1330" t="s">
        <v>2338</v>
      </c>
      <c r="X1330" t="s">
        <v>2334</v>
      </c>
    </row>
    <row r="1331" spans="1:24" x14ac:dyDescent="0.25">
      <c r="A1331" t="s">
        <v>808</v>
      </c>
      <c r="B1331" s="8">
        <v>0.18</v>
      </c>
      <c r="C1331" s="8">
        <v>6.4000000000000001E-2</v>
      </c>
      <c r="D1331" s="8">
        <v>0.115</v>
      </c>
      <c r="E1331" s="9">
        <v>0.15</v>
      </c>
      <c r="F1331" s="9">
        <v>0.3</v>
      </c>
      <c r="G1331" s="10">
        <f t="shared" si="80"/>
        <v>1</v>
      </c>
      <c r="H1331" s="10">
        <f t="shared" si="81"/>
        <v>1</v>
      </c>
      <c r="I1331" s="10">
        <f t="shared" si="82"/>
        <v>1</v>
      </c>
      <c r="J1331" s="10" t="str">
        <f t="shared" si="83"/>
        <v/>
      </c>
      <c r="K1331" t="s">
        <v>809</v>
      </c>
      <c r="L1331" s="11">
        <v>44480.430555555555</v>
      </c>
      <c r="M1331" t="s">
        <v>875</v>
      </c>
      <c r="N1331" t="s">
        <v>103</v>
      </c>
      <c r="O1331" s="12" t="s">
        <v>876</v>
      </c>
      <c r="P1331" t="s">
        <v>2350</v>
      </c>
      <c r="Q1331" t="s">
        <v>813</v>
      </c>
      <c r="R1331">
        <v>280</v>
      </c>
      <c r="S1331" s="6">
        <v>40</v>
      </c>
      <c r="T1331" s="11">
        <v>44480.430555555555</v>
      </c>
      <c r="U1331" s="11">
        <v>44481.5625</v>
      </c>
      <c r="V1331" s="11">
        <v>44482.621527777781</v>
      </c>
      <c r="W1331" t="s">
        <v>2338</v>
      </c>
      <c r="X1331" t="s">
        <v>2334</v>
      </c>
    </row>
    <row r="1332" spans="1:24" x14ac:dyDescent="0.25">
      <c r="A1332" t="s">
        <v>808</v>
      </c>
      <c r="B1332" s="8">
        <v>3.0000000000000001E-3</v>
      </c>
      <c r="C1332" s="8">
        <v>6.4000000000000001E-2</v>
      </c>
      <c r="D1332" s="8">
        <v>0.115</v>
      </c>
      <c r="E1332" s="9">
        <v>0.15</v>
      </c>
      <c r="F1332" s="9">
        <v>0.3</v>
      </c>
      <c r="G1332" s="10" t="str">
        <f t="shared" si="80"/>
        <v/>
      </c>
      <c r="H1332" s="10" t="str">
        <f t="shared" si="81"/>
        <v/>
      </c>
      <c r="I1332" s="10" t="str">
        <f t="shared" si="82"/>
        <v/>
      </c>
      <c r="J1332" s="10" t="str">
        <f t="shared" si="83"/>
        <v/>
      </c>
      <c r="K1332" t="s">
        <v>809</v>
      </c>
      <c r="L1332" s="11">
        <v>44480.4375</v>
      </c>
      <c r="M1332" t="s">
        <v>945</v>
      </c>
      <c r="N1332" t="s">
        <v>103</v>
      </c>
      <c r="O1332" s="12" t="s">
        <v>946</v>
      </c>
      <c r="P1332" t="s">
        <v>2351</v>
      </c>
      <c r="Q1332" t="s">
        <v>813</v>
      </c>
      <c r="R1332">
        <v>280</v>
      </c>
      <c r="S1332" s="6">
        <v>40</v>
      </c>
      <c r="T1332" s="11">
        <v>44480.4375</v>
      </c>
      <c r="U1332" s="11">
        <v>44481.5625</v>
      </c>
      <c r="V1332" s="11">
        <v>44482.621527777781</v>
      </c>
      <c r="W1332" t="s">
        <v>2338</v>
      </c>
      <c r="X1332" t="s">
        <v>2334</v>
      </c>
    </row>
    <row r="1333" spans="1:24" x14ac:dyDescent="0.25">
      <c r="A1333" t="s">
        <v>808</v>
      </c>
      <c r="B1333" s="8">
        <v>1E-4</v>
      </c>
      <c r="C1333" s="8">
        <v>6.4000000000000001E-2</v>
      </c>
      <c r="D1333" s="8">
        <v>0.115</v>
      </c>
      <c r="E1333" s="9">
        <v>0.15</v>
      </c>
      <c r="F1333" s="9">
        <v>0.3</v>
      </c>
      <c r="G1333" s="10" t="str">
        <f t="shared" si="80"/>
        <v/>
      </c>
      <c r="H1333" s="10" t="str">
        <f t="shared" si="81"/>
        <v/>
      </c>
      <c r="I1333" s="10" t="str">
        <f t="shared" si="82"/>
        <v/>
      </c>
      <c r="J1333" s="10" t="str">
        <f t="shared" si="83"/>
        <v/>
      </c>
      <c r="K1333" t="s">
        <v>809</v>
      </c>
      <c r="L1333" s="11">
        <v>44480.46875</v>
      </c>
      <c r="M1333" t="s">
        <v>915</v>
      </c>
      <c r="N1333" t="s">
        <v>103</v>
      </c>
      <c r="O1333" s="12" t="s">
        <v>916</v>
      </c>
      <c r="P1333" t="s">
        <v>2352</v>
      </c>
      <c r="Q1333" t="s">
        <v>813</v>
      </c>
      <c r="R1333">
        <v>280</v>
      </c>
      <c r="S1333" s="6">
        <v>40</v>
      </c>
      <c r="T1333" s="11">
        <v>44480.46875</v>
      </c>
      <c r="U1333" s="11">
        <v>44481.5625</v>
      </c>
      <c r="V1333" s="11">
        <v>44482.621527777781</v>
      </c>
      <c r="W1333" t="s">
        <v>2338</v>
      </c>
      <c r="X1333" t="s">
        <v>2334</v>
      </c>
    </row>
    <row r="1334" spans="1:24" x14ac:dyDescent="0.25">
      <c r="A1334" t="s">
        <v>808</v>
      </c>
      <c r="B1334" s="8">
        <v>2E-3</v>
      </c>
      <c r="C1334" s="8">
        <v>6.4000000000000001E-2</v>
      </c>
      <c r="D1334" s="8">
        <v>0.115</v>
      </c>
      <c r="E1334" s="9">
        <v>0.15</v>
      </c>
      <c r="F1334" s="9">
        <v>0.3</v>
      </c>
      <c r="G1334" s="10" t="str">
        <f t="shared" si="80"/>
        <v/>
      </c>
      <c r="H1334" s="10" t="str">
        <f t="shared" si="81"/>
        <v/>
      </c>
      <c r="I1334" s="10" t="str">
        <f t="shared" si="82"/>
        <v/>
      </c>
      <c r="J1334" s="10" t="str">
        <f t="shared" si="83"/>
        <v/>
      </c>
      <c r="K1334" t="s">
        <v>809</v>
      </c>
      <c r="L1334" s="11">
        <v>44480.479166666664</v>
      </c>
      <c r="M1334" t="s">
        <v>960</v>
      </c>
      <c r="N1334" t="s">
        <v>103</v>
      </c>
      <c r="O1334" s="12" t="s">
        <v>961</v>
      </c>
      <c r="P1334" t="s">
        <v>2353</v>
      </c>
      <c r="Q1334" t="s">
        <v>813</v>
      </c>
      <c r="R1334">
        <v>280</v>
      </c>
      <c r="S1334" s="6">
        <v>40</v>
      </c>
      <c r="T1334" s="11">
        <v>44480.479166666664</v>
      </c>
      <c r="U1334" s="11">
        <v>44481.5625</v>
      </c>
      <c r="V1334" s="11">
        <v>44482.621527777781</v>
      </c>
      <c r="W1334" t="s">
        <v>2338</v>
      </c>
      <c r="X1334" t="s">
        <v>2334</v>
      </c>
    </row>
    <row r="1335" spans="1:24" x14ac:dyDescent="0.25">
      <c r="A1335" t="s">
        <v>808</v>
      </c>
      <c r="B1335" s="8">
        <v>8.0000000000000004E-4</v>
      </c>
      <c r="C1335" s="8">
        <v>6.4000000000000001E-2</v>
      </c>
      <c r="D1335" s="8">
        <v>0.115</v>
      </c>
      <c r="E1335" s="9">
        <v>0.15</v>
      </c>
      <c r="F1335" s="9">
        <v>0.3</v>
      </c>
      <c r="G1335" s="10" t="str">
        <f t="shared" si="80"/>
        <v/>
      </c>
      <c r="H1335" s="10" t="str">
        <f t="shared" si="81"/>
        <v/>
      </c>
      <c r="I1335" s="10" t="str">
        <f t="shared" si="82"/>
        <v/>
      </c>
      <c r="J1335" s="10" t="str">
        <f t="shared" si="83"/>
        <v/>
      </c>
      <c r="K1335" t="s">
        <v>809</v>
      </c>
      <c r="L1335" s="11">
        <v>44480.489583333336</v>
      </c>
      <c r="M1335" t="s">
        <v>936</v>
      </c>
      <c r="N1335" t="s">
        <v>103</v>
      </c>
      <c r="O1335" s="12" t="s">
        <v>937</v>
      </c>
      <c r="P1335" t="s">
        <v>2354</v>
      </c>
      <c r="Q1335" t="s">
        <v>813</v>
      </c>
      <c r="R1335">
        <v>280</v>
      </c>
      <c r="S1335" s="6">
        <v>40</v>
      </c>
      <c r="T1335" s="11">
        <v>44480.489583333336</v>
      </c>
      <c r="U1335" s="11">
        <v>44481.5625</v>
      </c>
      <c r="V1335" s="11">
        <v>44482.621527777781</v>
      </c>
      <c r="W1335" t="s">
        <v>2338</v>
      </c>
      <c r="X1335" t="s">
        <v>2334</v>
      </c>
    </row>
    <row r="1336" spans="1:24" x14ac:dyDescent="0.25">
      <c r="A1336" t="s">
        <v>808</v>
      </c>
      <c r="B1336" s="8">
        <v>1E-3</v>
      </c>
      <c r="C1336" s="8">
        <v>6.4000000000000001E-2</v>
      </c>
      <c r="D1336" s="8">
        <v>0.115</v>
      </c>
      <c r="E1336" s="9">
        <v>0.15</v>
      </c>
      <c r="F1336" s="9">
        <v>0.3</v>
      </c>
      <c r="G1336" s="10" t="str">
        <f t="shared" si="80"/>
        <v/>
      </c>
      <c r="H1336" s="10" t="str">
        <f t="shared" si="81"/>
        <v/>
      </c>
      <c r="I1336" s="10" t="str">
        <f t="shared" si="82"/>
        <v/>
      </c>
      <c r="J1336" s="10" t="str">
        <f t="shared" si="83"/>
        <v/>
      </c>
      <c r="K1336" t="s">
        <v>809</v>
      </c>
      <c r="L1336" s="11">
        <v>44480.503472222219</v>
      </c>
      <c r="M1336" t="s">
        <v>933</v>
      </c>
      <c r="N1336" t="s">
        <v>103</v>
      </c>
      <c r="O1336" s="12" t="s">
        <v>934</v>
      </c>
      <c r="P1336" t="s">
        <v>2355</v>
      </c>
      <c r="Q1336" t="s">
        <v>813</v>
      </c>
      <c r="R1336">
        <v>280</v>
      </c>
      <c r="S1336" s="6">
        <v>40</v>
      </c>
      <c r="T1336" s="11">
        <v>44480.503472222219</v>
      </c>
      <c r="U1336" s="11">
        <v>44481.5625</v>
      </c>
      <c r="V1336" s="11">
        <v>44482.621527777781</v>
      </c>
      <c r="W1336" t="s">
        <v>2338</v>
      </c>
      <c r="X1336" t="s">
        <v>2334</v>
      </c>
    </row>
    <row r="1337" spans="1:24" x14ac:dyDescent="0.25">
      <c r="A1337" t="s">
        <v>808</v>
      </c>
      <c r="B1337" s="8">
        <v>8.9999999999999998E-4</v>
      </c>
      <c r="C1337" s="8">
        <v>6.4000000000000001E-2</v>
      </c>
      <c r="D1337" s="8">
        <v>0.115</v>
      </c>
      <c r="E1337" s="9">
        <v>0.15</v>
      </c>
      <c r="F1337" s="9">
        <v>0.3</v>
      </c>
      <c r="G1337" s="10" t="str">
        <f t="shared" si="80"/>
        <v/>
      </c>
      <c r="H1337" s="10" t="str">
        <f t="shared" si="81"/>
        <v/>
      </c>
      <c r="I1337" s="10" t="str">
        <f t="shared" si="82"/>
        <v/>
      </c>
      <c r="J1337" s="10" t="str">
        <f t="shared" si="83"/>
        <v/>
      </c>
      <c r="K1337" t="s">
        <v>809</v>
      </c>
      <c r="L1337" s="11">
        <v>44480.503472222219</v>
      </c>
      <c r="M1337" t="s">
        <v>921</v>
      </c>
      <c r="N1337" t="s">
        <v>103</v>
      </c>
      <c r="O1337" s="12" t="s">
        <v>922</v>
      </c>
      <c r="P1337" t="s">
        <v>2356</v>
      </c>
      <c r="Q1337" t="s">
        <v>813</v>
      </c>
      <c r="R1337">
        <v>280</v>
      </c>
      <c r="S1337" s="6">
        <v>40</v>
      </c>
      <c r="T1337" s="11">
        <v>44480.503472222219</v>
      </c>
      <c r="U1337" s="11">
        <v>44481.5625</v>
      </c>
      <c r="V1337" s="11">
        <v>44482.621527777781</v>
      </c>
      <c r="W1337" t="s">
        <v>2338</v>
      </c>
      <c r="X1337" t="s">
        <v>2334</v>
      </c>
    </row>
    <row r="1338" spans="1:24" x14ac:dyDescent="0.25">
      <c r="A1338" t="s">
        <v>808</v>
      </c>
      <c r="B1338" s="8">
        <v>7.0000000000000001E-3</v>
      </c>
      <c r="C1338" s="8">
        <v>6.4000000000000001E-2</v>
      </c>
      <c r="D1338" s="8">
        <v>0.115</v>
      </c>
      <c r="E1338" s="9">
        <v>0.15</v>
      </c>
      <c r="F1338" s="9">
        <v>0.3</v>
      </c>
      <c r="G1338" s="10" t="str">
        <f t="shared" si="80"/>
        <v/>
      </c>
      <c r="H1338" s="10" t="str">
        <f t="shared" si="81"/>
        <v/>
      </c>
      <c r="I1338" s="10" t="str">
        <f t="shared" si="82"/>
        <v/>
      </c>
      <c r="J1338" s="10" t="str">
        <f t="shared" si="83"/>
        <v/>
      </c>
      <c r="K1338" t="s">
        <v>809</v>
      </c>
      <c r="L1338" s="11">
        <v>44480.520833333336</v>
      </c>
      <c r="M1338" t="s">
        <v>951</v>
      </c>
      <c r="N1338" t="s">
        <v>103</v>
      </c>
      <c r="O1338" s="12" t="s">
        <v>952</v>
      </c>
      <c r="P1338" t="s">
        <v>2357</v>
      </c>
      <c r="Q1338" t="s">
        <v>813</v>
      </c>
      <c r="R1338">
        <v>280</v>
      </c>
      <c r="S1338" s="6">
        <v>40</v>
      </c>
      <c r="T1338" s="11">
        <v>44480.520833333336</v>
      </c>
      <c r="U1338" s="11">
        <v>44481.5625</v>
      </c>
      <c r="V1338" s="11">
        <v>44482.621527777781</v>
      </c>
      <c r="W1338" t="s">
        <v>2338</v>
      </c>
      <c r="X1338" t="s">
        <v>2334</v>
      </c>
    </row>
    <row r="1339" spans="1:24" x14ac:dyDescent="0.25">
      <c r="A1339" t="s">
        <v>808</v>
      </c>
      <c r="B1339" s="8">
        <v>0.03</v>
      </c>
      <c r="C1339" s="8">
        <v>6.4000000000000001E-2</v>
      </c>
      <c r="D1339" s="8">
        <v>0.115</v>
      </c>
      <c r="E1339" s="9">
        <v>0.15</v>
      </c>
      <c r="F1339" s="9">
        <v>0.3</v>
      </c>
      <c r="G1339" s="10" t="str">
        <f t="shared" si="80"/>
        <v/>
      </c>
      <c r="H1339" s="10" t="str">
        <f t="shared" si="81"/>
        <v/>
      </c>
      <c r="I1339" s="10" t="str">
        <f t="shared" si="82"/>
        <v/>
      </c>
      <c r="J1339" s="10" t="str">
        <f t="shared" si="83"/>
        <v/>
      </c>
      <c r="K1339" t="s">
        <v>809</v>
      </c>
      <c r="L1339" s="11">
        <v>44480.520833333336</v>
      </c>
      <c r="M1339" t="s">
        <v>906</v>
      </c>
      <c r="N1339" t="s">
        <v>103</v>
      </c>
      <c r="O1339" s="12" t="s">
        <v>907</v>
      </c>
      <c r="P1339" t="s">
        <v>2358</v>
      </c>
      <c r="Q1339" t="s">
        <v>813</v>
      </c>
      <c r="R1339">
        <v>280</v>
      </c>
      <c r="S1339" s="6">
        <v>40</v>
      </c>
      <c r="T1339" s="11">
        <v>44480.520833333336</v>
      </c>
      <c r="U1339" s="11">
        <v>44481.5625</v>
      </c>
      <c r="V1339" s="11">
        <v>44482.621527777781</v>
      </c>
      <c r="W1339" t="s">
        <v>2338</v>
      </c>
      <c r="X1339" t="s">
        <v>2334</v>
      </c>
    </row>
    <row r="1340" spans="1:24" x14ac:dyDescent="0.25">
      <c r="A1340" t="s">
        <v>808</v>
      </c>
      <c r="B1340" s="4">
        <v>0</v>
      </c>
      <c r="C1340" s="8">
        <v>6.4000000000000001E-2</v>
      </c>
      <c r="D1340" s="8">
        <v>0.115</v>
      </c>
      <c r="E1340" s="9">
        <v>0.15</v>
      </c>
      <c r="F1340" s="9">
        <v>0.3</v>
      </c>
      <c r="G1340" s="10" t="str">
        <f t="shared" si="80"/>
        <v/>
      </c>
      <c r="H1340" s="10" t="str">
        <f t="shared" si="81"/>
        <v/>
      </c>
      <c r="I1340" s="10" t="str">
        <f t="shared" si="82"/>
        <v/>
      </c>
      <c r="J1340" s="10" t="str">
        <f t="shared" si="83"/>
        <v/>
      </c>
      <c r="K1340" t="s">
        <v>809</v>
      </c>
      <c r="L1340" s="11">
        <v>44480.524305555555</v>
      </c>
      <c r="M1340" t="s">
        <v>927</v>
      </c>
      <c r="N1340" t="s">
        <v>103</v>
      </c>
      <c r="O1340" s="12" t="s">
        <v>928</v>
      </c>
      <c r="P1340" t="s">
        <v>2359</v>
      </c>
      <c r="Q1340" t="s">
        <v>813</v>
      </c>
      <c r="R1340">
        <v>280</v>
      </c>
      <c r="S1340" s="6">
        <v>40</v>
      </c>
      <c r="T1340" s="11">
        <v>44480.524305555555</v>
      </c>
      <c r="U1340" s="11">
        <v>44481.5625</v>
      </c>
      <c r="V1340" s="11">
        <v>44482.621527777781</v>
      </c>
      <c r="W1340" t="s">
        <v>2338</v>
      </c>
      <c r="X1340" t="s">
        <v>2334</v>
      </c>
    </row>
    <row r="1341" spans="1:24" x14ac:dyDescent="0.25">
      <c r="A1341" t="s">
        <v>808</v>
      </c>
      <c r="B1341" s="8">
        <v>7.0000000000000007E-2</v>
      </c>
      <c r="C1341" s="8">
        <v>6.4000000000000001E-2</v>
      </c>
      <c r="D1341" s="8">
        <v>0.115</v>
      </c>
      <c r="E1341" s="9">
        <v>0.15</v>
      </c>
      <c r="F1341" s="9">
        <v>0.3</v>
      </c>
      <c r="G1341" s="10">
        <f t="shared" si="80"/>
        <v>1</v>
      </c>
      <c r="H1341" s="10" t="str">
        <f t="shared" si="81"/>
        <v/>
      </c>
      <c r="I1341" s="10" t="str">
        <f t="shared" si="82"/>
        <v/>
      </c>
      <c r="J1341" s="10" t="str">
        <f t="shared" si="83"/>
        <v/>
      </c>
      <c r="K1341" t="s">
        <v>809</v>
      </c>
      <c r="L1341" s="11">
        <v>44480.541666666664</v>
      </c>
      <c r="M1341" t="s">
        <v>918</v>
      </c>
      <c r="N1341" t="s">
        <v>103</v>
      </c>
      <c r="O1341" s="12" t="s">
        <v>919</v>
      </c>
      <c r="P1341" t="s">
        <v>2360</v>
      </c>
      <c r="Q1341" t="s">
        <v>813</v>
      </c>
      <c r="R1341">
        <v>280</v>
      </c>
      <c r="S1341" s="6">
        <v>40</v>
      </c>
      <c r="T1341" s="11">
        <v>44480.541666666664</v>
      </c>
      <c r="U1341" s="11">
        <v>44481.5625</v>
      </c>
      <c r="V1341" s="11">
        <v>44482.621527777781</v>
      </c>
      <c r="W1341" t="s">
        <v>2338</v>
      </c>
      <c r="X1341" t="s">
        <v>2334</v>
      </c>
    </row>
    <row r="1342" spans="1:24" x14ac:dyDescent="0.25">
      <c r="A1342" t="s">
        <v>808</v>
      </c>
      <c r="B1342" s="8">
        <v>4.0000000000000001E-3</v>
      </c>
      <c r="C1342" s="8">
        <v>6.4000000000000001E-2</v>
      </c>
      <c r="D1342" s="8">
        <v>0.115</v>
      </c>
      <c r="E1342" s="9">
        <v>0.15</v>
      </c>
      <c r="F1342" s="9">
        <v>0.3</v>
      </c>
      <c r="G1342" s="10" t="str">
        <f t="shared" si="80"/>
        <v/>
      </c>
      <c r="H1342" s="10" t="str">
        <f t="shared" si="81"/>
        <v/>
      </c>
      <c r="I1342" s="10" t="str">
        <f t="shared" si="82"/>
        <v/>
      </c>
      <c r="J1342" s="10" t="str">
        <f t="shared" si="83"/>
        <v/>
      </c>
      <c r="K1342" t="s">
        <v>809</v>
      </c>
      <c r="L1342" s="11">
        <v>44480.541666666664</v>
      </c>
      <c r="M1342" t="s">
        <v>948</v>
      </c>
      <c r="N1342" t="s">
        <v>103</v>
      </c>
      <c r="O1342" s="12" t="s">
        <v>949</v>
      </c>
      <c r="P1342" t="s">
        <v>2361</v>
      </c>
      <c r="Q1342" t="s">
        <v>813</v>
      </c>
      <c r="R1342">
        <v>280</v>
      </c>
      <c r="S1342" s="6">
        <v>40</v>
      </c>
      <c r="T1342" s="11">
        <v>44480.541666666664</v>
      </c>
      <c r="U1342" s="11">
        <v>44481.5625</v>
      </c>
      <c r="V1342" s="11">
        <v>44482.621527777781</v>
      </c>
      <c r="W1342" t="s">
        <v>2338</v>
      </c>
      <c r="X1342" t="s">
        <v>2334</v>
      </c>
    </row>
    <row r="1343" spans="1:24" x14ac:dyDescent="0.25">
      <c r="A1343" t="s">
        <v>808</v>
      </c>
      <c r="B1343" s="8">
        <v>8.0000000000000002E-3</v>
      </c>
      <c r="C1343" s="8">
        <v>6.4000000000000001E-2</v>
      </c>
      <c r="D1343" s="8">
        <v>0.115</v>
      </c>
      <c r="E1343" s="9">
        <v>0.15</v>
      </c>
      <c r="F1343" s="9">
        <v>0.3</v>
      </c>
      <c r="G1343" s="10" t="str">
        <f t="shared" si="80"/>
        <v/>
      </c>
      <c r="H1343" s="10" t="str">
        <f t="shared" si="81"/>
        <v/>
      </c>
      <c r="I1343" s="10" t="str">
        <f t="shared" si="82"/>
        <v/>
      </c>
      <c r="J1343" s="10" t="str">
        <f t="shared" si="83"/>
        <v/>
      </c>
      <c r="K1343" t="s">
        <v>809</v>
      </c>
      <c r="L1343" s="11">
        <v>44480.583333333336</v>
      </c>
      <c r="M1343" t="s">
        <v>963</v>
      </c>
      <c r="N1343" t="s">
        <v>103</v>
      </c>
      <c r="O1343" s="12" t="s">
        <v>964</v>
      </c>
      <c r="P1343" t="s">
        <v>2362</v>
      </c>
      <c r="Q1343" t="s">
        <v>813</v>
      </c>
      <c r="R1343">
        <v>280</v>
      </c>
      <c r="S1343" s="6">
        <v>40</v>
      </c>
      <c r="T1343" s="11">
        <v>44480.583333333336</v>
      </c>
      <c r="U1343" s="11">
        <v>44481.5625</v>
      </c>
      <c r="V1343" s="11">
        <v>44482.621527777781</v>
      </c>
      <c r="W1343" t="s">
        <v>2338</v>
      </c>
      <c r="X1343" t="s">
        <v>2334</v>
      </c>
    </row>
    <row r="1344" spans="1:24" x14ac:dyDescent="0.25">
      <c r="A1344" t="s">
        <v>808</v>
      </c>
      <c r="B1344" s="8">
        <v>3.0000000000000001E-3</v>
      </c>
      <c r="C1344" s="8">
        <v>6.4000000000000001E-2</v>
      </c>
      <c r="D1344" s="8">
        <v>0.115</v>
      </c>
      <c r="E1344" s="9">
        <v>0.15</v>
      </c>
      <c r="F1344" s="9">
        <v>0.3</v>
      </c>
      <c r="G1344" s="10" t="str">
        <f t="shared" si="80"/>
        <v/>
      </c>
      <c r="H1344" s="10" t="str">
        <f t="shared" si="81"/>
        <v/>
      </c>
      <c r="I1344" s="10" t="str">
        <f t="shared" si="82"/>
        <v/>
      </c>
      <c r="J1344" s="10" t="str">
        <f t="shared" si="83"/>
        <v/>
      </c>
      <c r="K1344" t="s">
        <v>809</v>
      </c>
      <c r="L1344" s="11">
        <v>44481.520833333336</v>
      </c>
      <c r="M1344" t="s">
        <v>939</v>
      </c>
      <c r="N1344" t="s">
        <v>103</v>
      </c>
      <c r="O1344" s="12" t="s">
        <v>940</v>
      </c>
      <c r="P1344" t="s">
        <v>2363</v>
      </c>
      <c r="Q1344" t="s">
        <v>813</v>
      </c>
      <c r="R1344">
        <v>281</v>
      </c>
      <c r="S1344" s="6">
        <v>40</v>
      </c>
      <c r="T1344" s="11">
        <v>44481.520833333336</v>
      </c>
      <c r="U1344" s="11">
        <v>44482.572916666664</v>
      </c>
      <c r="V1344" s="11">
        <v>44483.602083333331</v>
      </c>
      <c r="W1344" t="s">
        <v>2333</v>
      </c>
      <c r="X1344" t="s">
        <v>2334</v>
      </c>
    </row>
    <row r="1345" spans="1:24" x14ac:dyDescent="0.25">
      <c r="A1345" t="s">
        <v>808</v>
      </c>
      <c r="B1345" s="8">
        <v>8.0000000000000004E-4</v>
      </c>
      <c r="C1345" s="8">
        <v>6.4000000000000001E-2</v>
      </c>
      <c r="D1345" s="8">
        <v>0.115</v>
      </c>
      <c r="E1345" s="9">
        <v>0.15</v>
      </c>
      <c r="F1345" s="9">
        <v>0.3</v>
      </c>
      <c r="G1345" s="10" t="str">
        <f t="shared" si="80"/>
        <v/>
      </c>
      <c r="H1345" s="10" t="str">
        <f t="shared" si="81"/>
        <v/>
      </c>
      <c r="I1345" s="10" t="str">
        <f t="shared" si="82"/>
        <v/>
      </c>
      <c r="J1345" s="10" t="str">
        <f t="shared" si="83"/>
        <v/>
      </c>
      <c r="K1345" t="s">
        <v>809</v>
      </c>
      <c r="L1345" s="11">
        <v>44487</v>
      </c>
      <c r="M1345" t="s">
        <v>840</v>
      </c>
      <c r="N1345" t="s">
        <v>103</v>
      </c>
      <c r="O1345" s="12" t="s">
        <v>841</v>
      </c>
      <c r="P1345" t="s">
        <v>2364</v>
      </c>
      <c r="Q1345" t="s">
        <v>813</v>
      </c>
      <c r="R1345">
        <v>287</v>
      </c>
      <c r="S1345" s="6">
        <v>41</v>
      </c>
      <c r="T1345" s="11">
        <v>44487</v>
      </c>
      <c r="U1345" s="11">
        <v>44488.545138888891</v>
      </c>
      <c r="V1345" s="11">
        <v>44489.529166666667</v>
      </c>
      <c r="W1345" t="s">
        <v>2365</v>
      </c>
      <c r="X1345" t="s">
        <v>2334</v>
      </c>
    </row>
    <row r="1346" spans="1:24" x14ac:dyDescent="0.25">
      <c r="A1346" t="s">
        <v>808</v>
      </c>
      <c r="B1346" s="8">
        <v>8.9999999999999993E-3</v>
      </c>
      <c r="C1346" s="8">
        <v>6.4000000000000001E-2</v>
      </c>
      <c r="D1346" s="8">
        <v>0.115</v>
      </c>
      <c r="E1346" s="9">
        <v>0.15</v>
      </c>
      <c r="F1346" s="9">
        <v>0.3</v>
      </c>
      <c r="G1346" s="10" t="str">
        <f t="shared" si="80"/>
        <v/>
      </c>
      <c r="H1346" s="10" t="str">
        <f t="shared" si="81"/>
        <v/>
      </c>
      <c r="I1346" s="10" t="str">
        <f t="shared" si="82"/>
        <v/>
      </c>
      <c r="J1346" s="10" t="str">
        <f t="shared" si="83"/>
        <v/>
      </c>
      <c r="K1346" t="s">
        <v>809</v>
      </c>
      <c r="L1346" s="11">
        <v>44487.21875</v>
      </c>
      <c r="M1346" t="s">
        <v>816</v>
      </c>
      <c r="N1346" t="s">
        <v>103</v>
      </c>
      <c r="O1346" s="12" t="s">
        <v>817</v>
      </c>
      <c r="P1346" t="s">
        <v>2366</v>
      </c>
      <c r="Q1346" t="s">
        <v>813</v>
      </c>
      <c r="R1346">
        <v>287</v>
      </c>
      <c r="S1346" s="6">
        <v>41</v>
      </c>
      <c r="T1346" s="11">
        <v>44487.21875</v>
      </c>
      <c r="U1346" s="11">
        <v>44488.545138888891</v>
      </c>
      <c r="V1346" s="11">
        <v>44489.529166666667</v>
      </c>
      <c r="W1346" t="s">
        <v>2365</v>
      </c>
      <c r="X1346" t="s">
        <v>2334</v>
      </c>
    </row>
    <row r="1347" spans="1:24" x14ac:dyDescent="0.25">
      <c r="A1347" t="s">
        <v>808</v>
      </c>
      <c r="B1347" s="8">
        <v>2E-3</v>
      </c>
      <c r="C1347" s="8">
        <v>6.4000000000000001E-2</v>
      </c>
      <c r="D1347" s="8">
        <v>0.115</v>
      </c>
      <c r="E1347" s="9">
        <v>0.15</v>
      </c>
      <c r="F1347" s="9">
        <v>0.3</v>
      </c>
      <c r="G1347" s="10" t="str">
        <f t="shared" ref="G1347:G1410" si="84">IF(B1347&gt;=C1347,1,"")</f>
        <v/>
      </c>
      <c r="H1347" s="10" t="str">
        <f t="shared" ref="H1347:H1410" si="85">IF(ROUNDUP(B1347,3)&gt;=D1347,1,"")</f>
        <v/>
      </c>
      <c r="I1347" s="10" t="str">
        <f t="shared" ref="I1347:I1410" si="86">IF(ROUNDUP(B1347,3)&gt;=E1347,1,"")</f>
        <v/>
      </c>
      <c r="J1347" s="10" t="str">
        <f t="shared" ref="J1347:J1410" si="87">IF(ROUNDUP(B1347,3)&gt;=F1347,1,"")</f>
        <v/>
      </c>
      <c r="K1347" t="s">
        <v>809</v>
      </c>
      <c r="L1347" s="11">
        <v>44487.229166666664</v>
      </c>
      <c r="M1347" t="s">
        <v>810</v>
      </c>
      <c r="N1347" t="s">
        <v>103</v>
      </c>
      <c r="O1347" s="12" t="s">
        <v>811</v>
      </c>
      <c r="P1347" t="s">
        <v>2367</v>
      </c>
      <c r="Q1347" t="s">
        <v>813</v>
      </c>
      <c r="R1347">
        <v>287</v>
      </c>
      <c r="S1347" s="6">
        <v>41</v>
      </c>
      <c r="T1347" s="11">
        <v>44487.229166666664</v>
      </c>
      <c r="U1347" s="11">
        <v>44488.545138888891</v>
      </c>
      <c r="V1347" s="11">
        <v>44489.529166666667</v>
      </c>
      <c r="W1347" t="s">
        <v>2365</v>
      </c>
      <c r="X1347" t="s">
        <v>2334</v>
      </c>
    </row>
    <row r="1348" spans="1:24" x14ac:dyDescent="0.25">
      <c r="A1348" t="s">
        <v>808</v>
      </c>
      <c r="B1348" s="8">
        <v>4.0000000000000002E-4</v>
      </c>
      <c r="C1348" s="8">
        <v>6.4000000000000001E-2</v>
      </c>
      <c r="D1348" s="8">
        <v>0.115</v>
      </c>
      <c r="E1348" s="9">
        <v>0.15</v>
      </c>
      <c r="F1348" s="9">
        <v>0.3</v>
      </c>
      <c r="G1348" s="10" t="str">
        <f t="shared" si="84"/>
        <v/>
      </c>
      <c r="H1348" s="10" t="str">
        <f t="shared" si="85"/>
        <v/>
      </c>
      <c r="I1348" s="10" t="str">
        <f t="shared" si="86"/>
        <v/>
      </c>
      <c r="J1348" s="10" t="str">
        <f t="shared" si="87"/>
        <v/>
      </c>
      <c r="K1348" t="s">
        <v>809</v>
      </c>
      <c r="L1348" s="11">
        <v>44487.270833333336</v>
      </c>
      <c r="M1348" t="s">
        <v>819</v>
      </c>
      <c r="N1348" t="s">
        <v>103</v>
      </c>
      <c r="O1348" s="12" t="s">
        <v>820</v>
      </c>
      <c r="P1348" t="s">
        <v>2368</v>
      </c>
      <c r="Q1348" t="s">
        <v>813</v>
      </c>
      <c r="R1348">
        <v>287</v>
      </c>
      <c r="S1348" s="6">
        <v>41</v>
      </c>
      <c r="T1348" s="11">
        <v>44487.270833333336</v>
      </c>
      <c r="U1348" s="11">
        <v>44488.545138888891</v>
      </c>
      <c r="V1348" s="11">
        <v>44489.529166666667</v>
      </c>
      <c r="W1348" t="s">
        <v>2365</v>
      </c>
      <c r="X1348" t="s">
        <v>2334</v>
      </c>
    </row>
    <row r="1349" spans="1:24" x14ac:dyDescent="0.25">
      <c r="A1349" t="s">
        <v>808</v>
      </c>
      <c r="B1349" s="4">
        <v>0</v>
      </c>
      <c r="C1349" s="8">
        <v>6.4000000000000001E-2</v>
      </c>
      <c r="D1349" s="8">
        <v>0.115</v>
      </c>
      <c r="E1349" s="9">
        <v>0.15</v>
      </c>
      <c r="F1349" s="9">
        <v>0.3</v>
      </c>
      <c r="G1349" s="10" t="str">
        <f t="shared" si="84"/>
        <v/>
      </c>
      <c r="H1349" s="10" t="str">
        <f t="shared" si="85"/>
        <v/>
      </c>
      <c r="I1349" s="10" t="str">
        <f t="shared" si="86"/>
        <v/>
      </c>
      <c r="J1349" s="10" t="str">
        <f t="shared" si="87"/>
        <v/>
      </c>
      <c r="K1349" t="s">
        <v>809</v>
      </c>
      <c r="L1349" s="11">
        <v>44487.29583333333</v>
      </c>
      <c r="M1349" t="s">
        <v>822</v>
      </c>
      <c r="N1349" t="s">
        <v>103</v>
      </c>
      <c r="O1349" s="12" t="s">
        <v>823</v>
      </c>
      <c r="P1349" t="s">
        <v>2369</v>
      </c>
      <c r="Q1349" t="s">
        <v>813</v>
      </c>
      <c r="R1349">
        <v>287</v>
      </c>
      <c r="S1349" s="6">
        <v>41</v>
      </c>
      <c r="T1349" s="11">
        <v>44487.29583333333</v>
      </c>
      <c r="U1349" s="11">
        <v>44488.545138888891</v>
      </c>
      <c r="V1349" s="11">
        <v>44489.529166666667</v>
      </c>
      <c r="W1349" t="s">
        <v>2365</v>
      </c>
      <c r="X1349" t="s">
        <v>2334</v>
      </c>
    </row>
    <row r="1350" spans="1:24" x14ac:dyDescent="0.25">
      <c r="A1350" t="s">
        <v>808</v>
      </c>
      <c r="B1350" s="8">
        <v>7.0000000000000001E-3</v>
      </c>
      <c r="C1350" s="8">
        <v>6.4000000000000001E-2</v>
      </c>
      <c r="D1350" s="8">
        <v>0.115</v>
      </c>
      <c r="E1350" s="9">
        <v>0.15</v>
      </c>
      <c r="F1350" s="9">
        <v>0.3</v>
      </c>
      <c r="G1350" s="10" t="str">
        <f t="shared" si="84"/>
        <v/>
      </c>
      <c r="H1350" s="10" t="str">
        <f t="shared" si="85"/>
        <v/>
      </c>
      <c r="I1350" s="10" t="str">
        <f t="shared" si="86"/>
        <v/>
      </c>
      <c r="J1350" s="10" t="str">
        <f t="shared" si="87"/>
        <v/>
      </c>
      <c r="K1350" t="s">
        <v>809</v>
      </c>
      <c r="L1350" s="11">
        <v>44487.350694444445</v>
      </c>
      <c r="M1350" t="s">
        <v>849</v>
      </c>
      <c r="N1350" t="s">
        <v>103</v>
      </c>
      <c r="O1350" s="12" t="s">
        <v>861</v>
      </c>
      <c r="P1350" t="s">
        <v>2370</v>
      </c>
      <c r="Q1350" t="s">
        <v>813</v>
      </c>
      <c r="R1350">
        <v>287</v>
      </c>
      <c r="S1350" s="6">
        <v>41</v>
      </c>
      <c r="T1350" s="11">
        <v>44487.350694444445</v>
      </c>
      <c r="U1350" s="11">
        <v>44488.545138888891</v>
      </c>
      <c r="V1350" s="11">
        <v>44489.529166666667</v>
      </c>
      <c r="W1350" t="s">
        <v>2365</v>
      </c>
      <c r="X1350" t="s">
        <v>2334</v>
      </c>
    </row>
    <row r="1351" spans="1:24" x14ac:dyDescent="0.25">
      <c r="A1351" t="s">
        <v>808</v>
      </c>
      <c r="B1351" s="8">
        <v>5.0000000000000001E-3</v>
      </c>
      <c r="C1351" s="8">
        <v>6.4000000000000001E-2</v>
      </c>
      <c r="D1351" s="8">
        <v>0.115</v>
      </c>
      <c r="E1351" s="9">
        <v>0.15</v>
      </c>
      <c r="F1351" s="9">
        <v>0.3</v>
      </c>
      <c r="G1351" s="10" t="str">
        <f t="shared" si="84"/>
        <v/>
      </c>
      <c r="H1351" s="10" t="str">
        <f t="shared" si="85"/>
        <v/>
      </c>
      <c r="I1351" s="10" t="str">
        <f t="shared" si="86"/>
        <v/>
      </c>
      <c r="J1351" s="10" t="str">
        <f t="shared" si="87"/>
        <v/>
      </c>
      <c r="K1351" t="s">
        <v>809</v>
      </c>
      <c r="L1351" s="11">
        <v>44487.353472222225</v>
      </c>
      <c r="M1351" t="s">
        <v>957</v>
      </c>
      <c r="N1351" t="s">
        <v>103</v>
      </c>
      <c r="O1351" s="12" t="s">
        <v>958</v>
      </c>
      <c r="P1351" t="s">
        <v>2371</v>
      </c>
      <c r="Q1351" t="s">
        <v>813</v>
      </c>
      <c r="R1351">
        <v>287</v>
      </c>
      <c r="S1351" s="6">
        <v>41</v>
      </c>
      <c r="T1351" s="11">
        <v>44487.353472222225</v>
      </c>
      <c r="U1351" s="11">
        <v>44488.545138888891</v>
      </c>
      <c r="V1351" s="11">
        <v>44489.529166666667</v>
      </c>
      <c r="W1351" t="s">
        <v>2365</v>
      </c>
      <c r="X1351" t="s">
        <v>2334</v>
      </c>
    </row>
    <row r="1352" spans="1:24" x14ac:dyDescent="0.25">
      <c r="A1352" t="s">
        <v>808</v>
      </c>
      <c r="B1352" s="8">
        <v>0.02</v>
      </c>
      <c r="C1352" s="8">
        <v>6.4000000000000001E-2</v>
      </c>
      <c r="D1352" s="8">
        <v>0.115</v>
      </c>
      <c r="E1352" s="9">
        <v>0.15</v>
      </c>
      <c r="F1352" s="9">
        <v>0.3</v>
      </c>
      <c r="G1352" s="10" t="str">
        <f t="shared" si="84"/>
        <v/>
      </c>
      <c r="H1352" s="10" t="str">
        <f t="shared" si="85"/>
        <v/>
      </c>
      <c r="I1352" s="10" t="str">
        <f t="shared" si="86"/>
        <v/>
      </c>
      <c r="J1352" s="10" t="str">
        <f t="shared" si="87"/>
        <v/>
      </c>
      <c r="K1352" t="s">
        <v>809</v>
      </c>
      <c r="L1352" s="11">
        <v>44487.354166666664</v>
      </c>
      <c r="M1352" t="s">
        <v>828</v>
      </c>
      <c r="N1352" t="s">
        <v>103</v>
      </c>
      <c r="O1352" s="12" t="s">
        <v>829</v>
      </c>
      <c r="P1352" t="s">
        <v>2372</v>
      </c>
      <c r="Q1352" t="s">
        <v>813</v>
      </c>
      <c r="R1352">
        <v>287</v>
      </c>
      <c r="S1352" s="6">
        <v>41</v>
      </c>
      <c r="T1352" s="11">
        <v>44487.354166666664</v>
      </c>
      <c r="U1352" s="11">
        <v>44488.545138888891</v>
      </c>
      <c r="V1352" s="11">
        <v>44489.529166666667</v>
      </c>
      <c r="W1352" t="s">
        <v>2365</v>
      </c>
      <c r="X1352" t="s">
        <v>2334</v>
      </c>
    </row>
    <row r="1353" spans="1:24" x14ac:dyDescent="0.25">
      <c r="A1353" t="s">
        <v>808</v>
      </c>
      <c r="B1353" s="8">
        <v>8.0000000000000004E-4</v>
      </c>
      <c r="C1353" s="8">
        <v>6.4000000000000001E-2</v>
      </c>
      <c r="D1353" s="8">
        <v>0.115</v>
      </c>
      <c r="E1353" s="9">
        <v>0.15</v>
      </c>
      <c r="F1353" s="9">
        <v>0.3</v>
      </c>
      <c r="G1353" s="10" t="str">
        <f t="shared" si="84"/>
        <v/>
      </c>
      <c r="H1353" s="10" t="str">
        <f t="shared" si="85"/>
        <v/>
      </c>
      <c r="I1353" s="10" t="str">
        <f t="shared" si="86"/>
        <v/>
      </c>
      <c r="J1353" s="10" t="str">
        <f t="shared" si="87"/>
        <v/>
      </c>
      <c r="K1353" t="s">
        <v>809</v>
      </c>
      <c r="L1353" s="11">
        <v>44487.354166666664</v>
      </c>
      <c r="M1353" t="s">
        <v>831</v>
      </c>
      <c r="N1353" t="s">
        <v>103</v>
      </c>
      <c r="O1353" s="12" t="s">
        <v>832</v>
      </c>
      <c r="P1353" t="s">
        <v>2373</v>
      </c>
      <c r="Q1353" t="s">
        <v>813</v>
      </c>
      <c r="R1353">
        <v>287</v>
      </c>
      <c r="S1353" s="6">
        <v>41</v>
      </c>
      <c r="T1353" s="11">
        <v>44487.354166666664</v>
      </c>
      <c r="U1353" s="11">
        <v>44488.545138888891</v>
      </c>
      <c r="V1353" s="11">
        <v>44489.529166666667</v>
      </c>
      <c r="W1353" t="s">
        <v>2365</v>
      </c>
      <c r="X1353" t="s">
        <v>2334</v>
      </c>
    </row>
    <row r="1354" spans="1:24" x14ac:dyDescent="0.25">
      <c r="A1354" t="s">
        <v>808</v>
      </c>
      <c r="B1354" s="8">
        <v>2.0000000000000001E-4</v>
      </c>
      <c r="C1354" s="8">
        <v>6.4000000000000001E-2</v>
      </c>
      <c r="D1354" s="8">
        <v>0.115</v>
      </c>
      <c r="E1354" s="9">
        <v>0.15</v>
      </c>
      <c r="F1354" s="9">
        <v>0.3</v>
      </c>
      <c r="G1354" s="10" t="str">
        <f t="shared" si="84"/>
        <v/>
      </c>
      <c r="H1354" s="10" t="str">
        <f t="shared" si="85"/>
        <v/>
      </c>
      <c r="I1354" s="10" t="str">
        <f t="shared" si="86"/>
        <v/>
      </c>
      <c r="J1354" s="10" t="str">
        <f t="shared" si="87"/>
        <v/>
      </c>
      <c r="K1354" t="s">
        <v>809</v>
      </c>
      <c r="L1354" s="11">
        <v>44487.375</v>
      </c>
      <c r="M1354" t="s">
        <v>863</v>
      </c>
      <c r="N1354" t="s">
        <v>103</v>
      </c>
      <c r="O1354" s="12" t="s">
        <v>864</v>
      </c>
      <c r="P1354" t="s">
        <v>2374</v>
      </c>
      <c r="Q1354" t="s">
        <v>813</v>
      </c>
      <c r="R1354">
        <v>287</v>
      </c>
      <c r="S1354" s="6">
        <v>41</v>
      </c>
      <c r="T1354" s="11">
        <v>44487.375</v>
      </c>
      <c r="U1354" s="11">
        <v>44488.545138888891</v>
      </c>
      <c r="V1354" s="11">
        <v>44489.529166666667</v>
      </c>
      <c r="W1354" t="s">
        <v>2365</v>
      </c>
      <c r="X1354" t="s">
        <v>2334</v>
      </c>
    </row>
    <row r="1355" spans="1:24" x14ac:dyDescent="0.25">
      <c r="A1355" t="s">
        <v>808</v>
      </c>
      <c r="B1355" s="8">
        <v>0.2</v>
      </c>
      <c r="C1355" s="8">
        <v>6.4000000000000001E-2</v>
      </c>
      <c r="D1355" s="8">
        <v>0.115</v>
      </c>
      <c r="E1355" s="9">
        <v>0.15</v>
      </c>
      <c r="F1355" s="9">
        <v>0.3</v>
      </c>
      <c r="G1355" s="10">
        <f t="shared" si="84"/>
        <v>1</v>
      </c>
      <c r="H1355" s="10">
        <f t="shared" si="85"/>
        <v>1</v>
      </c>
      <c r="I1355" s="10">
        <f t="shared" si="86"/>
        <v>1</v>
      </c>
      <c r="J1355" s="10" t="str">
        <f t="shared" si="87"/>
        <v/>
      </c>
      <c r="K1355" t="s">
        <v>809</v>
      </c>
      <c r="L1355" s="11">
        <v>44487.395833333336</v>
      </c>
      <c r="M1355" t="s">
        <v>875</v>
      </c>
      <c r="N1355" t="s">
        <v>103</v>
      </c>
      <c r="O1355" s="12" t="s">
        <v>876</v>
      </c>
      <c r="P1355" t="s">
        <v>2375</v>
      </c>
      <c r="Q1355" t="s">
        <v>813</v>
      </c>
      <c r="R1355">
        <v>287</v>
      </c>
      <c r="S1355" s="6">
        <v>41</v>
      </c>
      <c r="T1355" s="11">
        <v>44487.395833333336</v>
      </c>
      <c r="U1355" s="11">
        <v>44488.545138888891</v>
      </c>
      <c r="V1355" s="11">
        <v>44489.529166666667</v>
      </c>
      <c r="W1355" t="s">
        <v>2365</v>
      </c>
      <c r="X1355" t="s">
        <v>2334</v>
      </c>
    </row>
    <row r="1356" spans="1:24" x14ac:dyDescent="0.25">
      <c r="A1356" t="s">
        <v>808</v>
      </c>
      <c r="B1356" s="8">
        <v>0.03</v>
      </c>
      <c r="C1356" s="8">
        <v>6.4000000000000001E-2</v>
      </c>
      <c r="D1356" s="8">
        <v>0.115</v>
      </c>
      <c r="E1356" s="9">
        <v>0.15</v>
      </c>
      <c r="F1356" s="9">
        <v>0.3</v>
      </c>
      <c r="G1356" s="10" t="str">
        <f t="shared" si="84"/>
        <v/>
      </c>
      <c r="H1356" s="10" t="str">
        <f t="shared" si="85"/>
        <v/>
      </c>
      <c r="I1356" s="10" t="str">
        <f t="shared" si="86"/>
        <v/>
      </c>
      <c r="J1356" s="10" t="str">
        <f t="shared" si="87"/>
        <v/>
      </c>
      <c r="K1356" t="s">
        <v>809</v>
      </c>
      <c r="L1356" s="11">
        <v>44487.402777777781</v>
      </c>
      <c r="M1356" t="s">
        <v>834</v>
      </c>
      <c r="N1356" t="s">
        <v>103</v>
      </c>
      <c r="O1356" s="12" t="s">
        <v>835</v>
      </c>
      <c r="P1356" t="s">
        <v>2376</v>
      </c>
      <c r="Q1356" t="s">
        <v>813</v>
      </c>
      <c r="R1356">
        <v>287</v>
      </c>
      <c r="S1356" s="6">
        <v>41</v>
      </c>
      <c r="T1356" s="11">
        <v>44487.402777777781</v>
      </c>
      <c r="U1356" s="11">
        <v>44488.545138888891</v>
      </c>
      <c r="V1356" s="11">
        <v>44489.529166666667</v>
      </c>
      <c r="W1356" t="s">
        <v>2365</v>
      </c>
      <c r="X1356" t="s">
        <v>2334</v>
      </c>
    </row>
    <row r="1357" spans="1:24" x14ac:dyDescent="0.25">
      <c r="A1357" t="s">
        <v>808</v>
      </c>
      <c r="B1357" s="8">
        <v>2.0000000000000001E-4</v>
      </c>
      <c r="C1357" s="8">
        <v>6.4000000000000001E-2</v>
      </c>
      <c r="D1357" s="8">
        <v>0.115</v>
      </c>
      <c r="E1357" s="9">
        <v>0.15</v>
      </c>
      <c r="F1357" s="9">
        <v>0.3</v>
      </c>
      <c r="G1357" s="10" t="str">
        <f t="shared" si="84"/>
        <v/>
      </c>
      <c r="H1357" s="10" t="str">
        <f t="shared" si="85"/>
        <v/>
      </c>
      <c r="I1357" s="10" t="str">
        <f t="shared" si="86"/>
        <v/>
      </c>
      <c r="J1357" s="10" t="str">
        <f t="shared" si="87"/>
        <v/>
      </c>
      <c r="K1357" t="s">
        <v>809</v>
      </c>
      <c r="L1357" s="11">
        <v>44487.420138888891</v>
      </c>
      <c r="M1357" t="s">
        <v>825</v>
      </c>
      <c r="N1357" t="s">
        <v>103</v>
      </c>
      <c r="O1357" s="12" t="s">
        <v>826</v>
      </c>
      <c r="P1357" t="s">
        <v>2377</v>
      </c>
      <c r="Q1357" t="s">
        <v>813</v>
      </c>
      <c r="R1357">
        <v>287</v>
      </c>
      <c r="S1357" s="6">
        <v>41</v>
      </c>
      <c r="T1357" s="11">
        <v>44487.420138888891</v>
      </c>
      <c r="U1357" s="11">
        <v>44488.545138888891</v>
      </c>
      <c r="V1357" s="11">
        <v>44489.529166666667</v>
      </c>
      <c r="W1357" t="s">
        <v>2365</v>
      </c>
      <c r="X1357" t="s">
        <v>2334</v>
      </c>
    </row>
    <row r="1358" spans="1:24" x14ac:dyDescent="0.25">
      <c r="A1358" t="s">
        <v>808</v>
      </c>
      <c r="B1358" s="8">
        <v>2.0000000000000001E-4</v>
      </c>
      <c r="C1358" s="8">
        <v>6.4000000000000001E-2</v>
      </c>
      <c r="D1358" s="8">
        <v>0.115</v>
      </c>
      <c r="E1358" s="9">
        <v>0.15</v>
      </c>
      <c r="F1358" s="9">
        <v>0.3</v>
      </c>
      <c r="G1358" s="10" t="str">
        <f t="shared" si="84"/>
        <v/>
      </c>
      <c r="H1358" s="10" t="str">
        <f t="shared" si="85"/>
        <v/>
      </c>
      <c r="I1358" s="10" t="str">
        <f t="shared" si="86"/>
        <v/>
      </c>
      <c r="J1358" s="10" t="str">
        <f t="shared" si="87"/>
        <v/>
      </c>
      <c r="K1358" t="s">
        <v>809</v>
      </c>
      <c r="L1358" s="11">
        <v>44487.420138888891</v>
      </c>
      <c r="M1358" t="s">
        <v>846</v>
      </c>
      <c r="N1358" t="s">
        <v>103</v>
      </c>
      <c r="O1358" s="12" t="s">
        <v>847</v>
      </c>
      <c r="P1358" t="s">
        <v>2378</v>
      </c>
      <c r="Q1358" t="s">
        <v>813</v>
      </c>
      <c r="R1358">
        <v>287</v>
      </c>
      <c r="S1358" s="6">
        <v>41</v>
      </c>
      <c r="T1358" s="11">
        <v>44487.420138888891</v>
      </c>
      <c r="U1358" s="11">
        <v>44488.545138888891</v>
      </c>
      <c r="V1358" s="11">
        <v>44489.529166666667</v>
      </c>
      <c r="W1358" t="s">
        <v>2365</v>
      </c>
      <c r="X1358" t="s">
        <v>2334</v>
      </c>
    </row>
    <row r="1359" spans="1:24" x14ac:dyDescent="0.25">
      <c r="A1359" t="s">
        <v>808</v>
      </c>
      <c r="B1359" s="8">
        <v>4.0000000000000002E-4</v>
      </c>
      <c r="C1359" s="8">
        <v>6.4000000000000001E-2</v>
      </c>
      <c r="D1359" s="8">
        <v>0.115</v>
      </c>
      <c r="E1359" s="9">
        <v>0.15</v>
      </c>
      <c r="F1359" s="9">
        <v>0.3</v>
      </c>
      <c r="G1359" s="10" t="str">
        <f t="shared" si="84"/>
        <v/>
      </c>
      <c r="H1359" s="10" t="str">
        <f t="shared" si="85"/>
        <v/>
      </c>
      <c r="I1359" s="10" t="str">
        <f t="shared" si="86"/>
        <v/>
      </c>
      <c r="J1359" s="10" t="str">
        <f t="shared" si="87"/>
        <v/>
      </c>
      <c r="K1359" t="s">
        <v>809</v>
      </c>
      <c r="L1359" s="11">
        <v>44487.4375</v>
      </c>
      <c r="M1359" t="s">
        <v>1508</v>
      </c>
      <c r="N1359" t="s">
        <v>103</v>
      </c>
      <c r="O1359" s="12" t="s">
        <v>1509</v>
      </c>
      <c r="P1359" t="s">
        <v>2379</v>
      </c>
      <c r="Q1359" t="s">
        <v>813</v>
      </c>
      <c r="R1359">
        <v>287</v>
      </c>
      <c r="S1359" s="6">
        <v>41</v>
      </c>
      <c r="T1359" s="11">
        <v>44487.4375</v>
      </c>
      <c r="U1359" s="11">
        <v>44488.545138888891</v>
      </c>
      <c r="V1359" s="11">
        <v>44489.529166666667</v>
      </c>
      <c r="W1359" t="s">
        <v>2365</v>
      </c>
      <c r="X1359" t="s">
        <v>2334</v>
      </c>
    </row>
    <row r="1360" spans="1:24" x14ac:dyDescent="0.25">
      <c r="A1360" t="s">
        <v>808</v>
      </c>
      <c r="B1360" s="8">
        <v>8.9999999999999998E-4</v>
      </c>
      <c r="C1360" s="8">
        <v>6.4000000000000001E-2</v>
      </c>
      <c r="D1360" s="8">
        <v>0.115</v>
      </c>
      <c r="E1360" s="9">
        <v>0.15</v>
      </c>
      <c r="F1360" s="9">
        <v>0.3</v>
      </c>
      <c r="G1360" s="10" t="str">
        <f t="shared" si="84"/>
        <v/>
      </c>
      <c r="H1360" s="10" t="str">
        <f t="shared" si="85"/>
        <v/>
      </c>
      <c r="I1360" s="10" t="str">
        <f t="shared" si="86"/>
        <v/>
      </c>
      <c r="J1360" s="10" t="str">
        <f t="shared" si="87"/>
        <v/>
      </c>
      <c r="K1360" t="s">
        <v>809</v>
      </c>
      <c r="L1360" s="11">
        <v>44487.438888888886</v>
      </c>
      <c r="M1360" t="s">
        <v>852</v>
      </c>
      <c r="N1360" t="s">
        <v>103</v>
      </c>
      <c r="O1360" s="12" t="s">
        <v>853</v>
      </c>
      <c r="P1360" t="s">
        <v>2380</v>
      </c>
      <c r="Q1360" t="s">
        <v>813</v>
      </c>
      <c r="R1360">
        <v>287</v>
      </c>
      <c r="S1360" s="6">
        <v>41</v>
      </c>
      <c r="T1360" s="11">
        <v>44487.438888888886</v>
      </c>
      <c r="U1360" s="11">
        <v>44488.545138888891</v>
      </c>
      <c r="V1360" s="11">
        <v>44489.529166666667</v>
      </c>
      <c r="W1360" t="s">
        <v>2365</v>
      </c>
      <c r="X1360" t="s">
        <v>2334</v>
      </c>
    </row>
    <row r="1361" spans="1:24" x14ac:dyDescent="0.25">
      <c r="A1361" t="s">
        <v>808</v>
      </c>
      <c r="B1361" s="8">
        <v>0.02</v>
      </c>
      <c r="C1361" s="8">
        <v>6.4000000000000001E-2</v>
      </c>
      <c r="D1361" s="8">
        <v>0.115</v>
      </c>
      <c r="E1361" s="9">
        <v>0.15</v>
      </c>
      <c r="F1361" s="9">
        <v>0.3</v>
      </c>
      <c r="G1361" s="10" t="str">
        <f t="shared" si="84"/>
        <v/>
      </c>
      <c r="H1361" s="10" t="str">
        <f t="shared" si="85"/>
        <v/>
      </c>
      <c r="I1361" s="10" t="str">
        <f t="shared" si="86"/>
        <v/>
      </c>
      <c r="J1361" s="10" t="str">
        <f t="shared" si="87"/>
        <v/>
      </c>
      <c r="K1361" t="s">
        <v>809</v>
      </c>
      <c r="L1361" s="11">
        <v>44487.458333333336</v>
      </c>
      <c r="M1361" t="s">
        <v>858</v>
      </c>
      <c r="N1361" t="s">
        <v>103</v>
      </c>
      <c r="O1361" s="12" t="s">
        <v>859</v>
      </c>
      <c r="P1361" t="s">
        <v>2381</v>
      </c>
      <c r="Q1361" t="s">
        <v>813</v>
      </c>
      <c r="R1361">
        <v>287</v>
      </c>
      <c r="S1361" s="6">
        <v>41</v>
      </c>
      <c r="T1361" s="11">
        <v>44487.458333333336</v>
      </c>
      <c r="U1361" s="11">
        <v>44488.545138888891</v>
      </c>
      <c r="V1361" s="11">
        <v>44489.529166666667</v>
      </c>
      <c r="W1361" t="s">
        <v>2365</v>
      </c>
      <c r="X1361" t="s">
        <v>2334</v>
      </c>
    </row>
    <row r="1362" spans="1:24" x14ac:dyDescent="0.25">
      <c r="A1362" t="s">
        <v>808</v>
      </c>
      <c r="B1362" s="8">
        <v>0.09</v>
      </c>
      <c r="C1362" s="8">
        <v>6.4000000000000001E-2</v>
      </c>
      <c r="D1362" s="8">
        <v>0.115</v>
      </c>
      <c r="E1362" s="9">
        <v>0.15</v>
      </c>
      <c r="F1362" s="9">
        <v>0.3</v>
      </c>
      <c r="G1362" s="10">
        <f t="shared" si="84"/>
        <v>1</v>
      </c>
      <c r="H1362" s="10" t="str">
        <f t="shared" si="85"/>
        <v/>
      </c>
      <c r="I1362" s="10" t="str">
        <f t="shared" si="86"/>
        <v/>
      </c>
      <c r="J1362" s="10" t="str">
        <f t="shared" si="87"/>
        <v/>
      </c>
      <c r="K1362" t="s">
        <v>809</v>
      </c>
      <c r="L1362" s="11">
        <v>44487.458333333336</v>
      </c>
      <c r="M1362" t="s">
        <v>918</v>
      </c>
      <c r="N1362" t="s">
        <v>103</v>
      </c>
      <c r="O1362" s="12" t="s">
        <v>919</v>
      </c>
      <c r="P1362" t="s">
        <v>2382</v>
      </c>
      <c r="Q1362" t="s">
        <v>813</v>
      </c>
      <c r="R1362">
        <v>287</v>
      </c>
      <c r="S1362" s="6">
        <v>41</v>
      </c>
      <c r="T1362" s="11">
        <v>44487.458333333336</v>
      </c>
      <c r="U1362" s="11">
        <v>44488.545138888891</v>
      </c>
      <c r="V1362" s="11">
        <v>44489.529166666667</v>
      </c>
      <c r="W1362" t="s">
        <v>2365</v>
      </c>
      <c r="X1362" t="s">
        <v>2334</v>
      </c>
    </row>
    <row r="1363" spans="1:24" x14ac:dyDescent="0.25">
      <c r="A1363" t="s">
        <v>808</v>
      </c>
      <c r="B1363" s="8">
        <v>0.08</v>
      </c>
      <c r="C1363" s="8">
        <v>6.4000000000000001E-2</v>
      </c>
      <c r="D1363" s="8">
        <v>0.115</v>
      </c>
      <c r="E1363" s="9">
        <v>0.15</v>
      </c>
      <c r="F1363" s="9">
        <v>0.3</v>
      </c>
      <c r="G1363" s="10">
        <f t="shared" si="84"/>
        <v>1</v>
      </c>
      <c r="H1363" s="10" t="str">
        <f t="shared" si="85"/>
        <v/>
      </c>
      <c r="I1363" s="10" t="str">
        <f t="shared" si="86"/>
        <v/>
      </c>
      <c r="J1363" s="10" t="str">
        <f t="shared" si="87"/>
        <v/>
      </c>
      <c r="K1363" t="s">
        <v>809</v>
      </c>
      <c r="L1363" s="11">
        <v>44487.479166666664</v>
      </c>
      <c r="M1363" t="s">
        <v>906</v>
      </c>
      <c r="N1363" t="s">
        <v>103</v>
      </c>
      <c r="O1363" s="12" t="s">
        <v>907</v>
      </c>
      <c r="P1363" t="s">
        <v>2383</v>
      </c>
      <c r="Q1363" t="s">
        <v>813</v>
      </c>
      <c r="R1363">
        <v>287</v>
      </c>
      <c r="S1363" s="6">
        <v>41</v>
      </c>
      <c r="T1363" s="11">
        <v>44487.479166666664</v>
      </c>
      <c r="U1363" s="11">
        <v>44488.545138888891</v>
      </c>
      <c r="V1363" s="11">
        <v>44489.529166666667</v>
      </c>
      <c r="W1363" t="s">
        <v>2365</v>
      </c>
      <c r="X1363" t="s">
        <v>2334</v>
      </c>
    </row>
    <row r="1364" spans="1:24" x14ac:dyDescent="0.25">
      <c r="A1364" t="s">
        <v>808</v>
      </c>
      <c r="B1364" s="4">
        <v>0</v>
      </c>
      <c r="C1364" s="8">
        <v>6.4000000000000001E-2</v>
      </c>
      <c r="D1364" s="8">
        <v>0.115</v>
      </c>
      <c r="E1364" s="9">
        <v>0.15</v>
      </c>
      <c r="F1364" s="9">
        <v>0.3</v>
      </c>
      <c r="G1364" s="10" t="str">
        <f t="shared" si="84"/>
        <v/>
      </c>
      <c r="H1364" s="10" t="str">
        <f t="shared" si="85"/>
        <v/>
      </c>
      <c r="I1364" s="10" t="str">
        <f t="shared" si="86"/>
        <v/>
      </c>
      <c r="J1364" s="10" t="str">
        <f t="shared" si="87"/>
        <v/>
      </c>
      <c r="K1364" t="s">
        <v>809</v>
      </c>
      <c r="L1364" s="11">
        <v>44487.479166666664</v>
      </c>
      <c r="M1364" t="s">
        <v>849</v>
      </c>
      <c r="N1364" t="s">
        <v>103</v>
      </c>
      <c r="O1364" s="12" t="s">
        <v>850</v>
      </c>
      <c r="P1364" t="s">
        <v>2384</v>
      </c>
      <c r="Q1364" t="s">
        <v>813</v>
      </c>
      <c r="R1364">
        <v>287</v>
      </c>
      <c r="S1364" s="6">
        <v>41</v>
      </c>
      <c r="T1364" s="11">
        <v>44487.479166666664</v>
      </c>
      <c r="U1364" s="11">
        <v>44488.545138888891</v>
      </c>
      <c r="V1364" s="11">
        <v>44489.529166666667</v>
      </c>
      <c r="W1364" t="s">
        <v>2365</v>
      </c>
      <c r="X1364" t="s">
        <v>2334</v>
      </c>
    </row>
    <row r="1365" spans="1:24" x14ac:dyDescent="0.25">
      <c r="A1365" t="s">
        <v>808</v>
      </c>
      <c r="B1365" s="8">
        <v>0.1</v>
      </c>
      <c r="C1365" s="8">
        <v>6.4000000000000001E-2</v>
      </c>
      <c r="D1365" s="8">
        <v>0.115</v>
      </c>
      <c r="E1365" s="9">
        <v>0.15</v>
      </c>
      <c r="F1365" s="9">
        <v>0.3</v>
      </c>
      <c r="G1365" s="10">
        <f t="shared" si="84"/>
        <v>1</v>
      </c>
      <c r="H1365" s="10" t="str">
        <f t="shared" si="85"/>
        <v/>
      </c>
      <c r="I1365" s="10" t="str">
        <f t="shared" si="86"/>
        <v/>
      </c>
      <c r="J1365" s="10" t="str">
        <f t="shared" si="87"/>
        <v/>
      </c>
      <c r="K1365" t="s">
        <v>809</v>
      </c>
      <c r="L1365" s="11">
        <v>44487.5</v>
      </c>
      <c r="M1365" t="s">
        <v>866</v>
      </c>
      <c r="N1365" t="s">
        <v>103</v>
      </c>
      <c r="O1365" s="12" t="s">
        <v>867</v>
      </c>
      <c r="P1365" t="s">
        <v>2385</v>
      </c>
      <c r="Q1365" t="s">
        <v>813</v>
      </c>
      <c r="R1365">
        <v>287</v>
      </c>
      <c r="S1365" s="6">
        <v>41</v>
      </c>
      <c r="T1365" s="11">
        <v>44487.5</v>
      </c>
      <c r="U1365" s="11">
        <v>44488.545138888891</v>
      </c>
      <c r="V1365" s="11">
        <v>44489.529166666667</v>
      </c>
      <c r="W1365" t="s">
        <v>2365</v>
      </c>
      <c r="X1365" t="s">
        <v>2334</v>
      </c>
    </row>
    <row r="1366" spans="1:24" x14ac:dyDescent="0.25">
      <c r="A1366" t="s">
        <v>808</v>
      </c>
      <c r="B1366" s="8">
        <v>0.02</v>
      </c>
      <c r="C1366" s="8">
        <v>6.4000000000000001E-2</v>
      </c>
      <c r="D1366" s="8">
        <v>0.115</v>
      </c>
      <c r="E1366" s="9">
        <v>0.15</v>
      </c>
      <c r="F1366" s="9">
        <v>0.3</v>
      </c>
      <c r="G1366" s="10" t="str">
        <f t="shared" si="84"/>
        <v/>
      </c>
      <c r="H1366" s="10" t="str">
        <f t="shared" si="85"/>
        <v/>
      </c>
      <c r="I1366" s="10" t="str">
        <f t="shared" si="86"/>
        <v/>
      </c>
      <c r="J1366" s="10" t="str">
        <f t="shared" si="87"/>
        <v/>
      </c>
      <c r="K1366" t="s">
        <v>809</v>
      </c>
      <c r="L1366" s="11">
        <v>44487.519444444442</v>
      </c>
      <c r="M1366" t="s">
        <v>884</v>
      </c>
      <c r="N1366" t="s">
        <v>103</v>
      </c>
      <c r="O1366" s="12" t="s">
        <v>885</v>
      </c>
      <c r="P1366" t="s">
        <v>2386</v>
      </c>
      <c r="Q1366" t="s">
        <v>813</v>
      </c>
      <c r="R1366">
        <v>287</v>
      </c>
      <c r="S1366" s="6">
        <v>41</v>
      </c>
      <c r="T1366" s="11">
        <v>44487.519444444442</v>
      </c>
      <c r="U1366" s="11">
        <v>44488.545138888891</v>
      </c>
      <c r="V1366" s="11">
        <v>44489.529166666667</v>
      </c>
      <c r="W1366" t="s">
        <v>2365</v>
      </c>
      <c r="X1366" t="s">
        <v>2334</v>
      </c>
    </row>
    <row r="1367" spans="1:24" x14ac:dyDescent="0.25">
      <c r="A1367" t="s">
        <v>808</v>
      </c>
      <c r="B1367" s="8">
        <v>8.9999999999999993E-3</v>
      </c>
      <c r="C1367" s="8">
        <v>6.4000000000000001E-2</v>
      </c>
      <c r="D1367" s="8">
        <v>0.115</v>
      </c>
      <c r="E1367" s="9">
        <v>0.15</v>
      </c>
      <c r="F1367" s="9">
        <v>0.3</v>
      </c>
      <c r="G1367" s="10" t="str">
        <f t="shared" si="84"/>
        <v/>
      </c>
      <c r="H1367" s="10" t="str">
        <f t="shared" si="85"/>
        <v/>
      </c>
      <c r="I1367" s="10" t="str">
        <f t="shared" si="86"/>
        <v/>
      </c>
      <c r="J1367" s="10" t="str">
        <f t="shared" si="87"/>
        <v/>
      </c>
      <c r="K1367" t="s">
        <v>809</v>
      </c>
      <c r="L1367" s="11">
        <v>44487.520833333336</v>
      </c>
      <c r="M1367" t="s">
        <v>869</v>
      </c>
      <c r="N1367" t="s">
        <v>103</v>
      </c>
      <c r="O1367" s="12" t="s">
        <v>870</v>
      </c>
      <c r="P1367" t="s">
        <v>2387</v>
      </c>
      <c r="Q1367" t="s">
        <v>813</v>
      </c>
      <c r="R1367">
        <v>287</v>
      </c>
      <c r="S1367" s="6">
        <v>41</v>
      </c>
      <c r="T1367" s="11">
        <v>44487.520833333336</v>
      </c>
      <c r="U1367" s="11">
        <v>44488.545138888891</v>
      </c>
      <c r="V1367" s="11">
        <v>44489.529166666667</v>
      </c>
      <c r="W1367" t="s">
        <v>2365</v>
      </c>
      <c r="X1367" t="s">
        <v>2334</v>
      </c>
    </row>
    <row r="1368" spans="1:24" x14ac:dyDescent="0.25">
      <c r="A1368" t="s">
        <v>808</v>
      </c>
      <c r="B1368" s="8">
        <v>0.01</v>
      </c>
      <c r="C1368" s="8">
        <v>6.4000000000000001E-2</v>
      </c>
      <c r="D1368" s="8">
        <v>0.115</v>
      </c>
      <c r="E1368" s="9">
        <v>0.15</v>
      </c>
      <c r="F1368" s="9">
        <v>0.3</v>
      </c>
      <c r="G1368" s="10" t="str">
        <f t="shared" si="84"/>
        <v/>
      </c>
      <c r="H1368" s="10" t="str">
        <f t="shared" si="85"/>
        <v/>
      </c>
      <c r="I1368" s="10" t="str">
        <f t="shared" si="86"/>
        <v/>
      </c>
      <c r="J1368" s="10" t="str">
        <f t="shared" si="87"/>
        <v/>
      </c>
      <c r="K1368" t="s">
        <v>809</v>
      </c>
      <c r="L1368" s="11">
        <v>44487.534722222219</v>
      </c>
      <c r="M1368" t="s">
        <v>855</v>
      </c>
      <c r="N1368" t="s">
        <v>103</v>
      </c>
      <c r="O1368" s="12" t="s">
        <v>1802</v>
      </c>
      <c r="P1368" t="s">
        <v>2388</v>
      </c>
      <c r="Q1368" t="s">
        <v>813</v>
      </c>
      <c r="R1368">
        <v>287</v>
      </c>
      <c r="S1368" s="6">
        <v>41</v>
      </c>
      <c r="T1368" s="11">
        <v>44487.534722222219</v>
      </c>
      <c r="U1368" s="11">
        <v>44488.545138888891</v>
      </c>
      <c r="V1368" s="11">
        <v>44489.529166666667</v>
      </c>
      <c r="W1368" t="s">
        <v>2365</v>
      </c>
      <c r="X1368" t="s">
        <v>2334</v>
      </c>
    </row>
    <row r="1369" spans="1:24" x14ac:dyDescent="0.25">
      <c r="A1369" t="s">
        <v>808</v>
      </c>
      <c r="B1369" s="8">
        <v>5.0000000000000001E-3</v>
      </c>
      <c r="C1369" s="8">
        <v>6.4000000000000001E-2</v>
      </c>
      <c r="D1369" s="8">
        <v>0.115</v>
      </c>
      <c r="E1369" s="9">
        <v>0.15</v>
      </c>
      <c r="F1369" s="9">
        <v>0.3</v>
      </c>
      <c r="G1369" s="10" t="str">
        <f t="shared" si="84"/>
        <v/>
      </c>
      <c r="H1369" s="10" t="str">
        <f t="shared" si="85"/>
        <v/>
      </c>
      <c r="I1369" s="10" t="str">
        <f t="shared" si="86"/>
        <v/>
      </c>
      <c r="J1369" s="10" t="str">
        <f t="shared" si="87"/>
        <v/>
      </c>
      <c r="K1369" t="s">
        <v>809</v>
      </c>
      <c r="L1369" s="11">
        <v>44487.545138888891</v>
      </c>
      <c r="M1369" t="s">
        <v>872</v>
      </c>
      <c r="N1369" t="s">
        <v>103</v>
      </c>
      <c r="O1369" s="12" t="s">
        <v>873</v>
      </c>
      <c r="P1369" t="s">
        <v>2389</v>
      </c>
      <c r="Q1369" t="s">
        <v>813</v>
      </c>
      <c r="R1369">
        <v>287</v>
      </c>
      <c r="S1369" s="6">
        <v>41</v>
      </c>
      <c r="T1369" s="11">
        <v>44487.545138888891</v>
      </c>
      <c r="U1369" s="11">
        <v>44488.545138888891</v>
      </c>
      <c r="V1369" s="11">
        <v>44489.529166666667</v>
      </c>
      <c r="W1369" t="s">
        <v>2365</v>
      </c>
      <c r="X1369" t="s">
        <v>2334</v>
      </c>
    </row>
    <row r="1370" spans="1:24" x14ac:dyDescent="0.25">
      <c r="A1370" t="s">
        <v>808</v>
      </c>
      <c r="B1370" s="8">
        <v>0.03</v>
      </c>
      <c r="C1370" s="8">
        <v>6.4000000000000001E-2</v>
      </c>
      <c r="D1370" s="8">
        <v>0.115</v>
      </c>
      <c r="E1370" s="9">
        <v>0.15</v>
      </c>
      <c r="F1370" s="9">
        <v>0.3</v>
      </c>
      <c r="G1370" s="10" t="str">
        <f t="shared" si="84"/>
        <v/>
      </c>
      <c r="H1370" s="10" t="str">
        <f t="shared" si="85"/>
        <v/>
      </c>
      <c r="I1370" s="10" t="str">
        <f t="shared" si="86"/>
        <v/>
      </c>
      <c r="J1370" s="10" t="str">
        <f t="shared" si="87"/>
        <v/>
      </c>
      <c r="K1370" t="s">
        <v>809</v>
      </c>
      <c r="L1370" s="11">
        <v>44487.565972222219</v>
      </c>
      <c r="M1370" t="s">
        <v>887</v>
      </c>
      <c r="N1370" t="s">
        <v>103</v>
      </c>
      <c r="O1370" s="12" t="s">
        <v>888</v>
      </c>
      <c r="P1370" t="s">
        <v>2390</v>
      </c>
      <c r="Q1370" t="s">
        <v>813</v>
      </c>
      <c r="R1370">
        <v>287</v>
      </c>
      <c r="S1370" s="6">
        <v>41</v>
      </c>
      <c r="T1370" s="11">
        <v>44487.565972222219</v>
      </c>
      <c r="U1370" s="11">
        <v>44488.545138888891</v>
      </c>
      <c r="V1370" s="11">
        <v>44489.529166666667</v>
      </c>
      <c r="W1370" t="s">
        <v>2365</v>
      </c>
      <c r="X1370" t="s">
        <v>2334</v>
      </c>
    </row>
    <row r="1371" spans="1:24" x14ac:dyDescent="0.25">
      <c r="A1371" t="s">
        <v>808</v>
      </c>
      <c r="B1371" s="4">
        <v>0</v>
      </c>
      <c r="C1371" s="8">
        <v>6.4000000000000001E-2</v>
      </c>
      <c r="D1371" s="8">
        <v>0.115</v>
      </c>
      <c r="E1371" s="9">
        <v>0.15</v>
      </c>
      <c r="F1371" s="9">
        <v>0.3</v>
      </c>
      <c r="G1371" s="10" t="str">
        <f t="shared" si="84"/>
        <v/>
      </c>
      <c r="H1371" s="10" t="str">
        <f t="shared" si="85"/>
        <v/>
      </c>
      <c r="I1371" s="10" t="str">
        <f t="shared" si="86"/>
        <v/>
      </c>
      <c r="J1371" s="10" t="str">
        <f t="shared" si="87"/>
        <v/>
      </c>
      <c r="K1371" t="s">
        <v>809</v>
      </c>
      <c r="L1371" s="11">
        <v>44487.590277777781</v>
      </c>
      <c r="M1371" t="s">
        <v>881</v>
      </c>
      <c r="N1371" t="s">
        <v>103</v>
      </c>
      <c r="O1371" s="12" t="s">
        <v>882</v>
      </c>
      <c r="P1371" t="s">
        <v>2391</v>
      </c>
      <c r="Q1371" t="s">
        <v>813</v>
      </c>
      <c r="R1371">
        <v>287</v>
      </c>
      <c r="S1371" s="6">
        <v>41</v>
      </c>
      <c r="T1371" s="11">
        <v>44487.590277777781</v>
      </c>
      <c r="U1371" s="11">
        <v>44488.545138888891</v>
      </c>
      <c r="V1371" s="11">
        <v>44489.529166666667</v>
      </c>
      <c r="W1371" t="s">
        <v>2365</v>
      </c>
      <c r="X1371" t="s">
        <v>2334</v>
      </c>
    </row>
    <row r="1372" spans="1:24" x14ac:dyDescent="0.25">
      <c r="A1372" t="s">
        <v>808</v>
      </c>
      <c r="B1372" s="8">
        <v>3.0000000000000001E-3</v>
      </c>
      <c r="C1372" s="8">
        <v>6.4000000000000001E-2</v>
      </c>
      <c r="D1372" s="8">
        <v>0.115</v>
      </c>
      <c r="E1372" s="9">
        <v>0.15</v>
      </c>
      <c r="F1372" s="9">
        <v>0.3</v>
      </c>
      <c r="G1372" s="10" t="str">
        <f t="shared" si="84"/>
        <v/>
      </c>
      <c r="H1372" s="10" t="str">
        <f t="shared" si="85"/>
        <v/>
      </c>
      <c r="I1372" s="10" t="str">
        <f t="shared" si="86"/>
        <v/>
      </c>
      <c r="J1372" s="10" t="str">
        <f t="shared" si="87"/>
        <v/>
      </c>
      <c r="K1372" t="s">
        <v>809</v>
      </c>
      <c r="L1372" s="11">
        <v>44488.375</v>
      </c>
      <c r="M1372" t="s">
        <v>878</v>
      </c>
      <c r="N1372" t="s">
        <v>103</v>
      </c>
      <c r="O1372" s="12" t="s">
        <v>879</v>
      </c>
      <c r="P1372" t="s">
        <v>2392</v>
      </c>
      <c r="Q1372" t="s">
        <v>813</v>
      </c>
      <c r="R1372">
        <v>288</v>
      </c>
      <c r="S1372" s="6">
        <v>41</v>
      </c>
      <c r="T1372" s="11">
        <v>44488.375</v>
      </c>
      <c r="U1372" s="11">
        <v>44489.475694444445</v>
      </c>
      <c r="V1372" s="11">
        <v>44490.426388888889</v>
      </c>
      <c r="W1372" t="s">
        <v>2393</v>
      </c>
      <c r="X1372" t="s">
        <v>2334</v>
      </c>
    </row>
    <row r="1373" spans="1:24" x14ac:dyDescent="0.25">
      <c r="A1373" t="s">
        <v>808</v>
      </c>
      <c r="B1373" s="8">
        <v>0.02</v>
      </c>
      <c r="C1373" s="8">
        <v>6.4000000000000001E-2</v>
      </c>
      <c r="D1373" s="8">
        <v>0.115</v>
      </c>
      <c r="E1373" s="9">
        <v>0.15</v>
      </c>
      <c r="F1373" s="9">
        <v>0.3</v>
      </c>
      <c r="G1373" s="10" t="str">
        <f t="shared" si="84"/>
        <v/>
      </c>
      <c r="H1373" s="10" t="str">
        <f t="shared" si="85"/>
        <v/>
      </c>
      <c r="I1373" s="10" t="str">
        <f t="shared" si="86"/>
        <v/>
      </c>
      <c r="J1373" s="10" t="str">
        <f t="shared" si="87"/>
        <v/>
      </c>
      <c r="K1373" t="s">
        <v>809</v>
      </c>
      <c r="L1373" s="11">
        <v>44488.568055555559</v>
      </c>
      <c r="M1373" t="s">
        <v>843</v>
      </c>
      <c r="N1373" t="s">
        <v>103</v>
      </c>
      <c r="O1373" s="12" t="s">
        <v>844</v>
      </c>
      <c r="P1373" t="s">
        <v>2394</v>
      </c>
      <c r="Q1373" t="s">
        <v>813</v>
      </c>
      <c r="R1373">
        <v>288</v>
      </c>
      <c r="S1373" s="6">
        <v>41</v>
      </c>
      <c r="T1373" s="11">
        <v>44488.568055555559</v>
      </c>
      <c r="U1373" s="11">
        <v>44489.475694444445</v>
      </c>
      <c r="V1373" s="11">
        <v>44490.426388888889</v>
      </c>
      <c r="W1373" t="s">
        <v>2393</v>
      </c>
      <c r="X1373" t="s">
        <v>2334</v>
      </c>
    </row>
    <row r="1374" spans="1:24" x14ac:dyDescent="0.25">
      <c r="A1374" t="s">
        <v>808</v>
      </c>
      <c r="B1374" s="8">
        <v>4.0000000000000001E-3</v>
      </c>
      <c r="C1374" s="8">
        <v>6.4000000000000001E-2</v>
      </c>
      <c r="D1374" s="8">
        <v>0.115</v>
      </c>
      <c r="E1374" s="9">
        <v>0.15</v>
      </c>
      <c r="F1374" s="9">
        <v>0.3</v>
      </c>
      <c r="G1374" s="10" t="str">
        <f t="shared" si="84"/>
        <v/>
      </c>
      <c r="H1374" s="10" t="str">
        <f t="shared" si="85"/>
        <v/>
      </c>
      <c r="I1374" s="10" t="str">
        <f t="shared" si="86"/>
        <v/>
      </c>
      <c r="J1374" s="10" t="str">
        <f t="shared" si="87"/>
        <v/>
      </c>
      <c r="K1374" t="s">
        <v>809</v>
      </c>
      <c r="L1374" s="11">
        <v>44494.291666666664</v>
      </c>
      <c r="M1374" t="s">
        <v>909</v>
      </c>
      <c r="N1374" t="s">
        <v>103</v>
      </c>
      <c r="O1374" s="12" t="s">
        <v>910</v>
      </c>
      <c r="P1374" t="s">
        <v>2395</v>
      </c>
      <c r="Q1374" t="s">
        <v>813</v>
      </c>
      <c r="R1374">
        <v>294</v>
      </c>
      <c r="S1374" s="6">
        <v>42</v>
      </c>
      <c r="T1374" s="11">
        <v>44494.291666666664</v>
      </c>
      <c r="U1374" s="11">
        <v>44495.541666666664</v>
      </c>
      <c r="V1374" s="11">
        <v>44496.479166666664</v>
      </c>
      <c r="W1374" t="s">
        <v>2396</v>
      </c>
      <c r="X1374" t="s">
        <v>2334</v>
      </c>
    </row>
    <row r="1375" spans="1:24" x14ac:dyDescent="0.25">
      <c r="A1375" t="s">
        <v>808</v>
      </c>
      <c r="B1375" s="8">
        <v>4.0000000000000001E-3</v>
      </c>
      <c r="C1375" s="8">
        <v>6.4000000000000001E-2</v>
      </c>
      <c r="D1375" s="8">
        <v>0.115</v>
      </c>
      <c r="E1375" s="9">
        <v>0.15</v>
      </c>
      <c r="F1375" s="9">
        <v>0.3</v>
      </c>
      <c r="G1375" s="10" t="str">
        <f t="shared" si="84"/>
        <v/>
      </c>
      <c r="H1375" s="10" t="str">
        <f t="shared" si="85"/>
        <v/>
      </c>
      <c r="I1375" s="10" t="str">
        <f t="shared" si="86"/>
        <v/>
      </c>
      <c r="J1375" s="10" t="str">
        <f t="shared" si="87"/>
        <v/>
      </c>
      <c r="K1375" t="s">
        <v>809</v>
      </c>
      <c r="L1375" s="11">
        <v>44494.362500000003</v>
      </c>
      <c r="M1375" t="s">
        <v>927</v>
      </c>
      <c r="N1375" t="s">
        <v>103</v>
      </c>
      <c r="O1375" s="12" t="s">
        <v>928</v>
      </c>
      <c r="P1375" t="s">
        <v>2397</v>
      </c>
      <c r="Q1375" t="s">
        <v>813</v>
      </c>
      <c r="R1375">
        <v>294</v>
      </c>
      <c r="S1375" s="6">
        <v>42</v>
      </c>
      <c r="T1375" s="11">
        <v>44494.362500000003</v>
      </c>
      <c r="U1375" s="11">
        <v>44495.541666666664</v>
      </c>
      <c r="V1375" s="11">
        <v>44496.479166666664</v>
      </c>
      <c r="W1375" t="s">
        <v>2396</v>
      </c>
      <c r="X1375" t="s">
        <v>2334</v>
      </c>
    </row>
    <row r="1376" spans="1:24" x14ac:dyDescent="0.25">
      <c r="A1376" t="s">
        <v>808</v>
      </c>
      <c r="B1376" s="8">
        <v>0.02</v>
      </c>
      <c r="C1376" s="8">
        <v>6.4000000000000001E-2</v>
      </c>
      <c r="D1376" s="8">
        <v>0.115</v>
      </c>
      <c r="E1376" s="9">
        <v>0.15</v>
      </c>
      <c r="F1376" s="9">
        <v>0.3</v>
      </c>
      <c r="G1376" s="10" t="str">
        <f t="shared" si="84"/>
        <v/>
      </c>
      <c r="H1376" s="10" t="str">
        <f t="shared" si="85"/>
        <v/>
      </c>
      <c r="I1376" s="10" t="str">
        <f t="shared" si="86"/>
        <v/>
      </c>
      <c r="J1376" s="10" t="str">
        <f t="shared" si="87"/>
        <v/>
      </c>
      <c r="K1376" t="s">
        <v>809</v>
      </c>
      <c r="L1376" s="11">
        <v>44494.364583333336</v>
      </c>
      <c r="M1376" t="s">
        <v>894</v>
      </c>
      <c r="N1376" t="s">
        <v>103</v>
      </c>
      <c r="O1376" s="12" t="s">
        <v>895</v>
      </c>
      <c r="P1376" t="s">
        <v>2398</v>
      </c>
      <c r="Q1376" t="s">
        <v>813</v>
      </c>
      <c r="R1376">
        <v>294</v>
      </c>
      <c r="S1376" s="6">
        <v>42</v>
      </c>
      <c r="T1376" s="11">
        <v>44494.364583333336</v>
      </c>
      <c r="U1376" s="11">
        <v>44495.541666666664</v>
      </c>
      <c r="V1376" s="11">
        <v>44496.479166666664</v>
      </c>
      <c r="W1376" t="s">
        <v>2396</v>
      </c>
      <c r="X1376" t="s">
        <v>2334</v>
      </c>
    </row>
    <row r="1377" spans="1:24" x14ac:dyDescent="0.25">
      <c r="A1377" t="s">
        <v>808</v>
      </c>
      <c r="B1377" s="8">
        <v>0.02</v>
      </c>
      <c r="C1377" s="8">
        <v>6.4000000000000001E-2</v>
      </c>
      <c r="D1377" s="8">
        <v>0.115</v>
      </c>
      <c r="E1377" s="9">
        <v>0.15</v>
      </c>
      <c r="F1377" s="9">
        <v>0.3</v>
      </c>
      <c r="G1377" s="10" t="str">
        <f t="shared" si="84"/>
        <v/>
      </c>
      <c r="H1377" s="10" t="str">
        <f t="shared" si="85"/>
        <v/>
      </c>
      <c r="I1377" s="10" t="str">
        <f t="shared" si="86"/>
        <v/>
      </c>
      <c r="J1377" s="10" t="str">
        <f t="shared" si="87"/>
        <v/>
      </c>
      <c r="K1377" t="s">
        <v>809</v>
      </c>
      <c r="L1377" s="11">
        <v>44494.364583333336</v>
      </c>
      <c r="M1377" t="s">
        <v>912</v>
      </c>
      <c r="N1377" t="s">
        <v>103</v>
      </c>
      <c r="O1377" s="12" t="s">
        <v>913</v>
      </c>
      <c r="P1377" t="s">
        <v>2399</v>
      </c>
      <c r="Q1377" t="s">
        <v>813</v>
      </c>
      <c r="R1377">
        <v>294</v>
      </c>
      <c r="S1377" s="6">
        <v>42</v>
      </c>
      <c r="T1377" s="11">
        <v>44494.364583333336</v>
      </c>
      <c r="U1377" s="11">
        <v>44495.541666666664</v>
      </c>
      <c r="V1377" s="11">
        <v>44496.479166666664</v>
      </c>
      <c r="W1377" t="s">
        <v>2396</v>
      </c>
      <c r="X1377" t="s">
        <v>2334</v>
      </c>
    </row>
    <row r="1378" spans="1:24" x14ac:dyDescent="0.25">
      <c r="A1378" t="s">
        <v>808</v>
      </c>
      <c r="B1378" s="8">
        <v>0.06</v>
      </c>
      <c r="C1378" s="8">
        <v>6.4000000000000001E-2</v>
      </c>
      <c r="D1378" s="8">
        <v>0.115</v>
      </c>
      <c r="E1378" s="9">
        <v>0.15</v>
      </c>
      <c r="F1378" s="9">
        <v>0.3</v>
      </c>
      <c r="G1378" s="10" t="str">
        <f t="shared" si="84"/>
        <v/>
      </c>
      <c r="H1378" s="10" t="str">
        <f t="shared" si="85"/>
        <v/>
      </c>
      <c r="I1378" s="10" t="str">
        <f t="shared" si="86"/>
        <v/>
      </c>
      <c r="J1378" s="10" t="str">
        <f t="shared" si="87"/>
        <v/>
      </c>
      <c r="K1378" t="s">
        <v>809</v>
      </c>
      <c r="L1378" s="11">
        <v>44494.375</v>
      </c>
      <c r="M1378" t="s">
        <v>890</v>
      </c>
      <c r="N1378" t="s">
        <v>103</v>
      </c>
      <c r="O1378" s="12" t="s">
        <v>891</v>
      </c>
      <c r="P1378" t="s">
        <v>2400</v>
      </c>
      <c r="Q1378" t="s">
        <v>813</v>
      </c>
      <c r="R1378">
        <v>294</v>
      </c>
      <c r="S1378" s="6">
        <v>42</v>
      </c>
      <c r="T1378" s="11">
        <v>44494.375</v>
      </c>
      <c r="U1378" s="11">
        <v>44495.541666666664</v>
      </c>
      <c r="V1378" s="11">
        <v>44496.479166666664</v>
      </c>
      <c r="W1378" t="s">
        <v>2396</v>
      </c>
      <c r="X1378" t="s">
        <v>2334</v>
      </c>
    </row>
    <row r="1379" spans="1:24" x14ac:dyDescent="0.25">
      <c r="A1379" t="s">
        <v>808</v>
      </c>
      <c r="B1379" s="8">
        <v>1E-3</v>
      </c>
      <c r="C1379" s="8">
        <v>6.4000000000000001E-2</v>
      </c>
      <c r="D1379" s="8">
        <v>0.115</v>
      </c>
      <c r="E1379" s="9">
        <v>0.15</v>
      </c>
      <c r="F1379" s="9">
        <v>0.3</v>
      </c>
      <c r="G1379" s="10" t="str">
        <f t="shared" si="84"/>
        <v/>
      </c>
      <c r="H1379" s="10" t="str">
        <f t="shared" si="85"/>
        <v/>
      </c>
      <c r="I1379" s="10" t="str">
        <f t="shared" si="86"/>
        <v/>
      </c>
      <c r="J1379" s="10" t="str">
        <f t="shared" si="87"/>
        <v/>
      </c>
      <c r="K1379" t="s">
        <v>809</v>
      </c>
      <c r="L1379" s="11">
        <v>44494.395833333336</v>
      </c>
      <c r="M1379" t="s">
        <v>900</v>
      </c>
      <c r="N1379" t="s">
        <v>103</v>
      </c>
      <c r="O1379" s="12" t="s">
        <v>901</v>
      </c>
      <c r="P1379" t="s">
        <v>2401</v>
      </c>
      <c r="Q1379" t="s">
        <v>813</v>
      </c>
      <c r="R1379">
        <v>294</v>
      </c>
      <c r="S1379" s="6">
        <v>42</v>
      </c>
      <c r="T1379" s="11">
        <v>44494.395833333336</v>
      </c>
      <c r="U1379" s="11">
        <v>44495.541666666664</v>
      </c>
      <c r="V1379" s="11">
        <v>44496.479166666664</v>
      </c>
      <c r="W1379" t="s">
        <v>2396</v>
      </c>
      <c r="X1379" t="s">
        <v>2334</v>
      </c>
    </row>
    <row r="1380" spans="1:24" x14ac:dyDescent="0.25">
      <c r="A1380" t="s">
        <v>808</v>
      </c>
      <c r="B1380" s="8">
        <v>0.04</v>
      </c>
      <c r="C1380" s="8">
        <v>6.4000000000000001E-2</v>
      </c>
      <c r="D1380" s="8">
        <v>0.115</v>
      </c>
      <c r="E1380" s="9">
        <v>0.15</v>
      </c>
      <c r="F1380" s="9">
        <v>0.3</v>
      </c>
      <c r="G1380" s="10" t="str">
        <f t="shared" si="84"/>
        <v/>
      </c>
      <c r="H1380" s="10" t="str">
        <f t="shared" si="85"/>
        <v/>
      </c>
      <c r="I1380" s="10" t="str">
        <f t="shared" si="86"/>
        <v/>
      </c>
      <c r="J1380" s="10" t="str">
        <f t="shared" si="87"/>
        <v/>
      </c>
      <c r="K1380" t="s">
        <v>809</v>
      </c>
      <c r="L1380" s="11">
        <v>44494.409722222219</v>
      </c>
      <c r="M1380" t="s">
        <v>966</v>
      </c>
      <c r="N1380" t="s">
        <v>103</v>
      </c>
      <c r="O1380" s="12" t="s">
        <v>967</v>
      </c>
      <c r="P1380" t="s">
        <v>2402</v>
      </c>
      <c r="Q1380" t="s">
        <v>813</v>
      </c>
      <c r="R1380">
        <v>294</v>
      </c>
      <c r="S1380" s="6">
        <v>42</v>
      </c>
      <c r="T1380" s="11">
        <v>44494.409722222219</v>
      </c>
      <c r="U1380" s="11">
        <v>44495.541666666664</v>
      </c>
      <c r="V1380" s="11">
        <v>44496.479166666664</v>
      </c>
      <c r="W1380" t="s">
        <v>2396</v>
      </c>
      <c r="X1380" t="s">
        <v>2334</v>
      </c>
    </row>
    <row r="1381" spans="1:24" x14ac:dyDescent="0.25">
      <c r="A1381" t="s">
        <v>808</v>
      </c>
      <c r="B1381" s="8">
        <v>0.01</v>
      </c>
      <c r="C1381" s="8">
        <v>6.4000000000000001E-2</v>
      </c>
      <c r="D1381" s="8">
        <v>0.115</v>
      </c>
      <c r="E1381" s="9">
        <v>0.15</v>
      </c>
      <c r="F1381" s="9">
        <v>0.3</v>
      </c>
      <c r="G1381" s="10" t="str">
        <f t="shared" si="84"/>
        <v/>
      </c>
      <c r="H1381" s="10" t="str">
        <f t="shared" si="85"/>
        <v/>
      </c>
      <c r="I1381" s="10" t="str">
        <f t="shared" si="86"/>
        <v/>
      </c>
      <c r="J1381" s="10" t="str">
        <f t="shared" si="87"/>
        <v/>
      </c>
      <c r="K1381" t="s">
        <v>809</v>
      </c>
      <c r="L1381" s="11">
        <v>44494.413194444445</v>
      </c>
      <c r="M1381" t="s">
        <v>924</v>
      </c>
      <c r="N1381" t="s">
        <v>103</v>
      </c>
      <c r="O1381" s="12" t="s">
        <v>925</v>
      </c>
      <c r="P1381" t="s">
        <v>2403</v>
      </c>
      <c r="Q1381" t="s">
        <v>813</v>
      </c>
      <c r="R1381">
        <v>294</v>
      </c>
      <c r="S1381" s="6">
        <v>42</v>
      </c>
      <c r="T1381" s="11">
        <v>44494.413194444445</v>
      </c>
      <c r="U1381" s="11">
        <v>44495.541666666664</v>
      </c>
      <c r="V1381" s="11">
        <v>44496.479166666664</v>
      </c>
      <c r="W1381" t="s">
        <v>2396</v>
      </c>
      <c r="X1381" t="s">
        <v>2334</v>
      </c>
    </row>
    <row r="1382" spans="1:24" x14ac:dyDescent="0.25">
      <c r="A1382" t="s">
        <v>808</v>
      </c>
      <c r="B1382" s="8">
        <v>6.0000000000000001E-3</v>
      </c>
      <c r="C1382" s="8">
        <v>6.4000000000000001E-2</v>
      </c>
      <c r="D1382" s="8">
        <v>0.115</v>
      </c>
      <c r="E1382" s="9">
        <v>0.15</v>
      </c>
      <c r="F1382" s="9">
        <v>0.3</v>
      </c>
      <c r="G1382" s="10" t="str">
        <f t="shared" si="84"/>
        <v/>
      </c>
      <c r="H1382" s="10" t="str">
        <f t="shared" si="85"/>
        <v/>
      </c>
      <c r="I1382" s="10" t="str">
        <f t="shared" si="86"/>
        <v/>
      </c>
      <c r="J1382" s="10" t="str">
        <f t="shared" si="87"/>
        <v/>
      </c>
      <c r="K1382" t="s">
        <v>809</v>
      </c>
      <c r="L1382" s="11">
        <v>44494.416666666664</v>
      </c>
      <c r="M1382" t="s">
        <v>942</v>
      </c>
      <c r="N1382" t="s">
        <v>103</v>
      </c>
      <c r="O1382" s="12" t="s">
        <v>943</v>
      </c>
      <c r="P1382" t="s">
        <v>2404</v>
      </c>
      <c r="Q1382" t="s">
        <v>813</v>
      </c>
      <c r="R1382">
        <v>294</v>
      </c>
      <c r="S1382" s="6">
        <v>42</v>
      </c>
      <c r="T1382" s="11">
        <v>44494.416666666664</v>
      </c>
      <c r="U1382" s="11">
        <v>44495.541666666664</v>
      </c>
      <c r="V1382" s="11">
        <v>44496.479166666664</v>
      </c>
      <c r="W1382" t="s">
        <v>2396</v>
      </c>
      <c r="X1382" t="s">
        <v>2334</v>
      </c>
    </row>
    <row r="1383" spans="1:24" x14ac:dyDescent="0.25">
      <c r="A1383" t="s">
        <v>808</v>
      </c>
      <c r="B1383" s="8">
        <v>8.0000000000000002E-3</v>
      </c>
      <c r="C1383" s="8">
        <v>6.4000000000000001E-2</v>
      </c>
      <c r="D1383" s="8">
        <v>0.115</v>
      </c>
      <c r="E1383" s="9">
        <v>0.15</v>
      </c>
      <c r="F1383" s="9">
        <v>0.3</v>
      </c>
      <c r="G1383" s="10" t="str">
        <f t="shared" si="84"/>
        <v/>
      </c>
      <c r="H1383" s="10" t="str">
        <f t="shared" si="85"/>
        <v/>
      </c>
      <c r="I1383" s="10" t="str">
        <f t="shared" si="86"/>
        <v/>
      </c>
      <c r="J1383" s="10" t="str">
        <f t="shared" si="87"/>
        <v/>
      </c>
      <c r="K1383" t="s">
        <v>809</v>
      </c>
      <c r="L1383" s="11">
        <v>44494.421527777777</v>
      </c>
      <c r="M1383" t="s">
        <v>1241</v>
      </c>
      <c r="N1383" t="s">
        <v>103</v>
      </c>
      <c r="O1383" s="12" t="s">
        <v>1242</v>
      </c>
      <c r="P1383" t="s">
        <v>2405</v>
      </c>
      <c r="Q1383" t="s">
        <v>813</v>
      </c>
      <c r="R1383">
        <v>294</v>
      </c>
      <c r="S1383" s="6">
        <v>42</v>
      </c>
      <c r="T1383" s="11">
        <v>44494.421527777777</v>
      </c>
      <c r="U1383" s="11">
        <v>44495.541666666664</v>
      </c>
      <c r="V1383" s="11">
        <v>44496.479166666664</v>
      </c>
      <c r="W1383" t="s">
        <v>2396</v>
      </c>
      <c r="X1383" t="s">
        <v>2334</v>
      </c>
    </row>
    <row r="1384" spans="1:24" x14ac:dyDescent="0.25">
      <c r="A1384" t="s">
        <v>808</v>
      </c>
      <c r="B1384" s="4">
        <v>0</v>
      </c>
      <c r="C1384" s="8">
        <v>6.4000000000000001E-2</v>
      </c>
      <c r="D1384" s="8">
        <v>0.115</v>
      </c>
      <c r="E1384" s="9">
        <v>0.15</v>
      </c>
      <c r="F1384" s="9">
        <v>0.3</v>
      </c>
      <c r="G1384" s="10" t="str">
        <f t="shared" si="84"/>
        <v/>
      </c>
      <c r="H1384" s="10" t="str">
        <f t="shared" si="85"/>
        <v/>
      </c>
      <c r="I1384" s="10" t="str">
        <f t="shared" si="86"/>
        <v/>
      </c>
      <c r="J1384" s="10" t="str">
        <f t="shared" si="87"/>
        <v/>
      </c>
      <c r="K1384" t="s">
        <v>809</v>
      </c>
      <c r="L1384" s="11">
        <v>44494.4375</v>
      </c>
      <c r="M1384" t="s">
        <v>945</v>
      </c>
      <c r="N1384" t="s">
        <v>103</v>
      </c>
      <c r="O1384" s="12" t="s">
        <v>946</v>
      </c>
      <c r="P1384" t="s">
        <v>2406</v>
      </c>
      <c r="Q1384" t="s">
        <v>813</v>
      </c>
      <c r="R1384">
        <v>294</v>
      </c>
      <c r="S1384" s="6">
        <v>42</v>
      </c>
      <c r="T1384" s="11">
        <v>44494.4375</v>
      </c>
      <c r="U1384" s="11">
        <v>44495.541666666664</v>
      </c>
      <c r="V1384" s="11">
        <v>44496.479166666664</v>
      </c>
      <c r="W1384" t="s">
        <v>2396</v>
      </c>
      <c r="X1384" t="s">
        <v>2334</v>
      </c>
    </row>
    <row r="1385" spans="1:24" x14ac:dyDescent="0.25">
      <c r="A1385" t="s">
        <v>808</v>
      </c>
      <c r="B1385" s="8">
        <v>6.9999999999999999E-4</v>
      </c>
      <c r="C1385" s="8">
        <v>6.4000000000000001E-2</v>
      </c>
      <c r="D1385" s="8">
        <v>0.115</v>
      </c>
      <c r="E1385" s="9">
        <v>0.15</v>
      </c>
      <c r="F1385" s="9">
        <v>0.3</v>
      </c>
      <c r="G1385" s="10" t="str">
        <f t="shared" si="84"/>
        <v/>
      </c>
      <c r="H1385" s="10" t="str">
        <f t="shared" si="85"/>
        <v/>
      </c>
      <c r="I1385" s="10" t="str">
        <f t="shared" si="86"/>
        <v/>
      </c>
      <c r="J1385" s="10" t="str">
        <f t="shared" si="87"/>
        <v/>
      </c>
      <c r="K1385" t="s">
        <v>809</v>
      </c>
      <c r="L1385" s="11">
        <v>44494.4375</v>
      </c>
      <c r="M1385" t="s">
        <v>915</v>
      </c>
      <c r="N1385" t="s">
        <v>103</v>
      </c>
      <c r="O1385" s="12" t="s">
        <v>916</v>
      </c>
      <c r="P1385" t="s">
        <v>2407</v>
      </c>
      <c r="Q1385" t="s">
        <v>813</v>
      </c>
      <c r="R1385">
        <v>294</v>
      </c>
      <c r="S1385" s="6">
        <v>42</v>
      </c>
      <c r="T1385" s="11">
        <v>44494.4375</v>
      </c>
      <c r="U1385" s="11">
        <v>44495.541666666664</v>
      </c>
      <c r="V1385" s="11">
        <v>44496.479166666664</v>
      </c>
      <c r="W1385" t="s">
        <v>2396</v>
      </c>
      <c r="X1385" t="s">
        <v>2334</v>
      </c>
    </row>
    <row r="1386" spans="1:24" x14ac:dyDescent="0.25">
      <c r="A1386" t="s">
        <v>808</v>
      </c>
      <c r="B1386" s="8">
        <v>3.0000000000000001E-3</v>
      </c>
      <c r="C1386" s="8">
        <v>6.4000000000000001E-2</v>
      </c>
      <c r="D1386" s="8">
        <v>0.115</v>
      </c>
      <c r="E1386" s="9">
        <v>0.15</v>
      </c>
      <c r="F1386" s="9">
        <v>0.3</v>
      </c>
      <c r="G1386" s="10" t="str">
        <f t="shared" si="84"/>
        <v/>
      </c>
      <c r="H1386" s="10" t="str">
        <f t="shared" si="85"/>
        <v/>
      </c>
      <c r="I1386" s="10" t="str">
        <f t="shared" si="86"/>
        <v/>
      </c>
      <c r="J1386" s="10" t="str">
        <f t="shared" si="87"/>
        <v/>
      </c>
      <c r="K1386" t="s">
        <v>809</v>
      </c>
      <c r="L1386" s="11">
        <v>44494.458333333336</v>
      </c>
      <c r="M1386" t="s">
        <v>933</v>
      </c>
      <c r="N1386" t="s">
        <v>103</v>
      </c>
      <c r="O1386" s="12" t="s">
        <v>934</v>
      </c>
      <c r="P1386" t="s">
        <v>2408</v>
      </c>
      <c r="Q1386" t="s">
        <v>813</v>
      </c>
      <c r="R1386">
        <v>294</v>
      </c>
      <c r="S1386" s="6">
        <v>42</v>
      </c>
      <c r="T1386" s="11">
        <v>44494.458333333336</v>
      </c>
      <c r="U1386" s="11">
        <v>44496.447916666664</v>
      </c>
      <c r="V1386" s="11">
        <v>44497.606249999997</v>
      </c>
      <c r="W1386" t="s">
        <v>2409</v>
      </c>
      <c r="X1386" t="s">
        <v>2334</v>
      </c>
    </row>
    <row r="1387" spans="1:24" x14ac:dyDescent="0.25">
      <c r="A1387" t="s">
        <v>808</v>
      </c>
      <c r="B1387" s="4">
        <v>0</v>
      </c>
      <c r="C1387" s="8">
        <v>6.4000000000000001E-2</v>
      </c>
      <c r="D1387" s="8">
        <v>0.115</v>
      </c>
      <c r="E1387" s="9">
        <v>0.15</v>
      </c>
      <c r="F1387" s="9">
        <v>0.3</v>
      </c>
      <c r="G1387" s="10" t="str">
        <f t="shared" si="84"/>
        <v/>
      </c>
      <c r="H1387" s="10" t="str">
        <f t="shared" si="85"/>
        <v/>
      </c>
      <c r="I1387" s="10" t="str">
        <f t="shared" si="86"/>
        <v/>
      </c>
      <c r="J1387" s="10" t="str">
        <f t="shared" si="87"/>
        <v/>
      </c>
      <c r="K1387" t="s">
        <v>809</v>
      </c>
      <c r="L1387" s="11">
        <v>44494.458333333336</v>
      </c>
      <c r="M1387" t="s">
        <v>954</v>
      </c>
      <c r="N1387" t="s">
        <v>103</v>
      </c>
      <c r="O1387" s="12" t="s">
        <v>955</v>
      </c>
      <c r="P1387" t="s">
        <v>2410</v>
      </c>
      <c r="Q1387" t="s">
        <v>813</v>
      </c>
      <c r="R1387">
        <v>294</v>
      </c>
      <c r="S1387" s="6">
        <v>42</v>
      </c>
      <c r="T1387" s="11">
        <v>44494.458333333336</v>
      </c>
      <c r="U1387" s="11">
        <v>44495.541666666664</v>
      </c>
      <c r="V1387" s="11">
        <v>44496.479166666664</v>
      </c>
      <c r="W1387" t="s">
        <v>2396</v>
      </c>
      <c r="X1387" t="s">
        <v>2334</v>
      </c>
    </row>
    <row r="1388" spans="1:24" x14ac:dyDescent="0.25">
      <c r="A1388" t="s">
        <v>808</v>
      </c>
      <c r="B1388" s="8">
        <v>0.01</v>
      </c>
      <c r="C1388" s="8">
        <v>6.4000000000000001E-2</v>
      </c>
      <c r="D1388" s="8">
        <v>0.115</v>
      </c>
      <c r="E1388" s="9">
        <v>0.15</v>
      </c>
      <c r="F1388" s="9">
        <v>0.3</v>
      </c>
      <c r="G1388" s="10" t="str">
        <f t="shared" si="84"/>
        <v/>
      </c>
      <c r="H1388" s="10" t="str">
        <f t="shared" si="85"/>
        <v/>
      </c>
      <c r="I1388" s="10" t="str">
        <f t="shared" si="86"/>
        <v/>
      </c>
      <c r="J1388" s="10" t="str">
        <f t="shared" si="87"/>
        <v/>
      </c>
      <c r="K1388" t="s">
        <v>809</v>
      </c>
      <c r="L1388" s="11">
        <v>44494.479166666664</v>
      </c>
      <c r="M1388" t="s">
        <v>960</v>
      </c>
      <c r="N1388" t="s">
        <v>103</v>
      </c>
      <c r="O1388" s="12" t="s">
        <v>961</v>
      </c>
      <c r="P1388" t="s">
        <v>2411</v>
      </c>
      <c r="Q1388" t="s">
        <v>813</v>
      </c>
      <c r="R1388">
        <v>294</v>
      </c>
      <c r="S1388" s="6">
        <v>42</v>
      </c>
      <c r="T1388" s="11">
        <v>44494.479166666664</v>
      </c>
      <c r="U1388" s="11">
        <v>44495.541666666664</v>
      </c>
      <c r="V1388" s="11">
        <v>44496.479166666664</v>
      </c>
      <c r="W1388" t="s">
        <v>2396</v>
      </c>
      <c r="X1388" t="s">
        <v>2334</v>
      </c>
    </row>
    <row r="1389" spans="1:24" x14ac:dyDescent="0.25">
      <c r="A1389" t="s">
        <v>808</v>
      </c>
      <c r="B1389" s="8">
        <v>3.0000000000000001E-3</v>
      </c>
      <c r="C1389" s="8">
        <v>6.4000000000000001E-2</v>
      </c>
      <c r="D1389" s="8">
        <v>0.115</v>
      </c>
      <c r="E1389" s="9">
        <v>0.15</v>
      </c>
      <c r="F1389" s="9">
        <v>0.3</v>
      </c>
      <c r="G1389" s="10" t="str">
        <f t="shared" si="84"/>
        <v/>
      </c>
      <c r="H1389" s="10" t="str">
        <f t="shared" si="85"/>
        <v/>
      </c>
      <c r="I1389" s="10" t="str">
        <f t="shared" si="86"/>
        <v/>
      </c>
      <c r="J1389" s="10" t="str">
        <f t="shared" si="87"/>
        <v/>
      </c>
      <c r="K1389" t="s">
        <v>809</v>
      </c>
      <c r="L1389" s="11">
        <v>44494.5</v>
      </c>
      <c r="M1389" t="s">
        <v>930</v>
      </c>
      <c r="N1389" t="s">
        <v>103</v>
      </c>
      <c r="O1389" s="12" t="s">
        <v>931</v>
      </c>
      <c r="P1389" t="s">
        <v>2412</v>
      </c>
      <c r="Q1389" t="s">
        <v>813</v>
      </c>
      <c r="R1389">
        <v>294</v>
      </c>
      <c r="S1389" s="6">
        <v>42</v>
      </c>
      <c r="T1389" s="11">
        <v>44494.5</v>
      </c>
      <c r="U1389" s="11">
        <v>44495.541666666664</v>
      </c>
      <c r="V1389" s="11">
        <v>44496.479166666664</v>
      </c>
      <c r="W1389" t="s">
        <v>2396</v>
      </c>
      <c r="X1389" t="s">
        <v>2334</v>
      </c>
    </row>
    <row r="1390" spans="1:24" x14ac:dyDescent="0.25">
      <c r="A1390" t="s">
        <v>808</v>
      </c>
      <c r="B1390" s="8">
        <v>8.0000000000000002E-3</v>
      </c>
      <c r="C1390" s="8">
        <v>6.4000000000000001E-2</v>
      </c>
      <c r="D1390" s="8">
        <v>0.115</v>
      </c>
      <c r="E1390" s="9">
        <v>0.15</v>
      </c>
      <c r="F1390" s="9">
        <v>0.3</v>
      </c>
      <c r="G1390" s="10" t="str">
        <f t="shared" si="84"/>
        <v/>
      </c>
      <c r="H1390" s="10" t="str">
        <f t="shared" si="85"/>
        <v/>
      </c>
      <c r="I1390" s="10" t="str">
        <f t="shared" si="86"/>
        <v/>
      </c>
      <c r="J1390" s="10" t="str">
        <f t="shared" si="87"/>
        <v/>
      </c>
      <c r="K1390" t="s">
        <v>809</v>
      </c>
      <c r="L1390" s="11">
        <v>44494.520833333336</v>
      </c>
      <c r="M1390" t="s">
        <v>951</v>
      </c>
      <c r="N1390" t="s">
        <v>103</v>
      </c>
      <c r="O1390" s="12" t="s">
        <v>952</v>
      </c>
      <c r="P1390" t="s">
        <v>2413</v>
      </c>
      <c r="Q1390" t="s">
        <v>813</v>
      </c>
      <c r="R1390">
        <v>294</v>
      </c>
      <c r="S1390" s="6">
        <v>42</v>
      </c>
      <c r="T1390" s="11">
        <v>44494.520833333336</v>
      </c>
      <c r="U1390" s="11">
        <v>44496.447916666664</v>
      </c>
      <c r="V1390" s="11">
        <v>44497.606249999997</v>
      </c>
      <c r="W1390" t="s">
        <v>2409</v>
      </c>
      <c r="X1390" t="s">
        <v>2334</v>
      </c>
    </row>
    <row r="1391" spans="1:24" x14ac:dyDescent="0.25">
      <c r="A1391" t="s">
        <v>808</v>
      </c>
      <c r="B1391" s="8">
        <v>0.02</v>
      </c>
      <c r="C1391" s="8">
        <v>6.4000000000000001E-2</v>
      </c>
      <c r="D1391" s="8">
        <v>0.115</v>
      </c>
      <c r="E1391" s="9">
        <v>0.15</v>
      </c>
      <c r="F1391" s="9">
        <v>0.3</v>
      </c>
      <c r="G1391" s="10" t="str">
        <f t="shared" si="84"/>
        <v/>
      </c>
      <c r="H1391" s="10" t="str">
        <f t="shared" si="85"/>
        <v/>
      </c>
      <c r="I1391" s="10" t="str">
        <f t="shared" si="86"/>
        <v/>
      </c>
      <c r="J1391" s="10" t="str">
        <f t="shared" si="87"/>
        <v/>
      </c>
      <c r="K1391" t="s">
        <v>809</v>
      </c>
      <c r="L1391" s="11">
        <v>44494.541666666664</v>
      </c>
      <c r="M1391" t="s">
        <v>948</v>
      </c>
      <c r="N1391" t="s">
        <v>103</v>
      </c>
      <c r="O1391" s="12" t="s">
        <v>949</v>
      </c>
      <c r="P1391" t="s">
        <v>2414</v>
      </c>
      <c r="Q1391" t="s">
        <v>813</v>
      </c>
      <c r="R1391">
        <v>294</v>
      </c>
      <c r="S1391" s="6">
        <v>42</v>
      </c>
      <c r="T1391" s="11">
        <v>44494.541666666664</v>
      </c>
      <c r="U1391" s="11">
        <v>44495.541666666664</v>
      </c>
      <c r="V1391" s="11">
        <v>44496.479166666664</v>
      </c>
      <c r="W1391" t="s">
        <v>2396</v>
      </c>
      <c r="X1391" t="s">
        <v>2334</v>
      </c>
    </row>
    <row r="1392" spans="1:24" x14ac:dyDescent="0.25">
      <c r="A1392" t="s">
        <v>808</v>
      </c>
      <c r="B1392" s="8">
        <v>4.0000000000000002E-4</v>
      </c>
      <c r="C1392" s="8">
        <v>6.4000000000000001E-2</v>
      </c>
      <c r="D1392" s="8">
        <v>0.115</v>
      </c>
      <c r="E1392" s="9">
        <v>0.15</v>
      </c>
      <c r="F1392" s="9">
        <v>0.3</v>
      </c>
      <c r="G1392" s="10" t="str">
        <f t="shared" si="84"/>
        <v/>
      </c>
      <c r="H1392" s="10" t="str">
        <f t="shared" si="85"/>
        <v/>
      </c>
      <c r="I1392" s="10" t="str">
        <f t="shared" si="86"/>
        <v/>
      </c>
      <c r="J1392" s="10" t="str">
        <f t="shared" si="87"/>
        <v/>
      </c>
      <c r="K1392" t="s">
        <v>809</v>
      </c>
      <c r="L1392" s="11">
        <v>44494.548611111109</v>
      </c>
      <c r="M1392" t="s">
        <v>939</v>
      </c>
      <c r="N1392" t="s">
        <v>103</v>
      </c>
      <c r="O1392" s="12" t="s">
        <v>940</v>
      </c>
      <c r="P1392" t="s">
        <v>2415</v>
      </c>
      <c r="Q1392" t="s">
        <v>813</v>
      </c>
      <c r="R1392">
        <v>294</v>
      </c>
      <c r="S1392" s="6">
        <v>42</v>
      </c>
      <c r="T1392" s="11">
        <v>44494.548611111109</v>
      </c>
      <c r="U1392" s="11">
        <v>44495.541666666664</v>
      </c>
      <c r="V1392" s="11">
        <v>44496.479166666664</v>
      </c>
      <c r="W1392" t="s">
        <v>2396</v>
      </c>
      <c r="X1392" t="s">
        <v>2334</v>
      </c>
    </row>
    <row r="1393" spans="1:24" x14ac:dyDescent="0.25">
      <c r="A1393" t="s">
        <v>808</v>
      </c>
      <c r="B1393" s="8">
        <v>0.01</v>
      </c>
      <c r="C1393" s="8">
        <v>6.4000000000000001E-2</v>
      </c>
      <c r="D1393" s="8">
        <v>0.115</v>
      </c>
      <c r="E1393" s="9">
        <v>0.15</v>
      </c>
      <c r="F1393" s="9">
        <v>0.3</v>
      </c>
      <c r="G1393" s="10" t="str">
        <f t="shared" si="84"/>
        <v/>
      </c>
      <c r="H1393" s="10" t="str">
        <f t="shared" si="85"/>
        <v/>
      </c>
      <c r="I1393" s="10" t="str">
        <f t="shared" si="86"/>
        <v/>
      </c>
      <c r="J1393" s="10" t="str">
        <f t="shared" si="87"/>
        <v/>
      </c>
      <c r="K1393" t="s">
        <v>809</v>
      </c>
      <c r="L1393" s="11">
        <v>44494.553472222222</v>
      </c>
      <c r="M1393" t="s">
        <v>897</v>
      </c>
      <c r="N1393" t="s">
        <v>103</v>
      </c>
      <c r="O1393" s="12" t="s">
        <v>898</v>
      </c>
      <c r="P1393" t="s">
        <v>2416</v>
      </c>
      <c r="Q1393" t="s">
        <v>813</v>
      </c>
      <c r="R1393">
        <v>294</v>
      </c>
      <c r="S1393" s="6">
        <v>42</v>
      </c>
      <c r="T1393" s="11">
        <v>44494.553472222222</v>
      </c>
      <c r="U1393" s="11">
        <v>44495.541666666664</v>
      </c>
      <c r="V1393" s="11">
        <v>44496.479166666664</v>
      </c>
      <c r="W1393" t="s">
        <v>2396</v>
      </c>
      <c r="X1393" t="s">
        <v>2334</v>
      </c>
    </row>
    <row r="1394" spans="1:24" x14ac:dyDescent="0.25">
      <c r="A1394" t="s">
        <v>808</v>
      </c>
      <c r="B1394" s="8">
        <v>6.0000000000000001E-3</v>
      </c>
      <c r="C1394" s="8">
        <v>6.4000000000000001E-2</v>
      </c>
      <c r="D1394" s="8">
        <v>0.115</v>
      </c>
      <c r="E1394" s="9">
        <v>0.15</v>
      </c>
      <c r="F1394" s="9">
        <v>0.3</v>
      </c>
      <c r="G1394" s="10" t="str">
        <f t="shared" si="84"/>
        <v/>
      </c>
      <c r="H1394" s="10" t="str">
        <f t="shared" si="85"/>
        <v/>
      </c>
      <c r="I1394" s="10" t="str">
        <f t="shared" si="86"/>
        <v/>
      </c>
      <c r="J1394" s="10" t="str">
        <f t="shared" si="87"/>
        <v/>
      </c>
      <c r="K1394" t="s">
        <v>809</v>
      </c>
      <c r="L1394" s="11">
        <v>44494.583333333336</v>
      </c>
      <c r="M1394" t="s">
        <v>963</v>
      </c>
      <c r="N1394" t="s">
        <v>103</v>
      </c>
      <c r="O1394" s="12" t="s">
        <v>964</v>
      </c>
      <c r="P1394" t="s">
        <v>2417</v>
      </c>
      <c r="Q1394" t="s">
        <v>813</v>
      </c>
      <c r="R1394">
        <v>294</v>
      </c>
      <c r="S1394" s="6">
        <v>42</v>
      </c>
      <c r="T1394" s="11">
        <v>44494.583333333336</v>
      </c>
      <c r="U1394" s="11">
        <v>44495.541666666664</v>
      </c>
      <c r="V1394" s="11">
        <v>44496.479166666664</v>
      </c>
      <c r="W1394" t="s">
        <v>2396</v>
      </c>
      <c r="X1394" t="s">
        <v>2334</v>
      </c>
    </row>
    <row r="1395" spans="1:24" x14ac:dyDescent="0.25">
      <c r="A1395" t="s">
        <v>808</v>
      </c>
      <c r="B1395" s="8">
        <v>7.0000000000000001E-3</v>
      </c>
      <c r="C1395" s="8">
        <v>6.4000000000000001E-2</v>
      </c>
      <c r="D1395" s="8">
        <v>0.115</v>
      </c>
      <c r="E1395" s="9">
        <v>0.15</v>
      </c>
      <c r="F1395" s="9">
        <v>0.3</v>
      </c>
      <c r="G1395" s="10" t="str">
        <f t="shared" si="84"/>
        <v/>
      </c>
      <c r="H1395" s="10" t="str">
        <f t="shared" si="85"/>
        <v/>
      </c>
      <c r="I1395" s="10" t="str">
        <f t="shared" si="86"/>
        <v/>
      </c>
      <c r="J1395" s="10" t="str">
        <f t="shared" si="87"/>
        <v/>
      </c>
      <c r="K1395" t="s">
        <v>809</v>
      </c>
      <c r="L1395" s="11">
        <v>44494.59375</v>
      </c>
      <c r="M1395" t="s">
        <v>921</v>
      </c>
      <c r="N1395" t="s">
        <v>103</v>
      </c>
      <c r="O1395" s="12" t="s">
        <v>922</v>
      </c>
      <c r="P1395" t="s">
        <v>2418</v>
      </c>
      <c r="Q1395" t="s">
        <v>813</v>
      </c>
      <c r="R1395">
        <v>294</v>
      </c>
      <c r="S1395" s="6">
        <v>42</v>
      </c>
      <c r="T1395" s="11">
        <v>44494.59375</v>
      </c>
      <c r="U1395" s="11">
        <v>44496.447916666664</v>
      </c>
      <c r="V1395" s="11">
        <v>44497.606249999997</v>
      </c>
      <c r="W1395" t="s">
        <v>2409</v>
      </c>
      <c r="X1395" t="s">
        <v>2334</v>
      </c>
    </row>
    <row r="1396" spans="1:24" x14ac:dyDescent="0.25">
      <c r="A1396" t="s">
        <v>808</v>
      </c>
      <c r="B1396" s="8">
        <v>3.0000000000000001E-3</v>
      </c>
      <c r="C1396" s="8">
        <v>6.4000000000000001E-2</v>
      </c>
      <c r="D1396" s="8">
        <v>0.115</v>
      </c>
      <c r="E1396" s="9">
        <v>0.15</v>
      </c>
      <c r="F1396" s="9">
        <v>0.3</v>
      </c>
      <c r="G1396" s="10" t="str">
        <f t="shared" si="84"/>
        <v/>
      </c>
      <c r="H1396" s="10" t="str">
        <f t="shared" si="85"/>
        <v/>
      </c>
      <c r="I1396" s="10" t="str">
        <f t="shared" si="86"/>
        <v/>
      </c>
      <c r="J1396" s="10" t="str">
        <f t="shared" si="87"/>
        <v/>
      </c>
      <c r="K1396" t="s">
        <v>809</v>
      </c>
      <c r="L1396" s="11">
        <v>44495.416666666664</v>
      </c>
      <c r="M1396" t="s">
        <v>936</v>
      </c>
      <c r="N1396" t="s">
        <v>103</v>
      </c>
      <c r="O1396" s="12" t="s">
        <v>937</v>
      </c>
      <c r="P1396" t="s">
        <v>2419</v>
      </c>
      <c r="Q1396" t="s">
        <v>813</v>
      </c>
      <c r="R1396">
        <v>295</v>
      </c>
      <c r="S1396" s="6">
        <v>42</v>
      </c>
      <c r="T1396" s="11">
        <v>44495.416666666664</v>
      </c>
      <c r="U1396" s="11">
        <v>44495.541666666664</v>
      </c>
      <c r="V1396" s="11">
        <v>44496.479166666664</v>
      </c>
      <c r="W1396" t="s">
        <v>2396</v>
      </c>
      <c r="X1396" t="s">
        <v>2334</v>
      </c>
    </row>
    <row r="1397" spans="1:24" x14ac:dyDescent="0.25">
      <c r="A1397" t="s">
        <v>808</v>
      </c>
      <c r="B1397" s="8">
        <v>0.01</v>
      </c>
      <c r="C1397" s="8">
        <v>6.4000000000000001E-2</v>
      </c>
      <c r="D1397" s="8">
        <v>0.115</v>
      </c>
      <c r="E1397" s="9">
        <v>0.15</v>
      </c>
      <c r="F1397" s="9">
        <v>0.3</v>
      </c>
      <c r="G1397" s="10" t="str">
        <f t="shared" si="84"/>
        <v/>
      </c>
      <c r="H1397" s="10" t="str">
        <f t="shared" si="85"/>
        <v/>
      </c>
      <c r="I1397" s="10" t="str">
        <f t="shared" si="86"/>
        <v/>
      </c>
      <c r="J1397" s="10" t="str">
        <f t="shared" si="87"/>
        <v/>
      </c>
      <c r="K1397" t="s">
        <v>809</v>
      </c>
      <c r="L1397" s="11">
        <v>44495.614583333336</v>
      </c>
      <c r="M1397" t="s">
        <v>903</v>
      </c>
      <c r="N1397" t="s">
        <v>103</v>
      </c>
      <c r="O1397" s="12" t="s">
        <v>904</v>
      </c>
      <c r="P1397" t="s">
        <v>2420</v>
      </c>
      <c r="Q1397" t="s">
        <v>813</v>
      </c>
      <c r="R1397">
        <v>295</v>
      </c>
      <c r="S1397" s="6">
        <v>42</v>
      </c>
      <c r="T1397" s="11">
        <v>44495.614583333336</v>
      </c>
      <c r="U1397" s="11">
        <v>44497.44027777778</v>
      </c>
      <c r="V1397" s="11">
        <v>44498.474305555559</v>
      </c>
      <c r="W1397" t="s">
        <v>2421</v>
      </c>
      <c r="X1397" t="s">
        <v>2334</v>
      </c>
    </row>
    <row r="1398" spans="1:24" x14ac:dyDescent="0.25">
      <c r="A1398" t="s">
        <v>808</v>
      </c>
      <c r="B1398" s="4">
        <v>1.04E-2</v>
      </c>
      <c r="C1398" s="8">
        <v>6.4000000000000001E-2</v>
      </c>
      <c r="D1398" s="8">
        <v>0.115</v>
      </c>
      <c r="E1398" s="9">
        <v>0.15</v>
      </c>
      <c r="F1398" s="9">
        <v>0.3</v>
      </c>
      <c r="G1398" s="10" t="str">
        <f t="shared" si="84"/>
        <v/>
      </c>
      <c r="H1398" s="10" t="str">
        <f t="shared" si="85"/>
        <v/>
      </c>
      <c r="I1398" s="10" t="str">
        <f t="shared" si="86"/>
        <v/>
      </c>
      <c r="J1398" s="10" t="str">
        <f t="shared" si="87"/>
        <v/>
      </c>
      <c r="K1398" t="s">
        <v>809</v>
      </c>
      <c r="L1398" s="7">
        <v>44683.21875</v>
      </c>
      <c r="M1398" t="s">
        <v>816</v>
      </c>
      <c r="N1398" t="s">
        <v>98</v>
      </c>
      <c r="O1398" t="s">
        <v>817</v>
      </c>
      <c r="P1398" t="s">
        <v>2422</v>
      </c>
      <c r="Q1398" t="s">
        <v>813</v>
      </c>
      <c r="R1398">
        <v>121</v>
      </c>
      <c r="S1398" s="6">
        <v>17</v>
      </c>
      <c r="T1398" s="7">
        <v>44683.21875</v>
      </c>
      <c r="U1398" s="7">
        <v>44684.5</v>
      </c>
      <c r="V1398" s="7">
        <v>44685.592280092591</v>
      </c>
      <c r="W1398" t="s">
        <v>2423</v>
      </c>
      <c r="X1398" t="s">
        <v>815</v>
      </c>
    </row>
    <row r="1399" spans="1:24" x14ac:dyDescent="0.25">
      <c r="A1399" t="s">
        <v>808</v>
      </c>
      <c r="B1399" s="4">
        <v>5.5999999999999999E-3</v>
      </c>
      <c r="C1399" s="8">
        <v>6.4000000000000001E-2</v>
      </c>
      <c r="D1399" s="8">
        <v>0.115</v>
      </c>
      <c r="E1399" s="9">
        <v>0.15</v>
      </c>
      <c r="F1399" s="9">
        <v>0.3</v>
      </c>
      <c r="G1399" s="10" t="str">
        <f t="shared" si="84"/>
        <v/>
      </c>
      <c r="H1399" s="10" t="str">
        <f t="shared" si="85"/>
        <v/>
      </c>
      <c r="I1399" s="10" t="str">
        <f t="shared" si="86"/>
        <v/>
      </c>
      <c r="J1399" s="10" t="str">
        <f t="shared" si="87"/>
        <v/>
      </c>
      <c r="K1399" t="s">
        <v>809</v>
      </c>
      <c r="L1399" s="7">
        <v>44683.229166666664</v>
      </c>
      <c r="M1399" t="s">
        <v>810</v>
      </c>
      <c r="N1399" t="s">
        <v>98</v>
      </c>
      <c r="O1399" t="s">
        <v>811</v>
      </c>
      <c r="P1399" t="s">
        <v>2424</v>
      </c>
      <c r="Q1399" t="s">
        <v>813</v>
      </c>
      <c r="R1399">
        <v>121</v>
      </c>
      <c r="S1399" s="6">
        <v>17</v>
      </c>
      <c r="T1399" s="7">
        <v>44683.229166666664</v>
      </c>
      <c r="U1399" s="7">
        <v>44684.5</v>
      </c>
      <c r="V1399" s="7">
        <v>44685.592280092591</v>
      </c>
      <c r="W1399" t="s">
        <v>2423</v>
      </c>
      <c r="X1399" t="s">
        <v>815</v>
      </c>
    </row>
    <row r="1400" spans="1:24" x14ac:dyDescent="0.25">
      <c r="A1400" t="s">
        <v>808</v>
      </c>
      <c r="B1400" s="4">
        <v>1.2999999999999999E-3</v>
      </c>
      <c r="C1400" s="8">
        <v>6.4000000000000001E-2</v>
      </c>
      <c r="D1400" s="8">
        <v>0.115</v>
      </c>
      <c r="E1400" s="9">
        <v>0.15</v>
      </c>
      <c r="F1400" s="9">
        <v>0.3</v>
      </c>
      <c r="G1400" s="10" t="str">
        <f t="shared" si="84"/>
        <v/>
      </c>
      <c r="H1400" s="10" t="str">
        <f t="shared" si="85"/>
        <v/>
      </c>
      <c r="I1400" s="10" t="str">
        <f t="shared" si="86"/>
        <v/>
      </c>
      <c r="J1400" s="10" t="str">
        <f t="shared" si="87"/>
        <v/>
      </c>
      <c r="K1400" t="s">
        <v>809</v>
      </c>
      <c r="L1400" s="7">
        <v>44683.25</v>
      </c>
      <c r="M1400" t="s">
        <v>846</v>
      </c>
      <c r="N1400" t="s">
        <v>98</v>
      </c>
      <c r="O1400" t="s">
        <v>847</v>
      </c>
      <c r="P1400" t="s">
        <v>2425</v>
      </c>
      <c r="Q1400" t="s">
        <v>813</v>
      </c>
      <c r="R1400">
        <v>121</v>
      </c>
      <c r="S1400" s="6">
        <v>17</v>
      </c>
      <c r="T1400" s="7">
        <v>44683.25</v>
      </c>
      <c r="U1400" s="7">
        <v>44684.5</v>
      </c>
      <c r="V1400" s="7">
        <v>44685.592280092591</v>
      </c>
      <c r="W1400" t="s">
        <v>2423</v>
      </c>
      <c r="X1400" t="s">
        <v>815</v>
      </c>
    </row>
    <row r="1401" spans="1:24" x14ac:dyDescent="0.25">
      <c r="A1401" t="s">
        <v>808</v>
      </c>
      <c r="B1401" s="4">
        <v>3.8999999999999998E-3</v>
      </c>
      <c r="C1401" s="8">
        <v>6.4000000000000001E-2</v>
      </c>
      <c r="D1401" s="8">
        <v>0.115</v>
      </c>
      <c r="E1401" s="9">
        <v>0.15</v>
      </c>
      <c r="F1401" s="9">
        <v>0.3</v>
      </c>
      <c r="G1401" s="10" t="str">
        <f t="shared" si="84"/>
        <v/>
      </c>
      <c r="H1401" s="10" t="str">
        <f t="shared" si="85"/>
        <v/>
      </c>
      <c r="I1401" s="10" t="str">
        <f t="shared" si="86"/>
        <v/>
      </c>
      <c r="J1401" s="10" t="str">
        <f t="shared" si="87"/>
        <v/>
      </c>
      <c r="K1401" t="s">
        <v>809</v>
      </c>
      <c r="L1401" s="7">
        <v>44683.305555555555</v>
      </c>
      <c r="M1401" t="s">
        <v>819</v>
      </c>
      <c r="N1401" t="s">
        <v>98</v>
      </c>
      <c r="O1401" t="s">
        <v>820</v>
      </c>
      <c r="P1401" t="s">
        <v>2426</v>
      </c>
      <c r="Q1401" t="s">
        <v>813</v>
      </c>
      <c r="R1401">
        <v>121</v>
      </c>
      <c r="S1401" s="6">
        <v>17</v>
      </c>
      <c r="T1401" s="7">
        <v>44683.305555555555</v>
      </c>
      <c r="U1401" s="7">
        <v>44684.5</v>
      </c>
      <c r="V1401" s="7">
        <v>44685.592280092591</v>
      </c>
      <c r="W1401" t="s">
        <v>2423</v>
      </c>
      <c r="X1401" t="s">
        <v>815</v>
      </c>
    </row>
    <row r="1402" spans="1:24" x14ac:dyDescent="0.25">
      <c r="A1402" t="s">
        <v>808</v>
      </c>
      <c r="B1402" s="4">
        <v>1E-4</v>
      </c>
      <c r="C1402" s="8">
        <v>6.4000000000000001E-2</v>
      </c>
      <c r="D1402" s="8">
        <v>0.115</v>
      </c>
      <c r="E1402" s="9">
        <v>0.15</v>
      </c>
      <c r="F1402" s="9">
        <v>0.3</v>
      </c>
      <c r="G1402" s="10" t="str">
        <f t="shared" si="84"/>
        <v/>
      </c>
      <c r="H1402" s="10" t="str">
        <f t="shared" si="85"/>
        <v/>
      </c>
      <c r="I1402" s="10" t="str">
        <f t="shared" si="86"/>
        <v/>
      </c>
      <c r="J1402" s="10" t="str">
        <f t="shared" si="87"/>
        <v/>
      </c>
      <c r="K1402" t="s">
        <v>809</v>
      </c>
      <c r="L1402" s="7">
        <v>44683.305555555555</v>
      </c>
      <c r="M1402" t="s">
        <v>858</v>
      </c>
      <c r="N1402" t="s">
        <v>98</v>
      </c>
      <c r="O1402" t="s">
        <v>859</v>
      </c>
      <c r="P1402" t="s">
        <v>2427</v>
      </c>
      <c r="Q1402" t="s">
        <v>813</v>
      </c>
      <c r="R1402">
        <v>121</v>
      </c>
      <c r="S1402" s="6">
        <v>17</v>
      </c>
      <c r="T1402" s="7">
        <v>44683.305555555555</v>
      </c>
      <c r="U1402" s="7">
        <v>44684.5</v>
      </c>
      <c r="V1402" s="7">
        <v>44685.592280092591</v>
      </c>
      <c r="W1402" t="s">
        <v>2423</v>
      </c>
      <c r="X1402" t="s">
        <v>815</v>
      </c>
    </row>
    <row r="1403" spans="1:24" x14ac:dyDescent="0.25">
      <c r="A1403" t="s">
        <v>808</v>
      </c>
      <c r="B1403" s="4">
        <v>6.1000000000000004E-3</v>
      </c>
      <c r="C1403" s="8">
        <v>6.4000000000000001E-2</v>
      </c>
      <c r="D1403" s="8">
        <v>0.115</v>
      </c>
      <c r="E1403" s="9">
        <v>0.15</v>
      </c>
      <c r="F1403" s="9">
        <v>0.3</v>
      </c>
      <c r="G1403" s="10" t="str">
        <f t="shared" si="84"/>
        <v/>
      </c>
      <c r="H1403" s="10" t="str">
        <f t="shared" si="85"/>
        <v/>
      </c>
      <c r="I1403" s="10" t="str">
        <f t="shared" si="86"/>
        <v/>
      </c>
      <c r="J1403" s="10" t="str">
        <f t="shared" si="87"/>
        <v/>
      </c>
      <c r="K1403" t="s">
        <v>809</v>
      </c>
      <c r="L1403" s="7">
        <v>44683.322916666664</v>
      </c>
      <c r="M1403" t="s">
        <v>849</v>
      </c>
      <c r="N1403" t="s">
        <v>98</v>
      </c>
      <c r="O1403" t="s">
        <v>861</v>
      </c>
      <c r="P1403" t="s">
        <v>2428</v>
      </c>
      <c r="Q1403" t="s">
        <v>813</v>
      </c>
      <c r="R1403">
        <v>121</v>
      </c>
      <c r="S1403" s="6">
        <v>17</v>
      </c>
      <c r="T1403" s="7">
        <v>44683.322916666664</v>
      </c>
      <c r="U1403" s="7">
        <v>44684.5</v>
      </c>
      <c r="V1403" s="7">
        <v>44685.592280092591</v>
      </c>
      <c r="W1403" t="s">
        <v>2423</v>
      </c>
      <c r="X1403" t="s">
        <v>815</v>
      </c>
    </row>
    <row r="1404" spans="1:24" x14ac:dyDescent="0.25">
      <c r="A1404" t="s">
        <v>808</v>
      </c>
      <c r="B1404" s="4">
        <v>2.5000000000000001E-3</v>
      </c>
      <c r="C1404" s="8">
        <v>6.4000000000000001E-2</v>
      </c>
      <c r="D1404" s="8">
        <v>0.115</v>
      </c>
      <c r="E1404" s="9">
        <v>0.15</v>
      </c>
      <c r="F1404" s="9">
        <v>0.3</v>
      </c>
      <c r="G1404" s="10" t="str">
        <f t="shared" si="84"/>
        <v/>
      </c>
      <c r="H1404" s="10" t="str">
        <f t="shared" si="85"/>
        <v/>
      </c>
      <c r="I1404" s="10" t="str">
        <f t="shared" si="86"/>
        <v/>
      </c>
      <c r="J1404" s="10" t="str">
        <f t="shared" si="87"/>
        <v/>
      </c>
      <c r="K1404" t="s">
        <v>809</v>
      </c>
      <c r="L1404" s="7">
        <v>44683.340277777781</v>
      </c>
      <c r="M1404" t="s">
        <v>837</v>
      </c>
      <c r="N1404" t="s">
        <v>98</v>
      </c>
      <c r="O1404" t="s">
        <v>838</v>
      </c>
      <c r="P1404" t="s">
        <v>2429</v>
      </c>
      <c r="Q1404" t="s">
        <v>813</v>
      </c>
      <c r="R1404">
        <v>121</v>
      </c>
      <c r="S1404" s="6">
        <v>17</v>
      </c>
      <c r="T1404" s="7">
        <v>44683.340277777781</v>
      </c>
      <c r="U1404" s="7">
        <v>44684.5</v>
      </c>
      <c r="V1404" s="7">
        <v>44685.592280092591</v>
      </c>
      <c r="W1404" t="s">
        <v>2423</v>
      </c>
      <c r="X1404" t="s">
        <v>815</v>
      </c>
    </row>
    <row r="1405" spans="1:24" x14ac:dyDescent="0.25">
      <c r="A1405" t="s">
        <v>808</v>
      </c>
      <c r="B1405" s="4">
        <v>4.5999999999999999E-3</v>
      </c>
      <c r="C1405" s="8">
        <v>6.4000000000000001E-2</v>
      </c>
      <c r="D1405" s="8">
        <v>0.115</v>
      </c>
      <c r="E1405" s="9">
        <v>0.15</v>
      </c>
      <c r="F1405" s="9">
        <v>0.3</v>
      </c>
      <c r="G1405" s="10" t="str">
        <f t="shared" si="84"/>
        <v/>
      </c>
      <c r="H1405" s="10" t="str">
        <f t="shared" si="85"/>
        <v/>
      </c>
      <c r="I1405" s="10" t="str">
        <f t="shared" si="86"/>
        <v/>
      </c>
      <c r="J1405" s="10" t="str">
        <f t="shared" si="87"/>
        <v/>
      </c>
      <c r="K1405" t="s">
        <v>809</v>
      </c>
      <c r="L1405" s="7">
        <v>44683.340277777781</v>
      </c>
      <c r="M1405" t="s">
        <v>828</v>
      </c>
      <c r="N1405" t="s">
        <v>98</v>
      </c>
      <c r="O1405" t="s">
        <v>829</v>
      </c>
      <c r="P1405" t="s">
        <v>2430</v>
      </c>
      <c r="Q1405" t="s">
        <v>813</v>
      </c>
      <c r="R1405">
        <v>121</v>
      </c>
      <c r="S1405" s="6">
        <v>17</v>
      </c>
      <c r="T1405" s="7">
        <v>44683.340277777781</v>
      </c>
      <c r="U1405" s="7">
        <v>44684.5</v>
      </c>
      <c r="V1405" s="7">
        <v>44685.592280092591</v>
      </c>
      <c r="W1405" t="s">
        <v>2423</v>
      </c>
      <c r="X1405" t="s">
        <v>815</v>
      </c>
    </row>
    <row r="1406" spans="1:24" x14ac:dyDescent="0.25">
      <c r="A1406" t="s">
        <v>808</v>
      </c>
      <c r="B1406" s="4">
        <v>2.2000000000000001E-3</v>
      </c>
      <c r="C1406" s="8">
        <v>6.4000000000000001E-2</v>
      </c>
      <c r="D1406" s="8">
        <v>0.115</v>
      </c>
      <c r="E1406" s="9">
        <v>0.15</v>
      </c>
      <c r="F1406" s="9">
        <v>0.3</v>
      </c>
      <c r="G1406" s="10" t="str">
        <f t="shared" si="84"/>
        <v/>
      </c>
      <c r="H1406" s="10" t="str">
        <f t="shared" si="85"/>
        <v/>
      </c>
      <c r="I1406" s="10" t="str">
        <f t="shared" si="86"/>
        <v/>
      </c>
      <c r="J1406" s="10" t="str">
        <f t="shared" si="87"/>
        <v/>
      </c>
      <c r="K1406" t="s">
        <v>809</v>
      </c>
      <c r="L1406" s="7">
        <v>44683.344444444447</v>
      </c>
      <c r="M1406" t="s">
        <v>957</v>
      </c>
      <c r="N1406" t="s">
        <v>98</v>
      </c>
      <c r="O1406" t="s">
        <v>958</v>
      </c>
      <c r="P1406" t="s">
        <v>2431</v>
      </c>
      <c r="Q1406" t="s">
        <v>813</v>
      </c>
      <c r="R1406">
        <v>121</v>
      </c>
      <c r="S1406" s="6">
        <v>17</v>
      </c>
      <c r="T1406" s="7">
        <v>44683.344444444447</v>
      </c>
      <c r="U1406" s="7">
        <v>44684.5</v>
      </c>
      <c r="V1406" s="7">
        <v>44685.592280092591</v>
      </c>
      <c r="W1406" t="s">
        <v>2423</v>
      </c>
      <c r="X1406" t="s">
        <v>815</v>
      </c>
    </row>
    <row r="1407" spans="1:24" x14ac:dyDescent="0.25">
      <c r="A1407" t="s">
        <v>808</v>
      </c>
      <c r="B1407" s="4">
        <v>1.1999999999999999E-3</v>
      </c>
      <c r="C1407" s="8">
        <v>6.4000000000000001E-2</v>
      </c>
      <c r="D1407" s="8">
        <v>0.115</v>
      </c>
      <c r="E1407" s="9">
        <v>0.15</v>
      </c>
      <c r="F1407" s="9">
        <v>0.3</v>
      </c>
      <c r="G1407" s="10" t="str">
        <f t="shared" si="84"/>
        <v/>
      </c>
      <c r="H1407" s="10" t="str">
        <f t="shared" si="85"/>
        <v/>
      </c>
      <c r="I1407" s="10" t="str">
        <f t="shared" si="86"/>
        <v/>
      </c>
      <c r="J1407" s="10" t="str">
        <f t="shared" si="87"/>
        <v/>
      </c>
      <c r="K1407" t="s">
        <v>809</v>
      </c>
      <c r="L1407" s="7">
        <v>44683.375</v>
      </c>
      <c r="M1407" t="s">
        <v>863</v>
      </c>
      <c r="N1407" t="s">
        <v>98</v>
      </c>
      <c r="O1407" t="s">
        <v>864</v>
      </c>
      <c r="P1407" t="s">
        <v>2432</v>
      </c>
      <c r="Q1407" t="s">
        <v>813</v>
      </c>
      <c r="R1407">
        <v>121</v>
      </c>
      <c r="S1407" s="6">
        <v>17</v>
      </c>
      <c r="T1407" s="7">
        <v>44683.375</v>
      </c>
      <c r="U1407" s="7">
        <v>44684.5</v>
      </c>
      <c r="V1407" s="7">
        <v>44685.592280092591</v>
      </c>
      <c r="W1407" t="s">
        <v>2423</v>
      </c>
      <c r="X1407" t="s">
        <v>815</v>
      </c>
    </row>
    <row r="1408" spans="1:24" x14ac:dyDescent="0.25">
      <c r="A1408" t="s">
        <v>808</v>
      </c>
      <c r="B1408" s="4">
        <v>6.1000000000000004E-3</v>
      </c>
      <c r="C1408" s="8">
        <v>6.4000000000000001E-2</v>
      </c>
      <c r="D1408" s="8">
        <v>0.115</v>
      </c>
      <c r="E1408" s="9">
        <v>0.15</v>
      </c>
      <c r="F1408" s="9">
        <v>0.3</v>
      </c>
      <c r="G1408" s="10" t="str">
        <f t="shared" si="84"/>
        <v/>
      </c>
      <c r="H1408" s="10" t="str">
        <f t="shared" si="85"/>
        <v/>
      </c>
      <c r="I1408" s="10" t="str">
        <f t="shared" si="86"/>
        <v/>
      </c>
      <c r="J1408" s="10" t="str">
        <f t="shared" si="87"/>
        <v/>
      </c>
      <c r="K1408" t="s">
        <v>809</v>
      </c>
      <c r="L1408" s="7">
        <v>44683.385416666664</v>
      </c>
      <c r="M1408" t="s">
        <v>831</v>
      </c>
      <c r="N1408" t="s">
        <v>98</v>
      </c>
      <c r="O1408" t="s">
        <v>832</v>
      </c>
      <c r="P1408" t="s">
        <v>2433</v>
      </c>
      <c r="Q1408" t="s">
        <v>813</v>
      </c>
      <c r="R1408">
        <v>121</v>
      </c>
      <c r="S1408" s="6">
        <v>17</v>
      </c>
      <c r="T1408" s="7">
        <v>44683.385416666664</v>
      </c>
      <c r="U1408" s="7">
        <v>44684.5</v>
      </c>
      <c r="V1408" s="7">
        <v>44685.592280092591</v>
      </c>
      <c r="W1408" t="s">
        <v>2423</v>
      </c>
      <c r="X1408" t="s">
        <v>815</v>
      </c>
    </row>
    <row r="1409" spans="1:24" x14ac:dyDescent="0.25">
      <c r="A1409" t="s">
        <v>808</v>
      </c>
      <c r="B1409" s="4">
        <v>1E-4</v>
      </c>
      <c r="C1409" s="8">
        <v>6.4000000000000001E-2</v>
      </c>
      <c r="D1409" s="8">
        <v>0.115</v>
      </c>
      <c r="E1409" s="9">
        <v>0.15</v>
      </c>
      <c r="F1409" s="9">
        <v>0.3</v>
      </c>
      <c r="G1409" s="10" t="str">
        <f t="shared" si="84"/>
        <v/>
      </c>
      <c r="H1409" s="10" t="str">
        <f t="shared" si="85"/>
        <v/>
      </c>
      <c r="I1409" s="10" t="str">
        <f t="shared" si="86"/>
        <v/>
      </c>
      <c r="J1409" s="10" t="str">
        <f t="shared" si="87"/>
        <v/>
      </c>
      <c r="K1409" t="s">
        <v>809</v>
      </c>
      <c r="L1409" s="7">
        <v>44683.392361111109</v>
      </c>
      <c r="M1409" t="s">
        <v>849</v>
      </c>
      <c r="N1409" t="s">
        <v>98</v>
      </c>
      <c r="O1409" t="s">
        <v>850</v>
      </c>
      <c r="P1409" t="s">
        <v>2434</v>
      </c>
      <c r="Q1409" t="s">
        <v>813</v>
      </c>
      <c r="R1409">
        <v>121</v>
      </c>
      <c r="S1409" s="6">
        <v>17</v>
      </c>
      <c r="T1409" s="7">
        <v>44683.392361111109</v>
      </c>
      <c r="U1409" s="7">
        <v>44684.5</v>
      </c>
      <c r="V1409" s="7">
        <v>44685.592280092591</v>
      </c>
      <c r="W1409" t="s">
        <v>2423</v>
      </c>
      <c r="X1409" t="s">
        <v>815</v>
      </c>
    </row>
    <row r="1410" spans="1:24" x14ac:dyDescent="0.25">
      <c r="A1410" t="s">
        <v>808</v>
      </c>
      <c r="B1410" s="4">
        <v>4.1000000000000003E-3</v>
      </c>
      <c r="C1410" s="8">
        <v>6.4000000000000001E-2</v>
      </c>
      <c r="D1410" s="8">
        <v>0.115</v>
      </c>
      <c r="E1410" s="9">
        <v>0.15</v>
      </c>
      <c r="F1410" s="9">
        <v>0.3</v>
      </c>
      <c r="G1410" s="10" t="str">
        <f t="shared" si="84"/>
        <v/>
      </c>
      <c r="H1410" s="10" t="str">
        <f t="shared" si="85"/>
        <v/>
      </c>
      <c r="I1410" s="10" t="str">
        <f t="shared" si="86"/>
        <v/>
      </c>
      <c r="J1410" s="10" t="str">
        <f t="shared" si="87"/>
        <v/>
      </c>
      <c r="K1410" t="s">
        <v>809</v>
      </c>
      <c r="L1410" s="7">
        <v>44683.395833333336</v>
      </c>
      <c r="M1410" t="s">
        <v>825</v>
      </c>
      <c r="N1410" t="s">
        <v>98</v>
      </c>
      <c r="O1410" t="s">
        <v>826</v>
      </c>
      <c r="P1410" t="s">
        <v>2435</v>
      </c>
      <c r="Q1410" t="s">
        <v>813</v>
      </c>
      <c r="R1410">
        <v>121</v>
      </c>
      <c r="S1410" s="6">
        <v>17</v>
      </c>
      <c r="T1410" s="7">
        <v>44683.395833333336</v>
      </c>
      <c r="U1410" s="7">
        <v>44684.5</v>
      </c>
      <c r="V1410" s="7">
        <v>44685.592280092591</v>
      </c>
      <c r="W1410" t="s">
        <v>2423</v>
      </c>
      <c r="X1410" t="s">
        <v>815</v>
      </c>
    </row>
    <row r="1411" spans="1:24" x14ac:dyDescent="0.25">
      <c r="A1411" t="s">
        <v>808</v>
      </c>
      <c r="B1411" s="4">
        <v>2.8E-3</v>
      </c>
      <c r="C1411" s="8">
        <v>6.4000000000000001E-2</v>
      </c>
      <c r="D1411" s="8">
        <v>0.115</v>
      </c>
      <c r="E1411" s="9">
        <v>0.15</v>
      </c>
      <c r="F1411" s="9">
        <v>0.3</v>
      </c>
      <c r="G1411" s="10" t="str">
        <f t="shared" ref="G1411:G1474" si="88">IF(B1411&gt;=C1411,1,"")</f>
        <v/>
      </c>
      <c r="H1411" s="10" t="str">
        <f t="shared" ref="H1411:H1474" si="89">IF(ROUNDUP(B1411,3)&gt;=D1411,1,"")</f>
        <v/>
      </c>
      <c r="I1411" s="10" t="str">
        <f t="shared" ref="I1411:I1474" si="90">IF(ROUNDUP(B1411,3)&gt;=E1411,1,"")</f>
        <v/>
      </c>
      <c r="J1411" s="10" t="str">
        <f t="shared" ref="J1411:J1474" si="91">IF(ROUNDUP(B1411,3)&gt;=F1411,1,"")</f>
        <v/>
      </c>
      <c r="K1411" t="s">
        <v>809</v>
      </c>
      <c r="L1411" s="7">
        <v>44683.423611111109</v>
      </c>
      <c r="M1411" t="s">
        <v>852</v>
      </c>
      <c r="N1411" t="s">
        <v>98</v>
      </c>
      <c r="O1411" t="s">
        <v>853</v>
      </c>
      <c r="P1411" t="s">
        <v>2436</v>
      </c>
      <c r="Q1411" t="s">
        <v>813</v>
      </c>
      <c r="R1411">
        <v>121</v>
      </c>
      <c r="S1411" s="6">
        <v>17</v>
      </c>
      <c r="T1411" s="7">
        <v>44683.423611111109</v>
      </c>
      <c r="U1411" s="7">
        <v>44684.5</v>
      </c>
      <c r="V1411" s="7">
        <v>44685.592280092591</v>
      </c>
      <c r="W1411" t="s">
        <v>2423</v>
      </c>
      <c r="X1411" t="s">
        <v>815</v>
      </c>
    </row>
    <row r="1412" spans="1:24" x14ac:dyDescent="0.25">
      <c r="A1412" t="s">
        <v>808</v>
      </c>
      <c r="B1412" s="4">
        <v>4.4000000000000003E-3</v>
      </c>
      <c r="C1412" s="8">
        <v>6.4000000000000001E-2</v>
      </c>
      <c r="D1412" s="8">
        <v>0.115</v>
      </c>
      <c r="E1412" s="9">
        <v>0.15</v>
      </c>
      <c r="F1412" s="9">
        <v>0.3</v>
      </c>
      <c r="G1412" s="10" t="str">
        <f t="shared" si="88"/>
        <v/>
      </c>
      <c r="H1412" s="10" t="str">
        <f t="shared" si="89"/>
        <v/>
      </c>
      <c r="I1412" s="10" t="str">
        <f t="shared" si="90"/>
        <v/>
      </c>
      <c r="J1412" s="10" t="str">
        <f t="shared" si="91"/>
        <v/>
      </c>
      <c r="K1412" t="s">
        <v>809</v>
      </c>
      <c r="L1412" s="7">
        <v>44683.427083333336</v>
      </c>
      <c r="M1412" t="s">
        <v>875</v>
      </c>
      <c r="N1412" t="s">
        <v>98</v>
      </c>
      <c r="O1412" t="s">
        <v>876</v>
      </c>
      <c r="P1412" t="s">
        <v>2437</v>
      </c>
      <c r="Q1412" t="s">
        <v>813</v>
      </c>
      <c r="R1412">
        <v>121</v>
      </c>
      <c r="S1412" s="6">
        <v>17</v>
      </c>
      <c r="T1412" s="7">
        <v>44683.427083333336</v>
      </c>
      <c r="U1412" s="7">
        <v>44684.5</v>
      </c>
      <c r="V1412" s="7">
        <v>44685.592280092591</v>
      </c>
      <c r="W1412" t="s">
        <v>2423</v>
      </c>
      <c r="X1412" t="s">
        <v>815</v>
      </c>
    </row>
    <row r="1413" spans="1:24" x14ac:dyDescent="0.25">
      <c r="A1413" t="s">
        <v>808</v>
      </c>
      <c r="B1413" s="4">
        <v>4.1999999999999997E-3</v>
      </c>
      <c r="C1413" s="8">
        <v>6.4000000000000001E-2</v>
      </c>
      <c r="D1413" s="8">
        <v>0.115</v>
      </c>
      <c r="E1413" s="9">
        <v>0.15</v>
      </c>
      <c r="F1413" s="9">
        <v>0.3</v>
      </c>
      <c r="G1413" s="10" t="str">
        <f t="shared" si="88"/>
        <v/>
      </c>
      <c r="H1413" s="10" t="str">
        <f t="shared" si="89"/>
        <v/>
      </c>
      <c r="I1413" s="10" t="str">
        <f t="shared" si="90"/>
        <v/>
      </c>
      <c r="J1413" s="10" t="str">
        <f t="shared" si="91"/>
        <v/>
      </c>
      <c r="K1413" t="s">
        <v>809</v>
      </c>
      <c r="L1413" s="7">
        <v>44683.451388888891</v>
      </c>
      <c r="M1413" t="s">
        <v>840</v>
      </c>
      <c r="N1413" t="s">
        <v>98</v>
      </c>
      <c r="O1413" t="s">
        <v>841</v>
      </c>
      <c r="P1413" t="s">
        <v>2438</v>
      </c>
      <c r="Q1413" t="s">
        <v>813</v>
      </c>
      <c r="R1413">
        <v>121</v>
      </c>
      <c r="S1413" s="6">
        <v>17</v>
      </c>
      <c r="T1413" s="7">
        <v>44683.451388888891</v>
      </c>
      <c r="U1413" s="7">
        <v>44684.5</v>
      </c>
      <c r="V1413" s="7">
        <v>44685.592280092591</v>
      </c>
      <c r="W1413" t="s">
        <v>2423</v>
      </c>
      <c r="X1413" t="s">
        <v>815</v>
      </c>
    </row>
    <row r="1414" spans="1:24" x14ac:dyDescent="0.25">
      <c r="A1414" t="s">
        <v>808</v>
      </c>
      <c r="B1414" s="4">
        <v>1.4E-3</v>
      </c>
      <c r="C1414" s="8">
        <v>6.4000000000000001E-2</v>
      </c>
      <c r="D1414" s="8">
        <v>0.115</v>
      </c>
      <c r="E1414" s="9">
        <v>0.15</v>
      </c>
      <c r="F1414" s="9">
        <v>0.3</v>
      </c>
      <c r="G1414" s="10" t="str">
        <f t="shared" si="88"/>
        <v/>
      </c>
      <c r="H1414" s="10" t="str">
        <f t="shared" si="89"/>
        <v/>
      </c>
      <c r="I1414" s="10" t="str">
        <f t="shared" si="90"/>
        <v/>
      </c>
      <c r="J1414" s="10" t="str">
        <f t="shared" si="91"/>
        <v/>
      </c>
      <c r="K1414" t="s">
        <v>809</v>
      </c>
      <c r="L1414" s="7">
        <v>44683.458333333336</v>
      </c>
      <c r="M1414" t="s">
        <v>855</v>
      </c>
      <c r="N1414" t="s">
        <v>98</v>
      </c>
      <c r="O1414" t="s">
        <v>1802</v>
      </c>
      <c r="P1414" t="s">
        <v>2439</v>
      </c>
      <c r="Q1414" t="s">
        <v>813</v>
      </c>
      <c r="R1414">
        <v>121</v>
      </c>
      <c r="S1414" s="6">
        <v>17</v>
      </c>
      <c r="T1414" s="7">
        <v>44683.458333333336</v>
      </c>
      <c r="U1414" s="7">
        <v>44684.5</v>
      </c>
      <c r="V1414" s="7">
        <v>44685.592280092591</v>
      </c>
      <c r="W1414" t="s">
        <v>2423</v>
      </c>
      <c r="X1414" t="s">
        <v>815</v>
      </c>
    </row>
    <row r="1415" spans="1:24" x14ac:dyDescent="0.25">
      <c r="A1415" t="s">
        <v>808</v>
      </c>
      <c r="B1415" s="4">
        <v>8.3000000000000001E-3</v>
      </c>
      <c r="C1415" s="8">
        <v>6.4000000000000001E-2</v>
      </c>
      <c r="D1415" s="8">
        <v>0.115</v>
      </c>
      <c r="E1415" s="9">
        <v>0.15</v>
      </c>
      <c r="F1415" s="9">
        <v>0.3</v>
      </c>
      <c r="G1415" s="10" t="str">
        <f t="shared" si="88"/>
        <v/>
      </c>
      <c r="H1415" s="10" t="str">
        <f t="shared" si="89"/>
        <v/>
      </c>
      <c r="I1415" s="10" t="str">
        <f t="shared" si="90"/>
        <v/>
      </c>
      <c r="J1415" s="10" t="str">
        <f t="shared" si="91"/>
        <v/>
      </c>
      <c r="K1415" t="s">
        <v>809</v>
      </c>
      <c r="L1415" s="7">
        <v>44683.482638888891</v>
      </c>
      <c r="M1415" t="s">
        <v>887</v>
      </c>
      <c r="N1415" t="s">
        <v>98</v>
      </c>
      <c r="O1415" t="s">
        <v>888</v>
      </c>
      <c r="P1415" t="s">
        <v>2440</v>
      </c>
      <c r="Q1415" t="s">
        <v>813</v>
      </c>
      <c r="R1415">
        <v>121</v>
      </c>
      <c r="S1415" s="6">
        <v>17</v>
      </c>
      <c r="T1415" s="7">
        <v>44683.482638888891</v>
      </c>
      <c r="U1415" s="7">
        <v>44684.5</v>
      </c>
      <c r="V1415" s="7">
        <v>44685.592280092591</v>
      </c>
      <c r="W1415" t="s">
        <v>2423</v>
      </c>
      <c r="X1415" t="s">
        <v>815</v>
      </c>
    </row>
    <row r="1416" spans="1:24" x14ac:dyDescent="0.25">
      <c r="A1416" t="s">
        <v>808</v>
      </c>
      <c r="B1416" s="4">
        <v>1.8E-3</v>
      </c>
      <c r="C1416" s="8">
        <v>6.4000000000000001E-2</v>
      </c>
      <c r="D1416" s="8">
        <v>0.115</v>
      </c>
      <c r="E1416" s="9">
        <v>0.15</v>
      </c>
      <c r="F1416" s="9">
        <v>0.3</v>
      </c>
      <c r="G1416" s="10" t="str">
        <f t="shared" si="88"/>
        <v/>
      </c>
      <c r="H1416" s="10" t="str">
        <f t="shared" si="89"/>
        <v/>
      </c>
      <c r="I1416" s="10" t="str">
        <f t="shared" si="90"/>
        <v/>
      </c>
      <c r="J1416" s="10" t="str">
        <f t="shared" si="91"/>
        <v/>
      </c>
      <c r="K1416" t="s">
        <v>809</v>
      </c>
      <c r="L1416" s="7">
        <v>44683.48333333333</v>
      </c>
      <c r="M1416" t="s">
        <v>822</v>
      </c>
      <c r="N1416" t="s">
        <v>98</v>
      </c>
      <c r="O1416" t="s">
        <v>823</v>
      </c>
      <c r="P1416" t="s">
        <v>2441</v>
      </c>
      <c r="Q1416" t="s">
        <v>813</v>
      </c>
      <c r="R1416">
        <v>121</v>
      </c>
      <c r="S1416" s="6">
        <v>17</v>
      </c>
      <c r="T1416" s="7">
        <v>44683.48333333333</v>
      </c>
      <c r="U1416" s="7">
        <v>44684.5</v>
      </c>
      <c r="V1416" s="7">
        <v>44685.592280092591</v>
      </c>
      <c r="W1416" t="s">
        <v>2423</v>
      </c>
      <c r="X1416" t="s">
        <v>815</v>
      </c>
    </row>
    <row r="1417" spans="1:24" x14ac:dyDescent="0.25">
      <c r="A1417" t="s">
        <v>808</v>
      </c>
      <c r="B1417" s="4">
        <v>2.8999999999999998E-3</v>
      </c>
      <c r="C1417" s="8">
        <v>6.4000000000000001E-2</v>
      </c>
      <c r="D1417" s="8">
        <v>0.115</v>
      </c>
      <c r="E1417" s="9">
        <v>0.15</v>
      </c>
      <c r="F1417" s="9">
        <v>0.3</v>
      </c>
      <c r="G1417" s="10" t="str">
        <f t="shared" si="88"/>
        <v/>
      </c>
      <c r="H1417" s="10" t="str">
        <f t="shared" si="89"/>
        <v/>
      </c>
      <c r="I1417" s="10" t="str">
        <f t="shared" si="90"/>
        <v/>
      </c>
      <c r="J1417" s="10" t="str">
        <f t="shared" si="91"/>
        <v/>
      </c>
      <c r="K1417" t="s">
        <v>809</v>
      </c>
      <c r="L1417" s="7">
        <v>44683.486111111109</v>
      </c>
      <c r="M1417" t="s">
        <v>869</v>
      </c>
      <c r="N1417" t="s">
        <v>98</v>
      </c>
      <c r="O1417" t="s">
        <v>870</v>
      </c>
      <c r="P1417" t="s">
        <v>2442</v>
      </c>
      <c r="Q1417" t="s">
        <v>813</v>
      </c>
      <c r="R1417">
        <v>121</v>
      </c>
      <c r="S1417" s="6">
        <v>17</v>
      </c>
      <c r="T1417" s="7">
        <v>44683.486111111109</v>
      </c>
      <c r="U1417" s="7">
        <v>44684.5</v>
      </c>
      <c r="V1417" s="7">
        <v>44685.592280092591</v>
      </c>
      <c r="W1417" t="s">
        <v>2423</v>
      </c>
      <c r="X1417" t="s">
        <v>815</v>
      </c>
    </row>
    <row r="1418" spans="1:24" x14ac:dyDescent="0.25">
      <c r="A1418" t="s">
        <v>808</v>
      </c>
      <c r="B1418" s="4">
        <v>2E-3</v>
      </c>
      <c r="C1418" s="8">
        <v>6.4000000000000001E-2</v>
      </c>
      <c r="D1418" s="8">
        <v>0.115</v>
      </c>
      <c r="E1418" s="9">
        <v>0.15</v>
      </c>
      <c r="F1418" s="9">
        <v>0.3</v>
      </c>
      <c r="G1418" s="10" t="str">
        <f t="shared" si="88"/>
        <v/>
      </c>
      <c r="H1418" s="10" t="str">
        <f t="shared" si="89"/>
        <v/>
      </c>
      <c r="I1418" s="10" t="str">
        <f t="shared" si="90"/>
        <v/>
      </c>
      <c r="J1418" s="10" t="str">
        <f t="shared" si="91"/>
        <v/>
      </c>
      <c r="K1418" t="s">
        <v>809</v>
      </c>
      <c r="L1418" s="7">
        <v>44683.5</v>
      </c>
      <c r="M1418" t="s">
        <v>866</v>
      </c>
      <c r="N1418" t="s">
        <v>98</v>
      </c>
      <c r="O1418" t="s">
        <v>867</v>
      </c>
      <c r="P1418" t="s">
        <v>2443</v>
      </c>
      <c r="Q1418" t="s">
        <v>813</v>
      </c>
      <c r="R1418">
        <v>121</v>
      </c>
      <c r="S1418" s="6">
        <v>17</v>
      </c>
      <c r="T1418" s="7">
        <v>44683.5</v>
      </c>
      <c r="U1418" s="7">
        <v>44684.5</v>
      </c>
      <c r="V1418" s="7">
        <v>44685.592280092591</v>
      </c>
      <c r="W1418" t="s">
        <v>2423</v>
      </c>
      <c r="X1418" t="s">
        <v>815</v>
      </c>
    </row>
    <row r="1419" spans="1:24" x14ac:dyDescent="0.25">
      <c r="A1419" t="s">
        <v>808</v>
      </c>
      <c r="B1419" s="4">
        <v>4.5999999999999999E-3</v>
      </c>
      <c r="C1419" s="8">
        <v>6.4000000000000001E-2</v>
      </c>
      <c r="D1419" s="8">
        <v>0.115</v>
      </c>
      <c r="E1419" s="9">
        <v>0.15</v>
      </c>
      <c r="F1419" s="9">
        <v>0.3</v>
      </c>
      <c r="G1419" s="10" t="str">
        <f t="shared" si="88"/>
        <v/>
      </c>
      <c r="H1419" s="10" t="str">
        <f t="shared" si="89"/>
        <v/>
      </c>
      <c r="I1419" s="10" t="str">
        <f t="shared" si="90"/>
        <v/>
      </c>
      <c r="J1419" s="10" t="str">
        <f t="shared" si="91"/>
        <v/>
      </c>
      <c r="K1419" t="s">
        <v>809</v>
      </c>
      <c r="L1419" s="7">
        <v>44683.506944444445</v>
      </c>
      <c r="M1419" t="s">
        <v>843</v>
      </c>
      <c r="N1419" t="s">
        <v>98</v>
      </c>
      <c r="O1419" t="s">
        <v>844</v>
      </c>
      <c r="P1419" t="s">
        <v>2444</v>
      </c>
      <c r="Q1419" t="s">
        <v>813</v>
      </c>
      <c r="R1419">
        <v>121</v>
      </c>
      <c r="S1419" s="6">
        <v>17</v>
      </c>
      <c r="T1419" s="7">
        <v>44683.506944444445</v>
      </c>
      <c r="U1419" s="7">
        <v>44684.5</v>
      </c>
      <c r="V1419" s="7">
        <v>44685.592280092591</v>
      </c>
      <c r="W1419" t="s">
        <v>2423</v>
      </c>
      <c r="X1419" t="s">
        <v>815</v>
      </c>
    </row>
    <row r="1420" spans="1:24" x14ac:dyDescent="0.25">
      <c r="A1420" t="s">
        <v>808</v>
      </c>
      <c r="B1420" s="4">
        <v>8.0000000000000004E-4</v>
      </c>
      <c r="C1420" s="8">
        <v>6.4000000000000001E-2</v>
      </c>
      <c r="D1420" s="8">
        <v>0.115</v>
      </c>
      <c r="E1420" s="9">
        <v>0.15</v>
      </c>
      <c r="F1420" s="9">
        <v>0.3</v>
      </c>
      <c r="G1420" s="10" t="str">
        <f t="shared" si="88"/>
        <v/>
      </c>
      <c r="H1420" s="10" t="str">
        <f t="shared" si="89"/>
        <v/>
      </c>
      <c r="I1420" s="10" t="str">
        <f t="shared" si="90"/>
        <v/>
      </c>
      <c r="J1420" s="10" t="str">
        <f t="shared" si="91"/>
        <v/>
      </c>
      <c r="K1420" t="s">
        <v>809</v>
      </c>
      <c r="L1420" s="7">
        <v>44683.510416666664</v>
      </c>
      <c r="M1420" t="s">
        <v>884</v>
      </c>
      <c r="N1420" t="s">
        <v>98</v>
      </c>
      <c r="O1420" t="s">
        <v>885</v>
      </c>
      <c r="P1420" t="s">
        <v>2445</v>
      </c>
      <c r="Q1420" t="s">
        <v>813</v>
      </c>
      <c r="R1420">
        <v>121</v>
      </c>
      <c r="S1420" s="6">
        <v>17</v>
      </c>
      <c r="T1420" s="7">
        <v>44683.510416666664</v>
      </c>
      <c r="U1420" s="7">
        <v>44684.5</v>
      </c>
      <c r="V1420" s="7">
        <v>44685.592280092591</v>
      </c>
      <c r="W1420" t="s">
        <v>2423</v>
      </c>
      <c r="X1420" t="s">
        <v>815</v>
      </c>
    </row>
    <row r="1421" spans="1:24" x14ac:dyDescent="0.25">
      <c r="A1421" t="s">
        <v>808</v>
      </c>
      <c r="B1421" s="4">
        <v>2.3999999999999998E-3</v>
      </c>
      <c r="C1421" s="8">
        <v>6.4000000000000001E-2</v>
      </c>
      <c r="D1421" s="8">
        <v>0.115</v>
      </c>
      <c r="E1421" s="9">
        <v>0.15</v>
      </c>
      <c r="F1421" s="9">
        <v>0.3</v>
      </c>
      <c r="G1421" s="10" t="str">
        <f t="shared" si="88"/>
        <v/>
      </c>
      <c r="H1421" s="10" t="str">
        <f t="shared" si="89"/>
        <v/>
      </c>
      <c r="I1421" s="10" t="str">
        <f t="shared" si="90"/>
        <v/>
      </c>
      <c r="J1421" s="10" t="str">
        <f t="shared" si="91"/>
        <v/>
      </c>
      <c r="K1421" t="s">
        <v>809</v>
      </c>
      <c r="L1421" s="7">
        <v>44683.543055555558</v>
      </c>
      <c r="M1421" t="s">
        <v>1676</v>
      </c>
      <c r="N1421" t="s">
        <v>98</v>
      </c>
      <c r="O1421" t="s">
        <v>1677</v>
      </c>
      <c r="P1421" t="s">
        <v>2446</v>
      </c>
      <c r="Q1421" t="s">
        <v>813</v>
      </c>
      <c r="R1421">
        <v>121</v>
      </c>
      <c r="S1421" s="6">
        <v>17</v>
      </c>
      <c r="T1421" s="7">
        <v>44683.543055555558</v>
      </c>
      <c r="U1421" s="7">
        <v>44684.5</v>
      </c>
      <c r="V1421" s="7">
        <v>44685.592280092591</v>
      </c>
      <c r="W1421" t="s">
        <v>2423</v>
      </c>
      <c r="X1421" t="s">
        <v>815</v>
      </c>
    </row>
    <row r="1422" spans="1:24" x14ac:dyDescent="0.25">
      <c r="A1422" t="s">
        <v>808</v>
      </c>
      <c r="B1422" s="4">
        <v>1E-3</v>
      </c>
      <c r="C1422" s="8">
        <v>6.4000000000000001E-2</v>
      </c>
      <c r="D1422" s="8">
        <v>0.115</v>
      </c>
      <c r="E1422" s="9">
        <v>0.15</v>
      </c>
      <c r="F1422" s="9">
        <v>0.3</v>
      </c>
      <c r="G1422" s="10" t="str">
        <f t="shared" si="88"/>
        <v/>
      </c>
      <c r="H1422" s="10" t="str">
        <f t="shared" si="89"/>
        <v/>
      </c>
      <c r="I1422" s="10" t="str">
        <f t="shared" si="90"/>
        <v/>
      </c>
      <c r="J1422" s="10" t="str">
        <f t="shared" si="91"/>
        <v/>
      </c>
      <c r="K1422" t="s">
        <v>809</v>
      </c>
      <c r="L1422" s="7">
        <v>44683.5625</v>
      </c>
      <c r="M1422" t="s">
        <v>881</v>
      </c>
      <c r="N1422" t="s">
        <v>98</v>
      </c>
      <c r="O1422" t="s">
        <v>882</v>
      </c>
      <c r="P1422" t="s">
        <v>2447</v>
      </c>
      <c r="Q1422" t="s">
        <v>813</v>
      </c>
      <c r="R1422">
        <v>121</v>
      </c>
      <c r="S1422" s="6">
        <v>17</v>
      </c>
      <c r="T1422" s="7">
        <v>44683.5625</v>
      </c>
      <c r="U1422" s="7">
        <v>44684.5</v>
      </c>
      <c r="V1422" s="7">
        <v>44685.592280092591</v>
      </c>
      <c r="W1422" t="s">
        <v>2423</v>
      </c>
      <c r="X1422" t="s">
        <v>815</v>
      </c>
    </row>
    <row r="1423" spans="1:24" x14ac:dyDescent="0.25">
      <c r="A1423" t="s">
        <v>808</v>
      </c>
      <c r="B1423" s="4">
        <v>1.1999999999999999E-3</v>
      </c>
      <c r="C1423" s="8">
        <v>6.4000000000000001E-2</v>
      </c>
      <c r="D1423" s="8">
        <v>0.115</v>
      </c>
      <c r="E1423" s="9">
        <v>0.15</v>
      </c>
      <c r="F1423" s="9">
        <v>0.3</v>
      </c>
      <c r="G1423" s="10" t="str">
        <f t="shared" si="88"/>
        <v/>
      </c>
      <c r="H1423" s="10" t="str">
        <f t="shared" si="89"/>
        <v/>
      </c>
      <c r="I1423" s="10" t="str">
        <f t="shared" si="90"/>
        <v/>
      </c>
      <c r="J1423" s="10" t="str">
        <f t="shared" si="91"/>
        <v/>
      </c>
      <c r="K1423" t="s">
        <v>809</v>
      </c>
      <c r="L1423" s="7">
        <v>44683.576388888891</v>
      </c>
      <c r="M1423" t="s">
        <v>872</v>
      </c>
      <c r="N1423" t="s">
        <v>98</v>
      </c>
      <c r="O1423" t="s">
        <v>873</v>
      </c>
      <c r="P1423" t="s">
        <v>2448</v>
      </c>
      <c r="Q1423" t="s">
        <v>813</v>
      </c>
      <c r="R1423">
        <v>121</v>
      </c>
      <c r="S1423" s="6">
        <v>17</v>
      </c>
      <c r="T1423" s="7">
        <v>44683.576388888891</v>
      </c>
      <c r="U1423" s="7">
        <v>44684.5</v>
      </c>
      <c r="V1423" s="7">
        <v>44685.592280092591</v>
      </c>
      <c r="W1423" t="s">
        <v>2423</v>
      </c>
      <c r="X1423" t="s">
        <v>815</v>
      </c>
    </row>
    <row r="1424" spans="1:24" x14ac:dyDescent="0.25">
      <c r="A1424" t="s">
        <v>808</v>
      </c>
      <c r="B1424" s="4">
        <v>6.4000000000000003E-3</v>
      </c>
      <c r="C1424" s="8">
        <v>6.4000000000000001E-2</v>
      </c>
      <c r="D1424" s="8">
        <v>0.115</v>
      </c>
      <c r="E1424" s="9">
        <v>0.15</v>
      </c>
      <c r="F1424" s="9">
        <v>0.3</v>
      </c>
      <c r="G1424" s="10" t="str">
        <f t="shared" si="88"/>
        <v/>
      </c>
      <c r="H1424" s="10" t="str">
        <f t="shared" si="89"/>
        <v/>
      </c>
      <c r="I1424" s="10" t="str">
        <f t="shared" si="90"/>
        <v/>
      </c>
      <c r="J1424" s="10" t="str">
        <f t="shared" si="91"/>
        <v/>
      </c>
      <c r="K1424" t="s">
        <v>809</v>
      </c>
      <c r="L1424" s="7">
        <v>44684.583333333336</v>
      </c>
      <c r="M1424" t="s">
        <v>878</v>
      </c>
      <c r="N1424" t="s">
        <v>98</v>
      </c>
      <c r="O1424" t="s">
        <v>879</v>
      </c>
      <c r="P1424" t="s">
        <v>2449</v>
      </c>
      <c r="Q1424" t="s">
        <v>813</v>
      </c>
      <c r="R1424">
        <v>122</v>
      </c>
      <c r="S1424" s="6">
        <v>17</v>
      </c>
      <c r="T1424" s="7">
        <v>44684.583333333336</v>
      </c>
      <c r="U1424" s="7">
        <v>44685.666666666664</v>
      </c>
      <c r="V1424" s="7">
        <v>44690.623553240737</v>
      </c>
      <c r="W1424" t="s">
        <v>2450</v>
      </c>
      <c r="X1424" t="s">
        <v>815</v>
      </c>
    </row>
    <row r="1425" spans="1:24" x14ac:dyDescent="0.25">
      <c r="A1425" t="s">
        <v>808</v>
      </c>
      <c r="B1425" s="4">
        <v>6.1999999999999998E-3</v>
      </c>
      <c r="C1425" s="8">
        <v>6.4000000000000001E-2</v>
      </c>
      <c r="D1425" s="8">
        <v>0.115</v>
      </c>
      <c r="E1425" s="9">
        <v>0.15</v>
      </c>
      <c r="F1425" s="9">
        <v>0.3</v>
      </c>
      <c r="G1425" s="10" t="str">
        <f t="shared" si="88"/>
        <v/>
      </c>
      <c r="H1425" s="10" t="str">
        <f t="shared" si="89"/>
        <v/>
      </c>
      <c r="I1425" s="10" t="str">
        <f t="shared" si="90"/>
        <v/>
      </c>
      <c r="J1425" s="10" t="str">
        <f t="shared" si="91"/>
        <v/>
      </c>
      <c r="K1425" t="s">
        <v>809</v>
      </c>
      <c r="L1425" s="7">
        <v>44690.364583333336</v>
      </c>
      <c r="M1425" t="s">
        <v>927</v>
      </c>
      <c r="N1425" t="s">
        <v>98</v>
      </c>
      <c r="O1425" t="s">
        <v>928</v>
      </c>
      <c r="P1425" t="s">
        <v>2451</v>
      </c>
      <c r="Q1425" t="s">
        <v>813</v>
      </c>
      <c r="R1425">
        <v>128</v>
      </c>
      <c r="S1425" s="6">
        <v>18</v>
      </c>
      <c r="T1425" s="7">
        <v>44690.364583333336</v>
      </c>
      <c r="U1425" s="7">
        <v>44691.489583333336</v>
      </c>
      <c r="V1425" s="7">
        <v>44692.528182870374</v>
      </c>
      <c r="W1425" t="s">
        <v>2452</v>
      </c>
      <c r="X1425" t="s">
        <v>815</v>
      </c>
    </row>
    <row r="1426" spans="1:24" x14ac:dyDescent="0.25">
      <c r="A1426" t="s">
        <v>808</v>
      </c>
      <c r="B1426" s="4">
        <v>3.0200000000000001E-2</v>
      </c>
      <c r="C1426" s="8">
        <v>6.4000000000000001E-2</v>
      </c>
      <c r="D1426" s="8">
        <v>0.115</v>
      </c>
      <c r="E1426" s="9">
        <v>0.15</v>
      </c>
      <c r="F1426" s="9">
        <v>0.3</v>
      </c>
      <c r="G1426" s="10" t="str">
        <f t="shared" si="88"/>
        <v/>
      </c>
      <c r="H1426" s="10" t="str">
        <f t="shared" si="89"/>
        <v/>
      </c>
      <c r="I1426" s="10" t="str">
        <f t="shared" si="90"/>
        <v/>
      </c>
      <c r="J1426" s="10" t="str">
        <f t="shared" si="91"/>
        <v/>
      </c>
      <c r="K1426" t="s">
        <v>809</v>
      </c>
      <c r="L1426" s="7">
        <v>44690.366666666669</v>
      </c>
      <c r="M1426" t="s">
        <v>894</v>
      </c>
      <c r="N1426" t="s">
        <v>98</v>
      </c>
      <c r="O1426" t="s">
        <v>895</v>
      </c>
      <c r="P1426" t="s">
        <v>2453</v>
      </c>
      <c r="Q1426" t="s">
        <v>813</v>
      </c>
      <c r="R1426">
        <v>128</v>
      </c>
      <c r="S1426" s="6">
        <v>18</v>
      </c>
      <c r="T1426" s="7">
        <v>44690.366666666669</v>
      </c>
      <c r="U1426" s="7">
        <v>44691.489583333336</v>
      </c>
      <c r="V1426" s="7">
        <v>44692.528182870374</v>
      </c>
      <c r="W1426" t="s">
        <v>2452</v>
      </c>
      <c r="X1426" t="s">
        <v>815</v>
      </c>
    </row>
    <row r="1427" spans="1:24" x14ac:dyDescent="0.25">
      <c r="A1427" t="s">
        <v>808</v>
      </c>
      <c r="B1427" s="4">
        <v>1.21E-2</v>
      </c>
      <c r="C1427" s="8">
        <v>6.4000000000000001E-2</v>
      </c>
      <c r="D1427" s="8">
        <v>0.115</v>
      </c>
      <c r="E1427" s="9">
        <v>0.15</v>
      </c>
      <c r="F1427" s="9">
        <v>0.3</v>
      </c>
      <c r="G1427" s="10" t="str">
        <f t="shared" si="88"/>
        <v/>
      </c>
      <c r="H1427" s="10" t="str">
        <f t="shared" si="89"/>
        <v/>
      </c>
      <c r="I1427" s="10" t="str">
        <f t="shared" si="90"/>
        <v/>
      </c>
      <c r="J1427" s="10" t="str">
        <f t="shared" si="91"/>
        <v/>
      </c>
      <c r="K1427" t="s">
        <v>809</v>
      </c>
      <c r="L1427" s="7">
        <v>44690.375</v>
      </c>
      <c r="M1427" t="s">
        <v>890</v>
      </c>
      <c r="N1427" t="s">
        <v>98</v>
      </c>
      <c r="O1427" t="s">
        <v>891</v>
      </c>
      <c r="P1427" t="s">
        <v>2454</v>
      </c>
      <c r="Q1427" t="s">
        <v>813</v>
      </c>
      <c r="R1427">
        <v>128</v>
      </c>
      <c r="S1427" s="6">
        <v>18</v>
      </c>
      <c r="T1427" s="7">
        <v>44690.375</v>
      </c>
      <c r="U1427" s="7">
        <v>44691.489583333336</v>
      </c>
      <c r="V1427" s="7">
        <v>44692.528182870374</v>
      </c>
      <c r="W1427" t="s">
        <v>2452</v>
      </c>
      <c r="X1427" t="s">
        <v>815</v>
      </c>
    </row>
    <row r="1428" spans="1:24" x14ac:dyDescent="0.25">
      <c r="A1428" t="s">
        <v>808</v>
      </c>
      <c r="B1428" s="4">
        <v>1.2999999999999999E-3</v>
      </c>
      <c r="C1428" s="8">
        <v>6.4000000000000001E-2</v>
      </c>
      <c r="D1428" s="8">
        <v>0.115</v>
      </c>
      <c r="E1428" s="9">
        <v>0.15</v>
      </c>
      <c r="F1428" s="9">
        <v>0.3</v>
      </c>
      <c r="G1428" s="10" t="str">
        <f t="shared" si="88"/>
        <v/>
      </c>
      <c r="H1428" s="10" t="str">
        <f t="shared" si="89"/>
        <v/>
      </c>
      <c r="I1428" s="10" t="str">
        <f t="shared" si="90"/>
        <v/>
      </c>
      <c r="J1428" s="10" t="str">
        <f t="shared" si="91"/>
        <v/>
      </c>
      <c r="K1428" t="s">
        <v>809</v>
      </c>
      <c r="L1428" s="7">
        <v>44690.378472222219</v>
      </c>
      <c r="M1428" t="s">
        <v>915</v>
      </c>
      <c r="N1428" t="s">
        <v>98</v>
      </c>
      <c r="O1428" t="s">
        <v>916</v>
      </c>
      <c r="P1428" t="s">
        <v>2455</v>
      </c>
      <c r="Q1428" t="s">
        <v>813</v>
      </c>
      <c r="R1428">
        <v>128</v>
      </c>
      <c r="S1428" s="6">
        <v>18</v>
      </c>
      <c r="T1428" s="7">
        <v>44690.378472222219</v>
      </c>
      <c r="U1428" s="7">
        <v>44691.489583333336</v>
      </c>
      <c r="V1428" s="7">
        <v>44692.528182870374</v>
      </c>
      <c r="W1428" t="s">
        <v>2452</v>
      </c>
      <c r="X1428" t="s">
        <v>815</v>
      </c>
    </row>
    <row r="1429" spans="1:24" x14ac:dyDescent="0.25">
      <c r="A1429" t="s">
        <v>808</v>
      </c>
      <c r="B1429" s="4">
        <v>1.4E-2</v>
      </c>
      <c r="C1429" s="8">
        <v>6.4000000000000001E-2</v>
      </c>
      <c r="D1429" s="8">
        <v>0.115</v>
      </c>
      <c r="E1429" s="9">
        <v>0.15</v>
      </c>
      <c r="F1429" s="9">
        <v>0.3</v>
      </c>
      <c r="G1429" s="10" t="str">
        <f t="shared" si="88"/>
        <v/>
      </c>
      <c r="H1429" s="10" t="str">
        <f t="shared" si="89"/>
        <v/>
      </c>
      <c r="I1429" s="10" t="str">
        <f t="shared" si="90"/>
        <v/>
      </c>
      <c r="J1429" s="10" t="str">
        <f t="shared" si="91"/>
        <v/>
      </c>
      <c r="K1429" t="s">
        <v>809</v>
      </c>
      <c r="L1429" s="7">
        <v>44690.388888888891</v>
      </c>
      <c r="M1429" t="s">
        <v>903</v>
      </c>
      <c r="N1429" t="s">
        <v>98</v>
      </c>
      <c r="O1429" t="s">
        <v>904</v>
      </c>
      <c r="P1429" t="s">
        <v>2456</v>
      </c>
      <c r="Q1429" t="s">
        <v>813</v>
      </c>
      <c r="R1429">
        <v>128</v>
      </c>
      <c r="S1429" s="6">
        <v>18</v>
      </c>
      <c r="T1429" s="7">
        <v>44690.388888888891</v>
      </c>
      <c r="U1429" s="7">
        <v>44691.489583333336</v>
      </c>
      <c r="V1429" s="7">
        <v>44692.528182870374</v>
      </c>
      <c r="W1429" t="s">
        <v>2452</v>
      </c>
      <c r="X1429" t="s">
        <v>815</v>
      </c>
    </row>
    <row r="1430" spans="1:24" x14ac:dyDescent="0.25">
      <c r="A1430" t="s">
        <v>808</v>
      </c>
      <c r="B1430" s="4">
        <v>2.0000000000000001E-4</v>
      </c>
      <c r="C1430" s="8">
        <v>6.4000000000000001E-2</v>
      </c>
      <c r="D1430" s="8">
        <v>0.115</v>
      </c>
      <c r="E1430" s="9">
        <v>0.15</v>
      </c>
      <c r="F1430" s="9">
        <v>0.3</v>
      </c>
      <c r="G1430" s="10" t="str">
        <f t="shared" si="88"/>
        <v/>
      </c>
      <c r="H1430" s="10" t="str">
        <f t="shared" si="89"/>
        <v/>
      </c>
      <c r="I1430" s="10" t="str">
        <f t="shared" si="90"/>
        <v/>
      </c>
      <c r="J1430" s="10" t="str">
        <f t="shared" si="91"/>
        <v/>
      </c>
      <c r="K1430" t="s">
        <v>809</v>
      </c>
      <c r="L1430" s="7">
        <v>44690.395833333336</v>
      </c>
      <c r="M1430" t="s">
        <v>939</v>
      </c>
      <c r="N1430" t="s">
        <v>98</v>
      </c>
      <c r="O1430" t="s">
        <v>940</v>
      </c>
      <c r="P1430" t="s">
        <v>2457</v>
      </c>
      <c r="Q1430" t="s">
        <v>813</v>
      </c>
      <c r="R1430">
        <v>128</v>
      </c>
      <c r="S1430" s="6">
        <v>18</v>
      </c>
      <c r="T1430" s="7">
        <v>44690.395833333336</v>
      </c>
      <c r="U1430" s="7">
        <v>44691.489583333336</v>
      </c>
      <c r="V1430" s="7">
        <v>44692.528182870374</v>
      </c>
      <c r="W1430" t="s">
        <v>2452</v>
      </c>
      <c r="X1430" t="s">
        <v>815</v>
      </c>
    </row>
    <row r="1431" spans="1:24" x14ac:dyDescent="0.25">
      <c r="A1431" t="s">
        <v>808</v>
      </c>
      <c r="B1431" s="4">
        <v>5.0000000000000001E-4</v>
      </c>
      <c r="C1431" s="8">
        <v>6.4000000000000001E-2</v>
      </c>
      <c r="D1431" s="8">
        <v>0.115</v>
      </c>
      <c r="E1431" s="9">
        <v>0.15</v>
      </c>
      <c r="F1431" s="9">
        <v>0.3</v>
      </c>
      <c r="G1431" s="10" t="str">
        <f t="shared" si="88"/>
        <v/>
      </c>
      <c r="H1431" s="10" t="str">
        <f t="shared" si="89"/>
        <v/>
      </c>
      <c r="I1431" s="10" t="str">
        <f t="shared" si="90"/>
        <v/>
      </c>
      <c r="J1431" s="10" t="str">
        <f t="shared" si="91"/>
        <v/>
      </c>
      <c r="K1431" t="s">
        <v>809</v>
      </c>
      <c r="L1431" s="7">
        <v>44690.395833333336</v>
      </c>
      <c r="M1431" t="s">
        <v>900</v>
      </c>
      <c r="N1431" t="s">
        <v>98</v>
      </c>
      <c r="O1431" t="s">
        <v>901</v>
      </c>
      <c r="P1431" t="s">
        <v>2458</v>
      </c>
      <c r="Q1431" t="s">
        <v>813</v>
      </c>
      <c r="R1431">
        <v>128</v>
      </c>
      <c r="S1431" s="6">
        <v>18</v>
      </c>
      <c r="T1431" s="7">
        <v>44690.395833333336</v>
      </c>
      <c r="U1431" s="7">
        <v>44691.489583333336</v>
      </c>
      <c r="V1431" s="7">
        <v>44692.528182870374</v>
      </c>
      <c r="W1431" t="s">
        <v>2452</v>
      </c>
      <c r="X1431" t="s">
        <v>815</v>
      </c>
    </row>
    <row r="1432" spans="1:24" x14ac:dyDescent="0.25">
      <c r="A1432" t="s">
        <v>808</v>
      </c>
      <c r="B1432" s="4">
        <v>1.5599999999999999E-2</v>
      </c>
      <c r="C1432" s="8">
        <v>6.4000000000000001E-2</v>
      </c>
      <c r="D1432" s="8">
        <v>0.115</v>
      </c>
      <c r="E1432" s="9">
        <v>0.15</v>
      </c>
      <c r="F1432" s="9">
        <v>0.3</v>
      </c>
      <c r="G1432" s="10" t="str">
        <f t="shared" si="88"/>
        <v/>
      </c>
      <c r="H1432" s="10" t="str">
        <f t="shared" si="89"/>
        <v/>
      </c>
      <c r="I1432" s="10" t="str">
        <f t="shared" si="90"/>
        <v/>
      </c>
      <c r="J1432" s="10" t="str">
        <f t="shared" si="91"/>
        <v/>
      </c>
      <c r="K1432" t="s">
        <v>809</v>
      </c>
      <c r="L1432" s="7">
        <v>44690.404861111114</v>
      </c>
      <c r="M1432" t="s">
        <v>966</v>
      </c>
      <c r="N1432" t="s">
        <v>98</v>
      </c>
      <c r="O1432" t="s">
        <v>967</v>
      </c>
      <c r="P1432" t="s">
        <v>2459</v>
      </c>
      <c r="Q1432" t="s">
        <v>813</v>
      </c>
      <c r="R1432">
        <v>128</v>
      </c>
      <c r="S1432" s="6">
        <v>18</v>
      </c>
      <c r="T1432" s="7">
        <v>44690.404861111114</v>
      </c>
      <c r="U1432" s="7">
        <v>44691.489583333336</v>
      </c>
      <c r="V1432" s="7">
        <v>44692.528182870374</v>
      </c>
      <c r="W1432" t="s">
        <v>2452</v>
      </c>
      <c r="X1432" t="s">
        <v>815</v>
      </c>
    </row>
    <row r="1433" spans="1:24" x14ac:dyDescent="0.25">
      <c r="A1433" t="s">
        <v>808</v>
      </c>
      <c r="B1433" s="4">
        <v>1.14E-2</v>
      </c>
      <c r="C1433" s="8">
        <v>6.4000000000000001E-2</v>
      </c>
      <c r="D1433" s="8">
        <v>0.115</v>
      </c>
      <c r="E1433" s="9">
        <v>0.15</v>
      </c>
      <c r="F1433" s="9">
        <v>0.3</v>
      </c>
      <c r="G1433" s="10" t="str">
        <f t="shared" si="88"/>
        <v/>
      </c>
      <c r="H1433" s="10" t="str">
        <f t="shared" si="89"/>
        <v/>
      </c>
      <c r="I1433" s="10" t="str">
        <f t="shared" si="90"/>
        <v/>
      </c>
      <c r="J1433" s="10" t="str">
        <f t="shared" si="91"/>
        <v/>
      </c>
      <c r="K1433" t="s">
        <v>809</v>
      </c>
      <c r="L1433" s="7">
        <v>44690.40625</v>
      </c>
      <c r="M1433" t="s">
        <v>930</v>
      </c>
      <c r="N1433" t="s">
        <v>98</v>
      </c>
      <c r="O1433" t="s">
        <v>931</v>
      </c>
      <c r="P1433" t="s">
        <v>2460</v>
      </c>
      <c r="Q1433" t="s">
        <v>813</v>
      </c>
      <c r="R1433">
        <v>128</v>
      </c>
      <c r="S1433" s="6">
        <v>18</v>
      </c>
      <c r="T1433" s="7">
        <v>44690.40625</v>
      </c>
      <c r="U1433" s="7">
        <v>44691.489583333336</v>
      </c>
      <c r="V1433" s="7">
        <v>44693.556145833332</v>
      </c>
      <c r="W1433" t="s">
        <v>2452</v>
      </c>
      <c r="X1433" t="s">
        <v>815</v>
      </c>
    </row>
    <row r="1434" spans="1:24" x14ac:dyDescent="0.25">
      <c r="A1434" t="s">
        <v>808</v>
      </c>
      <c r="B1434" s="4">
        <v>1.14E-2</v>
      </c>
      <c r="C1434" s="8">
        <v>6.4000000000000001E-2</v>
      </c>
      <c r="D1434" s="8">
        <v>0.115</v>
      </c>
      <c r="E1434" s="9">
        <v>0.15</v>
      </c>
      <c r="F1434" s="9">
        <v>0.3</v>
      </c>
      <c r="G1434" s="10" t="str">
        <f t="shared" si="88"/>
        <v/>
      </c>
      <c r="H1434" s="10" t="str">
        <f t="shared" si="89"/>
        <v/>
      </c>
      <c r="I1434" s="10" t="str">
        <f t="shared" si="90"/>
        <v/>
      </c>
      <c r="J1434" s="10" t="str">
        <f t="shared" si="91"/>
        <v/>
      </c>
      <c r="K1434" t="s">
        <v>809</v>
      </c>
      <c r="L1434" s="7">
        <v>44690.40625</v>
      </c>
      <c r="M1434" t="s">
        <v>930</v>
      </c>
      <c r="N1434" t="s">
        <v>98</v>
      </c>
      <c r="O1434" t="s">
        <v>931</v>
      </c>
      <c r="P1434" t="s">
        <v>2460</v>
      </c>
      <c r="Q1434" t="s">
        <v>813</v>
      </c>
      <c r="R1434">
        <v>128</v>
      </c>
      <c r="S1434" s="6">
        <v>18</v>
      </c>
      <c r="T1434" s="7">
        <v>44690.40625</v>
      </c>
      <c r="U1434" s="7">
        <v>44691.489583333336</v>
      </c>
      <c r="V1434" s="7">
        <v>44693.556145833332</v>
      </c>
      <c r="W1434" t="s">
        <v>2452</v>
      </c>
      <c r="X1434" t="s">
        <v>815</v>
      </c>
    </row>
    <row r="1435" spans="1:24" x14ac:dyDescent="0.25">
      <c r="A1435" t="s">
        <v>808</v>
      </c>
      <c r="B1435" s="4">
        <v>6.6E-3</v>
      </c>
      <c r="C1435" s="8">
        <v>6.4000000000000001E-2</v>
      </c>
      <c r="D1435" s="8">
        <v>0.115</v>
      </c>
      <c r="E1435" s="9">
        <v>0.15</v>
      </c>
      <c r="F1435" s="9">
        <v>0.3</v>
      </c>
      <c r="G1435" s="10" t="str">
        <f t="shared" si="88"/>
        <v/>
      </c>
      <c r="H1435" s="10" t="str">
        <f t="shared" si="89"/>
        <v/>
      </c>
      <c r="I1435" s="10" t="str">
        <f t="shared" si="90"/>
        <v/>
      </c>
      <c r="J1435" s="10" t="str">
        <f t="shared" si="91"/>
        <v/>
      </c>
      <c r="K1435" t="s">
        <v>809</v>
      </c>
      <c r="L1435" s="7">
        <v>44690.416666666664</v>
      </c>
      <c r="M1435" t="s">
        <v>936</v>
      </c>
      <c r="N1435" t="s">
        <v>98</v>
      </c>
      <c r="O1435" t="s">
        <v>937</v>
      </c>
      <c r="P1435" t="s">
        <v>2461</v>
      </c>
      <c r="Q1435" t="s">
        <v>813</v>
      </c>
      <c r="R1435">
        <v>128</v>
      </c>
      <c r="S1435" s="6">
        <v>18</v>
      </c>
      <c r="T1435" s="7">
        <v>44690.416666666664</v>
      </c>
      <c r="U1435" s="7">
        <v>44691.489583333336</v>
      </c>
      <c r="V1435" s="7">
        <v>44692.528182870374</v>
      </c>
      <c r="W1435" t="s">
        <v>2452</v>
      </c>
      <c r="X1435" t="s">
        <v>815</v>
      </c>
    </row>
    <row r="1436" spans="1:24" x14ac:dyDescent="0.25">
      <c r="A1436" t="s">
        <v>808</v>
      </c>
      <c r="B1436" s="4">
        <v>2.23E-2</v>
      </c>
      <c r="C1436" s="8">
        <v>6.4000000000000001E-2</v>
      </c>
      <c r="D1436" s="8">
        <v>0.115</v>
      </c>
      <c r="E1436" s="9">
        <v>0.15</v>
      </c>
      <c r="F1436" s="9">
        <v>0.3</v>
      </c>
      <c r="G1436" s="10" t="str">
        <f t="shared" si="88"/>
        <v/>
      </c>
      <c r="H1436" s="10" t="str">
        <f t="shared" si="89"/>
        <v/>
      </c>
      <c r="I1436" s="10" t="str">
        <f t="shared" si="90"/>
        <v/>
      </c>
      <c r="J1436" s="10" t="str">
        <f t="shared" si="91"/>
        <v/>
      </c>
      <c r="K1436" t="s">
        <v>809</v>
      </c>
      <c r="L1436" s="7">
        <v>44690.416666666664</v>
      </c>
      <c r="M1436" t="s">
        <v>942</v>
      </c>
      <c r="N1436" t="s">
        <v>98</v>
      </c>
      <c r="O1436" t="s">
        <v>943</v>
      </c>
      <c r="P1436" t="s">
        <v>2462</v>
      </c>
      <c r="Q1436" t="s">
        <v>813</v>
      </c>
      <c r="R1436">
        <v>128</v>
      </c>
      <c r="S1436" s="6">
        <v>18</v>
      </c>
      <c r="T1436" s="7">
        <v>44690.416666666664</v>
      </c>
      <c r="U1436" s="7">
        <v>44691.489583333336</v>
      </c>
      <c r="V1436" s="7">
        <v>44692.528182870374</v>
      </c>
      <c r="W1436" t="s">
        <v>2452</v>
      </c>
      <c r="X1436" t="s">
        <v>815</v>
      </c>
    </row>
    <row r="1437" spans="1:24" x14ac:dyDescent="0.25">
      <c r="A1437" t="s">
        <v>808</v>
      </c>
      <c r="B1437" s="4">
        <v>1.52E-2</v>
      </c>
      <c r="C1437" s="8">
        <v>6.4000000000000001E-2</v>
      </c>
      <c r="D1437" s="8">
        <v>0.115</v>
      </c>
      <c r="E1437" s="9">
        <v>0.15</v>
      </c>
      <c r="F1437" s="9">
        <v>0.3</v>
      </c>
      <c r="G1437" s="10" t="str">
        <f t="shared" si="88"/>
        <v/>
      </c>
      <c r="H1437" s="10" t="str">
        <f t="shared" si="89"/>
        <v/>
      </c>
      <c r="I1437" s="10" t="str">
        <f t="shared" si="90"/>
        <v/>
      </c>
      <c r="J1437" s="10" t="str">
        <f t="shared" si="91"/>
        <v/>
      </c>
      <c r="K1437" t="s">
        <v>809</v>
      </c>
      <c r="L1437" s="7">
        <v>44690.4375</v>
      </c>
      <c r="M1437" t="s">
        <v>945</v>
      </c>
      <c r="N1437" t="s">
        <v>98</v>
      </c>
      <c r="O1437" t="s">
        <v>946</v>
      </c>
      <c r="P1437" t="s">
        <v>2463</v>
      </c>
      <c r="Q1437" t="s">
        <v>813</v>
      </c>
      <c r="R1437">
        <v>128</v>
      </c>
      <c r="S1437" s="6">
        <v>18</v>
      </c>
      <c r="T1437" s="7">
        <v>44690.4375</v>
      </c>
      <c r="U1437" s="7">
        <v>44691.489583333336</v>
      </c>
      <c r="V1437" s="7">
        <v>44692.528182870374</v>
      </c>
      <c r="W1437" t="s">
        <v>2452</v>
      </c>
      <c r="X1437" t="s">
        <v>815</v>
      </c>
    </row>
    <row r="1438" spans="1:24" x14ac:dyDescent="0.25">
      <c r="A1438" t="s">
        <v>808</v>
      </c>
      <c r="B1438" s="4">
        <v>1.06E-2</v>
      </c>
      <c r="C1438" s="8">
        <v>6.4000000000000001E-2</v>
      </c>
      <c r="D1438" s="8">
        <v>0.115</v>
      </c>
      <c r="E1438" s="9">
        <v>0.15</v>
      </c>
      <c r="F1438" s="9">
        <v>0.3</v>
      </c>
      <c r="G1438" s="10" t="str">
        <f t="shared" si="88"/>
        <v/>
      </c>
      <c r="H1438" s="10" t="str">
        <f t="shared" si="89"/>
        <v/>
      </c>
      <c r="I1438" s="10" t="str">
        <f t="shared" si="90"/>
        <v/>
      </c>
      <c r="J1438" s="10" t="str">
        <f t="shared" si="91"/>
        <v/>
      </c>
      <c r="K1438" t="s">
        <v>809</v>
      </c>
      <c r="L1438" s="7">
        <v>44690.4375</v>
      </c>
      <c r="M1438" t="s">
        <v>933</v>
      </c>
      <c r="N1438" t="s">
        <v>98</v>
      </c>
      <c r="O1438" t="s">
        <v>934</v>
      </c>
      <c r="P1438" t="s">
        <v>2464</v>
      </c>
      <c r="Q1438" t="s">
        <v>813</v>
      </c>
      <c r="R1438">
        <v>128</v>
      </c>
      <c r="S1438" s="6">
        <v>18</v>
      </c>
      <c r="T1438" s="7">
        <v>44690.4375</v>
      </c>
      <c r="U1438" s="7">
        <v>44691.489583333336</v>
      </c>
      <c r="V1438" s="7">
        <v>44692.528182870374</v>
      </c>
      <c r="W1438" t="s">
        <v>2452</v>
      </c>
      <c r="X1438" t="s">
        <v>815</v>
      </c>
    </row>
    <row r="1439" spans="1:24" x14ac:dyDescent="0.25">
      <c r="A1439" t="s">
        <v>808</v>
      </c>
      <c r="B1439" s="4">
        <v>1.1999999999999999E-3</v>
      </c>
      <c r="C1439" s="8">
        <v>6.4000000000000001E-2</v>
      </c>
      <c r="D1439" s="8">
        <v>0.115</v>
      </c>
      <c r="E1439" s="9">
        <v>0.15</v>
      </c>
      <c r="F1439" s="9">
        <v>0.3</v>
      </c>
      <c r="G1439" s="10" t="str">
        <f t="shared" si="88"/>
        <v/>
      </c>
      <c r="H1439" s="10" t="str">
        <f t="shared" si="89"/>
        <v/>
      </c>
      <c r="I1439" s="10" t="str">
        <f t="shared" si="90"/>
        <v/>
      </c>
      <c r="J1439" s="10" t="str">
        <f t="shared" si="91"/>
        <v/>
      </c>
      <c r="K1439" t="s">
        <v>809</v>
      </c>
      <c r="L1439" s="7">
        <v>44690.451388888891</v>
      </c>
      <c r="M1439" t="s">
        <v>924</v>
      </c>
      <c r="N1439" t="s">
        <v>98</v>
      </c>
      <c r="O1439" t="s">
        <v>925</v>
      </c>
      <c r="P1439" t="s">
        <v>2465</v>
      </c>
      <c r="Q1439" t="s">
        <v>813</v>
      </c>
      <c r="R1439">
        <v>128</v>
      </c>
      <c r="S1439" s="6">
        <v>18</v>
      </c>
      <c r="T1439" s="7">
        <v>44690.451388888891</v>
      </c>
      <c r="U1439" s="7">
        <v>44691.489583333336</v>
      </c>
      <c r="V1439" s="7">
        <v>44692.528182870374</v>
      </c>
      <c r="W1439" t="s">
        <v>2452</v>
      </c>
      <c r="X1439" t="s">
        <v>815</v>
      </c>
    </row>
    <row r="1440" spans="1:24" x14ac:dyDescent="0.25">
      <c r="A1440" t="s">
        <v>808</v>
      </c>
      <c r="B1440" s="4">
        <v>1.09E-2</v>
      </c>
      <c r="C1440" s="8">
        <v>6.4000000000000001E-2</v>
      </c>
      <c r="D1440" s="8">
        <v>0.115</v>
      </c>
      <c r="E1440" s="9">
        <v>0.15</v>
      </c>
      <c r="F1440" s="9">
        <v>0.3</v>
      </c>
      <c r="G1440" s="10" t="str">
        <f t="shared" si="88"/>
        <v/>
      </c>
      <c r="H1440" s="10" t="str">
        <f t="shared" si="89"/>
        <v/>
      </c>
      <c r="I1440" s="10" t="str">
        <f t="shared" si="90"/>
        <v/>
      </c>
      <c r="J1440" s="10" t="str">
        <f t="shared" si="91"/>
        <v/>
      </c>
      <c r="K1440" t="s">
        <v>809</v>
      </c>
      <c r="L1440" s="7">
        <v>44690.454861111109</v>
      </c>
      <c r="M1440" t="s">
        <v>834</v>
      </c>
      <c r="N1440" t="s">
        <v>98</v>
      </c>
      <c r="O1440" t="s">
        <v>835</v>
      </c>
      <c r="P1440" t="s">
        <v>2466</v>
      </c>
      <c r="Q1440" t="s">
        <v>813</v>
      </c>
      <c r="R1440">
        <v>128</v>
      </c>
      <c r="S1440" s="6">
        <v>18</v>
      </c>
      <c r="T1440" s="7">
        <v>44690.454861111109</v>
      </c>
      <c r="U1440" s="7">
        <v>44691.489583333336</v>
      </c>
      <c r="V1440" s="7">
        <v>44692.528182870374</v>
      </c>
      <c r="W1440" t="s">
        <v>2452</v>
      </c>
      <c r="X1440" t="s">
        <v>815</v>
      </c>
    </row>
    <row r="1441" spans="1:24" x14ac:dyDescent="0.25">
      <c r="A1441" t="s">
        <v>808</v>
      </c>
      <c r="B1441" s="4">
        <v>8.3000000000000001E-3</v>
      </c>
      <c r="C1441" s="8">
        <v>6.4000000000000001E-2</v>
      </c>
      <c r="D1441" s="8">
        <v>0.115</v>
      </c>
      <c r="E1441" s="9">
        <v>0.15</v>
      </c>
      <c r="F1441" s="9">
        <v>0.3</v>
      </c>
      <c r="G1441" s="10" t="str">
        <f t="shared" si="88"/>
        <v/>
      </c>
      <c r="H1441" s="10" t="str">
        <f t="shared" si="89"/>
        <v/>
      </c>
      <c r="I1441" s="10" t="str">
        <f t="shared" si="90"/>
        <v/>
      </c>
      <c r="J1441" s="10" t="str">
        <f t="shared" si="91"/>
        <v/>
      </c>
      <c r="K1441" t="s">
        <v>809</v>
      </c>
      <c r="L1441" s="7">
        <v>44690.458333333336</v>
      </c>
      <c r="M1441" t="s">
        <v>948</v>
      </c>
      <c r="N1441" t="s">
        <v>98</v>
      </c>
      <c r="O1441" t="s">
        <v>949</v>
      </c>
      <c r="P1441" t="s">
        <v>2467</v>
      </c>
      <c r="Q1441" t="s">
        <v>813</v>
      </c>
      <c r="R1441">
        <v>128</v>
      </c>
      <c r="S1441" s="6">
        <v>18</v>
      </c>
      <c r="T1441" s="7">
        <v>44690.458333333336</v>
      </c>
      <c r="U1441" s="7">
        <v>44691.489583333336</v>
      </c>
      <c r="V1441" s="7">
        <v>44692.528182870374</v>
      </c>
      <c r="W1441" t="s">
        <v>2452</v>
      </c>
      <c r="X1441" t="s">
        <v>815</v>
      </c>
    </row>
    <row r="1442" spans="1:24" x14ac:dyDescent="0.25">
      <c r="A1442" t="s">
        <v>808</v>
      </c>
      <c r="B1442" s="4">
        <v>1E-3</v>
      </c>
      <c r="C1442" s="8">
        <v>6.4000000000000001E-2</v>
      </c>
      <c r="D1442" s="8">
        <v>0.115</v>
      </c>
      <c r="E1442" s="9">
        <v>0.15</v>
      </c>
      <c r="F1442" s="9">
        <v>0.3</v>
      </c>
      <c r="G1442" s="10" t="str">
        <f t="shared" si="88"/>
        <v/>
      </c>
      <c r="H1442" s="10" t="str">
        <f t="shared" si="89"/>
        <v/>
      </c>
      <c r="I1442" s="10" t="str">
        <f t="shared" si="90"/>
        <v/>
      </c>
      <c r="J1442" s="10" t="str">
        <f t="shared" si="91"/>
        <v/>
      </c>
      <c r="K1442" t="s">
        <v>809</v>
      </c>
      <c r="L1442" s="7">
        <v>44690.465277777781</v>
      </c>
      <c r="M1442" t="s">
        <v>954</v>
      </c>
      <c r="N1442" t="s">
        <v>98</v>
      </c>
      <c r="O1442" t="s">
        <v>955</v>
      </c>
      <c r="P1442" t="s">
        <v>2468</v>
      </c>
      <c r="Q1442" t="s">
        <v>813</v>
      </c>
      <c r="R1442">
        <v>128</v>
      </c>
      <c r="S1442" s="6">
        <v>18</v>
      </c>
      <c r="T1442" s="7">
        <v>44690.465277777781</v>
      </c>
      <c r="U1442" s="7">
        <v>44691.489583333336</v>
      </c>
      <c r="V1442" s="7">
        <v>44692.528182870374</v>
      </c>
      <c r="W1442" t="s">
        <v>2452</v>
      </c>
      <c r="X1442" t="s">
        <v>815</v>
      </c>
    </row>
    <row r="1443" spans="1:24" x14ac:dyDescent="0.25">
      <c r="A1443" t="s">
        <v>808</v>
      </c>
      <c r="B1443" s="4">
        <v>8.0000000000000004E-4</v>
      </c>
      <c r="C1443" s="8">
        <v>6.4000000000000001E-2</v>
      </c>
      <c r="D1443" s="8">
        <v>0.115</v>
      </c>
      <c r="E1443" s="9">
        <v>0.15</v>
      </c>
      <c r="F1443" s="9">
        <v>0.3</v>
      </c>
      <c r="G1443" s="10" t="str">
        <f t="shared" si="88"/>
        <v/>
      </c>
      <c r="H1443" s="10" t="str">
        <f t="shared" si="89"/>
        <v/>
      </c>
      <c r="I1443" s="10" t="str">
        <f t="shared" si="90"/>
        <v/>
      </c>
      <c r="J1443" s="10" t="str">
        <f t="shared" si="91"/>
        <v/>
      </c>
      <c r="K1443" t="s">
        <v>809</v>
      </c>
      <c r="L1443" s="7">
        <v>44690.479166666664</v>
      </c>
      <c r="M1443" t="s">
        <v>906</v>
      </c>
      <c r="N1443" t="s">
        <v>98</v>
      </c>
      <c r="O1443" t="s">
        <v>907</v>
      </c>
      <c r="P1443" t="s">
        <v>2469</v>
      </c>
      <c r="Q1443" t="s">
        <v>813</v>
      </c>
      <c r="R1443">
        <v>128</v>
      </c>
      <c r="S1443" s="6">
        <v>18</v>
      </c>
      <c r="T1443" s="7">
        <v>44690.479166666664</v>
      </c>
      <c r="U1443" s="7">
        <v>44691.489583333336</v>
      </c>
      <c r="V1443" s="7">
        <v>44692.528182870374</v>
      </c>
      <c r="W1443" t="s">
        <v>2452</v>
      </c>
      <c r="X1443" t="s">
        <v>815</v>
      </c>
    </row>
    <row r="1444" spans="1:24" x14ac:dyDescent="0.25">
      <c r="A1444" t="s">
        <v>808</v>
      </c>
      <c r="B1444" s="4">
        <v>3.0000000000000001E-3</v>
      </c>
      <c r="C1444" s="8">
        <v>6.4000000000000001E-2</v>
      </c>
      <c r="D1444" s="8">
        <v>0.115</v>
      </c>
      <c r="E1444" s="9">
        <v>0.15</v>
      </c>
      <c r="F1444" s="9">
        <v>0.3</v>
      </c>
      <c r="G1444" s="10" t="str">
        <f t="shared" si="88"/>
        <v/>
      </c>
      <c r="H1444" s="10" t="str">
        <f t="shared" si="89"/>
        <v/>
      </c>
      <c r="I1444" s="10" t="str">
        <f t="shared" si="90"/>
        <v/>
      </c>
      <c r="J1444" s="10" t="str">
        <f t="shared" si="91"/>
        <v/>
      </c>
      <c r="K1444" t="s">
        <v>809</v>
      </c>
      <c r="L1444" s="7">
        <v>44690.479166666664</v>
      </c>
      <c r="M1444" t="s">
        <v>912</v>
      </c>
      <c r="N1444" t="s">
        <v>98</v>
      </c>
      <c r="O1444" t="s">
        <v>913</v>
      </c>
      <c r="P1444" t="s">
        <v>2470</v>
      </c>
      <c r="Q1444" t="s">
        <v>813</v>
      </c>
      <c r="R1444">
        <v>128</v>
      </c>
      <c r="S1444" s="6">
        <v>18</v>
      </c>
      <c r="T1444" s="7">
        <v>44690.479166666664</v>
      </c>
      <c r="U1444" s="7">
        <v>44691.489583333336</v>
      </c>
      <c r="V1444" s="7">
        <v>44692.528182870374</v>
      </c>
      <c r="W1444" t="s">
        <v>2452</v>
      </c>
      <c r="X1444" t="s">
        <v>815</v>
      </c>
    </row>
    <row r="1445" spans="1:24" x14ac:dyDescent="0.25">
      <c r="A1445" t="s">
        <v>808</v>
      </c>
      <c r="B1445" s="4">
        <v>4.7999999999999996E-3</v>
      </c>
      <c r="C1445" s="8">
        <v>6.4000000000000001E-2</v>
      </c>
      <c r="D1445" s="8">
        <v>0.115</v>
      </c>
      <c r="E1445" s="9">
        <v>0.15</v>
      </c>
      <c r="F1445" s="9">
        <v>0.3</v>
      </c>
      <c r="G1445" s="10" t="str">
        <f t="shared" si="88"/>
        <v/>
      </c>
      <c r="H1445" s="10" t="str">
        <f t="shared" si="89"/>
        <v/>
      </c>
      <c r="I1445" s="10" t="str">
        <f t="shared" si="90"/>
        <v/>
      </c>
      <c r="J1445" s="10" t="str">
        <f t="shared" si="91"/>
        <v/>
      </c>
      <c r="K1445" t="s">
        <v>809</v>
      </c>
      <c r="L1445" s="7">
        <v>44690.489583333336</v>
      </c>
      <c r="M1445" t="s">
        <v>918</v>
      </c>
      <c r="N1445" t="s">
        <v>98</v>
      </c>
      <c r="O1445" t="s">
        <v>919</v>
      </c>
      <c r="P1445" t="s">
        <v>2471</v>
      </c>
      <c r="Q1445" t="s">
        <v>813</v>
      </c>
      <c r="R1445">
        <v>128</v>
      </c>
      <c r="S1445" s="6">
        <v>18</v>
      </c>
      <c r="T1445" s="7">
        <v>44690.489583333336</v>
      </c>
      <c r="U1445" s="7">
        <v>44691.489583333336</v>
      </c>
      <c r="V1445" s="7">
        <v>44692.528182870374</v>
      </c>
      <c r="W1445" t="s">
        <v>2452</v>
      </c>
      <c r="X1445" t="s">
        <v>815</v>
      </c>
    </row>
    <row r="1446" spans="1:24" x14ac:dyDescent="0.25">
      <c r="A1446" t="s">
        <v>808</v>
      </c>
      <c r="B1446" s="4">
        <v>3.5700000000000003E-2</v>
      </c>
      <c r="C1446" s="8">
        <v>6.4000000000000001E-2</v>
      </c>
      <c r="D1446" s="8">
        <v>0.115</v>
      </c>
      <c r="E1446" s="9">
        <v>0.15</v>
      </c>
      <c r="F1446" s="9">
        <v>0.3</v>
      </c>
      <c r="G1446" s="10" t="str">
        <f t="shared" si="88"/>
        <v/>
      </c>
      <c r="H1446" s="10" t="str">
        <f t="shared" si="89"/>
        <v/>
      </c>
      <c r="I1446" s="10" t="str">
        <f t="shared" si="90"/>
        <v/>
      </c>
      <c r="J1446" s="10" t="str">
        <f t="shared" si="91"/>
        <v/>
      </c>
      <c r="K1446" t="s">
        <v>809</v>
      </c>
      <c r="L1446" s="7">
        <v>44690.491666666669</v>
      </c>
      <c r="M1446" t="s">
        <v>897</v>
      </c>
      <c r="N1446" t="s">
        <v>98</v>
      </c>
      <c r="O1446" t="s">
        <v>898</v>
      </c>
      <c r="P1446" t="s">
        <v>2472</v>
      </c>
      <c r="Q1446" t="s">
        <v>813</v>
      </c>
      <c r="R1446">
        <v>128</v>
      </c>
      <c r="S1446" s="6">
        <v>18</v>
      </c>
      <c r="T1446" s="7">
        <v>44690.491666666669</v>
      </c>
      <c r="U1446" s="7">
        <v>44691.489583333336</v>
      </c>
      <c r="V1446" s="7">
        <v>44692.528182870374</v>
      </c>
      <c r="W1446" t="s">
        <v>2452</v>
      </c>
      <c r="X1446" t="s">
        <v>815</v>
      </c>
    </row>
    <row r="1447" spans="1:24" x14ac:dyDescent="0.25">
      <c r="A1447" t="s">
        <v>808</v>
      </c>
      <c r="B1447" s="4">
        <v>1.6999999999999999E-3</v>
      </c>
      <c r="C1447" s="8">
        <v>6.4000000000000001E-2</v>
      </c>
      <c r="D1447" s="8">
        <v>0.115</v>
      </c>
      <c r="E1447" s="9">
        <v>0.15</v>
      </c>
      <c r="F1447" s="9">
        <v>0.3</v>
      </c>
      <c r="G1447" s="10" t="str">
        <f t="shared" si="88"/>
        <v/>
      </c>
      <c r="H1447" s="10" t="str">
        <f t="shared" si="89"/>
        <v/>
      </c>
      <c r="I1447" s="10" t="str">
        <f t="shared" si="90"/>
        <v/>
      </c>
      <c r="J1447" s="10" t="str">
        <f t="shared" si="91"/>
        <v/>
      </c>
      <c r="K1447" t="s">
        <v>809</v>
      </c>
      <c r="L1447" s="7">
        <v>44690.53125</v>
      </c>
      <c r="M1447" t="s">
        <v>951</v>
      </c>
      <c r="N1447" t="s">
        <v>98</v>
      </c>
      <c r="O1447" t="s">
        <v>952</v>
      </c>
      <c r="P1447" t="s">
        <v>2473</v>
      </c>
      <c r="Q1447" t="s">
        <v>813</v>
      </c>
      <c r="R1447">
        <v>128</v>
      </c>
      <c r="S1447" s="6">
        <v>18</v>
      </c>
      <c r="T1447" s="7">
        <v>44690.53125</v>
      </c>
      <c r="U1447" s="7">
        <v>44691.489583333336</v>
      </c>
      <c r="V1447" s="7">
        <v>44692.528182870374</v>
      </c>
      <c r="W1447" t="s">
        <v>2452</v>
      </c>
      <c r="X1447" t="s">
        <v>815</v>
      </c>
    </row>
    <row r="1448" spans="1:24" x14ac:dyDescent="0.25">
      <c r="A1448" t="s">
        <v>808</v>
      </c>
      <c r="B1448" s="4">
        <v>1.34E-2</v>
      </c>
      <c r="C1448" s="8">
        <v>6.4000000000000001E-2</v>
      </c>
      <c r="D1448" s="8">
        <v>0.115</v>
      </c>
      <c r="E1448" s="9">
        <v>0.15</v>
      </c>
      <c r="F1448" s="9">
        <v>0.3</v>
      </c>
      <c r="G1448" s="10" t="str">
        <f t="shared" si="88"/>
        <v/>
      </c>
      <c r="H1448" s="10" t="str">
        <f t="shared" si="89"/>
        <v/>
      </c>
      <c r="I1448" s="10" t="str">
        <f t="shared" si="90"/>
        <v/>
      </c>
      <c r="J1448" s="10" t="str">
        <f t="shared" si="91"/>
        <v/>
      </c>
      <c r="K1448" t="s">
        <v>809</v>
      </c>
      <c r="L1448" s="7">
        <v>44690.53125</v>
      </c>
      <c r="M1448" t="s">
        <v>921</v>
      </c>
      <c r="N1448" t="s">
        <v>98</v>
      </c>
      <c r="O1448" t="s">
        <v>922</v>
      </c>
      <c r="P1448" t="s">
        <v>2474</v>
      </c>
      <c r="Q1448" t="s">
        <v>813</v>
      </c>
      <c r="R1448">
        <v>128</v>
      </c>
      <c r="S1448" s="6">
        <v>18</v>
      </c>
      <c r="T1448" s="7">
        <v>44690.53125</v>
      </c>
      <c r="U1448" s="7">
        <v>44691.489583333336</v>
      </c>
      <c r="V1448" s="7">
        <v>44692.528182870374</v>
      </c>
      <c r="W1448" t="s">
        <v>2452</v>
      </c>
      <c r="X1448" t="s">
        <v>815</v>
      </c>
    </row>
    <row r="1449" spans="1:24" x14ac:dyDescent="0.25">
      <c r="A1449" t="s">
        <v>808</v>
      </c>
      <c r="B1449" s="4">
        <v>4.0000000000000002E-4</v>
      </c>
      <c r="C1449" s="8">
        <v>6.4000000000000001E-2</v>
      </c>
      <c r="D1449" s="8">
        <v>0.115</v>
      </c>
      <c r="E1449" s="9">
        <v>0.15</v>
      </c>
      <c r="F1449" s="9">
        <v>0.3</v>
      </c>
      <c r="G1449" s="10" t="str">
        <f t="shared" si="88"/>
        <v/>
      </c>
      <c r="H1449" s="10" t="str">
        <f t="shared" si="89"/>
        <v/>
      </c>
      <c r="I1449" s="10" t="str">
        <f t="shared" si="90"/>
        <v/>
      </c>
      <c r="J1449" s="10" t="str">
        <f t="shared" si="91"/>
        <v/>
      </c>
      <c r="K1449" t="s">
        <v>809</v>
      </c>
      <c r="L1449" s="7">
        <v>44690.555555555555</v>
      </c>
      <c r="M1449" t="s">
        <v>960</v>
      </c>
      <c r="N1449" t="s">
        <v>98</v>
      </c>
      <c r="O1449" t="s">
        <v>961</v>
      </c>
      <c r="P1449" t="s">
        <v>2475</v>
      </c>
      <c r="Q1449" t="s">
        <v>813</v>
      </c>
      <c r="R1449">
        <v>128</v>
      </c>
      <c r="S1449" s="6">
        <v>18</v>
      </c>
      <c r="T1449" s="7">
        <v>44690.555555555555</v>
      </c>
      <c r="U1449" s="7">
        <v>44691.489583333336</v>
      </c>
      <c r="V1449" s="7">
        <v>44692.528182870374</v>
      </c>
      <c r="W1449" t="s">
        <v>2452</v>
      </c>
      <c r="X1449" t="s">
        <v>815</v>
      </c>
    </row>
    <row r="1450" spans="1:24" x14ac:dyDescent="0.25">
      <c r="A1450" t="s">
        <v>808</v>
      </c>
      <c r="B1450" s="4">
        <v>2.9999999999999997E-4</v>
      </c>
      <c r="C1450" s="8">
        <v>6.4000000000000001E-2</v>
      </c>
      <c r="D1450" s="8">
        <v>0.115</v>
      </c>
      <c r="E1450" s="9">
        <v>0.15</v>
      </c>
      <c r="F1450" s="9">
        <v>0.3</v>
      </c>
      <c r="G1450" s="10" t="str">
        <f t="shared" si="88"/>
        <v/>
      </c>
      <c r="H1450" s="10" t="str">
        <f t="shared" si="89"/>
        <v/>
      </c>
      <c r="I1450" s="10" t="str">
        <f t="shared" si="90"/>
        <v/>
      </c>
      <c r="J1450" s="10" t="str">
        <f t="shared" si="91"/>
        <v/>
      </c>
      <c r="K1450" t="s">
        <v>809</v>
      </c>
      <c r="L1450" s="7">
        <v>44690.583333333336</v>
      </c>
      <c r="M1450" t="s">
        <v>963</v>
      </c>
      <c r="N1450" t="s">
        <v>98</v>
      </c>
      <c r="O1450" t="s">
        <v>964</v>
      </c>
      <c r="P1450" t="s">
        <v>2476</v>
      </c>
      <c r="Q1450" t="s">
        <v>813</v>
      </c>
      <c r="R1450">
        <v>128</v>
      </c>
      <c r="S1450" s="6">
        <v>18</v>
      </c>
      <c r="T1450" s="7">
        <v>44690.583333333336</v>
      </c>
      <c r="U1450" s="7">
        <v>44691.489583333336</v>
      </c>
      <c r="V1450" s="7">
        <v>44692.528182870374</v>
      </c>
      <c r="W1450" t="s">
        <v>2452</v>
      </c>
      <c r="X1450" t="s">
        <v>815</v>
      </c>
    </row>
    <row r="1451" spans="1:24" x14ac:dyDescent="0.25">
      <c r="A1451" t="s">
        <v>808</v>
      </c>
      <c r="B1451" s="4">
        <v>1.06E-2</v>
      </c>
      <c r="C1451" s="8">
        <v>6.4000000000000001E-2</v>
      </c>
      <c r="D1451" s="8">
        <v>0.115</v>
      </c>
      <c r="E1451" s="9">
        <v>0.15</v>
      </c>
      <c r="F1451" s="9">
        <v>0.3</v>
      </c>
      <c r="G1451" s="10" t="str">
        <f t="shared" si="88"/>
        <v/>
      </c>
      <c r="H1451" s="10" t="str">
        <f t="shared" si="89"/>
        <v/>
      </c>
      <c r="I1451" s="10" t="str">
        <f t="shared" si="90"/>
        <v/>
      </c>
      <c r="J1451" s="10" t="str">
        <f t="shared" si="91"/>
        <v/>
      </c>
      <c r="K1451" t="s">
        <v>809</v>
      </c>
      <c r="L1451" s="7">
        <v>44692.416666666664</v>
      </c>
      <c r="M1451" t="s">
        <v>909</v>
      </c>
      <c r="N1451" t="s">
        <v>98</v>
      </c>
      <c r="O1451" t="s">
        <v>910</v>
      </c>
      <c r="P1451" t="s">
        <v>2477</v>
      </c>
      <c r="Q1451" t="s">
        <v>813</v>
      </c>
      <c r="R1451">
        <v>130</v>
      </c>
      <c r="S1451" s="6">
        <v>18</v>
      </c>
      <c r="T1451" s="7">
        <v>44692.416666666664</v>
      </c>
      <c r="U1451" s="7">
        <v>44693.458333333336</v>
      </c>
      <c r="V1451" s="7">
        <v>44697.387048611112</v>
      </c>
      <c r="W1451" t="s">
        <v>2478</v>
      </c>
      <c r="X1451" t="s">
        <v>815</v>
      </c>
    </row>
    <row r="1452" spans="1:24" x14ac:dyDescent="0.25">
      <c r="A1452" t="s">
        <v>808</v>
      </c>
      <c r="B1452" s="4">
        <v>2.0500000000000001E-2</v>
      </c>
      <c r="C1452" s="8">
        <v>6.4000000000000001E-2</v>
      </c>
      <c r="D1452" s="8">
        <v>0.115</v>
      </c>
      <c r="E1452" s="9">
        <v>0.15</v>
      </c>
      <c r="F1452" s="9">
        <v>0.3</v>
      </c>
      <c r="G1452" s="10" t="str">
        <f t="shared" si="88"/>
        <v/>
      </c>
      <c r="H1452" s="10" t="str">
        <f t="shared" si="89"/>
        <v/>
      </c>
      <c r="I1452" s="10" t="str">
        <f t="shared" si="90"/>
        <v/>
      </c>
      <c r="J1452" s="10" t="str">
        <f t="shared" si="91"/>
        <v/>
      </c>
      <c r="K1452" t="s">
        <v>809</v>
      </c>
      <c r="L1452" s="7">
        <v>44697.21875</v>
      </c>
      <c r="M1452" t="s">
        <v>816</v>
      </c>
      <c r="N1452" t="s">
        <v>98</v>
      </c>
      <c r="O1452" t="s">
        <v>817</v>
      </c>
      <c r="P1452" t="s">
        <v>2479</v>
      </c>
      <c r="Q1452" t="s">
        <v>813</v>
      </c>
      <c r="R1452">
        <v>135</v>
      </c>
      <c r="S1452" s="6">
        <v>19</v>
      </c>
      <c r="T1452" s="7">
        <v>44697.21875</v>
      </c>
      <c r="U1452" s="7">
        <v>44698.527777777781</v>
      </c>
      <c r="V1452" s="7">
        <v>44699.511805555558</v>
      </c>
      <c r="W1452" t="s">
        <v>2480</v>
      </c>
      <c r="X1452" t="s">
        <v>2334</v>
      </c>
    </row>
    <row r="1453" spans="1:24" x14ac:dyDescent="0.25">
      <c r="A1453" t="s">
        <v>808</v>
      </c>
      <c r="B1453" s="4">
        <v>4.4999999999999997E-3</v>
      </c>
      <c r="C1453" s="8">
        <v>6.4000000000000001E-2</v>
      </c>
      <c r="D1453" s="8">
        <v>0.115</v>
      </c>
      <c r="E1453" s="9">
        <v>0.15</v>
      </c>
      <c r="F1453" s="9">
        <v>0.3</v>
      </c>
      <c r="G1453" s="10" t="str">
        <f t="shared" si="88"/>
        <v/>
      </c>
      <c r="H1453" s="10" t="str">
        <f t="shared" si="89"/>
        <v/>
      </c>
      <c r="I1453" s="10" t="str">
        <f t="shared" si="90"/>
        <v/>
      </c>
      <c r="J1453" s="10" t="str">
        <f t="shared" si="91"/>
        <v/>
      </c>
      <c r="K1453" t="s">
        <v>809</v>
      </c>
      <c r="L1453" s="7">
        <v>44697.229166666664</v>
      </c>
      <c r="M1453" t="s">
        <v>810</v>
      </c>
      <c r="N1453" t="s">
        <v>98</v>
      </c>
      <c r="O1453" t="s">
        <v>811</v>
      </c>
      <c r="P1453" t="s">
        <v>2481</v>
      </c>
      <c r="Q1453" t="s">
        <v>813</v>
      </c>
      <c r="R1453">
        <v>135</v>
      </c>
      <c r="S1453" s="6">
        <v>19</v>
      </c>
      <c r="T1453" s="7">
        <v>44697.229166666664</v>
      </c>
      <c r="U1453" s="7">
        <v>44698.527777777781</v>
      </c>
      <c r="V1453" s="7">
        <v>44699.511805555558</v>
      </c>
      <c r="W1453" t="s">
        <v>2480</v>
      </c>
      <c r="X1453" t="s">
        <v>2334</v>
      </c>
    </row>
    <row r="1454" spans="1:24" x14ac:dyDescent="0.25">
      <c r="A1454" t="s">
        <v>808</v>
      </c>
      <c r="B1454" s="4">
        <v>5.1999999999999998E-3</v>
      </c>
      <c r="C1454" s="8">
        <v>6.4000000000000001E-2</v>
      </c>
      <c r="D1454" s="8">
        <v>0.115</v>
      </c>
      <c r="E1454" s="9">
        <v>0.15</v>
      </c>
      <c r="F1454" s="9">
        <v>0.3</v>
      </c>
      <c r="G1454" s="10" t="str">
        <f t="shared" si="88"/>
        <v/>
      </c>
      <c r="H1454" s="10" t="str">
        <f t="shared" si="89"/>
        <v/>
      </c>
      <c r="I1454" s="10" t="str">
        <f t="shared" si="90"/>
        <v/>
      </c>
      <c r="J1454" s="10" t="str">
        <f t="shared" si="91"/>
        <v/>
      </c>
      <c r="K1454" t="s">
        <v>809</v>
      </c>
      <c r="L1454" s="7">
        <v>44697.291666666664</v>
      </c>
      <c r="M1454" t="s">
        <v>819</v>
      </c>
      <c r="N1454" t="s">
        <v>98</v>
      </c>
      <c r="O1454" t="s">
        <v>820</v>
      </c>
      <c r="P1454" t="s">
        <v>2482</v>
      </c>
      <c r="Q1454" t="s">
        <v>813</v>
      </c>
      <c r="R1454">
        <v>135</v>
      </c>
      <c r="S1454" s="6">
        <v>19</v>
      </c>
      <c r="T1454" s="7">
        <v>44697.291666666664</v>
      </c>
      <c r="U1454" s="7">
        <v>44698.527777777781</v>
      </c>
      <c r="V1454" s="7">
        <v>44699.511805555558</v>
      </c>
      <c r="W1454" t="s">
        <v>2480</v>
      </c>
      <c r="X1454" t="s">
        <v>2334</v>
      </c>
    </row>
    <row r="1455" spans="1:24" x14ac:dyDescent="0.25">
      <c r="A1455" t="s">
        <v>808</v>
      </c>
      <c r="B1455" s="4">
        <v>4.4999999999999997E-3</v>
      </c>
      <c r="C1455" s="8">
        <v>6.4000000000000001E-2</v>
      </c>
      <c r="D1455" s="8">
        <v>0.115</v>
      </c>
      <c r="E1455" s="9">
        <v>0.15</v>
      </c>
      <c r="F1455" s="9">
        <v>0.3</v>
      </c>
      <c r="G1455" s="10" t="str">
        <f t="shared" si="88"/>
        <v/>
      </c>
      <c r="H1455" s="10" t="str">
        <f t="shared" si="89"/>
        <v/>
      </c>
      <c r="I1455" s="10" t="str">
        <f t="shared" si="90"/>
        <v/>
      </c>
      <c r="J1455" s="10" t="str">
        <f t="shared" si="91"/>
        <v/>
      </c>
      <c r="K1455" t="s">
        <v>809</v>
      </c>
      <c r="L1455" s="7">
        <v>44697.335416666669</v>
      </c>
      <c r="M1455" t="s">
        <v>957</v>
      </c>
      <c r="N1455" t="s">
        <v>98</v>
      </c>
      <c r="O1455" t="s">
        <v>958</v>
      </c>
      <c r="P1455" t="s">
        <v>2483</v>
      </c>
      <c r="Q1455" t="s">
        <v>813</v>
      </c>
      <c r="R1455">
        <v>135</v>
      </c>
      <c r="S1455" s="6">
        <v>19</v>
      </c>
      <c r="T1455" s="7">
        <v>44697.335416666669</v>
      </c>
      <c r="U1455" s="7">
        <v>44698.527777777781</v>
      </c>
      <c r="V1455" s="7">
        <v>44699.511805555558</v>
      </c>
      <c r="W1455" t="s">
        <v>2480</v>
      </c>
      <c r="X1455" t="s">
        <v>2334</v>
      </c>
    </row>
    <row r="1456" spans="1:24" x14ac:dyDescent="0.25">
      <c r="A1456" t="s">
        <v>808</v>
      </c>
      <c r="B1456" s="4">
        <v>2.7000000000000001E-3</v>
      </c>
      <c r="C1456" s="8">
        <v>6.4000000000000001E-2</v>
      </c>
      <c r="D1456" s="8">
        <v>0.115</v>
      </c>
      <c r="E1456" s="9">
        <v>0.15</v>
      </c>
      <c r="F1456" s="9">
        <v>0.3</v>
      </c>
      <c r="G1456" s="10" t="str">
        <f t="shared" si="88"/>
        <v/>
      </c>
      <c r="H1456" s="10" t="str">
        <f t="shared" si="89"/>
        <v/>
      </c>
      <c r="I1456" s="10" t="str">
        <f t="shared" si="90"/>
        <v/>
      </c>
      <c r="J1456" s="10" t="str">
        <f t="shared" si="91"/>
        <v/>
      </c>
      <c r="K1456" t="s">
        <v>809</v>
      </c>
      <c r="L1456" s="7">
        <v>44697.34375</v>
      </c>
      <c r="M1456" t="s">
        <v>825</v>
      </c>
      <c r="N1456" t="s">
        <v>98</v>
      </c>
      <c r="O1456" t="s">
        <v>826</v>
      </c>
      <c r="P1456" t="s">
        <v>2484</v>
      </c>
      <c r="Q1456" t="s">
        <v>813</v>
      </c>
      <c r="R1456">
        <v>135</v>
      </c>
      <c r="S1456" s="6">
        <v>19</v>
      </c>
      <c r="T1456" s="7">
        <v>44697.34375</v>
      </c>
      <c r="U1456" s="7">
        <v>44698.527777777781</v>
      </c>
      <c r="V1456" s="7">
        <v>44699.511805555558</v>
      </c>
      <c r="W1456" t="s">
        <v>2480</v>
      </c>
      <c r="X1456" t="s">
        <v>2334</v>
      </c>
    </row>
    <row r="1457" spans="1:24" x14ac:dyDescent="0.25">
      <c r="A1457" t="s">
        <v>808</v>
      </c>
      <c r="B1457" s="4">
        <v>5.0000000000000001E-3</v>
      </c>
      <c r="C1457" s="8">
        <v>6.4000000000000001E-2</v>
      </c>
      <c r="D1457" s="8">
        <v>0.115</v>
      </c>
      <c r="E1457" s="9">
        <v>0.15</v>
      </c>
      <c r="F1457" s="9">
        <v>0.3</v>
      </c>
      <c r="G1457" s="10" t="str">
        <f t="shared" si="88"/>
        <v/>
      </c>
      <c r="H1457" s="10" t="str">
        <f t="shared" si="89"/>
        <v/>
      </c>
      <c r="I1457" s="10" t="str">
        <f t="shared" si="90"/>
        <v/>
      </c>
      <c r="J1457" s="10" t="str">
        <f t="shared" si="91"/>
        <v/>
      </c>
      <c r="K1457" t="s">
        <v>809</v>
      </c>
      <c r="L1457" s="7">
        <v>44697.347222222219</v>
      </c>
      <c r="M1457" t="s">
        <v>849</v>
      </c>
      <c r="N1457" t="s">
        <v>98</v>
      </c>
      <c r="O1457" t="s">
        <v>861</v>
      </c>
      <c r="P1457" t="s">
        <v>2485</v>
      </c>
      <c r="Q1457" t="s">
        <v>813</v>
      </c>
      <c r="R1457">
        <v>135</v>
      </c>
      <c r="S1457" s="6">
        <v>19</v>
      </c>
      <c r="T1457" s="7">
        <v>44697.347222222219</v>
      </c>
      <c r="U1457" s="7">
        <v>44698.527777777781</v>
      </c>
      <c r="V1457" s="7">
        <v>44699.511805555558</v>
      </c>
      <c r="W1457" t="s">
        <v>2480</v>
      </c>
      <c r="X1457" t="s">
        <v>2334</v>
      </c>
    </row>
    <row r="1458" spans="1:24" x14ac:dyDescent="0.25">
      <c r="A1458" t="s">
        <v>808</v>
      </c>
      <c r="B1458" s="4">
        <v>1.0800000000000001E-2</v>
      </c>
      <c r="C1458" s="8">
        <v>6.4000000000000001E-2</v>
      </c>
      <c r="D1458" s="8">
        <v>0.115</v>
      </c>
      <c r="E1458" s="9">
        <v>0.15</v>
      </c>
      <c r="F1458" s="9">
        <v>0.3</v>
      </c>
      <c r="G1458" s="10" t="str">
        <f t="shared" si="88"/>
        <v/>
      </c>
      <c r="H1458" s="10" t="str">
        <f t="shared" si="89"/>
        <v/>
      </c>
      <c r="I1458" s="10" t="str">
        <f t="shared" si="90"/>
        <v/>
      </c>
      <c r="J1458" s="10" t="str">
        <f t="shared" si="91"/>
        <v/>
      </c>
      <c r="K1458" t="s">
        <v>809</v>
      </c>
      <c r="L1458" s="7">
        <v>44697.354166666664</v>
      </c>
      <c r="M1458" t="s">
        <v>858</v>
      </c>
      <c r="N1458" t="s">
        <v>98</v>
      </c>
      <c r="O1458" t="s">
        <v>859</v>
      </c>
      <c r="P1458" t="s">
        <v>2486</v>
      </c>
      <c r="Q1458" t="s">
        <v>813</v>
      </c>
      <c r="R1458">
        <v>135</v>
      </c>
      <c r="S1458" s="6">
        <v>19</v>
      </c>
      <c r="T1458" s="7">
        <v>44697.354166666664</v>
      </c>
      <c r="U1458" s="7">
        <v>44698.527777777781</v>
      </c>
      <c r="V1458" s="7">
        <v>44699.511805555558</v>
      </c>
      <c r="W1458" t="s">
        <v>2480</v>
      </c>
      <c r="X1458" t="s">
        <v>2334</v>
      </c>
    </row>
    <row r="1459" spans="1:24" x14ac:dyDescent="0.25">
      <c r="A1459" t="s">
        <v>808</v>
      </c>
      <c r="B1459" s="4">
        <v>1.15E-2</v>
      </c>
      <c r="C1459" s="8">
        <v>6.4000000000000001E-2</v>
      </c>
      <c r="D1459" s="8">
        <v>0.115</v>
      </c>
      <c r="E1459" s="9">
        <v>0.15</v>
      </c>
      <c r="F1459" s="9">
        <v>0.3</v>
      </c>
      <c r="G1459" s="10" t="str">
        <f t="shared" si="88"/>
        <v/>
      </c>
      <c r="H1459" s="10" t="str">
        <f t="shared" si="89"/>
        <v/>
      </c>
      <c r="I1459" s="10" t="str">
        <f t="shared" si="90"/>
        <v/>
      </c>
      <c r="J1459" s="10" t="str">
        <f t="shared" si="91"/>
        <v/>
      </c>
      <c r="K1459" t="s">
        <v>809</v>
      </c>
      <c r="L1459" s="7">
        <v>44697.361111111109</v>
      </c>
      <c r="M1459" t="s">
        <v>837</v>
      </c>
      <c r="N1459" t="s">
        <v>98</v>
      </c>
      <c r="O1459" t="s">
        <v>838</v>
      </c>
      <c r="P1459" t="s">
        <v>2487</v>
      </c>
      <c r="Q1459" t="s">
        <v>813</v>
      </c>
      <c r="R1459">
        <v>135</v>
      </c>
      <c r="S1459" s="6">
        <v>19</v>
      </c>
      <c r="T1459" s="7">
        <v>44697.361111111109</v>
      </c>
      <c r="U1459" s="7">
        <v>44698.527777777781</v>
      </c>
      <c r="V1459" s="7">
        <v>44699.511805555558</v>
      </c>
      <c r="W1459" t="s">
        <v>2480</v>
      </c>
      <c r="X1459" t="s">
        <v>2334</v>
      </c>
    </row>
    <row r="1460" spans="1:24" x14ac:dyDescent="0.25">
      <c r="A1460" t="s">
        <v>808</v>
      </c>
      <c r="B1460" s="4">
        <v>0</v>
      </c>
      <c r="C1460" s="8">
        <v>6.4000000000000001E-2</v>
      </c>
      <c r="D1460" s="8">
        <v>0.115</v>
      </c>
      <c r="E1460" s="9">
        <v>0.15</v>
      </c>
      <c r="F1460" s="9">
        <v>0.3</v>
      </c>
      <c r="G1460" s="10" t="str">
        <f t="shared" si="88"/>
        <v/>
      </c>
      <c r="H1460" s="10" t="str">
        <f t="shared" si="89"/>
        <v/>
      </c>
      <c r="I1460" s="10" t="str">
        <f t="shared" si="90"/>
        <v/>
      </c>
      <c r="J1460" s="10" t="str">
        <f t="shared" si="91"/>
        <v/>
      </c>
      <c r="K1460" t="s">
        <v>809</v>
      </c>
      <c r="L1460" s="7">
        <v>44697.392361111109</v>
      </c>
      <c r="M1460" t="s">
        <v>846</v>
      </c>
      <c r="N1460" t="s">
        <v>98</v>
      </c>
      <c r="O1460" t="s">
        <v>847</v>
      </c>
      <c r="P1460" t="s">
        <v>2488</v>
      </c>
      <c r="Q1460" t="s">
        <v>813</v>
      </c>
      <c r="R1460">
        <v>135</v>
      </c>
      <c r="S1460" s="6">
        <v>19</v>
      </c>
      <c r="T1460" s="7">
        <v>44697.392361111109</v>
      </c>
      <c r="U1460" s="7">
        <v>44698.527777777781</v>
      </c>
      <c r="V1460" s="7">
        <v>44699.511805555558</v>
      </c>
      <c r="W1460" t="s">
        <v>2480</v>
      </c>
      <c r="X1460" t="s">
        <v>2334</v>
      </c>
    </row>
    <row r="1461" spans="1:24" x14ac:dyDescent="0.25">
      <c r="A1461" t="s">
        <v>808</v>
      </c>
      <c r="B1461" s="4">
        <v>0</v>
      </c>
      <c r="C1461" s="8">
        <v>6.4000000000000001E-2</v>
      </c>
      <c r="D1461" s="8">
        <v>0.115</v>
      </c>
      <c r="E1461" s="9">
        <v>0.15</v>
      </c>
      <c r="F1461" s="9">
        <v>0.3</v>
      </c>
      <c r="G1461" s="10" t="str">
        <f t="shared" si="88"/>
        <v/>
      </c>
      <c r="H1461" s="10" t="str">
        <f t="shared" si="89"/>
        <v/>
      </c>
      <c r="I1461" s="10" t="str">
        <f t="shared" si="90"/>
        <v/>
      </c>
      <c r="J1461" s="10" t="str">
        <f t="shared" si="91"/>
        <v/>
      </c>
      <c r="K1461" t="s">
        <v>809</v>
      </c>
      <c r="L1461" s="7">
        <v>44697.395833333336</v>
      </c>
      <c r="M1461" t="s">
        <v>852</v>
      </c>
      <c r="N1461" t="s">
        <v>98</v>
      </c>
      <c r="O1461" t="s">
        <v>853</v>
      </c>
      <c r="P1461" t="s">
        <v>2489</v>
      </c>
      <c r="Q1461" t="s">
        <v>813</v>
      </c>
      <c r="R1461">
        <v>135</v>
      </c>
      <c r="S1461" s="6">
        <v>19</v>
      </c>
      <c r="T1461" s="7">
        <v>44697.395833333336</v>
      </c>
      <c r="U1461" s="7">
        <v>44698.527777777781</v>
      </c>
      <c r="V1461" s="7">
        <v>44699.511805555558</v>
      </c>
      <c r="W1461" t="s">
        <v>2480</v>
      </c>
      <c r="X1461" t="s">
        <v>2334</v>
      </c>
    </row>
    <row r="1462" spans="1:24" x14ac:dyDescent="0.25">
      <c r="A1462" t="s">
        <v>808</v>
      </c>
      <c r="B1462" s="4">
        <v>7.4999999999999997E-3</v>
      </c>
      <c r="C1462" s="8">
        <v>6.4000000000000001E-2</v>
      </c>
      <c r="D1462" s="8">
        <v>0.115</v>
      </c>
      <c r="E1462" s="9">
        <v>0.15</v>
      </c>
      <c r="F1462" s="9">
        <v>0.3</v>
      </c>
      <c r="G1462" s="10" t="str">
        <f t="shared" si="88"/>
        <v/>
      </c>
      <c r="H1462" s="10" t="str">
        <f t="shared" si="89"/>
        <v/>
      </c>
      <c r="I1462" s="10" t="str">
        <f t="shared" si="90"/>
        <v/>
      </c>
      <c r="J1462" s="10" t="str">
        <f t="shared" si="91"/>
        <v/>
      </c>
      <c r="K1462" t="s">
        <v>809</v>
      </c>
      <c r="L1462" s="7">
        <v>44697.416666666664</v>
      </c>
      <c r="M1462" t="s">
        <v>875</v>
      </c>
      <c r="N1462" t="s">
        <v>98</v>
      </c>
      <c r="O1462" t="s">
        <v>876</v>
      </c>
      <c r="P1462" t="s">
        <v>2490</v>
      </c>
      <c r="Q1462" t="s">
        <v>813</v>
      </c>
      <c r="R1462">
        <v>135</v>
      </c>
      <c r="S1462" s="6">
        <v>19</v>
      </c>
      <c r="T1462" s="7">
        <v>44697.416666666664</v>
      </c>
      <c r="U1462" s="7">
        <v>44698.527777777781</v>
      </c>
      <c r="V1462" s="7">
        <v>44699.511805555558</v>
      </c>
      <c r="W1462" t="s">
        <v>2480</v>
      </c>
      <c r="X1462" t="s">
        <v>2334</v>
      </c>
    </row>
    <row r="1463" spans="1:24" x14ac:dyDescent="0.25">
      <c r="A1463" t="s">
        <v>808</v>
      </c>
      <c r="B1463" s="4">
        <v>3.0999999999999999E-3</v>
      </c>
      <c r="C1463" s="8">
        <v>6.4000000000000001E-2</v>
      </c>
      <c r="D1463" s="8">
        <v>0.115</v>
      </c>
      <c r="E1463" s="9">
        <v>0.15</v>
      </c>
      <c r="F1463" s="9">
        <v>0.3</v>
      </c>
      <c r="G1463" s="10" t="str">
        <f t="shared" si="88"/>
        <v/>
      </c>
      <c r="H1463" s="10" t="str">
        <f t="shared" si="89"/>
        <v/>
      </c>
      <c r="I1463" s="10" t="str">
        <f t="shared" si="90"/>
        <v/>
      </c>
      <c r="J1463" s="10" t="str">
        <f t="shared" si="91"/>
        <v/>
      </c>
      <c r="K1463" t="s">
        <v>809</v>
      </c>
      <c r="L1463" s="7">
        <v>44697.430555555555</v>
      </c>
      <c r="M1463" t="s">
        <v>849</v>
      </c>
      <c r="N1463" t="s">
        <v>98</v>
      </c>
      <c r="O1463" t="s">
        <v>850</v>
      </c>
      <c r="P1463" t="s">
        <v>2491</v>
      </c>
      <c r="Q1463" t="s">
        <v>813</v>
      </c>
      <c r="R1463">
        <v>135</v>
      </c>
      <c r="S1463" s="6">
        <v>19</v>
      </c>
      <c r="T1463" s="7">
        <v>44697.430555555555</v>
      </c>
      <c r="U1463" s="7">
        <v>44698.527777777781</v>
      </c>
      <c r="V1463" s="7">
        <v>44699.511805555558</v>
      </c>
      <c r="W1463" t="s">
        <v>2480</v>
      </c>
      <c r="X1463" t="s">
        <v>2334</v>
      </c>
    </row>
    <row r="1464" spans="1:24" x14ac:dyDescent="0.25">
      <c r="A1464" t="s">
        <v>808</v>
      </c>
      <c r="B1464" s="4">
        <v>8.9999999999999998E-4</v>
      </c>
      <c r="C1464" s="8">
        <v>6.4000000000000001E-2</v>
      </c>
      <c r="D1464" s="8">
        <v>0.115</v>
      </c>
      <c r="E1464" s="9">
        <v>0.15</v>
      </c>
      <c r="F1464" s="9">
        <v>0.3</v>
      </c>
      <c r="G1464" s="10" t="str">
        <f t="shared" si="88"/>
        <v/>
      </c>
      <c r="H1464" s="10" t="str">
        <f t="shared" si="89"/>
        <v/>
      </c>
      <c r="I1464" s="10" t="str">
        <f t="shared" si="90"/>
        <v/>
      </c>
      <c r="J1464" s="10" t="str">
        <f t="shared" si="91"/>
        <v/>
      </c>
      <c r="K1464" t="s">
        <v>809</v>
      </c>
      <c r="L1464" s="7">
        <v>44697.4375</v>
      </c>
      <c r="M1464" t="s">
        <v>840</v>
      </c>
      <c r="N1464" t="s">
        <v>98</v>
      </c>
      <c r="O1464" t="s">
        <v>841</v>
      </c>
      <c r="P1464" t="s">
        <v>2492</v>
      </c>
      <c r="Q1464" t="s">
        <v>813</v>
      </c>
      <c r="R1464">
        <v>135</v>
      </c>
      <c r="S1464" s="6">
        <v>19</v>
      </c>
      <c r="T1464" s="7">
        <v>44697.4375</v>
      </c>
      <c r="U1464" s="7">
        <v>44698.527777777781</v>
      </c>
      <c r="V1464" s="7">
        <v>44699.511805555558</v>
      </c>
      <c r="W1464" t="s">
        <v>2480</v>
      </c>
      <c r="X1464" t="s">
        <v>2334</v>
      </c>
    </row>
    <row r="1465" spans="1:24" x14ac:dyDescent="0.25">
      <c r="A1465" t="s">
        <v>808</v>
      </c>
      <c r="B1465" s="4">
        <v>5.7999999999999996E-3</v>
      </c>
      <c r="C1465" s="8">
        <v>6.4000000000000001E-2</v>
      </c>
      <c r="D1465" s="8">
        <v>0.115</v>
      </c>
      <c r="E1465" s="9">
        <v>0.15</v>
      </c>
      <c r="F1465" s="9">
        <v>0.3</v>
      </c>
      <c r="G1465" s="10" t="str">
        <f t="shared" si="88"/>
        <v/>
      </c>
      <c r="H1465" s="10" t="str">
        <f t="shared" si="89"/>
        <v/>
      </c>
      <c r="I1465" s="10" t="str">
        <f t="shared" si="90"/>
        <v/>
      </c>
      <c r="J1465" s="10" t="str">
        <f t="shared" si="91"/>
        <v/>
      </c>
      <c r="K1465" t="s">
        <v>809</v>
      </c>
      <c r="L1465" s="7">
        <v>44697.444444444445</v>
      </c>
      <c r="M1465" t="s">
        <v>863</v>
      </c>
      <c r="N1465" t="s">
        <v>98</v>
      </c>
      <c r="O1465" t="s">
        <v>864</v>
      </c>
      <c r="P1465" t="s">
        <v>2493</v>
      </c>
      <c r="Q1465" t="s">
        <v>813</v>
      </c>
      <c r="R1465">
        <v>135</v>
      </c>
      <c r="S1465" s="6">
        <v>19</v>
      </c>
      <c r="T1465" s="7">
        <v>44697.444444444445</v>
      </c>
      <c r="U1465" s="7">
        <v>44698.527777777781</v>
      </c>
      <c r="V1465" s="7">
        <v>44699.511805555558</v>
      </c>
      <c r="W1465" t="s">
        <v>2480</v>
      </c>
      <c r="X1465" t="s">
        <v>2334</v>
      </c>
    </row>
    <row r="1466" spans="1:24" x14ac:dyDescent="0.25">
      <c r="A1466" t="s">
        <v>808</v>
      </c>
      <c r="B1466" s="4">
        <v>0</v>
      </c>
      <c r="C1466" s="8">
        <v>6.4000000000000001E-2</v>
      </c>
      <c r="D1466" s="8">
        <v>0.115</v>
      </c>
      <c r="E1466" s="9">
        <v>0.15</v>
      </c>
      <c r="F1466" s="9">
        <v>0.3</v>
      </c>
      <c r="G1466" s="10" t="str">
        <f t="shared" si="88"/>
        <v/>
      </c>
      <c r="H1466" s="10" t="str">
        <f t="shared" si="89"/>
        <v/>
      </c>
      <c r="I1466" s="10" t="str">
        <f t="shared" si="90"/>
        <v/>
      </c>
      <c r="J1466" s="10" t="str">
        <f t="shared" si="91"/>
        <v/>
      </c>
      <c r="K1466" t="s">
        <v>809</v>
      </c>
      <c r="L1466" s="7">
        <v>44697.444444444445</v>
      </c>
      <c r="M1466" t="s">
        <v>831</v>
      </c>
      <c r="N1466" t="s">
        <v>98</v>
      </c>
      <c r="O1466" t="s">
        <v>832</v>
      </c>
      <c r="P1466" t="s">
        <v>2494</v>
      </c>
      <c r="Q1466" t="s">
        <v>813</v>
      </c>
      <c r="R1466">
        <v>135</v>
      </c>
      <c r="S1466" s="6">
        <v>19</v>
      </c>
      <c r="T1466" s="7">
        <v>44697.444444444445</v>
      </c>
      <c r="U1466" s="7">
        <v>44698.527777777781</v>
      </c>
      <c r="V1466" s="7">
        <v>44699.511805555558</v>
      </c>
      <c r="W1466" t="s">
        <v>2480</v>
      </c>
      <c r="X1466" t="s">
        <v>2334</v>
      </c>
    </row>
    <row r="1467" spans="1:24" x14ac:dyDescent="0.25">
      <c r="A1467" t="s">
        <v>808</v>
      </c>
      <c r="B1467" s="4">
        <v>1.0699999999999999E-2</v>
      </c>
      <c r="C1467" s="8">
        <v>6.4000000000000001E-2</v>
      </c>
      <c r="D1467" s="8">
        <v>0.115</v>
      </c>
      <c r="E1467" s="9">
        <v>0.15</v>
      </c>
      <c r="F1467" s="9">
        <v>0.3</v>
      </c>
      <c r="G1467" s="10" t="str">
        <f t="shared" si="88"/>
        <v/>
      </c>
      <c r="H1467" s="10" t="str">
        <f t="shared" si="89"/>
        <v/>
      </c>
      <c r="I1467" s="10" t="str">
        <f t="shared" si="90"/>
        <v/>
      </c>
      <c r="J1467" s="10" t="str">
        <f t="shared" si="91"/>
        <v/>
      </c>
      <c r="K1467" t="s">
        <v>809</v>
      </c>
      <c r="L1467" s="7">
        <v>44697.447916666664</v>
      </c>
      <c r="M1467" t="s">
        <v>878</v>
      </c>
      <c r="N1467" t="s">
        <v>98</v>
      </c>
      <c r="O1467" t="s">
        <v>879</v>
      </c>
      <c r="P1467" t="s">
        <v>2495</v>
      </c>
      <c r="Q1467" t="s">
        <v>813</v>
      </c>
      <c r="R1467">
        <v>135</v>
      </c>
      <c r="S1467" s="6">
        <v>19</v>
      </c>
      <c r="T1467" s="7">
        <v>44697.447916666664</v>
      </c>
      <c r="U1467" s="7">
        <v>44698.527777777781</v>
      </c>
      <c r="V1467" s="7">
        <v>44699.511805555558</v>
      </c>
      <c r="W1467" t="s">
        <v>2480</v>
      </c>
      <c r="X1467" t="s">
        <v>2334</v>
      </c>
    </row>
    <row r="1468" spans="1:24" x14ac:dyDescent="0.25">
      <c r="A1468" t="s">
        <v>808</v>
      </c>
      <c r="B1468" s="4">
        <v>2.5399999999999999E-2</v>
      </c>
      <c r="C1468" s="8">
        <v>6.4000000000000001E-2</v>
      </c>
      <c r="D1468" s="8">
        <v>0.115</v>
      </c>
      <c r="E1468" s="9">
        <v>0.15</v>
      </c>
      <c r="F1468" s="9">
        <v>0.3</v>
      </c>
      <c r="G1468" s="10" t="str">
        <f t="shared" si="88"/>
        <v/>
      </c>
      <c r="H1468" s="10" t="str">
        <f t="shared" si="89"/>
        <v/>
      </c>
      <c r="I1468" s="10" t="str">
        <f t="shared" si="90"/>
        <v/>
      </c>
      <c r="J1468" s="10" t="str">
        <f t="shared" si="91"/>
        <v/>
      </c>
      <c r="K1468" t="s">
        <v>809</v>
      </c>
      <c r="L1468" s="7">
        <v>44697.458333333336</v>
      </c>
      <c r="M1468" t="s">
        <v>887</v>
      </c>
      <c r="N1468" t="s">
        <v>98</v>
      </c>
      <c r="O1468" t="s">
        <v>888</v>
      </c>
      <c r="P1468" t="s">
        <v>2496</v>
      </c>
      <c r="Q1468" t="s">
        <v>813</v>
      </c>
      <c r="R1468">
        <v>135</v>
      </c>
      <c r="S1468" s="6">
        <v>19</v>
      </c>
      <c r="T1468" s="7">
        <v>44697.458333333336</v>
      </c>
      <c r="U1468" s="7">
        <v>44698.527777777781</v>
      </c>
      <c r="V1468" s="7">
        <v>44699.511805555558</v>
      </c>
      <c r="W1468" t="s">
        <v>2480</v>
      </c>
      <c r="X1468" t="s">
        <v>2334</v>
      </c>
    </row>
    <row r="1469" spans="1:24" x14ac:dyDescent="0.25">
      <c r="A1469" t="s">
        <v>808</v>
      </c>
      <c r="B1469" s="4">
        <v>0</v>
      </c>
      <c r="C1469" s="8">
        <v>6.4000000000000001E-2</v>
      </c>
      <c r="D1469" s="8">
        <v>0.115</v>
      </c>
      <c r="E1469" s="9">
        <v>0.15</v>
      </c>
      <c r="F1469" s="9">
        <v>0.3</v>
      </c>
      <c r="G1469" s="10" t="str">
        <f t="shared" si="88"/>
        <v/>
      </c>
      <c r="H1469" s="10" t="str">
        <f t="shared" si="89"/>
        <v/>
      </c>
      <c r="I1469" s="10" t="str">
        <f t="shared" si="90"/>
        <v/>
      </c>
      <c r="J1469" s="10" t="str">
        <f t="shared" si="91"/>
        <v/>
      </c>
      <c r="K1469" t="s">
        <v>809</v>
      </c>
      <c r="L1469" s="7">
        <v>44697.458333333336</v>
      </c>
      <c r="M1469" t="s">
        <v>855</v>
      </c>
      <c r="N1469" t="s">
        <v>98</v>
      </c>
      <c r="O1469" t="s">
        <v>1802</v>
      </c>
      <c r="P1469" t="s">
        <v>2497</v>
      </c>
      <c r="Q1469" t="s">
        <v>813</v>
      </c>
      <c r="R1469">
        <v>135</v>
      </c>
      <c r="S1469" s="6">
        <v>19</v>
      </c>
      <c r="T1469" s="7">
        <v>44697.458333333336</v>
      </c>
      <c r="U1469" s="7">
        <v>44698.527777777781</v>
      </c>
      <c r="V1469" s="7">
        <v>44699.511805555558</v>
      </c>
      <c r="W1469" t="s">
        <v>2480</v>
      </c>
      <c r="X1469" t="s">
        <v>2334</v>
      </c>
    </row>
    <row r="1470" spans="1:24" x14ac:dyDescent="0.25">
      <c r="A1470" t="s">
        <v>808</v>
      </c>
      <c r="B1470" s="4">
        <v>6.7000000000000002E-3</v>
      </c>
      <c r="C1470" s="8">
        <v>6.4000000000000001E-2</v>
      </c>
      <c r="D1470" s="8">
        <v>0.115</v>
      </c>
      <c r="E1470" s="9">
        <v>0.15</v>
      </c>
      <c r="F1470" s="9">
        <v>0.3</v>
      </c>
      <c r="G1470" s="10" t="str">
        <f t="shared" si="88"/>
        <v/>
      </c>
      <c r="H1470" s="10" t="str">
        <f t="shared" si="89"/>
        <v/>
      </c>
      <c r="I1470" s="10" t="str">
        <f t="shared" si="90"/>
        <v/>
      </c>
      <c r="J1470" s="10" t="str">
        <f t="shared" si="91"/>
        <v/>
      </c>
      <c r="K1470" t="s">
        <v>809</v>
      </c>
      <c r="L1470" s="7">
        <v>44697.461111111108</v>
      </c>
      <c r="M1470" t="s">
        <v>884</v>
      </c>
      <c r="N1470" t="s">
        <v>98</v>
      </c>
      <c r="O1470" t="s">
        <v>885</v>
      </c>
      <c r="P1470" t="s">
        <v>2498</v>
      </c>
      <c r="Q1470" t="s">
        <v>813</v>
      </c>
      <c r="R1470">
        <v>135</v>
      </c>
      <c r="S1470" s="6">
        <v>19</v>
      </c>
      <c r="T1470" s="7">
        <v>44697.461111111108</v>
      </c>
      <c r="U1470" s="7">
        <v>44698.527777777781</v>
      </c>
      <c r="V1470" s="7">
        <v>44699.511805555558</v>
      </c>
      <c r="W1470" t="s">
        <v>2480</v>
      </c>
      <c r="X1470" t="s">
        <v>2334</v>
      </c>
    </row>
    <row r="1471" spans="1:24" x14ac:dyDescent="0.25">
      <c r="A1471" t="s">
        <v>808</v>
      </c>
      <c r="B1471" s="4">
        <v>8.0000000000000002E-3</v>
      </c>
      <c r="C1471" s="8">
        <v>6.4000000000000001E-2</v>
      </c>
      <c r="D1471" s="8">
        <v>0.115</v>
      </c>
      <c r="E1471" s="9">
        <v>0.15</v>
      </c>
      <c r="F1471" s="9">
        <v>0.3</v>
      </c>
      <c r="G1471" s="10" t="str">
        <f t="shared" si="88"/>
        <v/>
      </c>
      <c r="H1471" s="10" t="str">
        <f t="shared" si="89"/>
        <v/>
      </c>
      <c r="I1471" s="10" t="str">
        <f t="shared" si="90"/>
        <v/>
      </c>
      <c r="J1471" s="10" t="str">
        <f t="shared" si="91"/>
        <v/>
      </c>
      <c r="K1471" t="s">
        <v>809</v>
      </c>
      <c r="L1471" s="7">
        <v>44697.481249999997</v>
      </c>
      <c r="M1471" t="s">
        <v>822</v>
      </c>
      <c r="N1471" t="s">
        <v>98</v>
      </c>
      <c r="O1471" t="s">
        <v>823</v>
      </c>
      <c r="P1471" t="s">
        <v>2499</v>
      </c>
      <c r="Q1471" t="s">
        <v>813</v>
      </c>
      <c r="R1471">
        <v>135</v>
      </c>
      <c r="S1471" s="6">
        <v>19</v>
      </c>
      <c r="T1471" s="7">
        <v>44697.481249999997</v>
      </c>
      <c r="U1471" s="7">
        <v>44698.527777777781</v>
      </c>
      <c r="V1471" s="7">
        <v>44699.511805555558</v>
      </c>
      <c r="W1471" t="s">
        <v>2480</v>
      </c>
      <c r="X1471" t="s">
        <v>2334</v>
      </c>
    </row>
    <row r="1472" spans="1:24" x14ac:dyDescent="0.25">
      <c r="A1472" t="s">
        <v>808</v>
      </c>
      <c r="B1472" s="4">
        <v>4.7000000000000002E-3</v>
      </c>
      <c r="C1472" s="8">
        <v>6.4000000000000001E-2</v>
      </c>
      <c r="D1472" s="8">
        <v>0.115</v>
      </c>
      <c r="E1472" s="9">
        <v>0.15</v>
      </c>
      <c r="F1472" s="9">
        <v>0.3</v>
      </c>
      <c r="G1472" s="10" t="str">
        <f t="shared" si="88"/>
        <v/>
      </c>
      <c r="H1472" s="10" t="str">
        <f t="shared" si="89"/>
        <v/>
      </c>
      <c r="I1472" s="10" t="str">
        <f t="shared" si="90"/>
        <v/>
      </c>
      <c r="J1472" s="10" t="str">
        <f t="shared" si="91"/>
        <v/>
      </c>
      <c r="K1472" t="s">
        <v>809</v>
      </c>
      <c r="L1472" s="7">
        <v>44697.493055555555</v>
      </c>
      <c r="M1472" t="s">
        <v>872</v>
      </c>
      <c r="N1472" t="s">
        <v>98</v>
      </c>
      <c r="O1472" t="s">
        <v>873</v>
      </c>
      <c r="P1472" t="s">
        <v>2500</v>
      </c>
      <c r="Q1472" t="s">
        <v>813</v>
      </c>
      <c r="R1472">
        <v>135</v>
      </c>
      <c r="S1472" s="6">
        <v>19</v>
      </c>
      <c r="T1472" s="7">
        <v>44697.493055555555</v>
      </c>
      <c r="U1472" s="7">
        <v>44698.527777777781</v>
      </c>
      <c r="V1472" s="7">
        <v>44699.511805555558</v>
      </c>
      <c r="W1472" t="s">
        <v>2480</v>
      </c>
      <c r="X1472" t="s">
        <v>2334</v>
      </c>
    </row>
    <row r="1473" spans="1:24" x14ac:dyDescent="0.25">
      <c r="A1473" t="s">
        <v>808</v>
      </c>
      <c r="B1473" s="4">
        <v>1.0200000000000001E-2</v>
      </c>
      <c r="C1473" s="8">
        <v>6.4000000000000001E-2</v>
      </c>
      <c r="D1473" s="8">
        <v>0.115</v>
      </c>
      <c r="E1473" s="9">
        <v>0.15</v>
      </c>
      <c r="F1473" s="9">
        <v>0.3</v>
      </c>
      <c r="G1473" s="10" t="str">
        <f t="shared" si="88"/>
        <v/>
      </c>
      <c r="H1473" s="10" t="str">
        <f t="shared" si="89"/>
        <v/>
      </c>
      <c r="I1473" s="10" t="str">
        <f t="shared" si="90"/>
        <v/>
      </c>
      <c r="J1473" s="10" t="str">
        <f t="shared" si="91"/>
        <v/>
      </c>
      <c r="K1473" t="s">
        <v>809</v>
      </c>
      <c r="L1473" s="7">
        <v>44697.506944444445</v>
      </c>
      <c r="M1473" t="s">
        <v>866</v>
      </c>
      <c r="N1473" t="s">
        <v>98</v>
      </c>
      <c r="O1473" t="s">
        <v>867</v>
      </c>
      <c r="P1473" t="s">
        <v>2501</v>
      </c>
      <c r="Q1473" t="s">
        <v>813</v>
      </c>
      <c r="R1473">
        <v>135</v>
      </c>
      <c r="S1473" s="6">
        <v>19</v>
      </c>
      <c r="T1473" s="7">
        <v>44697.506944444445</v>
      </c>
      <c r="U1473" s="7">
        <v>44698.527777777781</v>
      </c>
      <c r="V1473" s="7">
        <v>44699.511805555558</v>
      </c>
      <c r="W1473" t="s">
        <v>2480</v>
      </c>
      <c r="X1473" t="s">
        <v>2334</v>
      </c>
    </row>
    <row r="1474" spans="1:24" x14ac:dyDescent="0.25">
      <c r="A1474" t="s">
        <v>808</v>
      </c>
      <c r="B1474" s="4">
        <v>1E-4</v>
      </c>
      <c r="C1474" s="8">
        <v>6.4000000000000001E-2</v>
      </c>
      <c r="D1474" s="8">
        <v>0.115</v>
      </c>
      <c r="E1474" s="9">
        <v>0.15</v>
      </c>
      <c r="F1474" s="9">
        <v>0.3</v>
      </c>
      <c r="G1474" s="10" t="str">
        <f t="shared" si="88"/>
        <v/>
      </c>
      <c r="H1474" s="10" t="str">
        <f t="shared" si="89"/>
        <v/>
      </c>
      <c r="I1474" s="10" t="str">
        <f t="shared" si="90"/>
        <v/>
      </c>
      <c r="J1474" s="10" t="str">
        <f t="shared" si="91"/>
        <v/>
      </c>
      <c r="K1474" t="s">
        <v>809</v>
      </c>
      <c r="L1474" s="7">
        <v>44697.520833333336</v>
      </c>
      <c r="M1474" t="s">
        <v>1676</v>
      </c>
      <c r="N1474" t="s">
        <v>98</v>
      </c>
      <c r="O1474" t="s">
        <v>1677</v>
      </c>
      <c r="P1474" t="s">
        <v>2502</v>
      </c>
      <c r="Q1474" t="s">
        <v>813</v>
      </c>
      <c r="R1474">
        <v>135</v>
      </c>
      <c r="S1474" s="6">
        <v>19</v>
      </c>
      <c r="T1474" s="7">
        <v>44697.520833333336</v>
      </c>
      <c r="U1474" s="7">
        <v>44698.527777777781</v>
      </c>
      <c r="V1474" s="7">
        <v>44699.511805555558</v>
      </c>
      <c r="W1474" t="s">
        <v>2480</v>
      </c>
      <c r="X1474" t="s">
        <v>2334</v>
      </c>
    </row>
    <row r="1475" spans="1:24" x14ac:dyDescent="0.25">
      <c r="A1475" t="s">
        <v>808</v>
      </c>
      <c r="B1475" s="4">
        <v>9.7000000000000003E-3</v>
      </c>
      <c r="C1475" s="8">
        <v>6.4000000000000001E-2</v>
      </c>
      <c r="D1475" s="8">
        <v>0.115</v>
      </c>
      <c r="E1475" s="9">
        <v>0.15</v>
      </c>
      <c r="F1475" s="9">
        <v>0.3</v>
      </c>
      <c r="G1475" s="10" t="str">
        <f t="shared" ref="G1475:G1538" si="92">IF(B1475&gt;=C1475,1,"")</f>
        <v/>
      </c>
      <c r="H1475" s="10" t="str">
        <f t="shared" ref="H1475:H1538" si="93">IF(ROUNDUP(B1475,3)&gt;=D1475,1,"")</f>
        <v/>
      </c>
      <c r="I1475" s="10" t="str">
        <f t="shared" ref="I1475:I1538" si="94">IF(ROUNDUP(B1475,3)&gt;=E1475,1,"")</f>
        <v/>
      </c>
      <c r="J1475" s="10" t="str">
        <f t="shared" ref="J1475:J1538" si="95">IF(ROUNDUP(B1475,3)&gt;=F1475,1,"")</f>
        <v/>
      </c>
      <c r="K1475" t="s">
        <v>809</v>
      </c>
      <c r="L1475" s="7">
        <v>44697.527777777781</v>
      </c>
      <c r="M1475" t="s">
        <v>843</v>
      </c>
      <c r="N1475" t="s">
        <v>98</v>
      </c>
      <c r="O1475" t="s">
        <v>844</v>
      </c>
      <c r="P1475" t="s">
        <v>2503</v>
      </c>
      <c r="Q1475" t="s">
        <v>813</v>
      </c>
      <c r="R1475">
        <v>135</v>
      </c>
      <c r="S1475" s="6">
        <v>19</v>
      </c>
      <c r="T1475" s="7">
        <v>44697.527777777781</v>
      </c>
      <c r="U1475" s="7">
        <v>44698.527777777781</v>
      </c>
      <c r="V1475" s="7">
        <v>44699.511805555558</v>
      </c>
      <c r="W1475" t="s">
        <v>2480</v>
      </c>
      <c r="X1475" t="s">
        <v>2334</v>
      </c>
    </row>
    <row r="1476" spans="1:24" x14ac:dyDescent="0.25">
      <c r="A1476" t="s">
        <v>808</v>
      </c>
      <c r="B1476" s="4">
        <v>5.4999999999999997E-3</v>
      </c>
      <c r="C1476" s="8">
        <v>6.4000000000000001E-2</v>
      </c>
      <c r="D1476" s="8">
        <v>0.115</v>
      </c>
      <c r="E1476" s="9">
        <v>0.15</v>
      </c>
      <c r="F1476" s="9">
        <v>0.3</v>
      </c>
      <c r="G1476" s="10" t="str">
        <f t="shared" si="92"/>
        <v/>
      </c>
      <c r="H1476" s="10" t="str">
        <f t="shared" si="93"/>
        <v/>
      </c>
      <c r="I1476" s="10" t="str">
        <f t="shared" si="94"/>
        <v/>
      </c>
      <c r="J1476" s="10" t="str">
        <f t="shared" si="95"/>
        <v/>
      </c>
      <c r="K1476" t="s">
        <v>809</v>
      </c>
      <c r="L1476" s="7">
        <v>44697.531944444447</v>
      </c>
      <c r="M1476" t="s">
        <v>869</v>
      </c>
      <c r="N1476" t="s">
        <v>98</v>
      </c>
      <c r="O1476" t="s">
        <v>870</v>
      </c>
      <c r="P1476" t="s">
        <v>2504</v>
      </c>
      <c r="Q1476" t="s">
        <v>813</v>
      </c>
      <c r="R1476">
        <v>135</v>
      </c>
      <c r="S1476" s="6">
        <v>19</v>
      </c>
      <c r="T1476" s="7">
        <v>44697.531944444447</v>
      </c>
      <c r="U1476" s="7">
        <v>44698.527777777781</v>
      </c>
      <c r="V1476" s="7">
        <v>44699.511805555558</v>
      </c>
      <c r="W1476" t="s">
        <v>2480</v>
      </c>
      <c r="X1476" t="s">
        <v>2334</v>
      </c>
    </row>
    <row r="1477" spans="1:24" x14ac:dyDescent="0.25">
      <c r="A1477" t="s">
        <v>808</v>
      </c>
      <c r="B1477" s="4">
        <v>3.7000000000000002E-3</v>
      </c>
      <c r="C1477" s="8">
        <v>6.4000000000000001E-2</v>
      </c>
      <c r="D1477" s="8">
        <v>0.115</v>
      </c>
      <c r="E1477" s="9">
        <v>0.15</v>
      </c>
      <c r="F1477" s="9">
        <v>0.3</v>
      </c>
      <c r="G1477" s="10" t="str">
        <f t="shared" si="92"/>
        <v/>
      </c>
      <c r="H1477" s="10" t="str">
        <f t="shared" si="93"/>
        <v/>
      </c>
      <c r="I1477" s="10" t="str">
        <f t="shared" si="94"/>
        <v/>
      </c>
      <c r="J1477" s="10" t="str">
        <f t="shared" si="95"/>
        <v/>
      </c>
      <c r="K1477" t="s">
        <v>809</v>
      </c>
      <c r="L1477" s="7">
        <v>44697.572916666664</v>
      </c>
      <c r="M1477" t="s">
        <v>881</v>
      </c>
      <c r="N1477" t="s">
        <v>98</v>
      </c>
      <c r="O1477" t="s">
        <v>882</v>
      </c>
      <c r="P1477" t="s">
        <v>2505</v>
      </c>
      <c r="Q1477" t="s">
        <v>813</v>
      </c>
      <c r="R1477">
        <v>135</v>
      </c>
      <c r="S1477" s="6">
        <v>19</v>
      </c>
      <c r="T1477" s="7">
        <v>44697.572916666664</v>
      </c>
      <c r="U1477" s="7">
        <v>44698.527777777781</v>
      </c>
      <c r="V1477" s="7">
        <v>44699.511805555558</v>
      </c>
      <c r="W1477" t="s">
        <v>2480</v>
      </c>
      <c r="X1477" t="s">
        <v>2334</v>
      </c>
    </row>
    <row r="1478" spans="1:24" x14ac:dyDescent="0.25">
      <c r="A1478" t="s">
        <v>808</v>
      </c>
      <c r="B1478" s="4">
        <v>0</v>
      </c>
      <c r="C1478" s="8">
        <v>6.4000000000000001E-2</v>
      </c>
      <c r="D1478" s="8">
        <v>0.115</v>
      </c>
      <c r="E1478" s="9">
        <v>0.15</v>
      </c>
      <c r="F1478" s="9">
        <v>0.3</v>
      </c>
      <c r="G1478" s="10" t="str">
        <f t="shared" si="92"/>
        <v/>
      </c>
      <c r="H1478" s="10" t="str">
        <f t="shared" si="93"/>
        <v/>
      </c>
      <c r="I1478" s="10" t="str">
        <f t="shared" si="94"/>
        <v/>
      </c>
      <c r="J1478" s="10" t="str">
        <f t="shared" si="95"/>
        <v/>
      </c>
      <c r="K1478" t="s">
        <v>809</v>
      </c>
      <c r="L1478" s="7">
        <v>44699.318055555559</v>
      </c>
      <c r="M1478" t="s">
        <v>828</v>
      </c>
      <c r="N1478" t="s">
        <v>98</v>
      </c>
      <c r="O1478" t="s">
        <v>829</v>
      </c>
      <c r="P1478" t="s">
        <v>2506</v>
      </c>
      <c r="Q1478" t="s">
        <v>813</v>
      </c>
      <c r="R1478">
        <v>137</v>
      </c>
      <c r="S1478" s="6">
        <v>19</v>
      </c>
      <c r="T1478" s="7">
        <v>44699.318055555559</v>
      </c>
      <c r="U1478" s="7">
        <v>44700.423611111109</v>
      </c>
      <c r="V1478" s="7">
        <v>44701.472916666666</v>
      </c>
      <c r="W1478" t="s">
        <v>2507</v>
      </c>
      <c r="X1478" t="s">
        <v>2334</v>
      </c>
    </row>
    <row r="1479" spans="1:24" x14ac:dyDescent="0.25">
      <c r="A1479" t="s">
        <v>808</v>
      </c>
      <c r="B1479" s="4">
        <v>6.8999999999999999E-3</v>
      </c>
      <c r="C1479" s="8">
        <v>6.4000000000000001E-2</v>
      </c>
      <c r="D1479" s="8">
        <v>0.115</v>
      </c>
      <c r="E1479" s="9">
        <v>0.15</v>
      </c>
      <c r="F1479" s="9">
        <v>0.3</v>
      </c>
      <c r="G1479" s="10" t="str">
        <f t="shared" si="92"/>
        <v/>
      </c>
      <c r="H1479" s="10" t="str">
        <f t="shared" si="93"/>
        <v/>
      </c>
      <c r="I1479" s="10" t="str">
        <f t="shared" si="94"/>
        <v/>
      </c>
      <c r="J1479" s="10" t="str">
        <f t="shared" si="95"/>
        <v/>
      </c>
      <c r="K1479" t="s">
        <v>809</v>
      </c>
      <c r="L1479" s="7">
        <v>44704.356249999997</v>
      </c>
      <c r="M1479" t="s">
        <v>912</v>
      </c>
      <c r="N1479" t="s">
        <v>98</v>
      </c>
      <c r="O1479" t="s">
        <v>913</v>
      </c>
      <c r="P1479" t="s">
        <v>2508</v>
      </c>
      <c r="Q1479" t="s">
        <v>813</v>
      </c>
      <c r="R1479">
        <v>142</v>
      </c>
      <c r="S1479" s="6">
        <v>20</v>
      </c>
      <c r="T1479" s="7">
        <v>44704.356249999997</v>
      </c>
      <c r="U1479" s="7">
        <v>44705.46875</v>
      </c>
      <c r="V1479" s="7">
        <v>44705.784305555557</v>
      </c>
      <c r="W1479" t="s">
        <v>2509</v>
      </c>
      <c r="X1479" t="s">
        <v>815</v>
      </c>
    </row>
    <row r="1480" spans="1:24" x14ac:dyDescent="0.25">
      <c r="A1480" t="s">
        <v>808</v>
      </c>
      <c r="B1480" s="4">
        <v>2.8999999999999998E-3</v>
      </c>
      <c r="C1480" s="8">
        <v>6.4000000000000001E-2</v>
      </c>
      <c r="D1480" s="8">
        <v>0.115</v>
      </c>
      <c r="E1480" s="9">
        <v>0.15</v>
      </c>
      <c r="F1480" s="9">
        <v>0.3</v>
      </c>
      <c r="G1480" s="10" t="str">
        <f t="shared" si="92"/>
        <v/>
      </c>
      <c r="H1480" s="10" t="str">
        <f t="shared" si="93"/>
        <v/>
      </c>
      <c r="I1480" s="10" t="str">
        <f t="shared" si="94"/>
        <v/>
      </c>
      <c r="J1480" s="10" t="str">
        <f t="shared" si="95"/>
        <v/>
      </c>
      <c r="K1480" t="s">
        <v>809</v>
      </c>
      <c r="L1480" s="7">
        <v>44704.375</v>
      </c>
      <c r="M1480" t="s">
        <v>890</v>
      </c>
      <c r="N1480" t="s">
        <v>98</v>
      </c>
      <c r="O1480" t="s">
        <v>891</v>
      </c>
      <c r="P1480" t="s">
        <v>2510</v>
      </c>
      <c r="Q1480" t="s">
        <v>813</v>
      </c>
      <c r="R1480">
        <v>142</v>
      </c>
      <c r="S1480" s="6">
        <v>20</v>
      </c>
      <c r="T1480" s="7">
        <v>44704.375</v>
      </c>
      <c r="U1480" s="7">
        <v>44705.46875</v>
      </c>
      <c r="V1480" s="7">
        <v>44705.784305555557</v>
      </c>
      <c r="W1480" t="s">
        <v>2509</v>
      </c>
      <c r="X1480" t="s">
        <v>815</v>
      </c>
    </row>
    <row r="1481" spans="1:24" x14ac:dyDescent="0.25">
      <c r="A1481" t="s">
        <v>808</v>
      </c>
      <c r="B1481" s="4">
        <v>3.8E-3</v>
      </c>
      <c r="C1481" s="8">
        <v>6.4000000000000001E-2</v>
      </c>
      <c r="D1481" s="8">
        <v>0.115</v>
      </c>
      <c r="E1481" s="9">
        <v>0.15</v>
      </c>
      <c r="F1481" s="9">
        <v>0.3</v>
      </c>
      <c r="G1481" s="10" t="str">
        <f t="shared" si="92"/>
        <v/>
      </c>
      <c r="H1481" s="10" t="str">
        <f t="shared" si="93"/>
        <v/>
      </c>
      <c r="I1481" s="10" t="str">
        <f t="shared" si="94"/>
        <v/>
      </c>
      <c r="J1481" s="10" t="str">
        <f t="shared" si="95"/>
        <v/>
      </c>
      <c r="K1481" t="s">
        <v>809</v>
      </c>
      <c r="L1481" s="7">
        <v>44704.381944444445</v>
      </c>
      <c r="M1481" t="s">
        <v>924</v>
      </c>
      <c r="N1481" t="s">
        <v>98</v>
      </c>
      <c r="O1481" t="s">
        <v>925</v>
      </c>
      <c r="P1481" t="s">
        <v>2511</v>
      </c>
      <c r="Q1481" t="s">
        <v>813</v>
      </c>
      <c r="R1481">
        <v>142</v>
      </c>
      <c r="S1481" s="6">
        <v>20</v>
      </c>
      <c r="T1481" s="7">
        <v>44704.381944444445</v>
      </c>
      <c r="U1481" s="7">
        <v>44705.46875</v>
      </c>
      <c r="V1481" s="7">
        <v>44705.784305555557</v>
      </c>
      <c r="W1481" t="s">
        <v>2509</v>
      </c>
      <c r="X1481" t="s">
        <v>815</v>
      </c>
    </row>
    <row r="1482" spans="1:24" x14ac:dyDescent="0.25">
      <c r="A1482" t="s">
        <v>808</v>
      </c>
      <c r="B1482" s="4">
        <v>5.4000000000000003E-3</v>
      </c>
      <c r="C1482" s="8">
        <v>6.4000000000000001E-2</v>
      </c>
      <c r="D1482" s="8">
        <v>0.115</v>
      </c>
      <c r="E1482" s="9">
        <v>0.15</v>
      </c>
      <c r="F1482" s="9">
        <v>0.3</v>
      </c>
      <c r="G1482" s="10" t="str">
        <f t="shared" si="92"/>
        <v/>
      </c>
      <c r="H1482" s="10" t="str">
        <f t="shared" si="93"/>
        <v/>
      </c>
      <c r="I1482" s="10" t="str">
        <f t="shared" si="94"/>
        <v/>
      </c>
      <c r="J1482" s="10" t="str">
        <f t="shared" si="95"/>
        <v/>
      </c>
      <c r="K1482" t="s">
        <v>809</v>
      </c>
      <c r="L1482" s="7">
        <v>44704.386111111111</v>
      </c>
      <c r="M1482" t="s">
        <v>894</v>
      </c>
      <c r="N1482" t="s">
        <v>98</v>
      </c>
      <c r="O1482" t="s">
        <v>895</v>
      </c>
      <c r="P1482" t="s">
        <v>2512</v>
      </c>
      <c r="Q1482" t="s">
        <v>813</v>
      </c>
      <c r="R1482">
        <v>142</v>
      </c>
      <c r="S1482" s="6">
        <v>20</v>
      </c>
      <c r="T1482" s="7">
        <v>44704.386111111111</v>
      </c>
      <c r="U1482" s="7">
        <v>44705.46875</v>
      </c>
      <c r="V1482" s="7">
        <v>44705.784305555557</v>
      </c>
      <c r="W1482" t="s">
        <v>2509</v>
      </c>
      <c r="X1482" t="s">
        <v>815</v>
      </c>
    </row>
    <row r="1483" spans="1:24" x14ac:dyDescent="0.25">
      <c r="A1483" t="s">
        <v>808</v>
      </c>
      <c r="B1483" s="4">
        <v>2.0000000000000001E-4</v>
      </c>
      <c r="C1483" s="8">
        <v>6.4000000000000001E-2</v>
      </c>
      <c r="D1483" s="8">
        <v>0.115</v>
      </c>
      <c r="E1483" s="9">
        <v>0.15</v>
      </c>
      <c r="F1483" s="9">
        <v>0.3</v>
      </c>
      <c r="G1483" s="10" t="str">
        <f t="shared" si="92"/>
        <v/>
      </c>
      <c r="H1483" s="10" t="str">
        <f t="shared" si="93"/>
        <v/>
      </c>
      <c r="I1483" s="10" t="str">
        <f t="shared" si="94"/>
        <v/>
      </c>
      <c r="J1483" s="10" t="str">
        <f t="shared" si="95"/>
        <v/>
      </c>
      <c r="K1483" t="s">
        <v>809</v>
      </c>
      <c r="L1483" s="7">
        <v>44704.395833333336</v>
      </c>
      <c r="M1483" t="s">
        <v>900</v>
      </c>
      <c r="N1483" t="s">
        <v>98</v>
      </c>
      <c r="O1483" t="s">
        <v>901</v>
      </c>
      <c r="P1483" t="s">
        <v>2513</v>
      </c>
      <c r="Q1483" t="s">
        <v>813</v>
      </c>
      <c r="R1483">
        <v>142</v>
      </c>
      <c r="S1483" s="6">
        <v>20</v>
      </c>
      <c r="T1483" s="7">
        <v>44704.395833333336</v>
      </c>
      <c r="U1483" s="7">
        <v>44705.46875</v>
      </c>
      <c r="V1483" s="7">
        <v>44705.784305555557</v>
      </c>
      <c r="W1483" t="s">
        <v>2509</v>
      </c>
      <c r="X1483" t="s">
        <v>815</v>
      </c>
    </row>
    <row r="1484" spans="1:24" x14ac:dyDescent="0.25">
      <c r="A1484" t="s">
        <v>808</v>
      </c>
      <c r="B1484" s="4">
        <v>2.2000000000000001E-3</v>
      </c>
      <c r="C1484" s="8">
        <v>6.4000000000000001E-2</v>
      </c>
      <c r="D1484" s="8">
        <v>0.115</v>
      </c>
      <c r="E1484" s="9">
        <v>0.15</v>
      </c>
      <c r="F1484" s="9">
        <v>0.3</v>
      </c>
      <c r="G1484" s="10" t="str">
        <f t="shared" si="92"/>
        <v/>
      </c>
      <c r="H1484" s="10" t="str">
        <f t="shared" si="93"/>
        <v/>
      </c>
      <c r="I1484" s="10" t="str">
        <f t="shared" si="94"/>
        <v/>
      </c>
      <c r="J1484" s="10" t="str">
        <f t="shared" si="95"/>
        <v/>
      </c>
      <c r="K1484" t="s">
        <v>809</v>
      </c>
      <c r="L1484" s="7">
        <v>44704.416666666664</v>
      </c>
      <c r="M1484" t="s">
        <v>927</v>
      </c>
      <c r="N1484" t="s">
        <v>98</v>
      </c>
      <c r="O1484" t="s">
        <v>928</v>
      </c>
      <c r="P1484" t="s">
        <v>2514</v>
      </c>
      <c r="Q1484" t="s">
        <v>813</v>
      </c>
      <c r="R1484">
        <v>142</v>
      </c>
      <c r="S1484" s="6">
        <v>20</v>
      </c>
      <c r="T1484" s="7">
        <v>44704.416666666664</v>
      </c>
      <c r="U1484" s="7">
        <v>44705.46875</v>
      </c>
      <c r="V1484" s="7">
        <v>44705.784305555557</v>
      </c>
      <c r="W1484" t="s">
        <v>2509</v>
      </c>
      <c r="X1484" t="s">
        <v>815</v>
      </c>
    </row>
    <row r="1485" spans="1:24" x14ac:dyDescent="0.25">
      <c r="A1485" t="s">
        <v>808</v>
      </c>
      <c r="B1485" s="4">
        <v>0</v>
      </c>
      <c r="C1485" s="8">
        <v>6.4000000000000001E-2</v>
      </c>
      <c r="D1485" s="8">
        <v>0.115</v>
      </c>
      <c r="E1485" s="9">
        <v>0.15</v>
      </c>
      <c r="F1485" s="9">
        <v>0.3</v>
      </c>
      <c r="G1485" s="10" t="str">
        <f t="shared" si="92"/>
        <v/>
      </c>
      <c r="H1485" s="10" t="str">
        <f t="shared" si="93"/>
        <v/>
      </c>
      <c r="I1485" s="10" t="str">
        <f t="shared" si="94"/>
        <v/>
      </c>
      <c r="J1485" s="10" t="str">
        <f t="shared" si="95"/>
        <v/>
      </c>
      <c r="K1485" t="s">
        <v>809</v>
      </c>
      <c r="L1485" s="7">
        <v>44704.4375</v>
      </c>
      <c r="M1485" t="s">
        <v>942</v>
      </c>
      <c r="N1485" t="s">
        <v>98</v>
      </c>
      <c r="O1485" t="s">
        <v>943</v>
      </c>
      <c r="P1485" t="s">
        <v>2515</v>
      </c>
      <c r="Q1485" t="s">
        <v>813</v>
      </c>
      <c r="R1485">
        <v>142</v>
      </c>
      <c r="S1485" s="6">
        <v>20</v>
      </c>
      <c r="T1485" s="7">
        <v>44704.4375</v>
      </c>
      <c r="U1485" s="7">
        <v>44705.46875</v>
      </c>
      <c r="V1485" s="7">
        <v>44705.784305555557</v>
      </c>
      <c r="W1485" t="s">
        <v>2509</v>
      </c>
      <c r="X1485" t="s">
        <v>815</v>
      </c>
    </row>
    <row r="1486" spans="1:24" x14ac:dyDescent="0.25">
      <c r="A1486" t="s">
        <v>808</v>
      </c>
      <c r="B1486" s="4">
        <v>1.8E-3</v>
      </c>
      <c r="C1486" s="8">
        <v>6.4000000000000001E-2</v>
      </c>
      <c r="D1486" s="8">
        <v>0.115</v>
      </c>
      <c r="E1486" s="9">
        <v>0.15</v>
      </c>
      <c r="F1486" s="9">
        <v>0.3</v>
      </c>
      <c r="G1486" s="10" t="str">
        <f t="shared" si="92"/>
        <v/>
      </c>
      <c r="H1486" s="10" t="str">
        <f t="shared" si="93"/>
        <v/>
      </c>
      <c r="I1486" s="10" t="str">
        <f t="shared" si="94"/>
        <v/>
      </c>
      <c r="J1486" s="10" t="str">
        <f t="shared" si="95"/>
        <v/>
      </c>
      <c r="K1486" t="s">
        <v>809</v>
      </c>
      <c r="L1486" s="7">
        <v>44704.4375</v>
      </c>
      <c r="M1486" t="s">
        <v>954</v>
      </c>
      <c r="N1486" t="s">
        <v>98</v>
      </c>
      <c r="O1486" t="s">
        <v>955</v>
      </c>
      <c r="P1486" t="s">
        <v>2516</v>
      </c>
      <c r="Q1486" t="s">
        <v>813</v>
      </c>
      <c r="R1486">
        <v>142</v>
      </c>
      <c r="S1486" s="6">
        <v>20</v>
      </c>
      <c r="T1486" s="7">
        <v>44704.4375</v>
      </c>
      <c r="U1486" s="7">
        <v>44705.46875</v>
      </c>
      <c r="V1486" s="7">
        <v>44705.784305555557</v>
      </c>
      <c r="W1486" t="s">
        <v>2509</v>
      </c>
      <c r="X1486" t="s">
        <v>815</v>
      </c>
    </row>
    <row r="1487" spans="1:24" x14ac:dyDescent="0.25">
      <c r="A1487" t="s">
        <v>808</v>
      </c>
      <c r="B1487" s="4">
        <v>0</v>
      </c>
      <c r="C1487" s="8">
        <v>6.4000000000000001E-2</v>
      </c>
      <c r="D1487" s="8">
        <v>0.115</v>
      </c>
      <c r="E1487" s="9">
        <v>0.15</v>
      </c>
      <c r="F1487" s="9">
        <v>0.3</v>
      </c>
      <c r="G1487" s="10" t="str">
        <f t="shared" si="92"/>
        <v/>
      </c>
      <c r="H1487" s="10" t="str">
        <f t="shared" si="93"/>
        <v/>
      </c>
      <c r="I1487" s="10" t="str">
        <f t="shared" si="94"/>
        <v/>
      </c>
      <c r="J1487" s="10" t="str">
        <f t="shared" si="95"/>
        <v/>
      </c>
      <c r="K1487" t="s">
        <v>809</v>
      </c>
      <c r="L1487" s="7">
        <v>44704.444444444445</v>
      </c>
      <c r="M1487" t="s">
        <v>939</v>
      </c>
      <c r="N1487" t="s">
        <v>98</v>
      </c>
      <c r="O1487" t="s">
        <v>940</v>
      </c>
      <c r="P1487" t="s">
        <v>2517</v>
      </c>
      <c r="Q1487" t="s">
        <v>813</v>
      </c>
      <c r="R1487">
        <v>142</v>
      </c>
      <c r="S1487" s="6">
        <v>20</v>
      </c>
      <c r="T1487" s="7">
        <v>44704.444444444445</v>
      </c>
      <c r="U1487" s="7">
        <v>44705.46875</v>
      </c>
      <c r="V1487" s="7">
        <v>44705.784305555557</v>
      </c>
      <c r="W1487" t="s">
        <v>2509</v>
      </c>
      <c r="X1487" t="s">
        <v>815</v>
      </c>
    </row>
    <row r="1488" spans="1:24" x14ac:dyDescent="0.25">
      <c r="A1488" t="s">
        <v>808</v>
      </c>
      <c r="B1488" s="4">
        <v>0</v>
      </c>
      <c r="C1488" s="8">
        <v>6.4000000000000001E-2</v>
      </c>
      <c r="D1488" s="8">
        <v>0.115</v>
      </c>
      <c r="E1488" s="9">
        <v>0.15</v>
      </c>
      <c r="F1488" s="9">
        <v>0.3</v>
      </c>
      <c r="G1488" s="10" t="str">
        <f t="shared" si="92"/>
        <v/>
      </c>
      <c r="H1488" s="10" t="str">
        <f t="shared" si="93"/>
        <v/>
      </c>
      <c r="I1488" s="10" t="str">
        <f t="shared" si="94"/>
        <v/>
      </c>
      <c r="J1488" s="10" t="str">
        <f t="shared" si="95"/>
        <v/>
      </c>
      <c r="K1488" t="s">
        <v>809</v>
      </c>
      <c r="L1488" s="7">
        <v>44704.444444444445</v>
      </c>
      <c r="M1488" t="s">
        <v>915</v>
      </c>
      <c r="N1488" t="s">
        <v>98</v>
      </c>
      <c r="O1488" t="s">
        <v>916</v>
      </c>
      <c r="P1488" t="s">
        <v>2518</v>
      </c>
      <c r="Q1488" t="s">
        <v>813</v>
      </c>
      <c r="R1488">
        <v>142</v>
      </c>
      <c r="S1488" s="6">
        <v>20</v>
      </c>
      <c r="T1488" s="7">
        <v>44704.444444444445</v>
      </c>
      <c r="U1488" s="7">
        <v>44705.46875</v>
      </c>
      <c r="V1488" s="7">
        <v>44705.784305555557</v>
      </c>
      <c r="W1488" t="s">
        <v>2509</v>
      </c>
      <c r="X1488" t="s">
        <v>815</v>
      </c>
    </row>
    <row r="1489" spans="1:24" x14ac:dyDescent="0.25">
      <c r="A1489" t="s">
        <v>808</v>
      </c>
      <c r="B1489" s="4">
        <v>3.3E-3</v>
      </c>
      <c r="C1489" s="8">
        <v>6.4000000000000001E-2</v>
      </c>
      <c r="D1489" s="8">
        <v>0.115</v>
      </c>
      <c r="E1489" s="9">
        <v>0.15</v>
      </c>
      <c r="F1489" s="9">
        <v>0.3</v>
      </c>
      <c r="G1489" s="10" t="str">
        <f t="shared" si="92"/>
        <v/>
      </c>
      <c r="H1489" s="10" t="str">
        <f t="shared" si="93"/>
        <v/>
      </c>
      <c r="I1489" s="10" t="str">
        <f t="shared" si="94"/>
        <v/>
      </c>
      <c r="J1489" s="10" t="str">
        <f t="shared" si="95"/>
        <v/>
      </c>
      <c r="K1489" t="s">
        <v>809</v>
      </c>
      <c r="L1489" s="7">
        <v>44704.447916666664</v>
      </c>
      <c r="M1489" t="s">
        <v>834</v>
      </c>
      <c r="N1489" t="s">
        <v>98</v>
      </c>
      <c r="O1489" t="s">
        <v>835</v>
      </c>
      <c r="P1489" t="s">
        <v>2519</v>
      </c>
      <c r="Q1489" t="s">
        <v>813</v>
      </c>
      <c r="R1489">
        <v>142</v>
      </c>
      <c r="S1489" s="6">
        <v>20</v>
      </c>
      <c r="T1489" s="7">
        <v>44704.447916666664</v>
      </c>
      <c r="U1489" s="7">
        <v>44705.46875</v>
      </c>
      <c r="V1489" s="7">
        <v>44705.784305555557</v>
      </c>
      <c r="W1489" t="s">
        <v>2509</v>
      </c>
      <c r="X1489" t="s">
        <v>815</v>
      </c>
    </row>
    <row r="1490" spans="1:24" x14ac:dyDescent="0.25">
      <c r="A1490" t="s">
        <v>808</v>
      </c>
      <c r="B1490" s="4">
        <v>1E-3</v>
      </c>
      <c r="C1490" s="8">
        <v>6.4000000000000001E-2</v>
      </c>
      <c r="D1490" s="8">
        <v>0.115</v>
      </c>
      <c r="E1490" s="9">
        <v>0.15</v>
      </c>
      <c r="F1490" s="9">
        <v>0.3</v>
      </c>
      <c r="G1490" s="10" t="str">
        <f t="shared" si="92"/>
        <v/>
      </c>
      <c r="H1490" s="10" t="str">
        <f t="shared" si="93"/>
        <v/>
      </c>
      <c r="I1490" s="10" t="str">
        <f t="shared" si="94"/>
        <v/>
      </c>
      <c r="J1490" s="10" t="str">
        <f t="shared" si="95"/>
        <v/>
      </c>
      <c r="K1490" t="s">
        <v>809</v>
      </c>
      <c r="L1490" s="7">
        <v>44704.458333333336</v>
      </c>
      <c r="M1490" t="s">
        <v>948</v>
      </c>
      <c r="N1490" t="s">
        <v>98</v>
      </c>
      <c r="O1490" t="s">
        <v>949</v>
      </c>
      <c r="P1490" t="s">
        <v>2520</v>
      </c>
      <c r="Q1490" t="s">
        <v>813</v>
      </c>
      <c r="R1490">
        <v>142</v>
      </c>
      <c r="S1490" s="6">
        <v>20</v>
      </c>
      <c r="T1490" s="7">
        <v>44704.458333333336</v>
      </c>
      <c r="U1490" s="7">
        <v>44705.46875</v>
      </c>
      <c r="V1490" s="7">
        <v>44705.784305555557</v>
      </c>
      <c r="W1490" t="s">
        <v>2509</v>
      </c>
      <c r="X1490" t="s">
        <v>815</v>
      </c>
    </row>
    <row r="1491" spans="1:24" x14ac:dyDescent="0.25">
      <c r="A1491" t="s">
        <v>808</v>
      </c>
      <c r="B1491" s="4">
        <v>5.4999999999999997E-3</v>
      </c>
      <c r="C1491" s="8">
        <v>6.4000000000000001E-2</v>
      </c>
      <c r="D1491" s="8">
        <v>0.115</v>
      </c>
      <c r="E1491" s="9">
        <v>0.15</v>
      </c>
      <c r="F1491" s="9">
        <v>0.3</v>
      </c>
      <c r="G1491" s="10" t="str">
        <f t="shared" si="92"/>
        <v/>
      </c>
      <c r="H1491" s="10" t="str">
        <f t="shared" si="93"/>
        <v/>
      </c>
      <c r="I1491" s="10" t="str">
        <f t="shared" si="94"/>
        <v/>
      </c>
      <c r="J1491" s="10" t="str">
        <f t="shared" si="95"/>
        <v/>
      </c>
      <c r="K1491" t="s">
        <v>809</v>
      </c>
      <c r="L1491" s="7">
        <v>44704.479166666664</v>
      </c>
      <c r="M1491" t="s">
        <v>936</v>
      </c>
      <c r="N1491" t="s">
        <v>98</v>
      </c>
      <c r="O1491" t="s">
        <v>937</v>
      </c>
      <c r="P1491" t="s">
        <v>2521</v>
      </c>
      <c r="Q1491" t="s">
        <v>813</v>
      </c>
      <c r="R1491">
        <v>142</v>
      </c>
      <c r="S1491" s="6">
        <v>20</v>
      </c>
      <c r="T1491" s="7">
        <v>44704.479166666664</v>
      </c>
      <c r="U1491" s="7">
        <v>44705.46875</v>
      </c>
      <c r="V1491" s="7">
        <v>44705.784305555557</v>
      </c>
      <c r="W1491" t="s">
        <v>2509</v>
      </c>
      <c r="X1491" t="s">
        <v>815</v>
      </c>
    </row>
    <row r="1492" spans="1:24" x14ac:dyDescent="0.25">
      <c r="A1492" t="s">
        <v>808</v>
      </c>
      <c r="B1492" s="4">
        <v>3.5000000000000001E-3</v>
      </c>
      <c r="C1492" s="8">
        <v>6.4000000000000001E-2</v>
      </c>
      <c r="D1492" s="8">
        <v>0.115</v>
      </c>
      <c r="E1492" s="9">
        <v>0.15</v>
      </c>
      <c r="F1492" s="9">
        <v>0.3</v>
      </c>
      <c r="G1492" s="10" t="str">
        <f t="shared" si="92"/>
        <v/>
      </c>
      <c r="H1492" s="10" t="str">
        <f t="shared" si="93"/>
        <v/>
      </c>
      <c r="I1492" s="10" t="str">
        <f t="shared" si="94"/>
        <v/>
      </c>
      <c r="J1492" s="10" t="str">
        <f t="shared" si="95"/>
        <v/>
      </c>
      <c r="K1492" t="s">
        <v>809</v>
      </c>
      <c r="L1492" s="7">
        <v>44704.479166666664</v>
      </c>
      <c r="M1492" t="s">
        <v>930</v>
      </c>
      <c r="N1492" t="s">
        <v>98</v>
      </c>
      <c r="O1492" t="s">
        <v>931</v>
      </c>
      <c r="P1492" t="s">
        <v>2522</v>
      </c>
      <c r="Q1492" t="s">
        <v>813</v>
      </c>
      <c r="R1492">
        <v>142</v>
      </c>
      <c r="S1492" s="6">
        <v>20</v>
      </c>
      <c r="T1492" s="7">
        <v>44704.479166666664</v>
      </c>
      <c r="U1492" s="7">
        <v>44705.46875</v>
      </c>
      <c r="V1492" s="7">
        <v>44705.784305555557</v>
      </c>
      <c r="W1492" t="s">
        <v>2509</v>
      </c>
      <c r="X1492" t="s">
        <v>815</v>
      </c>
    </row>
    <row r="1493" spans="1:24" x14ac:dyDescent="0.25">
      <c r="A1493" t="s">
        <v>808</v>
      </c>
      <c r="B1493" s="4">
        <v>4.0000000000000002E-4</v>
      </c>
      <c r="C1493" s="8">
        <v>6.4000000000000001E-2</v>
      </c>
      <c r="D1493" s="8">
        <v>0.115</v>
      </c>
      <c r="E1493" s="9">
        <v>0.15</v>
      </c>
      <c r="F1493" s="9">
        <v>0.3</v>
      </c>
      <c r="G1493" s="10" t="str">
        <f t="shared" si="92"/>
        <v/>
      </c>
      <c r="H1493" s="10" t="str">
        <f t="shared" si="93"/>
        <v/>
      </c>
      <c r="I1493" s="10" t="str">
        <f t="shared" si="94"/>
        <v/>
      </c>
      <c r="J1493" s="10" t="str">
        <f t="shared" si="95"/>
        <v/>
      </c>
      <c r="K1493" t="s">
        <v>809</v>
      </c>
      <c r="L1493" s="7">
        <v>44704.486111111109</v>
      </c>
      <c r="M1493" t="s">
        <v>960</v>
      </c>
      <c r="N1493" t="s">
        <v>98</v>
      </c>
      <c r="O1493" t="s">
        <v>961</v>
      </c>
      <c r="P1493" t="s">
        <v>2523</v>
      </c>
      <c r="Q1493" t="s">
        <v>813</v>
      </c>
      <c r="R1493">
        <v>142</v>
      </c>
      <c r="S1493" s="6">
        <v>20</v>
      </c>
      <c r="T1493" s="7">
        <v>44704.486111111109</v>
      </c>
      <c r="U1493" s="7">
        <v>44705.46875</v>
      </c>
      <c r="V1493" s="7">
        <v>44705.784305555557</v>
      </c>
      <c r="W1493" t="s">
        <v>2509</v>
      </c>
      <c r="X1493" t="s">
        <v>815</v>
      </c>
    </row>
    <row r="1494" spans="1:24" x14ac:dyDescent="0.25">
      <c r="A1494" t="s">
        <v>808</v>
      </c>
      <c r="B1494" s="4">
        <v>8.5000000000000006E-3</v>
      </c>
      <c r="C1494" s="8">
        <v>6.4000000000000001E-2</v>
      </c>
      <c r="D1494" s="8">
        <v>0.115</v>
      </c>
      <c r="E1494" s="9">
        <v>0.15</v>
      </c>
      <c r="F1494" s="9">
        <v>0.3</v>
      </c>
      <c r="G1494" s="10" t="str">
        <f t="shared" si="92"/>
        <v/>
      </c>
      <c r="H1494" s="10" t="str">
        <f t="shared" si="93"/>
        <v/>
      </c>
      <c r="I1494" s="10" t="str">
        <f t="shared" si="94"/>
        <v/>
      </c>
      <c r="J1494" s="10" t="str">
        <f t="shared" si="95"/>
        <v/>
      </c>
      <c r="K1494" t="s">
        <v>809</v>
      </c>
      <c r="L1494" s="7">
        <v>44704.491666666669</v>
      </c>
      <c r="M1494" t="s">
        <v>897</v>
      </c>
      <c r="N1494" t="s">
        <v>98</v>
      </c>
      <c r="O1494" t="s">
        <v>898</v>
      </c>
      <c r="P1494" t="s">
        <v>2524</v>
      </c>
      <c r="Q1494" t="s">
        <v>813</v>
      </c>
      <c r="R1494">
        <v>142</v>
      </c>
      <c r="S1494" s="6">
        <v>20</v>
      </c>
      <c r="T1494" s="7">
        <v>44704.491666666669</v>
      </c>
      <c r="U1494" s="7">
        <v>44705.46875</v>
      </c>
      <c r="V1494" s="7">
        <v>44705.784305555557</v>
      </c>
      <c r="W1494" t="s">
        <v>2509</v>
      </c>
      <c r="X1494" t="s">
        <v>815</v>
      </c>
    </row>
    <row r="1495" spans="1:24" x14ac:dyDescent="0.25">
      <c r="A1495" t="s">
        <v>808</v>
      </c>
      <c r="B1495" s="4">
        <v>2.4E-2</v>
      </c>
      <c r="C1495" s="8">
        <v>6.4000000000000001E-2</v>
      </c>
      <c r="D1495" s="8">
        <v>0.115</v>
      </c>
      <c r="E1495" s="9">
        <v>0.15</v>
      </c>
      <c r="F1495" s="9">
        <v>0.3</v>
      </c>
      <c r="G1495" s="10" t="str">
        <f t="shared" si="92"/>
        <v/>
      </c>
      <c r="H1495" s="10" t="str">
        <f t="shared" si="93"/>
        <v/>
      </c>
      <c r="I1495" s="10" t="str">
        <f t="shared" si="94"/>
        <v/>
      </c>
      <c r="J1495" s="10" t="str">
        <f t="shared" si="95"/>
        <v/>
      </c>
      <c r="K1495" t="s">
        <v>809</v>
      </c>
      <c r="L1495" s="7">
        <v>44704.5</v>
      </c>
      <c r="M1495" t="s">
        <v>918</v>
      </c>
      <c r="N1495" t="s">
        <v>98</v>
      </c>
      <c r="O1495" t="s">
        <v>919</v>
      </c>
      <c r="P1495" t="s">
        <v>2525</v>
      </c>
      <c r="Q1495" t="s">
        <v>813</v>
      </c>
      <c r="R1495">
        <v>142</v>
      </c>
      <c r="S1495" s="6">
        <v>20</v>
      </c>
      <c r="T1495" s="7">
        <v>44704.5</v>
      </c>
      <c r="U1495" s="7">
        <v>44706.4375</v>
      </c>
      <c r="V1495" s="7">
        <v>44707.493750000001</v>
      </c>
      <c r="W1495" t="s">
        <v>2526</v>
      </c>
      <c r="X1495" t="s">
        <v>2334</v>
      </c>
    </row>
    <row r="1496" spans="1:24" x14ac:dyDescent="0.25">
      <c r="A1496" t="s">
        <v>808</v>
      </c>
      <c r="B1496" s="4">
        <v>3.0999999999999999E-3</v>
      </c>
      <c r="C1496" s="8">
        <v>6.4000000000000001E-2</v>
      </c>
      <c r="D1496" s="8">
        <v>0.115</v>
      </c>
      <c r="E1496" s="9">
        <v>0.15</v>
      </c>
      <c r="F1496" s="9">
        <v>0.3</v>
      </c>
      <c r="G1496" s="10" t="str">
        <f t="shared" si="92"/>
        <v/>
      </c>
      <c r="H1496" s="10" t="str">
        <f t="shared" si="93"/>
        <v/>
      </c>
      <c r="I1496" s="10" t="str">
        <f t="shared" si="94"/>
        <v/>
      </c>
      <c r="J1496" s="10" t="str">
        <f t="shared" si="95"/>
        <v/>
      </c>
      <c r="K1496" t="s">
        <v>809</v>
      </c>
      <c r="L1496" s="7">
        <v>44704.515277777777</v>
      </c>
      <c r="M1496" t="s">
        <v>966</v>
      </c>
      <c r="N1496" t="s">
        <v>98</v>
      </c>
      <c r="O1496" t="s">
        <v>967</v>
      </c>
      <c r="P1496" t="s">
        <v>2527</v>
      </c>
      <c r="Q1496" t="s">
        <v>813</v>
      </c>
      <c r="R1496">
        <v>142</v>
      </c>
      <c r="S1496" s="6">
        <v>20</v>
      </c>
      <c r="T1496" s="7">
        <v>44704.515277777777</v>
      </c>
      <c r="U1496" s="7">
        <v>44705.46875</v>
      </c>
      <c r="V1496" s="7">
        <v>44705.784305555557</v>
      </c>
      <c r="W1496" t="s">
        <v>2509</v>
      </c>
      <c r="X1496" t="s">
        <v>815</v>
      </c>
    </row>
    <row r="1497" spans="1:24" x14ac:dyDescent="0.25">
      <c r="A1497" t="s">
        <v>808</v>
      </c>
      <c r="B1497" s="4">
        <v>5.3E-3</v>
      </c>
      <c r="C1497" s="8">
        <v>6.4000000000000001E-2</v>
      </c>
      <c r="D1497" s="8">
        <v>0.115</v>
      </c>
      <c r="E1497" s="9">
        <v>0.15</v>
      </c>
      <c r="F1497" s="9">
        <v>0.3</v>
      </c>
      <c r="G1497" s="10" t="str">
        <f t="shared" si="92"/>
        <v/>
      </c>
      <c r="H1497" s="10" t="str">
        <f t="shared" si="93"/>
        <v/>
      </c>
      <c r="I1497" s="10" t="str">
        <f t="shared" si="94"/>
        <v/>
      </c>
      <c r="J1497" s="10" t="str">
        <f t="shared" si="95"/>
        <v/>
      </c>
      <c r="K1497" t="s">
        <v>809</v>
      </c>
      <c r="L1497" s="7">
        <v>44704.520833333336</v>
      </c>
      <c r="M1497" t="s">
        <v>951</v>
      </c>
      <c r="N1497" t="s">
        <v>98</v>
      </c>
      <c r="O1497" t="s">
        <v>952</v>
      </c>
      <c r="P1497" t="s">
        <v>2528</v>
      </c>
      <c r="Q1497" t="s">
        <v>813</v>
      </c>
      <c r="R1497">
        <v>142</v>
      </c>
      <c r="S1497" s="6">
        <v>20</v>
      </c>
      <c r="T1497" s="7">
        <v>44704.520833333336</v>
      </c>
      <c r="U1497" s="7">
        <v>44705.46875</v>
      </c>
      <c r="V1497" s="7">
        <v>44705.784305555557</v>
      </c>
      <c r="W1497" t="s">
        <v>2509</v>
      </c>
      <c r="X1497" t="s">
        <v>815</v>
      </c>
    </row>
    <row r="1498" spans="1:24" x14ac:dyDescent="0.25">
      <c r="A1498" t="s">
        <v>808</v>
      </c>
      <c r="B1498" s="4">
        <v>7.7000000000000002E-3</v>
      </c>
      <c r="C1498" s="8">
        <v>6.4000000000000001E-2</v>
      </c>
      <c r="D1498" s="8">
        <v>0.115</v>
      </c>
      <c r="E1498" s="9">
        <v>0.15</v>
      </c>
      <c r="F1498" s="9">
        <v>0.3</v>
      </c>
      <c r="G1498" s="10" t="str">
        <f t="shared" si="92"/>
        <v/>
      </c>
      <c r="H1498" s="10" t="str">
        <f t="shared" si="93"/>
        <v/>
      </c>
      <c r="I1498" s="10" t="str">
        <f t="shared" si="94"/>
        <v/>
      </c>
      <c r="J1498" s="10" t="str">
        <f t="shared" si="95"/>
        <v/>
      </c>
      <c r="K1498" t="s">
        <v>809</v>
      </c>
      <c r="L1498" s="7">
        <v>44704.520833333336</v>
      </c>
      <c r="M1498" t="s">
        <v>906</v>
      </c>
      <c r="N1498" t="s">
        <v>98</v>
      </c>
      <c r="O1498" t="s">
        <v>907</v>
      </c>
      <c r="P1498" t="s">
        <v>2529</v>
      </c>
      <c r="Q1498" t="s">
        <v>813</v>
      </c>
      <c r="R1498">
        <v>142</v>
      </c>
      <c r="S1498" s="6">
        <v>20</v>
      </c>
      <c r="T1498" s="7">
        <v>44704.520833333336</v>
      </c>
      <c r="U1498" s="7">
        <v>44706.4375</v>
      </c>
      <c r="V1498" s="7">
        <v>44707.493750000001</v>
      </c>
      <c r="W1498" t="s">
        <v>2526</v>
      </c>
      <c r="X1498" t="s">
        <v>2334</v>
      </c>
    </row>
    <row r="1499" spans="1:24" x14ac:dyDescent="0.25">
      <c r="A1499" t="s">
        <v>808</v>
      </c>
      <c r="B1499" s="4">
        <v>4.4999999999999997E-3</v>
      </c>
      <c r="C1499" s="8">
        <v>6.4000000000000001E-2</v>
      </c>
      <c r="D1499" s="8">
        <v>0.115</v>
      </c>
      <c r="E1499" s="9">
        <v>0.15</v>
      </c>
      <c r="F1499" s="9">
        <v>0.3</v>
      </c>
      <c r="G1499" s="10" t="str">
        <f t="shared" si="92"/>
        <v/>
      </c>
      <c r="H1499" s="10" t="str">
        <f t="shared" si="93"/>
        <v/>
      </c>
      <c r="I1499" s="10" t="str">
        <f t="shared" si="94"/>
        <v/>
      </c>
      <c r="J1499" s="10" t="str">
        <f t="shared" si="95"/>
        <v/>
      </c>
      <c r="K1499" t="s">
        <v>809</v>
      </c>
      <c r="L1499" s="7">
        <v>44704.541666666664</v>
      </c>
      <c r="M1499" t="s">
        <v>963</v>
      </c>
      <c r="N1499" t="s">
        <v>98</v>
      </c>
      <c r="O1499" t="s">
        <v>964</v>
      </c>
      <c r="P1499" t="s">
        <v>2530</v>
      </c>
      <c r="Q1499" t="s">
        <v>813</v>
      </c>
      <c r="R1499">
        <v>142</v>
      </c>
      <c r="S1499" s="6">
        <v>20</v>
      </c>
      <c r="T1499" s="7">
        <v>44704.541666666664</v>
      </c>
      <c r="U1499" s="7">
        <v>44706.4375</v>
      </c>
      <c r="V1499" s="7">
        <v>44707.493750000001</v>
      </c>
      <c r="W1499" t="s">
        <v>2526</v>
      </c>
      <c r="X1499" t="s">
        <v>2334</v>
      </c>
    </row>
    <row r="1500" spans="1:24" x14ac:dyDescent="0.25">
      <c r="A1500" t="s">
        <v>808</v>
      </c>
      <c r="B1500" s="4">
        <v>7.3000000000000001E-3</v>
      </c>
      <c r="C1500" s="8">
        <v>6.4000000000000001E-2</v>
      </c>
      <c r="D1500" s="8">
        <v>0.115</v>
      </c>
      <c r="E1500" s="9">
        <v>0.15</v>
      </c>
      <c r="F1500" s="9">
        <v>0.3</v>
      </c>
      <c r="G1500" s="10" t="str">
        <f t="shared" si="92"/>
        <v/>
      </c>
      <c r="H1500" s="10" t="str">
        <f t="shared" si="93"/>
        <v/>
      </c>
      <c r="I1500" s="10" t="str">
        <f t="shared" si="94"/>
        <v/>
      </c>
      <c r="J1500" s="10" t="str">
        <f t="shared" si="95"/>
        <v/>
      </c>
      <c r="K1500" t="s">
        <v>809</v>
      </c>
      <c r="L1500" s="7">
        <v>44704.583333333336</v>
      </c>
      <c r="M1500" t="s">
        <v>921</v>
      </c>
      <c r="N1500" t="s">
        <v>98</v>
      </c>
      <c r="O1500" t="s">
        <v>922</v>
      </c>
      <c r="P1500" t="s">
        <v>2531</v>
      </c>
      <c r="Q1500" t="s">
        <v>813</v>
      </c>
      <c r="R1500">
        <v>142</v>
      </c>
      <c r="S1500" s="6">
        <v>20</v>
      </c>
      <c r="T1500" s="7">
        <v>44704.583333333336</v>
      </c>
      <c r="U1500" s="7">
        <v>44705.46875</v>
      </c>
      <c r="V1500" s="7">
        <v>44705.784305555557</v>
      </c>
      <c r="W1500" t="s">
        <v>2509</v>
      </c>
      <c r="X1500" t="s">
        <v>815</v>
      </c>
    </row>
    <row r="1501" spans="1:24" x14ac:dyDescent="0.25">
      <c r="A1501" t="s">
        <v>808</v>
      </c>
      <c r="B1501" s="4">
        <v>5.4000000000000003E-3</v>
      </c>
      <c r="C1501" s="8">
        <v>6.4000000000000001E-2</v>
      </c>
      <c r="D1501" s="8">
        <v>0.115</v>
      </c>
      <c r="E1501" s="9">
        <v>0.15</v>
      </c>
      <c r="F1501" s="9">
        <v>0.3</v>
      </c>
      <c r="G1501" s="10" t="str">
        <f t="shared" si="92"/>
        <v/>
      </c>
      <c r="H1501" s="10" t="str">
        <f t="shared" si="93"/>
        <v/>
      </c>
      <c r="I1501" s="10" t="str">
        <f t="shared" si="94"/>
        <v/>
      </c>
      <c r="J1501" s="10" t="str">
        <f t="shared" si="95"/>
        <v/>
      </c>
      <c r="K1501" t="s">
        <v>809</v>
      </c>
      <c r="L1501" s="7">
        <v>44704.586805555555</v>
      </c>
      <c r="M1501" t="s">
        <v>933</v>
      </c>
      <c r="N1501" t="s">
        <v>98</v>
      </c>
      <c r="O1501" t="s">
        <v>934</v>
      </c>
      <c r="P1501" t="s">
        <v>2532</v>
      </c>
      <c r="Q1501" t="s">
        <v>813</v>
      </c>
      <c r="R1501">
        <v>142</v>
      </c>
      <c r="S1501" s="6">
        <v>20</v>
      </c>
      <c r="T1501" s="7">
        <v>44704.586805555555</v>
      </c>
      <c r="U1501" s="7">
        <v>44705.46875</v>
      </c>
      <c r="V1501" s="7">
        <v>44705.784305555557</v>
      </c>
      <c r="W1501" t="s">
        <v>2509</v>
      </c>
      <c r="X1501" t="s">
        <v>815</v>
      </c>
    </row>
    <row r="1502" spans="1:24" x14ac:dyDescent="0.25">
      <c r="A1502" t="s">
        <v>808</v>
      </c>
      <c r="B1502" s="4">
        <v>2.3800000000000002E-2</v>
      </c>
      <c r="C1502" s="8">
        <v>6.4000000000000001E-2</v>
      </c>
      <c r="D1502" s="8">
        <v>0.115</v>
      </c>
      <c r="E1502" s="9">
        <v>0.15</v>
      </c>
      <c r="F1502" s="9">
        <v>0.3</v>
      </c>
      <c r="G1502" s="10" t="str">
        <f t="shared" si="92"/>
        <v/>
      </c>
      <c r="H1502" s="10" t="str">
        <f t="shared" si="93"/>
        <v/>
      </c>
      <c r="I1502" s="10" t="str">
        <f t="shared" si="94"/>
        <v/>
      </c>
      <c r="J1502" s="10" t="str">
        <f t="shared" si="95"/>
        <v/>
      </c>
      <c r="K1502" t="s">
        <v>809</v>
      </c>
      <c r="L1502" s="7">
        <v>44704.618055555555</v>
      </c>
      <c r="M1502" t="s">
        <v>903</v>
      </c>
      <c r="N1502" t="s">
        <v>98</v>
      </c>
      <c r="O1502" t="s">
        <v>904</v>
      </c>
      <c r="P1502" t="s">
        <v>2533</v>
      </c>
      <c r="Q1502" t="s">
        <v>813</v>
      </c>
      <c r="R1502">
        <v>142</v>
      </c>
      <c r="S1502" s="6">
        <v>20</v>
      </c>
      <c r="T1502" s="7">
        <v>44704.618055555555</v>
      </c>
      <c r="U1502" s="7">
        <v>44706.4375</v>
      </c>
      <c r="V1502" s="7">
        <v>44707.493750000001</v>
      </c>
      <c r="W1502" t="s">
        <v>2526</v>
      </c>
      <c r="X1502" t="s">
        <v>2334</v>
      </c>
    </row>
    <row r="1503" spans="1:24" x14ac:dyDescent="0.25">
      <c r="A1503" t="s">
        <v>808</v>
      </c>
      <c r="B1503" s="4">
        <v>1.8200000000000001E-2</v>
      </c>
      <c r="C1503" s="8">
        <v>6.4000000000000001E-2</v>
      </c>
      <c r="D1503" s="8">
        <v>0.115</v>
      </c>
      <c r="E1503" s="9">
        <v>0.15</v>
      </c>
      <c r="F1503" s="9">
        <v>0.3</v>
      </c>
      <c r="G1503" s="10" t="str">
        <f t="shared" si="92"/>
        <v/>
      </c>
      <c r="H1503" s="10" t="str">
        <f t="shared" si="93"/>
        <v/>
      </c>
      <c r="I1503" s="10" t="str">
        <f t="shared" si="94"/>
        <v/>
      </c>
      <c r="J1503" s="10" t="str">
        <f t="shared" si="95"/>
        <v/>
      </c>
      <c r="K1503" t="s">
        <v>809</v>
      </c>
      <c r="L1503" s="7">
        <v>44705.4375</v>
      </c>
      <c r="M1503" t="s">
        <v>945</v>
      </c>
      <c r="N1503" t="s">
        <v>98</v>
      </c>
      <c r="O1503" t="s">
        <v>946</v>
      </c>
      <c r="P1503" t="s">
        <v>2534</v>
      </c>
      <c r="Q1503" t="s">
        <v>813</v>
      </c>
      <c r="R1503">
        <v>143</v>
      </c>
      <c r="S1503" s="6">
        <v>20</v>
      </c>
      <c r="T1503" s="7">
        <v>44705.4375</v>
      </c>
      <c r="U1503" s="7">
        <v>44706.4375</v>
      </c>
      <c r="V1503" s="7">
        <v>44707.493750000001</v>
      </c>
      <c r="W1503" t="s">
        <v>2526</v>
      </c>
      <c r="X1503" t="s">
        <v>2334</v>
      </c>
    </row>
    <row r="1504" spans="1:24" x14ac:dyDescent="0.25">
      <c r="A1504" t="s">
        <v>808</v>
      </c>
      <c r="B1504" s="4">
        <v>7.1999999999999998E-3</v>
      </c>
      <c r="C1504" s="8">
        <v>6.4000000000000001E-2</v>
      </c>
      <c r="D1504" s="8">
        <v>0.115</v>
      </c>
      <c r="E1504" s="9">
        <v>0.15</v>
      </c>
      <c r="F1504" s="9">
        <v>0.3</v>
      </c>
      <c r="G1504" s="10" t="str">
        <f t="shared" si="92"/>
        <v/>
      </c>
      <c r="H1504" s="10" t="str">
        <f t="shared" si="93"/>
        <v/>
      </c>
      <c r="I1504" s="10" t="str">
        <f t="shared" si="94"/>
        <v/>
      </c>
      <c r="J1504" s="10" t="str">
        <f t="shared" si="95"/>
        <v/>
      </c>
      <c r="K1504" t="s">
        <v>809</v>
      </c>
      <c r="L1504" s="7">
        <v>44707.40625</v>
      </c>
      <c r="M1504" t="s">
        <v>909</v>
      </c>
      <c r="N1504" t="s">
        <v>98</v>
      </c>
      <c r="O1504" t="s">
        <v>910</v>
      </c>
      <c r="P1504" t="s">
        <v>2535</v>
      </c>
      <c r="Q1504" t="s">
        <v>813</v>
      </c>
      <c r="R1504">
        <v>145</v>
      </c>
      <c r="S1504" s="6">
        <v>20</v>
      </c>
      <c r="T1504" s="7">
        <v>44707.40625</v>
      </c>
      <c r="U1504" s="7">
        <v>44708.4375</v>
      </c>
      <c r="V1504" s="7">
        <v>44713.825185185182</v>
      </c>
      <c r="W1504" t="s">
        <v>2536</v>
      </c>
      <c r="X1504" t="s">
        <v>815</v>
      </c>
    </row>
    <row r="1505" spans="1:24" x14ac:dyDescent="0.25">
      <c r="A1505" t="s">
        <v>808</v>
      </c>
      <c r="B1505" s="4">
        <v>1.2200000000000001E-2</v>
      </c>
      <c r="C1505" s="8">
        <v>6.4000000000000001E-2</v>
      </c>
      <c r="D1505" s="8">
        <v>0.115</v>
      </c>
      <c r="E1505" s="9">
        <v>0.15</v>
      </c>
      <c r="F1505" s="9">
        <v>0.3</v>
      </c>
      <c r="G1505" s="10" t="str">
        <f t="shared" si="92"/>
        <v/>
      </c>
      <c r="H1505" s="10" t="str">
        <f t="shared" si="93"/>
        <v/>
      </c>
      <c r="I1505" s="10" t="str">
        <f t="shared" si="94"/>
        <v/>
      </c>
      <c r="J1505" s="10" t="str">
        <f t="shared" si="95"/>
        <v/>
      </c>
      <c r="K1505" t="s">
        <v>809</v>
      </c>
      <c r="L1505" s="7">
        <v>44712.21875</v>
      </c>
      <c r="M1505" t="s">
        <v>816</v>
      </c>
      <c r="N1505" t="s">
        <v>98</v>
      </c>
      <c r="O1505" t="s">
        <v>817</v>
      </c>
      <c r="P1505" t="s">
        <v>2537</v>
      </c>
      <c r="Q1505" t="s">
        <v>813</v>
      </c>
      <c r="R1505">
        <v>150</v>
      </c>
      <c r="S1505" s="6">
        <v>21</v>
      </c>
      <c r="T1505" s="7">
        <v>44712.21875</v>
      </c>
      <c r="U1505" s="7">
        <v>44713.46875</v>
      </c>
      <c r="V1505" s="7">
        <v>44713.825185185182</v>
      </c>
      <c r="W1505" t="s">
        <v>2536</v>
      </c>
      <c r="X1505" t="s">
        <v>815</v>
      </c>
    </row>
    <row r="1506" spans="1:24" x14ac:dyDescent="0.25">
      <c r="A1506" t="s">
        <v>808</v>
      </c>
      <c r="B1506" s="4">
        <v>0</v>
      </c>
      <c r="C1506" s="8">
        <v>6.4000000000000001E-2</v>
      </c>
      <c r="D1506" s="8">
        <v>0.115</v>
      </c>
      <c r="E1506" s="9">
        <v>0.15</v>
      </c>
      <c r="F1506" s="9">
        <v>0.3</v>
      </c>
      <c r="G1506" s="10" t="str">
        <f t="shared" si="92"/>
        <v/>
      </c>
      <c r="H1506" s="10" t="str">
        <f t="shared" si="93"/>
        <v/>
      </c>
      <c r="I1506" s="10" t="str">
        <f t="shared" si="94"/>
        <v/>
      </c>
      <c r="J1506" s="10" t="str">
        <f t="shared" si="95"/>
        <v/>
      </c>
      <c r="K1506" t="s">
        <v>809</v>
      </c>
      <c r="L1506" s="7">
        <v>44712.229166666664</v>
      </c>
      <c r="M1506" t="s">
        <v>810</v>
      </c>
      <c r="N1506" t="s">
        <v>98</v>
      </c>
      <c r="O1506" t="s">
        <v>811</v>
      </c>
      <c r="P1506" t="s">
        <v>2538</v>
      </c>
      <c r="Q1506" t="s">
        <v>813</v>
      </c>
      <c r="R1506">
        <v>150</v>
      </c>
      <c r="S1506" s="6">
        <v>21</v>
      </c>
      <c r="T1506" s="7">
        <v>44712.229166666664</v>
      </c>
      <c r="U1506" s="7">
        <v>44713.46875</v>
      </c>
      <c r="V1506" s="7">
        <v>44713.825185185182</v>
      </c>
      <c r="W1506" t="s">
        <v>2536</v>
      </c>
      <c r="X1506" t="s">
        <v>815</v>
      </c>
    </row>
    <row r="1507" spans="1:24" x14ac:dyDescent="0.25">
      <c r="A1507" t="s">
        <v>808</v>
      </c>
      <c r="B1507" s="4">
        <v>1.23E-2</v>
      </c>
      <c r="C1507" s="8">
        <v>6.4000000000000001E-2</v>
      </c>
      <c r="D1507" s="8">
        <v>0.115</v>
      </c>
      <c r="E1507" s="9">
        <v>0.15</v>
      </c>
      <c r="F1507" s="9">
        <v>0.3</v>
      </c>
      <c r="G1507" s="10" t="str">
        <f t="shared" si="92"/>
        <v/>
      </c>
      <c r="H1507" s="10" t="str">
        <f t="shared" si="93"/>
        <v/>
      </c>
      <c r="I1507" s="10" t="str">
        <f t="shared" si="94"/>
        <v/>
      </c>
      <c r="J1507" s="10" t="str">
        <f t="shared" si="95"/>
        <v/>
      </c>
      <c r="K1507" t="s">
        <v>809</v>
      </c>
      <c r="L1507" s="7">
        <v>44712.260416666664</v>
      </c>
      <c r="M1507" t="s">
        <v>819</v>
      </c>
      <c r="N1507" t="s">
        <v>98</v>
      </c>
      <c r="O1507" t="s">
        <v>820</v>
      </c>
      <c r="P1507" t="s">
        <v>2539</v>
      </c>
      <c r="Q1507" t="s">
        <v>813</v>
      </c>
      <c r="R1507">
        <v>150</v>
      </c>
      <c r="S1507" s="6">
        <v>21</v>
      </c>
      <c r="T1507" s="7">
        <v>44712.260416666664</v>
      </c>
      <c r="U1507" s="7">
        <v>44713.46875</v>
      </c>
      <c r="V1507" s="7">
        <v>44713.825185185182</v>
      </c>
      <c r="W1507" t="s">
        <v>2536</v>
      </c>
      <c r="X1507" t="s">
        <v>815</v>
      </c>
    </row>
    <row r="1508" spans="1:24" x14ac:dyDescent="0.25">
      <c r="A1508" t="s">
        <v>808</v>
      </c>
      <c r="B1508" s="4">
        <v>2.8999999999999998E-3</v>
      </c>
      <c r="C1508" s="8">
        <v>6.4000000000000001E-2</v>
      </c>
      <c r="D1508" s="8">
        <v>0.115</v>
      </c>
      <c r="E1508" s="9">
        <v>0.15</v>
      </c>
      <c r="F1508" s="9">
        <v>0.3</v>
      </c>
      <c r="G1508" s="10" t="str">
        <f t="shared" si="92"/>
        <v/>
      </c>
      <c r="H1508" s="10" t="str">
        <f t="shared" si="93"/>
        <v/>
      </c>
      <c r="I1508" s="10" t="str">
        <f t="shared" si="94"/>
        <v/>
      </c>
      <c r="J1508" s="10" t="str">
        <f t="shared" si="95"/>
        <v/>
      </c>
      <c r="K1508" t="s">
        <v>809</v>
      </c>
      <c r="L1508" s="7">
        <v>44712.3125</v>
      </c>
      <c r="M1508" t="s">
        <v>831</v>
      </c>
      <c r="N1508" t="s">
        <v>98</v>
      </c>
      <c r="O1508" t="s">
        <v>832</v>
      </c>
      <c r="P1508" t="s">
        <v>2540</v>
      </c>
      <c r="Q1508" t="s">
        <v>813</v>
      </c>
      <c r="R1508">
        <v>150</v>
      </c>
      <c r="S1508" s="6">
        <v>21</v>
      </c>
      <c r="T1508" s="7">
        <v>44712.3125</v>
      </c>
      <c r="U1508" s="7">
        <v>44713.46875</v>
      </c>
      <c r="V1508" s="7">
        <v>44713.825185185182</v>
      </c>
      <c r="W1508" t="s">
        <v>2536</v>
      </c>
      <c r="X1508" t="s">
        <v>815</v>
      </c>
    </row>
    <row r="1509" spans="1:24" x14ac:dyDescent="0.25">
      <c r="A1509" t="s">
        <v>808</v>
      </c>
      <c r="B1509" s="4">
        <v>5.1999999999999998E-3</v>
      </c>
      <c r="C1509" s="8">
        <v>6.4000000000000001E-2</v>
      </c>
      <c r="D1509" s="8">
        <v>0.115</v>
      </c>
      <c r="E1509" s="9">
        <v>0.15</v>
      </c>
      <c r="F1509" s="9">
        <v>0.3</v>
      </c>
      <c r="G1509" s="10" t="str">
        <f t="shared" si="92"/>
        <v/>
      </c>
      <c r="H1509" s="10" t="str">
        <f t="shared" si="93"/>
        <v/>
      </c>
      <c r="I1509" s="10" t="str">
        <f t="shared" si="94"/>
        <v/>
      </c>
      <c r="J1509" s="10" t="str">
        <f t="shared" si="95"/>
        <v/>
      </c>
      <c r="K1509" t="s">
        <v>809</v>
      </c>
      <c r="L1509" s="7">
        <v>44712.333333333336</v>
      </c>
      <c r="M1509" t="s">
        <v>828</v>
      </c>
      <c r="N1509" t="s">
        <v>98</v>
      </c>
      <c r="O1509" t="s">
        <v>829</v>
      </c>
      <c r="P1509" t="s">
        <v>2541</v>
      </c>
      <c r="Q1509" t="s">
        <v>813</v>
      </c>
      <c r="R1509">
        <v>150</v>
      </c>
      <c r="S1509" s="6">
        <v>21</v>
      </c>
      <c r="T1509" s="7">
        <v>44712.333333333336</v>
      </c>
      <c r="U1509" s="7">
        <v>44713.46875</v>
      </c>
      <c r="V1509" s="7">
        <v>44713.825185185182</v>
      </c>
      <c r="W1509" t="s">
        <v>2536</v>
      </c>
      <c r="X1509" t="s">
        <v>815</v>
      </c>
    </row>
    <row r="1510" spans="1:24" x14ac:dyDescent="0.25">
      <c r="A1510" t="s">
        <v>808</v>
      </c>
      <c r="B1510" s="4">
        <v>7.1999999999999998E-3</v>
      </c>
      <c r="C1510" s="8">
        <v>6.4000000000000001E-2</v>
      </c>
      <c r="D1510" s="8">
        <v>0.115</v>
      </c>
      <c r="E1510" s="9">
        <v>0.15</v>
      </c>
      <c r="F1510" s="9">
        <v>0.3</v>
      </c>
      <c r="G1510" s="10" t="str">
        <f t="shared" si="92"/>
        <v/>
      </c>
      <c r="H1510" s="10" t="str">
        <f t="shared" si="93"/>
        <v/>
      </c>
      <c r="I1510" s="10" t="str">
        <f t="shared" si="94"/>
        <v/>
      </c>
      <c r="J1510" s="10" t="str">
        <f t="shared" si="95"/>
        <v/>
      </c>
      <c r="K1510" t="s">
        <v>809</v>
      </c>
      <c r="L1510" s="7">
        <v>44712.334722222222</v>
      </c>
      <c r="M1510" t="s">
        <v>957</v>
      </c>
      <c r="N1510" t="s">
        <v>98</v>
      </c>
      <c r="O1510" t="s">
        <v>958</v>
      </c>
      <c r="P1510" t="s">
        <v>2542</v>
      </c>
      <c r="Q1510" t="s">
        <v>813</v>
      </c>
      <c r="R1510">
        <v>150</v>
      </c>
      <c r="S1510" s="6">
        <v>21</v>
      </c>
      <c r="T1510" s="7">
        <v>44712.334722222222</v>
      </c>
      <c r="U1510" s="7">
        <v>44713.46875</v>
      </c>
      <c r="V1510" s="7">
        <v>44713.825185185182</v>
      </c>
      <c r="W1510" t="s">
        <v>2536</v>
      </c>
      <c r="X1510" t="s">
        <v>815</v>
      </c>
    </row>
    <row r="1511" spans="1:24" x14ac:dyDescent="0.25">
      <c r="A1511" t="s">
        <v>808</v>
      </c>
      <c r="B1511" s="4">
        <v>5.1000000000000004E-3</v>
      </c>
      <c r="C1511" s="8">
        <v>6.4000000000000001E-2</v>
      </c>
      <c r="D1511" s="8">
        <v>0.115</v>
      </c>
      <c r="E1511" s="9">
        <v>0.15</v>
      </c>
      <c r="F1511" s="9">
        <v>0.3</v>
      </c>
      <c r="G1511" s="10" t="str">
        <f t="shared" si="92"/>
        <v/>
      </c>
      <c r="H1511" s="10" t="str">
        <f t="shared" si="93"/>
        <v/>
      </c>
      <c r="I1511" s="10" t="str">
        <f t="shared" si="94"/>
        <v/>
      </c>
      <c r="J1511" s="10" t="str">
        <f t="shared" si="95"/>
        <v/>
      </c>
      <c r="K1511" t="s">
        <v>809</v>
      </c>
      <c r="L1511" s="7">
        <v>44712.347222222219</v>
      </c>
      <c r="M1511" t="s">
        <v>852</v>
      </c>
      <c r="N1511" t="s">
        <v>98</v>
      </c>
      <c r="O1511" t="s">
        <v>853</v>
      </c>
      <c r="P1511" t="s">
        <v>2543</v>
      </c>
      <c r="Q1511" t="s">
        <v>813</v>
      </c>
      <c r="R1511">
        <v>150</v>
      </c>
      <c r="S1511" s="6">
        <v>21</v>
      </c>
      <c r="T1511" s="7">
        <v>44712.347222222219</v>
      </c>
      <c r="U1511" s="7">
        <v>44713.46875</v>
      </c>
      <c r="V1511" s="7">
        <v>44713.825185185182</v>
      </c>
      <c r="W1511" t="s">
        <v>2536</v>
      </c>
      <c r="X1511" t="s">
        <v>815</v>
      </c>
    </row>
    <row r="1512" spans="1:24" x14ac:dyDescent="0.25">
      <c r="A1512" t="s">
        <v>808</v>
      </c>
      <c r="B1512" s="4">
        <v>5.0000000000000001E-4</v>
      </c>
      <c r="C1512" s="8">
        <v>6.4000000000000001E-2</v>
      </c>
      <c r="D1512" s="8">
        <v>0.115</v>
      </c>
      <c r="E1512" s="9">
        <v>0.15</v>
      </c>
      <c r="F1512" s="9">
        <v>0.3</v>
      </c>
      <c r="G1512" s="10" t="str">
        <f t="shared" si="92"/>
        <v/>
      </c>
      <c r="H1512" s="10" t="str">
        <f t="shared" si="93"/>
        <v/>
      </c>
      <c r="I1512" s="10" t="str">
        <f t="shared" si="94"/>
        <v/>
      </c>
      <c r="J1512" s="10" t="str">
        <f t="shared" si="95"/>
        <v/>
      </c>
      <c r="K1512" t="s">
        <v>809</v>
      </c>
      <c r="L1512" s="7">
        <v>44712.353472222225</v>
      </c>
      <c r="M1512" t="s">
        <v>846</v>
      </c>
      <c r="N1512" t="s">
        <v>98</v>
      </c>
      <c r="O1512" t="s">
        <v>847</v>
      </c>
      <c r="P1512" t="s">
        <v>2544</v>
      </c>
      <c r="Q1512" t="s">
        <v>813</v>
      </c>
      <c r="R1512">
        <v>150</v>
      </c>
      <c r="S1512" s="6">
        <v>21</v>
      </c>
      <c r="T1512" s="7">
        <v>44712.353472222225</v>
      </c>
      <c r="U1512" s="7">
        <v>44713.46875</v>
      </c>
      <c r="V1512" s="7">
        <v>44713.825185185182</v>
      </c>
      <c r="W1512" t="s">
        <v>2536</v>
      </c>
      <c r="X1512" t="s">
        <v>815</v>
      </c>
    </row>
    <row r="1513" spans="1:24" x14ac:dyDescent="0.25">
      <c r="A1513" t="s">
        <v>808</v>
      </c>
      <c r="B1513" s="4">
        <v>8.3999999999999995E-3</v>
      </c>
      <c r="C1513" s="8">
        <v>6.4000000000000001E-2</v>
      </c>
      <c r="D1513" s="8">
        <v>0.115</v>
      </c>
      <c r="E1513" s="9">
        <v>0.15</v>
      </c>
      <c r="F1513" s="9">
        <v>0.3</v>
      </c>
      <c r="G1513" s="10" t="str">
        <f t="shared" si="92"/>
        <v/>
      </c>
      <c r="H1513" s="10" t="str">
        <f t="shared" si="93"/>
        <v/>
      </c>
      <c r="I1513" s="10" t="str">
        <f t="shared" si="94"/>
        <v/>
      </c>
      <c r="J1513" s="10" t="str">
        <f t="shared" si="95"/>
        <v/>
      </c>
      <c r="K1513" t="s">
        <v>809</v>
      </c>
      <c r="L1513" s="7">
        <v>44712.354166666664</v>
      </c>
      <c r="M1513" t="s">
        <v>825</v>
      </c>
      <c r="N1513" t="s">
        <v>98</v>
      </c>
      <c r="O1513" t="s">
        <v>826</v>
      </c>
      <c r="P1513" t="s">
        <v>2545</v>
      </c>
      <c r="Q1513" t="s">
        <v>813</v>
      </c>
      <c r="R1513">
        <v>150</v>
      </c>
      <c r="S1513" s="6">
        <v>21</v>
      </c>
      <c r="T1513" s="7">
        <v>44712.354166666664</v>
      </c>
      <c r="U1513" s="7">
        <v>44713.46875</v>
      </c>
      <c r="V1513" s="7">
        <v>44713.825185185182</v>
      </c>
      <c r="W1513" t="s">
        <v>2536</v>
      </c>
      <c r="X1513" t="s">
        <v>815</v>
      </c>
    </row>
    <row r="1514" spans="1:24" x14ac:dyDescent="0.25">
      <c r="A1514" t="s">
        <v>808</v>
      </c>
      <c r="B1514" s="4">
        <v>2.0000000000000001E-4</v>
      </c>
      <c r="C1514" s="8">
        <v>6.4000000000000001E-2</v>
      </c>
      <c r="D1514" s="8">
        <v>0.115</v>
      </c>
      <c r="E1514" s="9">
        <v>0.15</v>
      </c>
      <c r="F1514" s="9">
        <v>0.3</v>
      </c>
      <c r="G1514" s="10" t="str">
        <f t="shared" si="92"/>
        <v/>
      </c>
      <c r="H1514" s="10" t="str">
        <f t="shared" si="93"/>
        <v/>
      </c>
      <c r="I1514" s="10" t="str">
        <f t="shared" si="94"/>
        <v/>
      </c>
      <c r="J1514" s="10" t="str">
        <f t="shared" si="95"/>
        <v/>
      </c>
      <c r="K1514" t="s">
        <v>809</v>
      </c>
      <c r="L1514" s="7">
        <v>44712.381944444445</v>
      </c>
      <c r="M1514" t="s">
        <v>849</v>
      </c>
      <c r="N1514" t="s">
        <v>98</v>
      </c>
      <c r="O1514" t="s">
        <v>861</v>
      </c>
      <c r="P1514" t="s">
        <v>2546</v>
      </c>
      <c r="Q1514" t="s">
        <v>813</v>
      </c>
      <c r="R1514">
        <v>150</v>
      </c>
      <c r="S1514" s="6">
        <v>21</v>
      </c>
      <c r="T1514" s="7">
        <v>44712.381944444445</v>
      </c>
      <c r="U1514" s="7">
        <v>44713.46875</v>
      </c>
      <c r="V1514" s="7">
        <v>44713.825185185182</v>
      </c>
      <c r="W1514" t="s">
        <v>2536</v>
      </c>
      <c r="X1514" t="s">
        <v>815</v>
      </c>
    </row>
    <row r="1515" spans="1:24" x14ac:dyDescent="0.25">
      <c r="A1515" t="s">
        <v>808</v>
      </c>
      <c r="B1515" s="4">
        <v>8.8999999999999999E-3</v>
      </c>
      <c r="C1515" s="8">
        <v>6.4000000000000001E-2</v>
      </c>
      <c r="D1515" s="8">
        <v>0.115</v>
      </c>
      <c r="E1515" s="9">
        <v>0.15</v>
      </c>
      <c r="F1515" s="9">
        <v>0.3</v>
      </c>
      <c r="G1515" s="10" t="str">
        <f t="shared" si="92"/>
        <v/>
      </c>
      <c r="H1515" s="10" t="str">
        <f t="shared" si="93"/>
        <v/>
      </c>
      <c r="I1515" s="10" t="str">
        <f t="shared" si="94"/>
        <v/>
      </c>
      <c r="J1515" s="10" t="str">
        <f t="shared" si="95"/>
        <v/>
      </c>
      <c r="K1515" t="s">
        <v>809</v>
      </c>
      <c r="L1515" s="7">
        <v>44712.388888888891</v>
      </c>
      <c r="M1515" t="s">
        <v>837</v>
      </c>
      <c r="N1515" t="s">
        <v>98</v>
      </c>
      <c r="O1515" t="s">
        <v>838</v>
      </c>
      <c r="P1515" t="s">
        <v>2547</v>
      </c>
      <c r="Q1515" t="s">
        <v>813</v>
      </c>
      <c r="R1515">
        <v>150</v>
      </c>
      <c r="S1515" s="6">
        <v>21</v>
      </c>
      <c r="T1515" s="7">
        <v>44712.388888888891</v>
      </c>
      <c r="U1515" s="7">
        <v>44713.46875</v>
      </c>
      <c r="V1515" s="7">
        <v>44713.825185185182</v>
      </c>
      <c r="W1515" t="s">
        <v>2536</v>
      </c>
      <c r="X1515" t="s">
        <v>815</v>
      </c>
    </row>
    <row r="1516" spans="1:24" x14ac:dyDescent="0.25">
      <c r="A1516" t="s">
        <v>808</v>
      </c>
      <c r="B1516" s="4">
        <v>5.4999999999999997E-3</v>
      </c>
      <c r="C1516" s="8">
        <v>6.4000000000000001E-2</v>
      </c>
      <c r="D1516" s="8">
        <v>0.115</v>
      </c>
      <c r="E1516" s="9">
        <v>0.15</v>
      </c>
      <c r="F1516" s="9">
        <v>0.3</v>
      </c>
      <c r="G1516" s="10" t="str">
        <f t="shared" si="92"/>
        <v/>
      </c>
      <c r="H1516" s="10" t="str">
        <f t="shared" si="93"/>
        <v/>
      </c>
      <c r="I1516" s="10" t="str">
        <f t="shared" si="94"/>
        <v/>
      </c>
      <c r="J1516" s="10" t="str">
        <f t="shared" si="95"/>
        <v/>
      </c>
      <c r="K1516" t="s">
        <v>809</v>
      </c>
      <c r="L1516" s="7">
        <v>44712.395833333336</v>
      </c>
      <c r="M1516" t="s">
        <v>875</v>
      </c>
      <c r="N1516" t="s">
        <v>98</v>
      </c>
      <c r="O1516" t="s">
        <v>876</v>
      </c>
      <c r="P1516" t="s">
        <v>2548</v>
      </c>
      <c r="Q1516" t="s">
        <v>813</v>
      </c>
      <c r="R1516">
        <v>150</v>
      </c>
      <c r="S1516" s="6">
        <v>21</v>
      </c>
      <c r="T1516" s="7">
        <v>44712.395833333336</v>
      </c>
      <c r="U1516" s="7">
        <v>44713.46875</v>
      </c>
      <c r="V1516" s="7">
        <v>44713.825185185182</v>
      </c>
      <c r="W1516" t="s">
        <v>2536</v>
      </c>
      <c r="X1516" t="s">
        <v>815</v>
      </c>
    </row>
    <row r="1517" spans="1:24" x14ac:dyDescent="0.25">
      <c r="A1517" t="s">
        <v>808</v>
      </c>
      <c r="B1517" s="4">
        <v>0</v>
      </c>
      <c r="C1517" s="8">
        <v>6.4000000000000001E-2</v>
      </c>
      <c r="D1517" s="8">
        <v>0.115</v>
      </c>
      <c r="E1517" s="9">
        <v>0.15</v>
      </c>
      <c r="F1517" s="9">
        <v>0.3</v>
      </c>
      <c r="G1517" s="10" t="str">
        <f t="shared" si="92"/>
        <v/>
      </c>
      <c r="H1517" s="10" t="str">
        <f t="shared" si="93"/>
        <v/>
      </c>
      <c r="I1517" s="10" t="str">
        <f t="shared" si="94"/>
        <v/>
      </c>
      <c r="J1517" s="10" t="str">
        <f t="shared" si="95"/>
        <v/>
      </c>
      <c r="K1517" t="s">
        <v>809</v>
      </c>
      <c r="L1517" s="7">
        <v>44712.395833333336</v>
      </c>
      <c r="M1517" t="s">
        <v>863</v>
      </c>
      <c r="N1517" t="s">
        <v>98</v>
      </c>
      <c r="O1517" t="s">
        <v>864</v>
      </c>
      <c r="P1517" t="s">
        <v>2549</v>
      </c>
      <c r="Q1517" t="s">
        <v>813</v>
      </c>
      <c r="R1517">
        <v>150</v>
      </c>
      <c r="S1517" s="6">
        <v>21</v>
      </c>
      <c r="T1517" s="7">
        <v>44712.395833333336</v>
      </c>
      <c r="U1517" s="7">
        <v>44713.46875</v>
      </c>
      <c r="V1517" s="7">
        <v>44713.825185185182</v>
      </c>
      <c r="W1517" t="s">
        <v>2536</v>
      </c>
      <c r="X1517" t="s">
        <v>815</v>
      </c>
    </row>
    <row r="1518" spans="1:24" x14ac:dyDescent="0.25">
      <c r="A1518" t="s">
        <v>808</v>
      </c>
      <c r="B1518" s="4">
        <v>0</v>
      </c>
      <c r="C1518" s="8">
        <v>6.4000000000000001E-2</v>
      </c>
      <c r="D1518" s="8">
        <v>0.115</v>
      </c>
      <c r="E1518" s="9">
        <v>0.15</v>
      </c>
      <c r="F1518" s="9">
        <v>0.3</v>
      </c>
      <c r="G1518" s="10" t="str">
        <f t="shared" si="92"/>
        <v/>
      </c>
      <c r="H1518" s="10" t="str">
        <f t="shared" si="93"/>
        <v/>
      </c>
      <c r="I1518" s="10" t="str">
        <f t="shared" si="94"/>
        <v/>
      </c>
      <c r="J1518" s="10" t="str">
        <f t="shared" si="95"/>
        <v/>
      </c>
      <c r="K1518" t="s">
        <v>809</v>
      </c>
      <c r="L1518" s="7">
        <v>44712.420138888891</v>
      </c>
      <c r="M1518" t="s">
        <v>849</v>
      </c>
      <c r="N1518" t="s">
        <v>98</v>
      </c>
      <c r="O1518" t="s">
        <v>850</v>
      </c>
      <c r="P1518" t="s">
        <v>2550</v>
      </c>
      <c r="Q1518" t="s">
        <v>813</v>
      </c>
      <c r="R1518">
        <v>150</v>
      </c>
      <c r="S1518" s="6">
        <v>21</v>
      </c>
      <c r="T1518" s="7">
        <v>44712.420138888891</v>
      </c>
      <c r="U1518" s="7">
        <v>44713.46875</v>
      </c>
      <c r="V1518" s="7">
        <v>44713.825185185182</v>
      </c>
      <c r="W1518" t="s">
        <v>2536</v>
      </c>
      <c r="X1518" t="s">
        <v>815</v>
      </c>
    </row>
    <row r="1519" spans="1:24" x14ac:dyDescent="0.25">
      <c r="A1519" t="s">
        <v>808</v>
      </c>
      <c r="B1519" s="4">
        <v>3.5999999999999999E-3</v>
      </c>
      <c r="C1519" s="8">
        <v>6.4000000000000001E-2</v>
      </c>
      <c r="D1519" s="8">
        <v>0.115</v>
      </c>
      <c r="E1519" s="9">
        <v>0.15</v>
      </c>
      <c r="F1519" s="9">
        <v>0.3</v>
      </c>
      <c r="G1519" s="10" t="str">
        <f t="shared" si="92"/>
        <v/>
      </c>
      <c r="H1519" s="10" t="str">
        <f t="shared" si="93"/>
        <v/>
      </c>
      <c r="I1519" s="10" t="str">
        <f t="shared" si="94"/>
        <v/>
      </c>
      <c r="J1519" s="10" t="str">
        <f t="shared" si="95"/>
        <v/>
      </c>
      <c r="K1519" t="s">
        <v>809</v>
      </c>
      <c r="L1519" s="7">
        <v>44712.423611111109</v>
      </c>
      <c r="M1519" t="s">
        <v>840</v>
      </c>
      <c r="N1519" t="s">
        <v>98</v>
      </c>
      <c r="O1519" t="s">
        <v>841</v>
      </c>
      <c r="P1519" t="s">
        <v>2551</v>
      </c>
      <c r="Q1519" t="s">
        <v>813</v>
      </c>
      <c r="R1519">
        <v>150</v>
      </c>
      <c r="S1519" s="6">
        <v>21</v>
      </c>
      <c r="T1519" s="7">
        <v>44712.423611111109</v>
      </c>
      <c r="U1519" s="7">
        <v>44714.422222222223</v>
      </c>
      <c r="V1519" s="7">
        <v>44715.755543981482</v>
      </c>
      <c r="W1519" t="s">
        <v>2552</v>
      </c>
      <c r="X1519" t="s">
        <v>815</v>
      </c>
    </row>
    <row r="1520" spans="1:24" x14ac:dyDescent="0.25">
      <c r="A1520" t="s">
        <v>808</v>
      </c>
      <c r="B1520" s="4">
        <v>3.8999999999999998E-3</v>
      </c>
      <c r="C1520" s="8">
        <v>6.4000000000000001E-2</v>
      </c>
      <c r="D1520" s="8">
        <v>0.115</v>
      </c>
      <c r="E1520" s="9">
        <v>0.15</v>
      </c>
      <c r="F1520" s="9">
        <v>0.3</v>
      </c>
      <c r="G1520" s="10" t="str">
        <f t="shared" si="92"/>
        <v/>
      </c>
      <c r="H1520" s="10" t="str">
        <f t="shared" si="93"/>
        <v/>
      </c>
      <c r="I1520" s="10" t="str">
        <f t="shared" si="94"/>
        <v/>
      </c>
      <c r="J1520" s="10" t="str">
        <f t="shared" si="95"/>
        <v/>
      </c>
      <c r="K1520" t="s">
        <v>809</v>
      </c>
      <c r="L1520" s="7">
        <v>44712.423611111109</v>
      </c>
      <c r="M1520" t="s">
        <v>858</v>
      </c>
      <c r="N1520" t="s">
        <v>98</v>
      </c>
      <c r="O1520" t="s">
        <v>859</v>
      </c>
      <c r="P1520" t="s">
        <v>2553</v>
      </c>
      <c r="Q1520" t="s">
        <v>813</v>
      </c>
      <c r="R1520">
        <v>150</v>
      </c>
      <c r="S1520" s="6">
        <v>21</v>
      </c>
      <c r="T1520" s="7">
        <v>44712.423611111109</v>
      </c>
      <c r="U1520" s="7">
        <v>44713.46875</v>
      </c>
      <c r="V1520" s="7">
        <v>44713.825185185182</v>
      </c>
      <c r="W1520" t="s">
        <v>2536</v>
      </c>
      <c r="X1520" t="s">
        <v>815</v>
      </c>
    </row>
    <row r="1521" spans="1:24" x14ac:dyDescent="0.25">
      <c r="A1521" t="s">
        <v>808</v>
      </c>
      <c r="B1521" s="4">
        <v>1.12E-2</v>
      </c>
      <c r="C1521" s="8">
        <v>6.4000000000000001E-2</v>
      </c>
      <c r="D1521" s="8">
        <v>0.115</v>
      </c>
      <c r="E1521" s="9">
        <v>0.15</v>
      </c>
      <c r="F1521" s="9">
        <v>0.3</v>
      </c>
      <c r="G1521" s="10" t="str">
        <f t="shared" si="92"/>
        <v/>
      </c>
      <c r="H1521" s="10" t="str">
        <f t="shared" si="93"/>
        <v/>
      </c>
      <c r="I1521" s="10" t="str">
        <f t="shared" si="94"/>
        <v/>
      </c>
      <c r="J1521" s="10" t="str">
        <f t="shared" si="95"/>
        <v/>
      </c>
      <c r="K1521" t="s">
        <v>809</v>
      </c>
      <c r="L1521" s="7">
        <v>44712.430555555555</v>
      </c>
      <c r="M1521" t="s">
        <v>843</v>
      </c>
      <c r="N1521" t="s">
        <v>98</v>
      </c>
      <c r="O1521" t="s">
        <v>844</v>
      </c>
      <c r="P1521" t="s">
        <v>2554</v>
      </c>
      <c r="Q1521" t="s">
        <v>813</v>
      </c>
      <c r="R1521">
        <v>150</v>
      </c>
      <c r="S1521" s="6">
        <v>21</v>
      </c>
      <c r="T1521" s="7">
        <v>44712.430555555555</v>
      </c>
      <c r="U1521" s="7">
        <v>44713.46875</v>
      </c>
      <c r="V1521" s="7">
        <v>44713.825185185182</v>
      </c>
      <c r="W1521" t="s">
        <v>2536</v>
      </c>
      <c r="X1521" t="s">
        <v>815</v>
      </c>
    </row>
    <row r="1522" spans="1:24" x14ac:dyDescent="0.25">
      <c r="A1522" t="s">
        <v>808</v>
      </c>
      <c r="B1522" s="4">
        <v>4.8999999999999998E-3</v>
      </c>
      <c r="C1522" s="8">
        <v>6.4000000000000001E-2</v>
      </c>
      <c r="D1522" s="8">
        <v>0.115</v>
      </c>
      <c r="E1522" s="9">
        <v>0.15</v>
      </c>
      <c r="F1522" s="9">
        <v>0.3</v>
      </c>
      <c r="G1522" s="10" t="str">
        <f t="shared" si="92"/>
        <v/>
      </c>
      <c r="H1522" s="10" t="str">
        <f t="shared" si="93"/>
        <v/>
      </c>
      <c r="I1522" s="10" t="str">
        <f t="shared" si="94"/>
        <v/>
      </c>
      <c r="J1522" s="10" t="str">
        <f t="shared" si="95"/>
        <v/>
      </c>
      <c r="K1522" t="s">
        <v>809</v>
      </c>
      <c r="L1522" s="7">
        <v>44712.4375</v>
      </c>
      <c r="M1522" t="s">
        <v>855</v>
      </c>
      <c r="N1522" t="s">
        <v>98</v>
      </c>
      <c r="O1522" t="s">
        <v>1802</v>
      </c>
      <c r="P1522" t="s">
        <v>2555</v>
      </c>
      <c r="Q1522" t="s">
        <v>813</v>
      </c>
      <c r="R1522">
        <v>150</v>
      </c>
      <c r="S1522" s="6">
        <v>21</v>
      </c>
      <c r="T1522" s="7">
        <v>44712.4375</v>
      </c>
      <c r="U1522" s="7">
        <v>44713.46875</v>
      </c>
      <c r="V1522" s="7">
        <v>44713.825185185182</v>
      </c>
      <c r="W1522" t="s">
        <v>2536</v>
      </c>
      <c r="X1522" t="s">
        <v>815</v>
      </c>
    </row>
    <row r="1523" spans="1:24" x14ac:dyDescent="0.25">
      <c r="A1523" t="s">
        <v>808</v>
      </c>
      <c r="B1523" s="4">
        <v>9.2999999999999992E-3</v>
      </c>
      <c r="C1523" s="8">
        <v>6.4000000000000001E-2</v>
      </c>
      <c r="D1523" s="8">
        <v>0.115</v>
      </c>
      <c r="E1523" s="9">
        <v>0.15</v>
      </c>
      <c r="F1523" s="9">
        <v>0.3</v>
      </c>
      <c r="G1523" s="10" t="str">
        <f t="shared" si="92"/>
        <v/>
      </c>
      <c r="H1523" s="10" t="str">
        <f t="shared" si="93"/>
        <v/>
      </c>
      <c r="I1523" s="10" t="str">
        <f t="shared" si="94"/>
        <v/>
      </c>
      <c r="J1523" s="10" t="str">
        <f t="shared" si="95"/>
        <v/>
      </c>
      <c r="K1523" t="s">
        <v>809</v>
      </c>
      <c r="L1523" s="7">
        <v>44712.48333333333</v>
      </c>
      <c r="M1523" t="s">
        <v>822</v>
      </c>
      <c r="N1523" t="s">
        <v>98</v>
      </c>
      <c r="O1523" t="s">
        <v>823</v>
      </c>
      <c r="P1523" t="s">
        <v>2556</v>
      </c>
      <c r="Q1523" t="s">
        <v>813</v>
      </c>
      <c r="R1523">
        <v>150</v>
      </c>
      <c r="S1523" s="6">
        <v>21</v>
      </c>
      <c r="T1523" s="7">
        <v>44712.48333333333</v>
      </c>
      <c r="U1523" s="7">
        <v>44713.46875</v>
      </c>
      <c r="V1523" s="7">
        <v>44713.825185185182</v>
      </c>
      <c r="W1523" t="s">
        <v>2536</v>
      </c>
      <c r="X1523" t="s">
        <v>815</v>
      </c>
    </row>
    <row r="1524" spans="1:24" x14ac:dyDescent="0.25">
      <c r="A1524" t="s">
        <v>808</v>
      </c>
      <c r="B1524" s="4">
        <v>7.9000000000000008E-3</v>
      </c>
      <c r="C1524" s="8">
        <v>6.4000000000000001E-2</v>
      </c>
      <c r="D1524" s="8">
        <v>0.115</v>
      </c>
      <c r="E1524" s="9">
        <v>0.15</v>
      </c>
      <c r="F1524" s="9">
        <v>0.3</v>
      </c>
      <c r="G1524" s="10" t="str">
        <f t="shared" si="92"/>
        <v/>
      </c>
      <c r="H1524" s="10" t="str">
        <f t="shared" si="93"/>
        <v/>
      </c>
      <c r="I1524" s="10" t="str">
        <f t="shared" si="94"/>
        <v/>
      </c>
      <c r="J1524" s="10" t="str">
        <f t="shared" si="95"/>
        <v/>
      </c>
      <c r="K1524" t="s">
        <v>809</v>
      </c>
      <c r="L1524" s="7">
        <v>44712.489583333336</v>
      </c>
      <c r="M1524" t="s">
        <v>878</v>
      </c>
      <c r="N1524" t="s">
        <v>98</v>
      </c>
      <c r="O1524" t="s">
        <v>879</v>
      </c>
      <c r="P1524" t="s">
        <v>2557</v>
      </c>
      <c r="Q1524" t="s">
        <v>813</v>
      </c>
      <c r="R1524">
        <v>150</v>
      </c>
      <c r="S1524" s="6">
        <v>21</v>
      </c>
      <c r="T1524" s="7">
        <v>44712.489583333336</v>
      </c>
      <c r="U1524" s="7">
        <v>44713.46875</v>
      </c>
      <c r="V1524" s="7">
        <v>44713.825185185182</v>
      </c>
      <c r="W1524" t="s">
        <v>2536</v>
      </c>
      <c r="X1524" t="s">
        <v>815</v>
      </c>
    </row>
    <row r="1525" spans="1:24" x14ac:dyDescent="0.25">
      <c r="A1525" t="s">
        <v>808</v>
      </c>
      <c r="B1525" s="4">
        <v>2.7000000000000001E-3</v>
      </c>
      <c r="C1525" s="8">
        <v>6.4000000000000001E-2</v>
      </c>
      <c r="D1525" s="8">
        <v>0.115</v>
      </c>
      <c r="E1525" s="9">
        <v>0.15</v>
      </c>
      <c r="F1525" s="9">
        <v>0.3</v>
      </c>
      <c r="G1525" s="10" t="str">
        <f t="shared" si="92"/>
        <v/>
      </c>
      <c r="H1525" s="10" t="str">
        <f t="shared" si="93"/>
        <v/>
      </c>
      <c r="I1525" s="10" t="str">
        <f t="shared" si="94"/>
        <v/>
      </c>
      <c r="J1525" s="10" t="str">
        <f t="shared" si="95"/>
        <v/>
      </c>
      <c r="K1525" t="s">
        <v>809</v>
      </c>
      <c r="L1525" s="7">
        <v>44712.494444444441</v>
      </c>
      <c r="M1525" t="s">
        <v>872</v>
      </c>
      <c r="N1525" t="s">
        <v>98</v>
      </c>
      <c r="O1525" t="s">
        <v>873</v>
      </c>
      <c r="P1525" t="s">
        <v>2558</v>
      </c>
      <c r="Q1525" t="s">
        <v>813</v>
      </c>
      <c r="R1525">
        <v>150</v>
      </c>
      <c r="S1525" s="6">
        <v>21</v>
      </c>
      <c r="T1525" s="7">
        <v>44712.494444444441</v>
      </c>
      <c r="U1525" s="7">
        <v>44713.46875</v>
      </c>
      <c r="V1525" s="7">
        <v>44713.825185185182</v>
      </c>
      <c r="W1525" t="s">
        <v>2536</v>
      </c>
      <c r="X1525" t="s">
        <v>815</v>
      </c>
    </row>
    <row r="1526" spans="1:24" x14ac:dyDescent="0.25">
      <c r="A1526" t="s">
        <v>808</v>
      </c>
      <c r="B1526" s="4">
        <v>1.6000000000000001E-3</v>
      </c>
      <c r="C1526" s="8">
        <v>6.4000000000000001E-2</v>
      </c>
      <c r="D1526" s="8">
        <v>0.115</v>
      </c>
      <c r="E1526" s="9">
        <v>0.15</v>
      </c>
      <c r="F1526" s="9">
        <v>0.3</v>
      </c>
      <c r="G1526" s="10" t="str">
        <f t="shared" si="92"/>
        <v/>
      </c>
      <c r="H1526" s="10" t="str">
        <f t="shared" si="93"/>
        <v/>
      </c>
      <c r="I1526" s="10" t="str">
        <f t="shared" si="94"/>
        <v/>
      </c>
      <c r="J1526" s="10" t="str">
        <f t="shared" si="95"/>
        <v/>
      </c>
      <c r="K1526" t="s">
        <v>809</v>
      </c>
      <c r="L1526" s="7">
        <v>44712.5</v>
      </c>
      <c r="M1526" t="s">
        <v>866</v>
      </c>
      <c r="N1526" t="s">
        <v>98</v>
      </c>
      <c r="O1526" t="s">
        <v>867</v>
      </c>
      <c r="P1526" t="s">
        <v>2559</v>
      </c>
      <c r="Q1526" t="s">
        <v>813</v>
      </c>
      <c r="R1526">
        <v>150</v>
      </c>
      <c r="S1526" s="6">
        <v>21</v>
      </c>
      <c r="T1526" s="7">
        <v>44712.5</v>
      </c>
      <c r="U1526" s="7">
        <v>44713.46875</v>
      </c>
      <c r="V1526" s="7">
        <v>44713.825185185182</v>
      </c>
      <c r="W1526" t="s">
        <v>2536</v>
      </c>
      <c r="X1526" t="s">
        <v>815</v>
      </c>
    </row>
    <row r="1527" spans="1:24" x14ac:dyDescent="0.25">
      <c r="A1527" t="s">
        <v>808</v>
      </c>
      <c r="B1527" s="4">
        <v>4.7000000000000002E-3</v>
      </c>
      <c r="C1527" s="8">
        <v>6.4000000000000001E-2</v>
      </c>
      <c r="D1527" s="8">
        <v>0.115</v>
      </c>
      <c r="E1527" s="9">
        <v>0.15</v>
      </c>
      <c r="F1527" s="9">
        <v>0.3</v>
      </c>
      <c r="G1527" s="10" t="str">
        <f t="shared" si="92"/>
        <v/>
      </c>
      <c r="H1527" s="10" t="str">
        <f t="shared" si="93"/>
        <v/>
      </c>
      <c r="I1527" s="10" t="str">
        <f t="shared" si="94"/>
        <v/>
      </c>
      <c r="J1527" s="10" t="str">
        <f t="shared" si="95"/>
        <v/>
      </c>
      <c r="K1527" t="s">
        <v>809</v>
      </c>
      <c r="L1527" s="7">
        <v>44712.506944444445</v>
      </c>
      <c r="M1527" t="s">
        <v>1676</v>
      </c>
      <c r="N1527" t="s">
        <v>98</v>
      </c>
      <c r="O1527" t="s">
        <v>1677</v>
      </c>
      <c r="P1527" t="s">
        <v>2560</v>
      </c>
      <c r="Q1527" t="s">
        <v>813</v>
      </c>
      <c r="R1527">
        <v>150</v>
      </c>
      <c r="S1527" s="6">
        <v>21</v>
      </c>
      <c r="T1527" s="7">
        <v>44712.506944444445</v>
      </c>
      <c r="U1527" s="7">
        <v>44713.46875</v>
      </c>
      <c r="V1527" s="7">
        <v>44713.825185185182</v>
      </c>
      <c r="W1527" t="s">
        <v>2536</v>
      </c>
      <c r="X1527" t="s">
        <v>815</v>
      </c>
    </row>
    <row r="1528" spans="1:24" x14ac:dyDescent="0.25">
      <c r="A1528" t="s">
        <v>808</v>
      </c>
      <c r="B1528" s="4">
        <v>8.8999999999999999E-3</v>
      </c>
      <c r="C1528" s="8">
        <v>6.4000000000000001E-2</v>
      </c>
      <c r="D1528" s="8">
        <v>0.115</v>
      </c>
      <c r="E1528" s="9">
        <v>0.15</v>
      </c>
      <c r="F1528" s="9">
        <v>0.3</v>
      </c>
      <c r="G1528" s="10" t="str">
        <f t="shared" si="92"/>
        <v/>
      </c>
      <c r="H1528" s="10" t="str">
        <f t="shared" si="93"/>
        <v/>
      </c>
      <c r="I1528" s="10" t="str">
        <f t="shared" si="94"/>
        <v/>
      </c>
      <c r="J1528" s="10" t="str">
        <f t="shared" si="95"/>
        <v/>
      </c>
      <c r="K1528" t="s">
        <v>809</v>
      </c>
      <c r="L1528" s="7">
        <v>44712.518055555556</v>
      </c>
      <c r="M1528" t="s">
        <v>884</v>
      </c>
      <c r="N1528" t="s">
        <v>98</v>
      </c>
      <c r="O1528" t="s">
        <v>885</v>
      </c>
      <c r="P1528" t="s">
        <v>2561</v>
      </c>
      <c r="Q1528" t="s">
        <v>813</v>
      </c>
      <c r="R1528">
        <v>150</v>
      </c>
      <c r="S1528" s="6">
        <v>21</v>
      </c>
      <c r="T1528" s="7">
        <v>44712.518055555556</v>
      </c>
      <c r="U1528" s="7">
        <v>44713.46875</v>
      </c>
      <c r="V1528" s="7">
        <v>44713.825185185182</v>
      </c>
      <c r="W1528" t="s">
        <v>2536</v>
      </c>
      <c r="X1528" t="s">
        <v>815</v>
      </c>
    </row>
    <row r="1529" spans="1:24" x14ac:dyDescent="0.25">
      <c r="A1529" t="s">
        <v>808</v>
      </c>
      <c r="B1529" s="4">
        <v>4.0000000000000002E-4</v>
      </c>
      <c r="C1529" s="8">
        <v>6.4000000000000001E-2</v>
      </c>
      <c r="D1529" s="8">
        <v>0.115</v>
      </c>
      <c r="E1529" s="9">
        <v>0.15</v>
      </c>
      <c r="F1529" s="9">
        <v>0.3</v>
      </c>
      <c r="G1529" s="10" t="str">
        <f t="shared" si="92"/>
        <v/>
      </c>
      <c r="H1529" s="10" t="str">
        <f t="shared" si="93"/>
        <v/>
      </c>
      <c r="I1529" s="10" t="str">
        <f t="shared" si="94"/>
        <v/>
      </c>
      <c r="J1529" s="10" t="str">
        <f t="shared" si="95"/>
        <v/>
      </c>
      <c r="K1529" t="s">
        <v>809</v>
      </c>
      <c r="L1529" s="7">
        <v>44712.522916666669</v>
      </c>
      <c r="M1529" t="s">
        <v>869</v>
      </c>
      <c r="N1529" t="s">
        <v>98</v>
      </c>
      <c r="O1529" t="s">
        <v>870</v>
      </c>
      <c r="P1529" t="s">
        <v>2562</v>
      </c>
      <c r="Q1529" t="s">
        <v>813</v>
      </c>
      <c r="R1529">
        <v>150</v>
      </c>
      <c r="S1529" s="6">
        <v>21</v>
      </c>
      <c r="T1529" s="7">
        <v>44712.522916666669</v>
      </c>
      <c r="U1529" s="7">
        <v>44713.46875</v>
      </c>
      <c r="V1529" s="7">
        <v>44713.825185185182</v>
      </c>
      <c r="W1529" t="s">
        <v>2536</v>
      </c>
      <c r="X1529" t="s">
        <v>815</v>
      </c>
    </row>
    <row r="1530" spans="1:24" x14ac:dyDescent="0.25">
      <c r="A1530" t="s">
        <v>808</v>
      </c>
      <c r="B1530" s="4">
        <v>1.8599999999999998E-2</v>
      </c>
      <c r="C1530" s="8">
        <v>6.4000000000000001E-2</v>
      </c>
      <c r="D1530" s="8">
        <v>0.115</v>
      </c>
      <c r="E1530" s="9">
        <v>0.15</v>
      </c>
      <c r="F1530" s="9">
        <v>0.3</v>
      </c>
      <c r="G1530" s="10" t="str">
        <f t="shared" si="92"/>
        <v/>
      </c>
      <c r="H1530" s="10" t="str">
        <f t="shared" si="93"/>
        <v/>
      </c>
      <c r="I1530" s="10" t="str">
        <f t="shared" si="94"/>
        <v/>
      </c>
      <c r="J1530" s="10" t="str">
        <f t="shared" si="95"/>
        <v/>
      </c>
      <c r="K1530" t="s">
        <v>809</v>
      </c>
      <c r="L1530" s="7">
        <v>44712.537499999999</v>
      </c>
      <c r="M1530" t="s">
        <v>887</v>
      </c>
      <c r="N1530" t="s">
        <v>98</v>
      </c>
      <c r="O1530" t="s">
        <v>888</v>
      </c>
      <c r="P1530" t="s">
        <v>2563</v>
      </c>
      <c r="Q1530" t="s">
        <v>813</v>
      </c>
      <c r="R1530">
        <v>150</v>
      </c>
      <c r="S1530" s="6">
        <v>21</v>
      </c>
      <c r="T1530" s="7">
        <v>44712.537499999999</v>
      </c>
      <c r="U1530" s="7">
        <v>44713.46875</v>
      </c>
      <c r="V1530" s="7">
        <v>44713.825185185182</v>
      </c>
      <c r="W1530" t="s">
        <v>2536</v>
      </c>
      <c r="X1530" t="s">
        <v>815</v>
      </c>
    </row>
    <row r="1531" spans="1:24" x14ac:dyDescent="0.25">
      <c r="A1531" t="s">
        <v>808</v>
      </c>
      <c r="B1531" s="4">
        <v>7.7000000000000002E-3</v>
      </c>
      <c r="C1531" s="8">
        <v>6.4000000000000001E-2</v>
      </c>
      <c r="D1531" s="8">
        <v>0.115</v>
      </c>
      <c r="E1531" s="9">
        <v>0.15</v>
      </c>
      <c r="F1531" s="9">
        <v>0.3</v>
      </c>
      <c r="G1531" s="10" t="str">
        <f t="shared" si="92"/>
        <v/>
      </c>
      <c r="H1531" s="10" t="str">
        <f t="shared" si="93"/>
        <v/>
      </c>
      <c r="I1531" s="10" t="str">
        <f t="shared" si="94"/>
        <v/>
      </c>
      <c r="J1531" s="10" t="str">
        <f t="shared" si="95"/>
        <v/>
      </c>
      <c r="K1531" t="s">
        <v>809</v>
      </c>
      <c r="L1531" s="7">
        <v>44712.576388888891</v>
      </c>
      <c r="M1531" t="s">
        <v>881</v>
      </c>
      <c r="N1531" t="s">
        <v>98</v>
      </c>
      <c r="O1531" t="s">
        <v>882</v>
      </c>
      <c r="P1531" t="s">
        <v>2564</v>
      </c>
      <c r="Q1531" t="s">
        <v>813</v>
      </c>
      <c r="R1531">
        <v>150</v>
      </c>
      <c r="S1531" s="6">
        <v>21</v>
      </c>
      <c r="T1531" s="7">
        <v>44712.576388888891</v>
      </c>
      <c r="U1531" s="7">
        <v>44713.46875</v>
      </c>
      <c r="V1531" s="7">
        <v>44713.825185185182</v>
      </c>
      <c r="W1531" t="s">
        <v>2536</v>
      </c>
      <c r="X1531" t="s">
        <v>815</v>
      </c>
    </row>
    <row r="1532" spans="1:24" x14ac:dyDescent="0.25">
      <c r="A1532" t="s">
        <v>808</v>
      </c>
      <c r="B1532" s="4">
        <v>1.5E-3</v>
      </c>
      <c r="C1532" s="8">
        <v>6.4000000000000001E-2</v>
      </c>
      <c r="D1532" s="8">
        <v>0.115</v>
      </c>
      <c r="E1532" s="9">
        <v>0.15</v>
      </c>
      <c r="F1532" s="9">
        <v>0.3</v>
      </c>
      <c r="G1532" s="10" t="str">
        <f t="shared" si="92"/>
        <v/>
      </c>
      <c r="H1532" s="10" t="str">
        <f t="shared" si="93"/>
        <v/>
      </c>
      <c r="I1532" s="10" t="str">
        <f t="shared" si="94"/>
        <v/>
      </c>
      <c r="J1532" s="10" t="str">
        <f t="shared" si="95"/>
        <v/>
      </c>
      <c r="K1532" t="s">
        <v>809</v>
      </c>
      <c r="L1532" s="7">
        <v>44713.433333333334</v>
      </c>
      <c r="M1532" t="s">
        <v>966</v>
      </c>
      <c r="N1532" t="s">
        <v>99</v>
      </c>
      <c r="O1532" t="s">
        <v>967</v>
      </c>
      <c r="P1532" t="s">
        <v>2565</v>
      </c>
      <c r="Q1532" t="s">
        <v>813</v>
      </c>
      <c r="R1532">
        <v>150</v>
      </c>
      <c r="S1532" s="6">
        <v>21</v>
      </c>
      <c r="T1532" s="7">
        <v>44713.433333333334</v>
      </c>
      <c r="U1532" s="7">
        <v>44714.4375</v>
      </c>
      <c r="V1532" s="7">
        <v>44715.755543981482</v>
      </c>
      <c r="W1532" t="s">
        <v>2552</v>
      </c>
      <c r="X1532" t="s">
        <v>815</v>
      </c>
    </row>
    <row r="1533" spans="1:24" x14ac:dyDescent="0.25">
      <c r="A1533" t="s">
        <v>808</v>
      </c>
      <c r="B1533" s="4">
        <v>0</v>
      </c>
      <c r="C1533" s="8">
        <v>6.4000000000000001E-2</v>
      </c>
      <c r="D1533" s="8">
        <v>0.115</v>
      </c>
      <c r="E1533" s="9">
        <v>0.15</v>
      </c>
      <c r="F1533" s="9">
        <v>0.3</v>
      </c>
      <c r="G1533" s="10" t="str">
        <f t="shared" si="92"/>
        <v/>
      </c>
      <c r="H1533" s="10" t="str">
        <f t="shared" si="93"/>
        <v/>
      </c>
      <c r="I1533" s="10" t="str">
        <f t="shared" si="94"/>
        <v/>
      </c>
      <c r="J1533" s="10" t="str">
        <f t="shared" si="95"/>
        <v/>
      </c>
      <c r="K1533" t="s">
        <v>809</v>
      </c>
      <c r="L1533" s="7">
        <v>44718.3125</v>
      </c>
      <c r="M1533" t="s">
        <v>909</v>
      </c>
      <c r="N1533" t="s">
        <v>99</v>
      </c>
      <c r="O1533" t="s">
        <v>910</v>
      </c>
      <c r="P1533" t="s">
        <v>2566</v>
      </c>
      <c r="Q1533" t="s">
        <v>813</v>
      </c>
      <c r="R1533">
        <v>155</v>
      </c>
      <c r="S1533" s="6">
        <v>22</v>
      </c>
      <c r="T1533" s="7">
        <v>44718.3125</v>
      </c>
      <c r="U1533" s="7">
        <v>44719.479166666664</v>
      </c>
      <c r="V1533" s="7">
        <v>44719.8440625</v>
      </c>
      <c r="W1533" t="s">
        <v>2567</v>
      </c>
      <c r="X1533" t="s">
        <v>815</v>
      </c>
    </row>
    <row r="1534" spans="1:24" x14ac:dyDescent="0.25">
      <c r="A1534" t="s">
        <v>808</v>
      </c>
      <c r="B1534" s="4">
        <v>2.5000000000000001E-3</v>
      </c>
      <c r="C1534" s="8">
        <v>6.4000000000000001E-2</v>
      </c>
      <c r="D1534" s="8">
        <v>0.115</v>
      </c>
      <c r="E1534" s="9">
        <v>0.15</v>
      </c>
      <c r="F1534" s="9">
        <v>0.3</v>
      </c>
      <c r="G1534" s="10" t="str">
        <f t="shared" si="92"/>
        <v/>
      </c>
      <c r="H1534" s="10" t="str">
        <f t="shared" si="93"/>
        <v/>
      </c>
      <c r="I1534" s="10" t="str">
        <f t="shared" si="94"/>
        <v/>
      </c>
      <c r="J1534" s="10" t="str">
        <f t="shared" si="95"/>
        <v/>
      </c>
      <c r="K1534" t="s">
        <v>809</v>
      </c>
      <c r="L1534" s="7">
        <v>44718.347222222219</v>
      </c>
      <c r="M1534" t="s">
        <v>927</v>
      </c>
      <c r="N1534" t="s">
        <v>99</v>
      </c>
      <c r="O1534" t="s">
        <v>928</v>
      </c>
      <c r="P1534" t="s">
        <v>2568</v>
      </c>
      <c r="Q1534" t="s">
        <v>813</v>
      </c>
      <c r="R1534">
        <v>155</v>
      </c>
      <c r="S1534" s="6">
        <v>22</v>
      </c>
      <c r="T1534" s="7">
        <v>44718.347222222219</v>
      </c>
      <c r="U1534" s="7">
        <v>44719.479166666664</v>
      </c>
      <c r="V1534" s="7">
        <v>44719.8440625</v>
      </c>
      <c r="W1534" t="s">
        <v>2567</v>
      </c>
      <c r="X1534" t="s">
        <v>815</v>
      </c>
    </row>
    <row r="1535" spans="1:24" x14ac:dyDescent="0.25">
      <c r="A1535" t="s">
        <v>808</v>
      </c>
      <c r="B1535" s="4">
        <v>8.6999999999999994E-3</v>
      </c>
      <c r="C1535" s="8">
        <v>6.4000000000000001E-2</v>
      </c>
      <c r="D1535" s="8">
        <v>0.115</v>
      </c>
      <c r="E1535" s="9">
        <v>0.15</v>
      </c>
      <c r="F1535" s="9">
        <v>0.3</v>
      </c>
      <c r="G1535" s="10" t="str">
        <f t="shared" si="92"/>
        <v/>
      </c>
      <c r="H1535" s="10" t="str">
        <f t="shared" si="93"/>
        <v/>
      </c>
      <c r="I1535" s="10" t="str">
        <f t="shared" si="94"/>
        <v/>
      </c>
      <c r="J1535" s="10" t="str">
        <f t="shared" si="95"/>
        <v/>
      </c>
      <c r="K1535" t="s">
        <v>809</v>
      </c>
      <c r="L1535" s="7">
        <v>44718.375</v>
      </c>
      <c r="M1535" t="s">
        <v>890</v>
      </c>
      <c r="N1535" t="s">
        <v>99</v>
      </c>
      <c r="O1535" t="s">
        <v>891</v>
      </c>
      <c r="P1535" t="s">
        <v>2569</v>
      </c>
      <c r="Q1535" t="s">
        <v>813</v>
      </c>
      <c r="R1535">
        <v>155</v>
      </c>
      <c r="S1535" s="6">
        <v>22</v>
      </c>
      <c r="T1535" s="7">
        <v>44718.375</v>
      </c>
      <c r="U1535" s="7">
        <v>44719.479166666664</v>
      </c>
      <c r="V1535" s="7">
        <v>44719.8440625</v>
      </c>
      <c r="W1535" t="s">
        <v>2567</v>
      </c>
      <c r="X1535" t="s">
        <v>815</v>
      </c>
    </row>
    <row r="1536" spans="1:24" x14ac:dyDescent="0.25">
      <c r="A1536" t="s">
        <v>808</v>
      </c>
      <c r="B1536" s="4">
        <v>0</v>
      </c>
      <c r="C1536" s="8">
        <v>6.4000000000000001E-2</v>
      </c>
      <c r="D1536" s="8">
        <v>0.115</v>
      </c>
      <c r="E1536" s="9">
        <v>0.15</v>
      </c>
      <c r="F1536" s="9">
        <v>0.3</v>
      </c>
      <c r="G1536" s="10" t="str">
        <f t="shared" si="92"/>
        <v/>
      </c>
      <c r="H1536" s="10" t="str">
        <f t="shared" si="93"/>
        <v/>
      </c>
      <c r="I1536" s="10" t="str">
        <f t="shared" si="94"/>
        <v/>
      </c>
      <c r="J1536" s="10" t="str">
        <f t="shared" si="95"/>
        <v/>
      </c>
      <c r="K1536" t="s">
        <v>809</v>
      </c>
      <c r="L1536" s="7">
        <v>44718.395833333336</v>
      </c>
      <c r="M1536" t="s">
        <v>900</v>
      </c>
      <c r="N1536" t="s">
        <v>99</v>
      </c>
      <c r="O1536" t="s">
        <v>901</v>
      </c>
      <c r="P1536" t="s">
        <v>2570</v>
      </c>
      <c r="Q1536" t="s">
        <v>813</v>
      </c>
      <c r="R1536">
        <v>155</v>
      </c>
      <c r="S1536" s="6">
        <v>22</v>
      </c>
      <c r="T1536" s="7">
        <v>44718.395833333336</v>
      </c>
      <c r="U1536" s="7">
        <v>44719.479166666664</v>
      </c>
      <c r="V1536" s="7">
        <v>44719.8440625</v>
      </c>
      <c r="W1536" t="s">
        <v>2567</v>
      </c>
      <c r="X1536" t="s">
        <v>815</v>
      </c>
    </row>
    <row r="1537" spans="1:24" x14ac:dyDescent="0.25">
      <c r="A1537" t="s">
        <v>808</v>
      </c>
      <c r="B1537" s="4">
        <v>3.0000000000000001E-3</v>
      </c>
      <c r="C1537" s="8">
        <v>6.4000000000000001E-2</v>
      </c>
      <c r="D1537" s="8">
        <v>0.115</v>
      </c>
      <c r="E1537" s="9">
        <v>0.15</v>
      </c>
      <c r="F1537" s="9">
        <v>0.3</v>
      </c>
      <c r="G1537" s="10" t="str">
        <f t="shared" si="92"/>
        <v/>
      </c>
      <c r="H1537" s="10" t="str">
        <f t="shared" si="93"/>
        <v/>
      </c>
      <c r="I1537" s="10" t="str">
        <f t="shared" si="94"/>
        <v/>
      </c>
      <c r="J1537" s="10" t="str">
        <f t="shared" si="95"/>
        <v/>
      </c>
      <c r="K1537" t="s">
        <v>809</v>
      </c>
      <c r="L1537" s="7">
        <v>44718.413194444445</v>
      </c>
      <c r="M1537" t="s">
        <v>912</v>
      </c>
      <c r="N1537" t="s">
        <v>99</v>
      </c>
      <c r="O1537" t="s">
        <v>913</v>
      </c>
      <c r="P1537" t="s">
        <v>2571</v>
      </c>
      <c r="Q1537" t="s">
        <v>813</v>
      </c>
      <c r="R1537">
        <v>155</v>
      </c>
      <c r="S1537" s="6">
        <v>22</v>
      </c>
      <c r="T1537" s="7">
        <v>44718.413194444445</v>
      </c>
      <c r="U1537" s="7">
        <v>44719.479166666664</v>
      </c>
      <c r="V1537" s="7">
        <v>44719.8440625</v>
      </c>
      <c r="W1537" t="s">
        <v>2567</v>
      </c>
      <c r="X1537" t="s">
        <v>815</v>
      </c>
    </row>
    <row r="1538" spans="1:24" x14ac:dyDescent="0.25">
      <c r="A1538" t="s">
        <v>808</v>
      </c>
      <c r="B1538" s="4">
        <v>2.2000000000000001E-3</v>
      </c>
      <c r="C1538" s="8">
        <v>6.4000000000000001E-2</v>
      </c>
      <c r="D1538" s="8">
        <v>0.115</v>
      </c>
      <c r="E1538" s="9">
        <v>0.15</v>
      </c>
      <c r="F1538" s="9">
        <v>0.3</v>
      </c>
      <c r="G1538" s="10" t="str">
        <f t="shared" si="92"/>
        <v/>
      </c>
      <c r="H1538" s="10" t="str">
        <f t="shared" si="93"/>
        <v/>
      </c>
      <c r="I1538" s="10" t="str">
        <f t="shared" si="94"/>
        <v/>
      </c>
      <c r="J1538" s="10" t="str">
        <f t="shared" si="95"/>
        <v/>
      </c>
      <c r="K1538" t="s">
        <v>809</v>
      </c>
      <c r="L1538" s="7">
        <v>44718.416666666664</v>
      </c>
      <c r="M1538" t="s">
        <v>930</v>
      </c>
      <c r="N1538" t="s">
        <v>99</v>
      </c>
      <c r="O1538" t="s">
        <v>931</v>
      </c>
      <c r="P1538" t="s">
        <v>2572</v>
      </c>
      <c r="Q1538" t="s">
        <v>813</v>
      </c>
      <c r="R1538">
        <v>155</v>
      </c>
      <c r="S1538" s="6">
        <v>22</v>
      </c>
      <c r="T1538" s="7">
        <v>44718.416666666664</v>
      </c>
      <c r="U1538" s="7">
        <v>44719.479166666664</v>
      </c>
      <c r="V1538" s="7">
        <v>44719.8440625</v>
      </c>
      <c r="W1538" t="s">
        <v>2567</v>
      </c>
      <c r="X1538" t="s">
        <v>815</v>
      </c>
    </row>
    <row r="1539" spans="1:24" x14ac:dyDescent="0.25">
      <c r="A1539" t="s">
        <v>808</v>
      </c>
      <c r="B1539" s="4">
        <v>6.9999999999999999E-4</v>
      </c>
      <c r="C1539" s="8">
        <v>6.4000000000000001E-2</v>
      </c>
      <c r="D1539" s="8">
        <v>0.115</v>
      </c>
      <c r="E1539" s="9">
        <v>0.15</v>
      </c>
      <c r="F1539" s="9">
        <v>0.3</v>
      </c>
      <c r="G1539" s="10" t="str">
        <f t="shared" ref="G1539:G1602" si="96">IF(B1539&gt;=C1539,1,"")</f>
        <v/>
      </c>
      <c r="H1539" s="10" t="str">
        <f t="shared" ref="H1539:H1602" si="97">IF(ROUNDUP(B1539,3)&gt;=D1539,1,"")</f>
        <v/>
      </c>
      <c r="I1539" s="10" t="str">
        <f t="shared" ref="I1539:I1602" si="98">IF(ROUNDUP(B1539,3)&gt;=E1539,1,"")</f>
        <v/>
      </c>
      <c r="J1539" s="10" t="str">
        <f t="shared" ref="J1539:J1602" si="99">IF(ROUNDUP(B1539,3)&gt;=F1539,1,"")</f>
        <v/>
      </c>
      <c r="K1539" t="s">
        <v>809</v>
      </c>
      <c r="L1539" s="7">
        <v>44718.4375</v>
      </c>
      <c r="M1539" t="s">
        <v>894</v>
      </c>
      <c r="N1539" t="s">
        <v>99</v>
      </c>
      <c r="O1539" t="s">
        <v>895</v>
      </c>
      <c r="P1539" t="s">
        <v>2573</v>
      </c>
      <c r="Q1539" t="s">
        <v>813</v>
      </c>
      <c r="R1539">
        <v>155</v>
      </c>
      <c r="S1539" s="6">
        <v>22</v>
      </c>
      <c r="T1539" s="7">
        <v>44718.4375</v>
      </c>
      <c r="U1539" s="7">
        <v>44719.479166666664</v>
      </c>
      <c r="V1539" s="7">
        <v>44719.8440625</v>
      </c>
      <c r="W1539" t="s">
        <v>2567</v>
      </c>
      <c r="X1539" t="s">
        <v>815</v>
      </c>
    </row>
    <row r="1540" spans="1:24" x14ac:dyDescent="0.25">
      <c r="A1540" t="s">
        <v>808</v>
      </c>
      <c r="B1540" s="4">
        <v>1.5900000000000001E-2</v>
      </c>
      <c r="C1540" s="8">
        <v>6.4000000000000001E-2</v>
      </c>
      <c r="D1540" s="8">
        <v>0.115</v>
      </c>
      <c r="E1540" s="9">
        <v>0.15</v>
      </c>
      <c r="F1540" s="9">
        <v>0.3</v>
      </c>
      <c r="G1540" s="10" t="str">
        <f t="shared" si="96"/>
        <v/>
      </c>
      <c r="H1540" s="10" t="str">
        <f t="shared" si="97"/>
        <v/>
      </c>
      <c r="I1540" s="10" t="str">
        <f t="shared" si="98"/>
        <v/>
      </c>
      <c r="J1540" s="10" t="str">
        <f t="shared" si="99"/>
        <v/>
      </c>
      <c r="K1540" t="s">
        <v>809</v>
      </c>
      <c r="L1540" s="7">
        <v>44718.4375</v>
      </c>
      <c r="M1540" t="s">
        <v>945</v>
      </c>
      <c r="N1540" t="s">
        <v>99</v>
      </c>
      <c r="O1540" t="s">
        <v>946</v>
      </c>
      <c r="P1540" t="s">
        <v>2574</v>
      </c>
      <c r="Q1540" t="s">
        <v>813</v>
      </c>
      <c r="R1540">
        <v>155</v>
      </c>
      <c r="S1540" s="6">
        <v>22</v>
      </c>
      <c r="T1540" s="7">
        <v>44718.4375</v>
      </c>
      <c r="U1540" s="7">
        <v>44719.479166666664</v>
      </c>
      <c r="V1540" s="7">
        <v>44719.8440625</v>
      </c>
      <c r="W1540" t="s">
        <v>2567</v>
      </c>
      <c r="X1540" t="s">
        <v>815</v>
      </c>
    </row>
    <row r="1541" spans="1:24" x14ac:dyDescent="0.25">
      <c r="A1541" t="s">
        <v>808</v>
      </c>
      <c r="B1541" s="4">
        <v>1.2999999999999999E-3</v>
      </c>
      <c r="C1541" s="8">
        <v>6.4000000000000001E-2</v>
      </c>
      <c r="D1541" s="8">
        <v>0.115</v>
      </c>
      <c r="E1541" s="9">
        <v>0.15</v>
      </c>
      <c r="F1541" s="9">
        <v>0.3</v>
      </c>
      <c r="G1541" s="10" t="str">
        <f t="shared" si="96"/>
        <v/>
      </c>
      <c r="H1541" s="10" t="str">
        <f t="shared" si="97"/>
        <v/>
      </c>
      <c r="I1541" s="10" t="str">
        <f t="shared" si="98"/>
        <v/>
      </c>
      <c r="J1541" s="10" t="str">
        <f t="shared" si="99"/>
        <v/>
      </c>
      <c r="K1541" t="s">
        <v>809</v>
      </c>
      <c r="L1541" s="7">
        <v>44718.4375</v>
      </c>
      <c r="M1541" t="s">
        <v>942</v>
      </c>
      <c r="N1541" t="s">
        <v>99</v>
      </c>
      <c r="O1541" t="s">
        <v>943</v>
      </c>
      <c r="P1541" t="s">
        <v>2575</v>
      </c>
      <c r="Q1541" t="s">
        <v>813</v>
      </c>
      <c r="R1541">
        <v>155</v>
      </c>
      <c r="S1541" s="6">
        <v>22</v>
      </c>
      <c r="T1541" s="7">
        <v>44718.4375</v>
      </c>
      <c r="U1541" s="7">
        <v>44719.479166666664</v>
      </c>
      <c r="V1541" s="7">
        <v>44719.8440625</v>
      </c>
      <c r="W1541" t="s">
        <v>2567</v>
      </c>
      <c r="X1541" t="s">
        <v>815</v>
      </c>
    </row>
    <row r="1542" spans="1:24" x14ac:dyDescent="0.25">
      <c r="A1542" t="s">
        <v>808</v>
      </c>
      <c r="B1542" s="4">
        <v>8.3000000000000001E-3</v>
      </c>
      <c r="C1542" s="8">
        <v>6.4000000000000001E-2</v>
      </c>
      <c r="D1542" s="8">
        <v>0.115</v>
      </c>
      <c r="E1542" s="9">
        <v>0.15</v>
      </c>
      <c r="F1542" s="9">
        <v>0.3</v>
      </c>
      <c r="G1542" s="10" t="str">
        <f t="shared" si="96"/>
        <v/>
      </c>
      <c r="H1542" s="10" t="str">
        <f t="shared" si="97"/>
        <v/>
      </c>
      <c r="I1542" s="10" t="str">
        <f t="shared" si="98"/>
        <v/>
      </c>
      <c r="J1542" s="10" t="str">
        <f t="shared" si="99"/>
        <v/>
      </c>
      <c r="K1542" t="s">
        <v>809</v>
      </c>
      <c r="L1542" s="7">
        <v>44718.444444444445</v>
      </c>
      <c r="M1542" t="s">
        <v>834</v>
      </c>
      <c r="N1542" t="s">
        <v>99</v>
      </c>
      <c r="O1542" t="s">
        <v>835</v>
      </c>
      <c r="P1542" t="s">
        <v>2576</v>
      </c>
      <c r="Q1542" t="s">
        <v>813</v>
      </c>
      <c r="R1542">
        <v>155</v>
      </c>
      <c r="S1542" s="6">
        <v>22</v>
      </c>
      <c r="T1542" s="7">
        <v>44718.444444444445</v>
      </c>
      <c r="U1542" s="7">
        <v>44719.479166666664</v>
      </c>
      <c r="V1542" s="7">
        <v>44719.8440625</v>
      </c>
      <c r="W1542" t="s">
        <v>2567</v>
      </c>
      <c r="X1542" t="s">
        <v>815</v>
      </c>
    </row>
    <row r="1543" spans="1:24" x14ac:dyDescent="0.25">
      <c r="A1543" t="s">
        <v>808</v>
      </c>
      <c r="B1543" s="4">
        <v>2.5999999999999999E-3</v>
      </c>
      <c r="C1543" s="8">
        <v>6.4000000000000001E-2</v>
      </c>
      <c r="D1543" s="8">
        <v>0.115</v>
      </c>
      <c r="E1543" s="9">
        <v>0.15</v>
      </c>
      <c r="F1543" s="9">
        <v>0.3</v>
      </c>
      <c r="G1543" s="10" t="str">
        <f t="shared" si="96"/>
        <v/>
      </c>
      <c r="H1543" s="10" t="str">
        <f t="shared" si="97"/>
        <v/>
      </c>
      <c r="I1543" s="10" t="str">
        <f t="shared" si="98"/>
        <v/>
      </c>
      <c r="J1543" s="10" t="str">
        <f t="shared" si="99"/>
        <v/>
      </c>
      <c r="K1543" t="s">
        <v>809</v>
      </c>
      <c r="L1543" s="7">
        <v>44718.447916666664</v>
      </c>
      <c r="M1543" t="s">
        <v>915</v>
      </c>
      <c r="N1543" t="s">
        <v>99</v>
      </c>
      <c r="O1543" t="s">
        <v>916</v>
      </c>
      <c r="P1543" t="s">
        <v>2577</v>
      </c>
      <c r="Q1543" t="s">
        <v>813</v>
      </c>
      <c r="R1543">
        <v>155</v>
      </c>
      <c r="S1543" s="6">
        <v>22</v>
      </c>
      <c r="T1543" s="7">
        <v>44718.447916666664</v>
      </c>
      <c r="U1543" s="7">
        <v>44719.479166666664</v>
      </c>
      <c r="V1543" s="7">
        <v>44719.8440625</v>
      </c>
      <c r="W1543" t="s">
        <v>2567</v>
      </c>
      <c r="X1543" t="s">
        <v>815</v>
      </c>
    </row>
    <row r="1544" spans="1:24" x14ac:dyDescent="0.25">
      <c r="A1544" t="s">
        <v>808</v>
      </c>
      <c r="B1544" s="4">
        <v>1.6899999999999998E-2</v>
      </c>
      <c r="C1544" s="8">
        <v>6.4000000000000001E-2</v>
      </c>
      <c r="D1544" s="8">
        <v>0.115</v>
      </c>
      <c r="E1544" s="9">
        <v>0.15</v>
      </c>
      <c r="F1544" s="9">
        <v>0.3</v>
      </c>
      <c r="G1544" s="10" t="str">
        <f t="shared" si="96"/>
        <v/>
      </c>
      <c r="H1544" s="10" t="str">
        <f t="shared" si="97"/>
        <v/>
      </c>
      <c r="I1544" s="10" t="str">
        <f t="shared" si="98"/>
        <v/>
      </c>
      <c r="J1544" s="10" t="str">
        <f t="shared" si="99"/>
        <v/>
      </c>
      <c r="K1544" t="s">
        <v>809</v>
      </c>
      <c r="L1544" s="7">
        <v>44718.456250000003</v>
      </c>
      <c r="M1544" t="s">
        <v>966</v>
      </c>
      <c r="N1544" t="s">
        <v>99</v>
      </c>
      <c r="O1544" t="s">
        <v>967</v>
      </c>
      <c r="P1544" t="s">
        <v>2578</v>
      </c>
      <c r="Q1544" t="s">
        <v>813</v>
      </c>
      <c r="R1544">
        <v>155</v>
      </c>
      <c r="S1544" s="6">
        <v>22</v>
      </c>
      <c r="T1544" s="7">
        <v>44718.456250000003</v>
      </c>
      <c r="U1544" s="7">
        <v>44719.479166666664</v>
      </c>
      <c r="V1544" s="7">
        <v>44719.8440625</v>
      </c>
      <c r="W1544" t="s">
        <v>2567</v>
      </c>
      <c r="X1544" t="s">
        <v>815</v>
      </c>
    </row>
    <row r="1545" spans="1:24" x14ac:dyDescent="0.25">
      <c r="A1545" t="s">
        <v>808</v>
      </c>
      <c r="B1545" s="4">
        <v>6.4000000000000003E-3</v>
      </c>
      <c r="C1545" s="8">
        <v>6.4000000000000001E-2</v>
      </c>
      <c r="D1545" s="8">
        <v>0.115</v>
      </c>
      <c r="E1545" s="9">
        <v>0.15</v>
      </c>
      <c r="F1545" s="9">
        <v>0.3</v>
      </c>
      <c r="G1545" s="10" t="str">
        <f t="shared" si="96"/>
        <v/>
      </c>
      <c r="H1545" s="10" t="str">
        <f t="shared" si="97"/>
        <v/>
      </c>
      <c r="I1545" s="10" t="str">
        <f t="shared" si="98"/>
        <v/>
      </c>
      <c r="J1545" s="10" t="str">
        <f t="shared" si="99"/>
        <v/>
      </c>
      <c r="K1545" t="s">
        <v>809</v>
      </c>
      <c r="L1545" s="7">
        <v>44718.458333333336</v>
      </c>
      <c r="M1545" t="s">
        <v>936</v>
      </c>
      <c r="N1545" t="s">
        <v>99</v>
      </c>
      <c r="O1545" t="s">
        <v>937</v>
      </c>
      <c r="P1545" t="s">
        <v>2579</v>
      </c>
      <c r="Q1545" t="s">
        <v>813</v>
      </c>
      <c r="R1545">
        <v>155</v>
      </c>
      <c r="S1545" s="6">
        <v>22</v>
      </c>
      <c r="T1545" s="7">
        <v>44718.458333333336</v>
      </c>
      <c r="U1545" s="7">
        <v>44719.479166666664</v>
      </c>
      <c r="V1545" s="7">
        <v>44719.8440625</v>
      </c>
      <c r="W1545" t="s">
        <v>2567</v>
      </c>
      <c r="X1545" t="s">
        <v>815</v>
      </c>
    </row>
    <row r="1546" spans="1:24" x14ac:dyDescent="0.25">
      <c r="A1546" t="s">
        <v>808</v>
      </c>
      <c r="B1546" s="4">
        <v>2.0000000000000001E-4</v>
      </c>
      <c r="C1546" s="8">
        <v>6.4000000000000001E-2</v>
      </c>
      <c r="D1546" s="8">
        <v>0.115</v>
      </c>
      <c r="E1546" s="9">
        <v>0.15</v>
      </c>
      <c r="F1546" s="9">
        <v>0.3</v>
      </c>
      <c r="G1546" s="10" t="str">
        <f t="shared" si="96"/>
        <v/>
      </c>
      <c r="H1546" s="10" t="str">
        <f t="shared" si="97"/>
        <v/>
      </c>
      <c r="I1546" s="10" t="str">
        <f t="shared" si="98"/>
        <v/>
      </c>
      <c r="J1546" s="10" t="str">
        <f t="shared" si="99"/>
        <v/>
      </c>
      <c r="K1546" t="s">
        <v>809</v>
      </c>
      <c r="L1546" s="7">
        <v>44718.479166666664</v>
      </c>
      <c r="M1546" t="s">
        <v>948</v>
      </c>
      <c r="N1546" t="s">
        <v>99</v>
      </c>
      <c r="O1546" t="s">
        <v>949</v>
      </c>
      <c r="P1546" t="s">
        <v>2580</v>
      </c>
      <c r="Q1546" t="s">
        <v>813</v>
      </c>
      <c r="R1546">
        <v>155</v>
      </c>
      <c r="S1546" s="6">
        <v>22</v>
      </c>
      <c r="T1546" s="7">
        <v>44718.479166666664</v>
      </c>
      <c r="U1546" s="7">
        <v>44719.479166666664</v>
      </c>
      <c r="V1546" s="7">
        <v>44719.8440625</v>
      </c>
      <c r="W1546" t="s">
        <v>2567</v>
      </c>
      <c r="X1546" t="s">
        <v>815</v>
      </c>
    </row>
    <row r="1547" spans="1:24" x14ac:dyDescent="0.25">
      <c r="A1547" t="s">
        <v>808</v>
      </c>
      <c r="B1547" s="4">
        <v>6.8999999999999999E-3</v>
      </c>
      <c r="C1547" s="8">
        <v>6.4000000000000001E-2</v>
      </c>
      <c r="D1547" s="8">
        <v>0.115</v>
      </c>
      <c r="E1547" s="9">
        <v>0.15</v>
      </c>
      <c r="F1547" s="9">
        <v>0.3</v>
      </c>
      <c r="G1547" s="10" t="str">
        <f t="shared" si="96"/>
        <v/>
      </c>
      <c r="H1547" s="10" t="str">
        <f t="shared" si="97"/>
        <v/>
      </c>
      <c r="I1547" s="10" t="str">
        <f t="shared" si="98"/>
        <v/>
      </c>
      <c r="J1547" s="10" t="str">
        <f t="shared" si="99"/>
        <v/>
      </c>
      <c r="K1547" t="s">
        <v>809</v>
      </c>
      <c r="L1547" s="7">
        <v>44718.486111111109</v>
      </c>
      <c r="M1547" t="s">
        <v>897</v>
      </c>
      <c r="N1547" t="s">
        <v>99</v>
      </c>
      <c r="O1547" t="s">
        <v>898</v>
      </c>
      <c r="P1547" t="s">
        <v>2581</v>
      </c>
      <c r="Q1547" t="s">
        <v>813</v>
      </c>
      <c r="R1547">
        <v>155</v>
      </c>
      <c r="S1547" s="6">
        <v>22</v>
      </c>
      <c r="T1547" s="7">
        <v>44718.486111111109</v>
      </c>
      <c r="U1547" s="7">
        <v>44719.479166666664</v>
      </c>
      <c r="V1547" s="7">
        <v>44719.8440625</v>
      </c>
      <c r="W1547" t="s">
        <v>2567</v>
      </c>
      <c r="X1547" t="s">
        <v>815</v>
      </c>
    </row>
    <row r="1548" spans="1:24" x14ac:dyDescent="0.25">
      <c r="A1548" t="s">
        <v>808</v>
      </c>
      <c r="B1548" s="4">
        <v>8.8000000000000005E-3</v>
      </c>
      <c r="C1548" s="8">
        <v>6.4000000000000001E-2</v>
      </c>
      <c r="D1548" s="8">
        <v>0.115</v>
      </c>
      <c r="E1548" s="9">
        <v>0.15</v>
      </c>
      <c r="F1548" s="9">
        <v>0.3</v>
      </c>
      <c r="G1548" s="10" t="str">
        <f t="shared" si="96"/>
        <v/>
      </c>
      <c r="H1548" s="10" t="str">
        <f t="shared" si="97"/>
        <v/>
      </c>
      <c r="I1548" s="10" t="str">
        <f t="shared" si="98"/>
        <v/>
      </c>
      <c r="J1548" s="10" t="str">
        <f t="shared" si="99"/>
        <v/>
      </c>
      <c r="K1548" t="s">
        <v>809</v>
      </c>
      <c r="L1548" s="7">
        <v>44718.493055555555</v>
      </c>
      <c r="M1548" t="s">
        <v>924</v>
      </c>
      <c r="N1548" t="s">
        <v>99</v>
      </c>
      <c r="O1548" t="s">
        <v>925</v>
      </c>
      <c r="P1548" t="s">
        <v>2582</v>
      </c>
      <c r="Q1548" t="s">
        <v>813</v>
      </c>
      <c r="R1548">
        <v>155</v>
      </c>
      <c r="S1548" s="6">
        <v>22</v>
      </c>
      <c r="T1548" s="7">
        <v>44718.493055555555</v>
      </c>
      <c r="U1548" s="7">
        <v>44719.479166666664</v>
      </c>
      <c r="V1548" s="7">
        <v>44719.8440625</v>
      </c>
      <c r="W1548" t="s">
        <v>2567</v>
      </c>
      <c r="X1548" t="s">
        <v>815</v>
      </c>
    </row>
    <row r="1549" spans="1:24" x14ac:dyDescent="0.25">
      <c r="A1549" t="s">
        <v>808</v>
      </c>
      <c r="B1549" s="4">
        <v>1.0500000000000001E-2</v>
      </c>
      <c r="C1549" s="8">
        <v>6.4000000000000001E-2</v>
      </c>
      <c r="D1549" s="8">
        <v>0.115</v>
      </c>
      <c r="E1549" s="9">
        <v>0.15</v>
      </c>
      <c r="F1549" s="9">
        <v>0.3</v>
      </c>
      <c r="G1549" s="10" t="str">
        <f t="shared" si="96"/>
        <v/>
      </c>
      <c r="H1549" s="10" t="str">
        <f t="shared" si="97"/>
        <v/>
      </c>
      <c r="I1549" s="10" t="str">
        <f t="shared" si="98"/>
        <v/>
      </c>
      <c r="J1549" s="10" t="str">
        <f t="shared" si="99"/>
        <v/>
      </c>
      <c r="K1549" t="s">
        <v>809</v>
      </c>
      <c r="L1549" s="7">
        <v>44718.5</v>
      </c>
      <c r="M1549" t="s">
        <v>906</v>
      </c>
      <c r="N1549" t="s">
        <v>99</v>
      </c>
      <c r="O1549" t="s">
        <v>907</v>
      </c>
      <c r="P1549" t="s">
        <v>2583</v>
      </c>
      <c r="Q1549" t="s">
        <v>813</v>
      </c>
      <c r="R1549">
        <v>155</v>
      </c>
      <c r="S1549" s="6">
        <v>22</v>
      </c>
      <c r="T1549" s="7">
        <v>44718.5</v>
      </c>
      <c r="U1549" s="7">
        <v>44719.479166666664</v>
      </c>
      <c r="V1549" s="7">
        <v>44719.8440625</v>
      </c>
      <c r="W1549" t="s">
        <v>2567</v>
      </c>
      <c r="X1549" t="s">
        <v>815</v>
      </c>
    </row>
    <row r="1550" spans="1:24" x14ac:dyDescent="0.25">
      <c r="A1550" t="s">
        <v>808</v>
      </c>
      <c r="B1550" s="4">
        <v>1.0200000000000001E-2</v>
      </c>
      <c r="C1550" s="8">
        <v>6.4000000000000001E-2</v>
      </c>
      <c r="D1550" s="8">
        <v>0.115</v>
      </c>
      <c r="E1550" s="9">
        <v>0.15</v>
      </c>
      <c r="F1550" s="9">
        <v>0.3</v>
      </c>
      <c r="G1550" s="10" t="str">
        <f t="shared" si="96"/>
        <v/>
      </c>
      <c r="H1550" s="10" t="str">
        <f t="shared" si="97"/>
        <v/>
      </c>
      <c r="I1550" s="10" t="str">
        <f t="shared" si="98"/>
        <v/>
      </c>
      <c r="J1550" s="10" t="str">
        <f t="shared" si="99"/>
        <v/>
      </c>
      <c r="K1550" t="s">
        <v>809</v>
      </c>
      <c r="L1550" s="7">
        <v>44718.520833333336</v>
      </c>
      <c r="M1550" t="s">
        <v>951</v>
      </c>
      <c r="N1550" t="s">
        <v>99</v>
      </c>
      <c r="O1550" t="s">
        <v>952</v>
      </c>
      <c r="P1550" t="s">
        <v>2584</v>
      </c>
      <c r="Q1550" t="s">
        <v>813</v>
      </c>
      <c r="R1550">
        <v>155</v>
      </c>
      <c r="S1550" s="6">
        <v>22</v>
      </c>
      <c r="T1550" s="7">
        <v>44718.520833333336</v>
      </c>
      <c r="U1550" s="7">
        <v>44719.479166666664</v>
      </c>
      <c r="V1550" s="7">
        <v>44719.8440625</v>
      </c>
      <c r="W1550" t="s">
        <v>2567</v>
      </c>
      <c r="X1550" t="s">
        <v>815</v>
      </c>
    </row>
    <row r="1551" spans="1:24" x14ac:dyDescent="0.25">
      <c r="A1551" t="s">
        <v>808</v>
      </c>
      <c r="B1551" s="4">
        <v>1.6199999999999999E-2</v>
      </c>
      <c r="C1551" s="8">
        <v>6.4000000000000001E-2</v>
      </c>
      <c r="D1551" s="8">
        <v>0.115</v>
      </c>
      <c r="E1551" s="9">
        <v>0.15</v>
      </c>
      <c r="F1551" s="9">
        <v>0.3</v>
      </c>
      <c r="G1551" s="10" t="str">
        <f t="shared" si="96"/>
        <v/>
      </c>
      <c r="H1551" s="10" t="str">
        <f t="shared" si="97"/>
        <v/>
      </c>
      <c r="I1551" s="10" t="str">
        <f t="shared" si="98"/>
        <v/>
      </c>
      <c r="J1551" s="10" t="str">
        <f t="shared" si="99"/>
        <v/>
      </c>
      <c r="K1551" t="s">
        <v>809</v>
      </c>
      <c r="L1551" s="7">
        <v>44718.520833333336</v>
      </c>
      <c r="M1551" t="s">
        <v>918</v>
      </c>
      <c r="N1551" t="s">
        <v>99</v>
      </c>
      <c r="O1551" t="s">
        <v>919</v>
      </c>
      <c r="P1551" t="s">
        <v>2585</v>
      </c>
      <c r="Q1551" t="s">
        <v>813</v>
      </c>
      <c r="R1551">
        <v>155</v>
      </c>
      <c r="S1551" s="6">
        <v>22</v>
      </c>
      <c r="T1551" s="7">
        <v>44718.520833333336</v>
      </c>
      <c r="U1551" s="7">
        <v>44719.479166666664</v>
      </c>
      <c r="V1551" s="7">
        <v>44719.8440625</v>
      </c>
      <c r="W1551" t="s">
        <v>2567</v>
      </c>
      <c r="X1551" t="s">
        <v>815</v>
      </c>
    </row>
    <row r="1552" spans="1:24" x14ac:dyDescent="0.25">
      <c r="A1552" t="s">
        <v>808</v>
      </c>
      <c r="B1552" s="4">
        <v>0</v>
      </c>
      <c r="C1552" s="8">
        <v>6.4000000000000001E-2</v>
      </c>
      <c r="D1552" s="8">
        <v>0.115</v>
      </c>
      <c r="E1552" s="9">
        <v>0.15</v>
      </c>
      <c r="F1552" s="9">
        <v>0.3</v>
      </c>
      <c r="G1552" s="10" t="str">
        <f t="shared" si="96"/>
        <v/>
      </c>
      <c r="H1552" s="10" t="str">
        <f t="shared" si="97"/>
        <v/>
      </c>
      <c r="I1552" s="10" t="str">
        <f t="shared" si="98"/>
        <v/>
      </c>
      <c r="J1552" s="10" t="str">
        <f t="shared" si="99"/>
        <v/>
      </c>
      <c r="K1552" t="s">
        <v>809</v>
      </c>
      <c r="L1552" s="7">
        <v>44718.527777777781</v>
      </c>
      <c r="M1552" t="s">
        <v>939</v>
      </c>
      <c r="N1552" t="s">
        <v>99</v>
      </c>
      <c r="O1552" t="s">
        <v>940</v>
      </c>
      <c r="P1552" t="s">
        <v>2586</v>
      </c>
      <c r="Q1552" t="s">
        <v>813</v>
      </c>
      <c r="R1552">
        <v>155</v>
      </c>
      <c r="S1552" s="6">
        <v>22</v>
      </c>
      <c r="T1552" s="7">
        <v>44718.527777777781</v>
      </c>
      <c r="U1552" s="7">
        <v>44719.479166666664</v>
      </c>
      <c r="V1552" s="7">
        <v>44719.8440625</v>
      </c>
      <c r="W1552" t="s">
        <v>2567</v>
      </c>
      <c r="X1552" t="s">
        <v>815</v>
      </c>
    </row>
    <row r="1553" spans="1:24" x14ac:dyDescent="0.25">
      <c r="A1553" t="s">
        <v>808</v>
      </c>
      <c r="B1553" s="4">
        <v>1.1599999999999999E-2</v>
      </c>
      <c r="C1553" s="8">
        <v>6.4000000000000001E-2</v>
      </c>
      <c r="D1553" s="8">
        <v>0.115</v>
      </c>
      <c r="E1553" s="9">
        <v>0.15</v>
      </c>
      <c r="F1553" s="9">
        <v>0.3</v>
      </c>
      <c r="G1553" s="10" t="str">
        <f t="shared" si="96"/>
        <v/>
      </c>
      <c r="H1553" s="10" t="str">
        <f t="shared" si="97"/>
        <v/>
      </c>
      <c r="I1553" s="10" t="str">
        <f t="shared" si="98"/>
        <v/>
      </c>
      <c r="J1553" s="10" t="str">
        <f t="shared" si="99"/>
        <v/>
      </c>
      <c r="K1553" t="s">
        <v>809</v>
      </c>
      <c r="L1553" s="7">
        <v>44718.541666666664</v>
      </c>
      <c r="M1553" t="s">
        <v>921</v>
      </c>
      <c r="N1553" t="s">
        <v>99</v>
      </c>
      <c r="O1553" t="s">
        <v>922</v>
      </c>
      <c r="P1553" t="s">
        <v>2587</v>
      </c>
      <c r="Q1553" t="s">
        <v>813</v>
      </c>
      <c r="R1553">
        <v>155</v>
      </c>
      <c r="S1553" s="6">
        <v>22</v>
      </c>
      <c r="T1553" s="7">
        <v>44718.541666666664</v>
      </c>
      <c r="U1553" s="7">
        <v>44719.479166666664</v>
      </c>
      <c r="V1553" s="7">
        <v>44719.8440625</v>
      </c>
      <c r="W1553" t="s">
        <v>2567</v>
      </c>
      <c r="X1553" t="s">
        <v>815</v>
      </c>
    </row>
    <row r="1554" spans="1:24" x14ac:dyDescent="0.25">
      <c r="A1554" t="s">
        <v>808</v>
      </c>
      <c r="B1554" s="4">
        <v>6.7000000000000002E-3</v>
      </c>
      <c r="C1554" s="8">
        <v>6.4000000000000001E-2</v>
      </c>
      <c r="D1554" s="8">
        <v>0.115</v>
      </c>
      <c r="E1554" s="9">
        <v>0.15</v>
      </c>
      <c r="F1554" s="9">
        <v>0.3</v>
      </c>
      <c r="G1554" s="10" t="str">
        <f t="shared" si="96"/>
        <v/>
      </c>
      <c r="H1554" s="10" t="str">
        <f t="shared" si="97"/>
        <v/>
      </c>
      <c r="I1554" s="10" t="str">
        <f t="shared" si="98"/>
        <v/>
      </c>
      <c r="J1554" s="10" t="str">
        <f t="shared" si="99"/>
        <v/>
      </c>
      <c r="K1554" t="s">
        <v>809</v>
      </c>
      <c r="L1554" s="7">
        <v>44718.541666666664</v>
      </c>
      <c r="M1554" t="s">
        <v>954</v>
      </c>
      <c r="N1554" t="s">
        <v>99</v>
      </c>
      <c r="O1554" t="s">
        <v>955</v>
      </c>
      <c r="P1554" t="s">
        <v>2588</v>
      </c>
      <c r="Q1554" t="s">
        <v>813</v>
      </c>
      <c r="R1554">
        <v>155</v>
      </c>
      <c r="S1554" s="6">
        <v>22</v>
      </c>
      <c r="T1554" s="7">
        <v>44718.541666666664</v>
      </c>
      <c r="U1554" s="7">
        <v>44719.479166666664</v>
      </c>
      <c r="V1554" s="7">
        <v>44719.8440625</v>
      </c>
      <c r="W1554" t="s">
        <v>2567</v>
      </c>
      <c r="X1554" t="s">
        <v>815</v>
      </c>
    </row>
    <row r="1555" spans="1:24" x14ac:dyDescent="0.25">
      <c r="A1555" t="s">
        <v>808</v>
      </c>
      <c r="B1555" s="4">
        <v>6.6E-3</v>
      </c>
      <c r="C1555" s="8">
        <v>6.4000000000000001E-2</v>
      </c>
      <c r="D1555" s="8">
        <v>0.115</v>
      </c>
      <c r="E1555" s="9">
        <v>0.15</v>
      </c>
      <c r="F1555" s="9">
        <v>0.3</v>
      </c>
      <c r="G1555" s="10" t="str">
        <f t="shared" si="96"/>
        <v/>
      </c>
      <c r="H1555" s="10" t="str">
        <f t="shared" si="97"/>
        <v/>
      </c>
      <c r="I1555" s="10" t="str">
        <f t="shared" si="98"/>
        <v/>
      </c>
      <c r="J1555" s="10" t="str">
        <f t="shared" si="99"/>
        <v/>
      </c>
      <c r="K1555" t="s">
        <v>809</v>
      </c>
      <c r="L1555" s="7">
        <v>44718.572916666664</v>
      </c>
      <c r="M1555" t="s">
        <v>963</v>
      </c>
      <c r="N1555" t="s">
        <v>99</v>
      </c>
      <c r="O1555" t="s">
        <v>964</v>
      </c>
      <c r="P1555" t="s">
        <v>2589</v>
      </c>
      <c r="Q1555" t="s">
        <v>813</v>
      </c>
      <c r="R1555">
        <v>155</v>
      </c>
      <c r="S1555" s="6">
        <v>22</v>
      </c>
      <c r="T1555" s="7">
        <v>44718.572916666664</v>
      </c>
      <c r="U1555" s="7">
        <v>44719.479166666664</v>
      </c>
      <c r="V1555" s="7">
        <v>44719.8440625</v>
      </c>
      <c r="W1555" t="s">
        <v>2567</v>
      </c>
      <c r="X1555" t="s">
        <v>815</v>
      </c>
    </row>
    <row r="1556" spans="1:24" x14ac:dyDescent="0.25">
      <c r="A1556" t="s">
        <v>808</v>
      </c>
      <c r="B1556" s="4">
        <v>7.3000000000000001E-3</v>
      </c>
      <c r="C1556" s="8">
        <v>6.4000000000000001E-2</v>
      </c>
      <c r="D1556" s="8">
        <v>0.115</v>
      </c>
      <c r="E1556" s="9">
        <v>0.15</v>
      </c>
      <c r="F1556" s="9">
        <v>0.3</v>
      </c>
      <c r="G1556" s="10" t="str">
        <f t="shared" si="96"/>
        <v/>
      </c>
      <c r="H1556" s="10" t="str">
        <f t="shared" si="97"/>
        <v/>
      </c>
      <c r="I1556" s="10" t="str">
        <f t="shared" si="98"/>
        <v/>
      </c>
      <c r="J1556" s="10" t="str">
        <f t="shared" si="99"/>
        <v/>
      </c>
      <c r="K1556" t="s">
        <v>809</v>
      </c>
      <c r="L1556" s="7">
        <v>44719.46875</v>
      </c>
      <c r="M1556" t="s">
        <v>960</v>
      </c>
      <c r="N1556" t="s">
        <v>99</v>
      </c>
      <c r="O1556" t="s">
        <v>961</v>
      </c>
      <c r="P1556" t="s">
        <v>2590</v>
      </c>
      <c r="Q1556" t="s">
        <v>813</v>
      </c>
      <c r="R1556">
        <v>156</v>
      </c>
      <c r="S1556" s="6">
        <v>22</v>
      </c>
      <c r="T1556" s="7">
        <v>44719.46875</v>
      </c>
      <c r="U1556" s="7">
        <v>44720.541666666664</v>
      </c>
      <c r="V1556" s="7">
        <v>44722.496527777781</v>
      </c>
      <c r="W1556" t="s">
        <v>2591</v>
      </c>
      <c r="X1556" t="s">
        <v>2334</v>
      </c>
    </row>
    <row r="1557" spans="1:24" x14ac:dyDescent="0.25">
      <c r="A1557" t="s">
        <v>808</v>
      </c>
      <c r="B1557" s="4">
        <v>2.1000000000000001E-2</v>
      </c>
      <c r="C1557" s="8">
        <v>6.4000000000000001E-2</v>
      </c>
      <c r="D1557" s="8">
        <v>0.115</v>
      </c>
      <c r="E1557" s="9">
        <v>0.15</v>
      </c>
      <c r="F1557" s="9">
        <v>0.3</v>
      </c>
      <c r="G1557" s="10" t="str">
        <f t="shared" si="96"/>
        <v/>
      </c>
      <c r="H1557" s="10" t="str">
        <f t="shared" si="97"/>
        <v/>
      </c>
      <c r="I1557" s="10" t="str">
        <f t="shared" si="98"/>
        <v/>
      </c>
      <c r="J1557" s="10" t="str">
        <f t="shared" si="99"/>
        <v/>
      </c>
      <c r="K1557" t="s">
        <v>809</v>
      </c>
      <c r="L1557" s="7">
        <v>44719.472222222219</v>
      </c>
      <c r="M1557" t="s">
        <v>933</v>
      </c>
      <c r="N1557" t="s">
        <v>99</v>
      </c>
      <c r="O1557" t="s">
        <v>934</v>
      </c>
      <c r="P1557" t="s">
        <v>2592</v>
      </c>
      <c r="Q1557" t="s">
        <v>813</v>
      </c>
      <c r="R1557">
        <v>156</v>
      </c>
      <c r="S1557" s="6">
        <v>22</v>
      </c>
      <c r="T1557" s="7">
        <v>44719.472222222219</v>
      </c>
      <c r="U1557" s="7">
        <v>44720.541666666664</v>
      </c>
      <c r="V1557" s="7">
        <v>44722.496527777781</v>
      </c>
      <c r="W1557" t="s">
        <v>2591</v>
      </c>
      <c r="X1557" t="s">
        <v>2334</v>
      </c>
    </row>
    <row r="1558" spans="1:24" x14ac:dyDescent="0.25">
      <c r="A1558" t="s">
        <v>808</v>
      </c>
      <c r="B1558" s="4">
        <v>1.9199999999999998E-2</v>
      </c>
      <c r="C1558" s="8">
        <v>6.4000000000000001E-2</v>
      </c>
      <c r="D1558" s="8">
        <v>0.115</v>
      </c>
      <c r="E1558" s="9">
        <v>0.15</v>
      </c>
      <c r="F1558" s="9">
        <v>0.3</v>
      </c>
      <c r="G1558" s="10" t="str">
        <f t="shared" si="96"/>
        <v/>
      </c>
      <c r="H1558" s="10" t="str">
        <f t="shared" si="97"/>
        <v/>
      </c>
      <c r="I1558" s="10" t="str">
        <f t="shared" si="98"/>
        <v/>
      </c>
      <c r="J1558" s="10" t="str">
        <f t="shared" si="99"/>
        <v/>
      </c>
      <c r="K1558" t="s">
        <v>809</v>
      </c>
      <c r="L1558" s="7">
        <v>44719.590277777781</v>
      </c>
      <c r="M1558" t="s">
        <v>903</v>
      </c>
      <c r="N1558" t="s">
        <v>99</v>
      </c>
      <c r="O1558" t="s">
        <v>904</v>
      </c>
      <c r="P1558" t="s">
        <v>2593</v>
      </c>
      <c r="Q1558" t="s">
        <v>813</v>
      </c>
      <c r="R1558">
        <v>156</v>
      </c>
      <c r="S1558" s="6">
        <v>22</v>
      </c>
      <c r="T1558" s="7">
        <v>44719.590277777781</v>
      </c>
      <c r="U1558" s="7">
        <v>44720.541666666664</v>
      </c>
      <c r="V1558" s="7">
        <v>44722.496527777781</v>
      </c>
      <c r="W1558" t="s">
        <v>2591</v>
      </c>
      <c r="X1558" t="s">
        <v>2334</v>
      </c>
    </row>
    <row r="1559" spans="1:24" x14ac:dyDescent="0.25">
      <c r="A1559" t="s">
        <v>808</v>
      </c>
      <c r="B1559" s="4">
        <v>7.1999999999999998E-3</v>
      </c>
      <c r="C1559" s="8">
        <v>6.4000000000000001E-2</v>
      </c>
      <c r="D1559" s="8">
        <v>0.115</v>
      </c>
      <c r="E1559" s="9">
        <v>0.15</v>
      </c>
      <c r="F1559" s="9">
        <v>0.3</v>
      </c>
      <c r="G1559" s="10" t="str">
        <f t="shared" si="96"/>
        <v/>
      </c>
      <c r="H1559" s="10" t="str">
        <f t="shared" si="97"/>
        <v/>
      </c>
      <c r="I1559" s="10" t="str">
        <f t="shared" si="98"/>
        <v/>
      </c>
      <c r="J1559" s="10" t="str">
        <f t="shared" si="99"/>
        <v/>
      </c>
      <c r="K1559" t="s">
        <v>809</v>
      </c>
      <c r="L1559" s="7">
        <v>44725.21875</v>
      </c>
      <c r="M1559" t="s">
        <v>816</v>
      </c>
      <c r="N1559" t="s">
        <v>99</v>
      </c>
      <c r="O1559" t="s">
        <v>817</v>
      </c>
      <c r="P1559" t="s">
        <v>2594</v>
      </c>
      <c r="Q1559" t="s">
        <v>813</v>
      </c>
      <c r="R1559">
        <v>162</v>
      </c>
      <c r="S1559" s="6">
        <v>23</v>
      </c>
      <c r="T1559" s="7">
        <v>44725.21875</v>
      </c>
      <c r="U1559" s="7">
        <v>44726.458333333336</v>
      </c>
      <c r="V1559" s="7">
        <v>44726.841435185182</v>
      </c>
      <c r="W1559" t="s">
        <v>2595</v>
      </c>
      <c r="X1559" t="s">
        <v>815</v>
      </c>
    </row>
    <row r="1560" spans="1:24" x14ac:dyDescent="0.25">
      <c r="A1560" t="s">
        <v>808</v>
      </c>
      <c r="B1560" s="4">
        <v>2.3599999999999999E-2</v>
      </c>
      <c r="C1560" s="8">
        <v>6.4000000000000001E-2</v>
      </c>
      <c r="D1560" s="8">
        <v>0.115</v>
      </c>
      <c r="E1560" s="9">
        <v>0.15</v>
      </c>
      <c r="F1560" s="9">
        <v>0.3</v>
      </c>
      <c r="G1560" s="10" t="str">
        <f t="shared" si="96"/>
        <v/>
      </c>
      <c r="H1560" s="10" t="str">
        <f t="shared" si="97"/>
        <v/>
      </c>
      <c r="I1560" s="10" t="str">
        <f t="shared" si="98"/>
        <v/>
      </c>
      <c r="J1560" s="10" t="str">
        <f t="shared" si="99"/>
        <v/>
      </c>
      <c r="K1560" t="s">
        <v>809</v>
      </c>
      <c r="L1560" s="7">
        <v>44725.229166666664</v>
      </c>
      <c r="M1560" t="s">
        <v>810</v>
      </c>
      <c r="N1560" t="s">
        <v>99</v>
      </c>
      <c r="O1560" t="s">
        <v>811</v>
      </c>
      <c r="P1560" t="s">
        <v>2596</v>
      </c>
      <c r="Q1560" t="s">
        <v>813</v>
      </c>
      <c r="R1560">
        <v>162</v>
      </c>
      <c r="S1560" s="6">
        <v>23</v>
      </c>
      <c r="T1560" s="7">
        <v>44725.229166666664</v>
      </c>
      <c r="U1560" s="7">
        <v>44726.458333333336</v>
      </c>
      <c r="V1560" s="7">
        <v>44726.841435185182</v>
      </c>
      <c r="W1560" t="s">
        <v>2595</v>
      </c>
      <c r="X1560" t="s">
        <v>815</v>
      </c>
    </row>
    <row r="1561" spans="1:24" x14ac:dyDescent="0.25">
      <c r="A1561" t="s">
        <v>808</v>
      </c>
      <c r="B1561" s="4">
        <v>2E-3</v>
      </c>
      <c r="C1561" s="8">
        <v>6.4000000000000001E-2</v>
      </c>
      <c r="D1561" s="8">
        <v>0.115</v>
      </c>
      <c r="E1561" s="9">
        <v>0.15</v>
      </c>
      <c r="F1561" s="9">
        <v>0.3</v>
      </c>
      <c r="G1561" s="10" t="str">
        <f t="shared" si="96"/>
        <v/>
      </c>
      <c r="H1561" s="10" t="str">
        <f t="shared" si="97"/>
        <v/>
      </c>
      <c r="I1561" s="10" t="str">
        <f t="shared" si="98"/>
        <v/>
      </c>
      <c r="J1561" s="10" t="str">
        <f t="shared" si="99"/>
        <v/>
      </c>
      <c r="K1561" t="s">
        <v>809</v>
      </c>
      <c r="L1561" s="7">
        <v>44725.28125</v>
      </c>
      <c r="M1561" t="s">
        <v>819</v>
      </c>
      <c r="N1561" t="s">
        <v>99</v>
      </c>
      <c r="O1561" t="s">
        <v>820</v>
      </c>
      <c r="P1561" t="s">
        <v>2597</v>
      </c>
      <c r="Q1561" t="s">
        <v>813</v>
      </c>
      <c r="R1561">
        <v>162</v>
      </c>
      <c r="S1561" s="6">
        <v>23</v>
      </c>
      <c r="T1561" s="7">
        <v>44725.28125</v>
      </c>
      <c r="U1561" s="7">
        <v>44726.458333333336</v>
      </c>
      <c r="V1561" s="7">
        <v>44726.841435185182</v>
      </c>
      <c r="W1561" t="s">
        <v>2595</v>
      </c>
      <c r="X1561" t="s">
        <v>815</v>
      </c>
    </row>
    <row r="1562" spans="1:24" x14ac:dyDescent="0.25">
      <c r="A1562" t="s">
        <v>808</v>
      </c>
      <c r="B1562" s="4">
        <v>1.49E-2</v>
      </c>
      <c r="C1562" s="8">
        <v>6.4000000000000001E-2</v>
      </c>
      <c r="D1562" s="8">
        <v>0.115</v>
      </c>
      <c r="E1562" s="9">
        <v>0.15</v>
      </c>
      <c r="F1562" s="9">
        <v>0.3</v>
      </c>
      <c r="G1562" s="10" t="str">
        <f t="shared" si="96"/>
        <v/>
      </c>
      <c r="H1562" s="10" t="str">
        <f t="shared" si="97"/>
        <v/>
      </c>
      <c r="I1562" s="10" t="str">
        <f t="shared" si="98"/>
        <v/>
      </c>
      <c r="J1562" s="10" t="str">
        <f t="shared" si="99"/>
        <v/>
      </c>
      <c r="K1562" t="s">
        <v>809</v>
      </c>
      <c r="L1562" s="7">
        <v>44725.322916666664</v>
      </c>
      <c r="M1562" t="s">
        <v>849</v>
      </c>
      <c r="N1562" t="s">
        <v>99</v>
      </c>
      <c r="O1562" t="s">
        <v>861</v>
      </c>
      <c r="P1562" t="s">
        <v>2598</v>
      </c>
      <c r="Q1562" t="s">
        <v>813</v>
      </c>
      <c r="R1562">
        <v>162</v>
      </c>
      <c r="S1562" s="6">
        <v>23</v>
      </c>
      <c r="T1562" s="7">
        <v>44725.322916666664</v>
      </c>
      <c r="U1562" s="7">
        <v>44726.458333333336</v>
      </c>
      <c r="V1562" s="7">
        <v>44726.841435185182</v>
      </c>
      <c r="W1562" t="s">
        <v>2595</v>
      </c>
      <c r="X1562" t="s">
        <v>815</v>
      </c>
    </row>
    <row r="1563" spans="1:24" x14ac:dyDescent="0.25">
      <c r="A1563" t="s">
        <v>808</v>
      </c>
      <c r="B1563" s="4">
        <v>2.69E-2</v>
      </c>
      <c r="C1563" s="8">
        <v>6.4000000000000001E-2</v>
      </c>
      <c r="D1563" s="8">
        <v>0.115</v>
      </c>
      <c r="E1563" s="9">
        <v>0.15</v>
      </c>
      <c r="F1563" s="9">
        <v>0.3</v>
      </c>
      <c r="G1563" s="10" t="str">
        <f t="shared" si="96"/>
        <v/>
      </c>
      <c r="H1563" s="10" t="str">
        <f t="shared" si="97"/>
        <v/>
      </c>
      <c r="I1563" s="10" t="str">
        <f t="shared" si="98"/>
        <v/>
      </c>
      <c r="J1563" s="10" t="str">
        <f t="shared" si="99"/>
        <v/>
      </c>
      <c r="K1563" t="s">
        <v>809</v>
      </c>
      <c r="L1563" s="7">
        <v>44725.324305555558</v>
      </c>
      <c r="M1563" t="s">
        <v>837</v>
      </c>
      <c r="N1563" t="s">
        <v>99</v>
      </c>
      <c r="O1563" t="s">
        <v>838</v>
      </c>
      <c r="P1563" t="s">
        <v>2599</v>
      </c>
      <c r="Q1563" t="s">
        <v>813</v>
      </c>
      <c r="R1563">
        <v>162</v>
      </c>
      <c r="S1563" s="6">
        <v>23</v>
      </c>
      <c r="T1563" s="7">
        <v>44725.324305555558</v>
      </c>
      <c r="U1563" s="7">
        <v>44726.458333333336</v>
      </c>
      <c r="V1563" s="7">
        <v>44726.841435185182</v>
      </c>
      <c r="W1563" t="s">
        <v>2595</v>
      </c>
      <c r="X1563" t="s">
        <v>815</v>
      </c>
    </row>
    <row r="1564" spans="1:24" x14ac:dyDescent="0.25">
      <c r="A1564" t="s">
        <v>808</v>
      </c>
      <c r="B1564" s="4">
        <v>8.0000000000000002E-3</v>
      </c>
      <c r="C1564" s="8">
        <v>6.4000000000000001E-2</v>
      </c>
      <c r="D1564" s="8">
        <v>0.115</v>
      </c>
      <c r="E1564" s="9">
        <v>0.15</v>
      </c>
      <c r="F1564" s="9">
        <v>0.3</v>
      </c>
      <c r="G1564" s="10" t="str">
        <f t="shared" si="96"/>
        <v/>
      </c>
      <c r="H1564" s="10" t="str">
        <f t="shared" si="97"/>
        <v/>
      </c>
      <c r="I1564" s="10" t="str">
        <f t="shared" si="98"/>
        <v/>
      </c>
      <c r="J1564" s="10" t="str">
        <f t="shared" si="99"/>
        <v/>
      </c>
      <c r="K1564" t="s">
        <v>809</v>
      </c>
      <c r="L1564" s="7">
        <v>44725.345833333333</v>
      </c>
      <c r="M1564" t="s">
        <v>828</v>
      </c>
      <c r="N1564" t="s">
        <v>99</v>
      </c>
      <c r="O1564" t="s">
        <v>829</v>
      </c>
      <c r="P1564" t="s">
        <v>2600</v>
      </c>
      <c r="Q1564" t="s">
        <v>813</v>
      </c>
      <c r="R1564">
        <v>162</v>
      </c>
      <c r="S1564" s="6">
        <v>23</v>
      </c>
      <c r="T1564" s="7">
        <v>44725.345833333333</v>
      </c>
      <c r="U1564" s="7">
        <v>44726.458333333336</v>
      </c>
      <c r="V1564" s="7">
        <v>44726.841435185182</v>
      </c>
      <c r="W1564" t="s">
        <v>2595</v>
      </c>
      <c r="X1564" t="s">
        <v>815</v>
      </c>
    </row>
    <row r="1565" spans="1:24" x14ac:dyDescent="0.25">
      <c r="A1565" t="s">
        <v>808</v>
      </c>
      <c r="B1565" s="4">
        <v>1.5E-3</v>
      </c>
      <c r="C1565" s="8">
        <v>6.4000000000000001E-2</v>
      </c>
      <c r="D1565" s="8">
        <v>0.115</v>
      </c>
      <c r="E1565" s="9">
        <v>0.15</v>
      </c>
      <c r="F1565" s="9">
        <v>0.3</v>
      </c>
      <c r="G1565" s="10" t="str">
        <f t="shared" si="96"/>
        <v/>
      </c>
      <c r="H1565" s="10" t="str">
        <f t="shared" si="97"/>
        <v/>
      </c>
      <c r="I1565" s="10" t="str">
        <f t="shared" si="98"/>
        <v/>
      </c>
      <c r="J1565" s="10" t="str">
        <f t="shared" si="99"/>
        <v/>
      </c>
      <c r="K1565" t="s">
        <v>809</v>
      </c>
      <c r="L1565" s="7">
        <v>44725.348611111112</v>
      </c>
      <c r="M1565" t="s">
        <v>957</v>
      </c>
      <c r="N1565" t="s">
        <v>99</v>
      </c>
      <c r="O1565" t="s">
        <v>958</v>
      </c>
      <c r="P1565" t="s">
        <v>2601</v>
      </c>
      <c r="Q1565" t="s">
        <v>813</v>
      </c>
      <c r="R1565">
        <v>162</v>
      </c>
      <c r="S1565" s="6">
        <v>23</v>
      </c>
      <c r="T1565" s="7">
        <v>44725.348611111112</v>
      </c>
      <c r="U1565" s="7">
        <v>44726.458333333336</v>
      </c>
      <c r="V1565" s="7">
        <v>44726.841435185182</v>
      </c>
      <c r="W1565" t="s">
        <v>2595</v>
      </c>
      <c r="X1565" t="s">
        <v>815</v>
      </c>
    </row>
    <row r="1566" spans="1:24" x14ac:dyDescent="0.25">
      <c r="A1566" t="s">
        <v>808</v>
      </c>
      <c r="B1566" s="4">
        <v>7.3000000000000001E-3</v>
      </c>
      <c r="C1566" s="8">
        <v>6.4000000000000001E-2</v>
      </c>
      <c r="D1566" s="8">
        <v>0.115</v>
      </c>
      <c r="E1566" s="9">
        <v>0.15</v>
      </c>
      <c r="F1566" s="9">
        <v>0.3</v>
      </c>
      <c r="G1566" s="10" t="str">
        <f t="shared" si="96"/>
        <v/>
      </c>
      <c r="H1566" s="10" t="str">
        <f t="shared" si="97"/>
        <v/>
      </c>
      <c r="I1566" s="10" t="str">
        <f t="shared" si="98"/>
        <v/>
      </c>
      <c r="J1566" s="10" t="str">
        <f t="shared" si="99"/>
        <v/>
      </c>
      <c r="K1566" t="s">
        <v>809</v>
      </c>
      <c r="L1566" s="7">
        <v>44725.364583333336</v>
      </c>
      <c r="M1566" t="s">
        <v>825</v>
      </c>
      <c r="N1566" t="s">
        <v>99</v>
      </c>
      <c r="O1566" t="s">
        <v>826</v>
      </c>
      <c r="P1566" t="s">
        <v>2602</v>
      </c>
      <c r="Q1566" t="s">
        <v>813</v>
      </c>
      <c r="R1566">
        <v>162</v>
      </c>
      <c r="S1566" s="6">
        <v>23</v>
      </c>
      <c r="T1566" s="7">
        <v>44725.364583333336</v>
      </c>
      <c r="U1566" s="7">
        <v>44726.458333333336</v>
      </c>
      <c r="V1566" s="7">
        <v>44726.841435185182</v>
      </c>
      <c r="W1566" t="s">
        <v>2595</v>
      </c>
      <c r="X1566" t="s">
        <v>815</v>
      </c>
    </row>
    <row r="1567" spans="1:24" x14ac:dyDescent="0.25">
      <c r="A1567" t="s">
        <v>808</v>
      </c>
      <c r="B1567" s="4">
        <v>1.3899999999999999E-2</v>
      </c>
      <c r="C1567" s="8">
        <v>6.4000000000000001E-2</v>
      </c>
      <c r="D1567" s="8">
        <v>0.115</v>
      </c>
      <c r="E1567" s="9">
        <v>0.15</v>
      </c>
      <c r="F1567" s="9">
        <v>0.3</v>
      </c>
      <c r="G1567" s="10" t="str">
        <f t="shared" si="96"/>
        <v/>
      </c>
      <c r="H1567" s="10" t="str">
        <f t="shared" si="97"/>
        <v/>
      </c>
      <c r="I1567" s="10" t="str">
        <f t="shared" si="98"/>
        <v/>
      </c>
      <c r="J1567" s="10" t="str">
        <f t="shared" si="99"/>
        <v/>
      </c>
      <c r="K1567" t="s">
        <v>809</v>
      </c>
      <c r="L1567" s="7">
        <v>44725.381944444445</v>
      </c>
      <c r="M1567" t="s">
        <v>846</v>
      </c>
      <c r="N1567" t="s">
        <v>99</v>
      </c>
      <c r="O1567" t="s">
        <v>847</v>
      </c>
      <c r="P1567" t="s">
        <v>2603</v>
      </c>
      <c r="Q1567" t="s">
        <v>813</v>
      </c>
      <c r="R1567">
        <v>162</v>
      </c>
      <c r="S1567" s="6">
        <v>23</v>
      </c>
      <c r="T1567" s="7">
        <v>44725.381944444445</v>
      </c>
      <c r="U1567" s="7">
        <v>44726.458333333336</v>
      </c>
      <c r="V1567" s="7">
        <v>44726.841435185182</v>
      </c>
      <c r="W1567" t="s">
        <v>2595</v>
      </c>
      <c r="X1567" t="s">
        <v>815</v>
      </c>
    </row>
    <row r="1568" spans="1:24" x14ac:dyDescent="0.25">
      <c r="A1568" t="s">
        <v>808</v>
      </c>
      <c r="B1568" s="4">
        <v>3.2000000000000001E-2</v>
      </c>
      <c r="C1568" s="8">
        <v>6.4000000000000001E-2</v>
      </c>
      <c r="D1568" s="8">
        <v>0.115</v>
      </c>
      <c r="E1568" s="9">
        <v>0.15</v>
      </c>
      <c r="F1568" s="9">
        <v>0.3</v>
      </c>
      <c r="G1568" s="10" t="str">
        <f t="shared" si="96"/>
        <v/>
      </c>
      <c r="H1568" s="10" t="str">
        <f t="shared" si="97"/>
        <v/>
      </c>
      <c r="I1568" s="10" t="str">
        <f t="shared" si="98"/>
        <v/>
      </c>
      <c r="J1568" s="10" t="str">
        <f t="shared" si="99"/>
        <v/>
      </c>
      <c r="K1568" t="s">
        <v>809</v>
      </c>
      <c r="L1568" s="7">
        <v>44725.395833333336</v>
      </c>
      <c r="M1568" t="s">
        <v>831</v>
      </c>
      <c r="N1568" t="s">
        <v>99</v>
      </c>
      <c r="O1568" t="s">
        <v>832</v>
      </c>
      <c r="P1568" t="s">
        <v>2604</v>
      </c>
      <c r="Q1568" t="s">
        <v>813</v>
      </c>
      <c r="R1568">
        <v>162</v>
      </c>
      <c r="S1568" s="6">
        <v>23</v>
      </c>
      <c r="T1568" s="7">
        <v>44725.395833333336</v>
      </c>
      <c r="U1568" s="7">
        <v>44726.458333333336</v>
      </c>
      <c r="V1568" s="7">
        <v>44726.841435185182</v>
      </c>
      <c r="W1568" t="s">
        <v>2595</v>
      </c>
      <c r="X1568" t="s">
        <v>815</v>
      </c>
    </row>
    <row r="1569" spans="1:24" x14ac:dyDescent="0.25">
      <c r="A1569" t="s">
        <v>808</v>
      </c>
      <c r="B1569" s="4">
        <v>0.01</v>
      </c>
      <c r="C1569" s="8">
        <v>6.4000000000000001E-2</v>
      </c>
      <c r="D1569" s="8">
        <v>0.115</v>
      </c>
      <c r="E1569" s="9">
        <v>0.15</v>
      </c>
      <c r="F1569" s="9">
        <v>0.3</v>
      </c>
      <c r="G1569" s="10" t="str">
        <f t="shared" si="96"/>
        <v/>
      </c>
      <c r="H1569" s="10" t="str">
        <f t="shared" si="97"/>
        <v/>
      </c>
      <c r="I1569" s="10" t="str">
        <f t="shared" si="98"/>
        <v/>
      </c>
      <c r="J1569" s="10" t="str">
        <f t="shared" si="99"/>
        <v/>
      </c>
      <c r="K1569" t="s">
        <v>809</v>
      </c>
      <c r="L1569" s="7">
        <v>44725.402777777781</v>
      </c>
      <c r="M1569" t="s">
        <v>849</v>
      </c>
      <c r="N1569" t="s">
        <v>99</v>
      </c>
      <c r="O1569" t="s">
        <v>850</v>
      </c>
      <c r="P1569" t="s">
        <v>2605</v>
      </c>
      <c r="Q1569" t="s">
        <v>813</v>
      </c>
      <c r="R1569">
        <v>162</v>
      </c>
      <c r="S1569" s="6">
        <v>23</v>
      </c>
      <c r="T1569" s="7">
        <v>44725.402777777781</v>
      </c>
      <c r="U1569" s="7">
        <v>44726.458333333336</v>
      </c>
      <c r="V1569" s="7">
        <v>44726.841435185182</v>
      </c>
      <c r="W1569" t="s">
        <v>2595</v>
      </c>
      <c r="X1569" t="s">
        <v>815</v>
      </c>
    </row>
    <row r="1570" spans="1:24" x14ac:dyDescent="0.25">
      <c r="A1570" t="s">
        <v>808</v>
      </c>
      <c r="B1570" s="4">
        <v>1.7299999999999999E-2</v>
      </c>
      <c r="C1570" s="8">
        <v>6.4000000000000001E-2</v>
      </c>
      <c r="D1570" s="8">
        <v>0.115</v>
      </c>
      <c r="E1570" s="9">
        <v>0.15</v>
      </c>
      <c r="F1570" s="9">
        <v>0.3</v>
      </c>
      <c r="G1570" s="10" t="str">
        <f t="shared" si="96"/>
        <v/>
      </c>
      <c r="H1570" s="10" t="str">
        <f t="shared" si="97"/>
        <v/>
      </c>
      <c r="I1570" s="10" t="str">
        <f t="shared" si="98"/>
        <v/>
      </c>
      <c r="J1570" s="10" t="str">
        <f t="shared" si="99"/>
        <v/>
      </c>
      <c r="K1570" t="s">
        <v>809</v>
      </c>
      <c r="L1570" s="7">
        <v>44725.409722222219</v>
      </c>
      <c r="M1570" t="s">
        <v>863</v>
      </c>
      <c r="N1570" t="s">
        <v>99</v>
      </c>
      <c r="O1570" t="s">
        <v>864</v>
      </c>
      <c r="P1570" t="s">
        <v>2606</v>
      </c>
      <c r="Q1570" t="s">
        <v>813</v>
      </c>
      <c r="R1570">
        <v>162</v>
      </c>
      <c r="S1570" s="6">
        <v>23</v>
      </c>
      <c r="T1570" s="7">
        <v>44725.409722222219</v>
      </c>
      <c r="U1570" s="7">
        <v>44726.458333333336</v>
      </c>
      <c r="V1570" s="7">
        <v>44726.841435185182</v>
      </c>
      <c r="W1570" t="s">
        <v>2595</v>
      </c>
      <c r="X1570" t="s">
        <v>815</v>
      </c>
    </row>
    <row r="1571" spans="1:24" x14ac:dyDescent="0.25">
      <c r="A1571" t="s">
        <v>808</v>
      </c>
      <c r="B1571" s="4">
        <v>1.9900000000000001E-2</v>
      </c>
      <c r="C1571" s="8">
        <v>6.4000000000000001E-2</v>
      </c>
      <c r="D1571" s="8">
        <v>0.115</v>
      </c>
      <c r="E1571" s="9">
        <v>0.15</v>
      </c>
      <c r="F1571" s="9">
        <v>0.3</v>
      </c>
      <c r="G1571" s="10" t="str">
        <f t="shared" si="96"/>
        <v/>
      </c>
      <c r="H1571" s="10" t="str">
        <f t="shared" si="97"/>
        <v/>
      </c>
      <c r="I1571" s="10" t="str">
        <f t="shared" si="98"/>
        <v/>
      </c>
      <c r="J1571" s="10" t="str">
        <f t="shared" si="99"/>
        <v/>
      </c>
      <c r="K1571" t="s">
        <v>809</v>
      </c>
      <c r="L1571" s="7">
        <v>44725.4375</v>
      </c>
      <c r="M1571" t="s">
        <v>875</v>
      </c>
      <c r="N1571" t="s">
        <v>99</v>
      </c>
      <c r="O1571" t="s">
        <v>876</v>
      </c>
      <c r="P1571" t="s">
        <v>2607</v>
      </c>
      <c r="Q1571" t="s">
        <v>813</v>
      </c>
      <c r="R1571">
        <v>162</v>
      </c>
      <c r="S1571" s="6">
        <v>23</v>
      </c>
      <c r="T1571" s="7">
        <v>44725.4375</v>
      </c>
      <c r="U1571" s="7">
        <v>44726.458333333336</v>
      </c>
      <c r="V1571" s="7">
        <v>44726.841435185182</v>
      </c>
      <c r="W1571" t="s">
        <v>2595</v>
      </c>
      <c r="X1571" t="s">
        <v>815</v>
      </c>
    </row>
    <row r="1572" spans="1:24" x14ac:dyDescent="0.25">
      <c r="A1572" t="s">
        <v>808</v>
      </c>
      <c r="B1572" s="4">
        <v>3.1800000000000002E-2</v>
      </c>
      <c r="C1572" s="8">
        <v>6.4000000000000001E-2</v>
      </c>
      <c r="D1572" s="8">
        <v>0.115</v>
      </c>
      <c r="E1572" s="9">
        <v>0.15</v>
      </c>
      <c r="F1572" s="9">
        <v>0.3</v>
      </c>
      <c r="G1572" s="10" t="str">
        <f t="shared" si="96"/>
        <v/>
      </c>
      <c r="H1572" s="10" t="str">
        <f t="shared" si="97"/>
        <v/>
      </c>
      <c r="I1572" s="10" t="str">
        <f t="shared" si="98"/>
        <v/>
      </c>
      <c r="J1572" s="10" t="str">
        <f t="shared" si="99"/>
        <v/>
      </c>
      <c r="K1572" t="s">
        <v>809</v>
      </c>
      <c r="L1572" s="7">
        <v>44725.44027777778</v>
      </c>
      <c r="M1572" t="s">
        <v>858</v>
      </c>
      <c r="N1572" t="s">
        <v>99</v>
      </c>
      <c r="O1572" t="s">
        <v>859</v>
      </c>
      <c r="P1572" t="s">
        <v>2608</v>
      </c>
      <c r="Q1572" t="s">
        <v>813</v>
      </c>
      <c r="R1572">
        <v>162</v>
      </c>
      <c r="S1572" s="6">
        <v>23</v>
      </c>
      <c r="T1572" s="7">
        <v>44725.44027777778</v>
      </c>
      <c r="U1572" s="7">
        <v>44726.458333333336</v>
      </c>
      <c r="V1572" s="7">
        <v>44726.841435185182</v>
      </c>
      <c r="W1572" t="s">
        <v>2595</v>
      </c>
      <c r="X1572" t="s">
        <v>815</v>
      </c>
    </row>
    <row r="1573" spans="1:24" x14ac:dyDescent="0.25">
      <c r="A1573" t="s">
        <v>808</v>
      </c>
      <c r="B1573" s="4">
        <v>9.4000000000000004E-3</v>
      </c>
      <c r="C1573" s="8">
        <v>6.4000000000000001E-2</v>
      </c>
      <c r="D1573" s="8">
        <v>0.115</v>
      </c>
      <c r="E1573" s="9">
        <v>0.15</v>
      </c>
      <c r="F1573" s="9">
        <v>0.3</v>
      </c>
      <c r="G1573" s="10" t="str">
        <f t="shared" si="96"/>
        <v/>
      </c>
      <c r="H1573" s="10" t="str">
        <f t="shared" si="97"/>
        <v/>
      </c>
      <c r="I1573" s="10" t="str">
        <f t="shared" si="98"/>
        <v/>
      </c>
      <c r="J1573" s="10" t="str">
        <f t="shared" si="99"/>
        <v/>
      </c>
      <c r="K1573" t="s">
        <v>809</v>
      </c>
      <c r="L1573" s="7">
        <v>44725.444444444445</v>
      </c>
      <c r="M1573" t="s">
        <v>840</v>
      </c>
      <c r="N1573" t="s">
        <v>99</v>
      </c>
      <c r="O1573" t="s">
        <v>841</v>
      </c>
      <c r="P1573" t="s">
        <v>2609</v>
      </c>
      <c r="Q1573" t="s">
        <v>813</v>
      </c>
      <c r="R1573">
        <v>162</v>
      </c>
      <c r="S1573" s="6">
        <v>23</v>
      </c>
      <c r="T1573" s="7">
        <v>44725.444444444445</v>
      </c>
      <c r="U1573" s="7">
        <v>44726.458333333336</v>
      </c>
      <c r="V1573" s="7">
        <v>44726.841435185182</v>
      </c>
      <c r="W1573" t="s">
        <v>2595</v>
      </c>
      <c r="X1573" t="s">
        <v>815</v>
      </c>
    </row>
    <row r="1574" spans="1:24" x14ac:dyDescent="0.25">
      <c r="A1574" t="s">
        <v>808</v>
      </c>
      <c r="B1574" s="4">
        <v>5.4999999999999997E-3</v>
      </c>
      <c r="C1574" s="8">
        <v>6.4000000000000001E-2</v>
      </c>
      <c r="D1574" s="8">
        <v>0.115</v>
      </c>
      <c r="E1574" s="9">
        <v>0.15</v>
      </c>
      <c r="F1574" s="9">
        <v>0.3</v>
      </c>
      <c r="G1574" s="10" t="str">
        <f t="shared" si="96"/>
        <v/>
      </c>
      <c r="H1574" s="10" t="str">
        <f t="shared" si="97"/>
        <v/>
      </c>
      <c r="I1574" s="10" t="str">
        <f t="shared" si="98"/>
        <v/>
      </c>
      <c r="J1574" s="10" t="str">
        <f t="shared" si="99"/>
        <v/>
      </c>
      <c r="K1574" t="s">
        <v>809</v>
      </c>
      <c r="L1574" s="7">
        <v>44725.458333333336</v>
      </c>
      <c r="M1574" t="s">
        <v>855</v>
      </c>
      <c r="N1574" t="s">
        <v>99</v>
      </c>
      <c r="O1574" t="s">
        <v>1802</v>
      </c>
      <c r="P1574" t="s">
        <v>2610</v>
      </c>
      <c r="Q1574" t="s">
        <v>813</v>
      </c>
      <c r="R1574">
        <v>162</v>
      </c>
      <c r="S1574" s="6">
        <v>23</v>
      </c>
      <c r="T1574" s="7">
        <v>44725.458333333336</v>
      </c>
      <c r="U1574" s="7">
        <v>44726.458333333336</v>
      </c>
      <c r="V1574" s="7">
        <v>44726.841435185182</v>
      </c>
      <c r="W1574" t="s">
        <v>2595</v>
      </c>
      <c r="X1574" t="s">
        <v>815</v>
      </c>
    </row>
    <row r="1575" spans="1:24" x14ac:dyDescent="0.25">
      <c r="A1575" t="s">
        <v>808</v>
      </c>
      <c r="B1575" s="4">
        <v>1.4500000000000001E-2</v>
      </c>
      <c r="C1575" s="8">
        <v>6.4000000000000001E-2</v>
      </c>
      <c r="D1575" s="8">
        <v>0.115</v>
      </c>
      <c r="E1575" s="9">
        <v>0.15</v>
      </c>
      <c r="F1575" s="9">
        <v>0.3</v>
      </c>
      <c r="G1575" s="10" t="str">
        <f t="shared" si="96"/>
        <v/>
      </c>
      <c r="H1575" s="10" t="str">
        <f t="shared" si="97"/>
        <v/>
      </c>
      <c r="I1575" s="10" t="str">
        <f t="shared" si="98"/>
        <v/>
      </c>
      <c r="J1575" s="10" t="str">
        <f t="shared" si="99"/>
        <v/>
      </c>
      <c r="K1575" t="s">
        <v>809</v>
      </c>
      <c r="L1575" s="7">
        <v>44725.46875</v>
      </c>
      <c r="M1575" t="s">
        <v>887</v>
      </c>
      <c r="N1575" t="s">
        <v>99</v>
      </c>
      <c r="O1575" t="s">
        <v>888</v>
      </c>
      <c r="P1575" t="s">
        <v>2611</v>
      </c>
      <c r="Q1575" t="s">
        <v>813</v>
      </c>
      <c r="R1575">
        <v>162</v>
      </c>
      <c r="S1575" s="6">
        <v>23</v>
      </c>
      <c r="T1575" s="7">
        <v>44725.46875</v>
      </c>
      <c r="U1575" s="7">
        <v>44726.458333333336</v>
      </c>
      <c r="V1575" s="7">
        <v>44726.841435185182</v>
      </c>
      <c r="W1575" t="s">
        <v>2595</v>
      </c>
      <c r="X1575" t="s">
        <v>815</v>
      </c>
    </row>
    <row r="1576" spans="1:24" x14ac:dyDescent="0.25">
      <c r="A1576" t="s">
        <v>808</v>
      </c>
      <c r="B1576" s="4">
        <v>2.7000000000000001E-3</v>
      </c>
      <c r="C1576" s="8">
        <v>6.4000000000000001E-2</v>
      </c>
      <c r="D1576" s="8">
        <v>0.115</v>
      </c>
      <c r="E1576" s="9">
        <v>0.15</v>
      </c>
      <c r="F1576" s="9">
        <v>0.3</v>
      </c>
      <c r="G1576" s="10" t="str">
        <f t="shared" si="96"/>
        <v/>
      </c>
      <c r="H1576" s="10" t="str">
        <f t="shared" si="97"/>
        <v/>
      </c>
      <c r="I1576" s="10" t="str">
        <f t="shared" si="98"/>
        <v/>
      </c>
      <c r="J1576" s="10" t="str">
        <f t="shared" si="99"/>
        <v/>
      </c>
      <c r="K1576" t="s">
        <v>809</v>
      </c>
      <c r="L1576" s="7">
        <v>44725.472222222219</v>
      </c>
      <c r="M1576" t="s">
        <v>822</v>
      </c>
      <c r="N1576" t="s">
        <v>99</v>
      </c>
      <c r="O1576" t="s">
        <v>823</v>
      </c>
      <c r="P1576" t="s">
        <v>2612</v>
      </c>
      <c r="Q1576" t="s">
        <v>813</v>
      </c>
      <c r="R1576">
        <v>162</v>
      </c>
      <c r="S1576" s="6">
        <v>23</v>
      </c>
      <c r="T1576" s="7">
        <v>44725.472222222219</v>
      </c>
      <c r="U1576" s="7">
        <v>44726.458333333336</v>
      </c>
      <c r="V1576" s="7">
        <v>44726.841435185182</v>
      </c>
      <c r="W1576" t="s">
        <v>2595</v>
      </c>
      <c r="X1576" t="s">
        <v>815</v>
      </c>
    </row>
    <row r="1577" spans="1:24" x14ac:dyDescent="0.25">
      <c r="A1577" t="s">
        <v>808</v>
      </c>
      <c r="B1577" s="4">
        <v>6.1000000000000004E-3</v>
      </c>
      <c r="C1577" s="8">
        <v>6.4000000000000001E-2</v>
      </c>
      <c r="D1577" s="8">
        <v>0.115</v>
      </c>
      <c r="E1577" s="9">
        <v>0.15</v>
      </c>
      <c r="F1577" s="9">
        <v>0.3</v>
      </c>
      <c r="G1577" s="10" t="str">
        <f t="shared" si="96"/>
        <v/>
      </c>
      <c r="H1577" s="10" t="str">
        <f t="shared" si="97"/>
        <v/>
      </c>
      <c r="I1577" s="10" t="str">
        <f t="shared" si="98"/>
        <v/>
      </c>
      <c r="J1577" s="10" t="str">
        <f t="shared" si="99"/>
        <v/>
      </c>
      <c r="K1577" t="s">
        <v>809</v>
      </c>
      <c r="L1577" s="7">
        <v>44725.472222222219</v>
      </c>
      <c r="M1577" t="s">
        <v>852</v>
      </c>
      <c r="N1577" t="s">
        <v>99</v>
      </c>
      <c r="O1577" t="s">
        <v>853</v>
      </c>
      <c r="P1577" t="s">
        <v>2613</v>
      </c>
      <c r="Q1577" t="s">
        <v>813</v>
      </c>
      <c r="R1577">
        <v>162</v>
      </c>
      <c r="S1577" s="6">
        <v>23</v>
      </c>
      <c r="T1577" s="7">
        <v>44725.472222222219</v>
      </c>
      <c r="U1577" s="7">
        <v>44726.458333333336</v>
      </c>
      <c r="V1577" s="7">
        <v>44726.841435185182</v>
      </c>
      <c r="W1577" t="s">
        <v>2595</v>
      </c>
      <c r="X1577" t="s">
        <v>815</v>
      </c>
    </row>
    <row r="1578" spans="1:24" x14ac:dyDescent="0.25">
      <c r="A1578" t="s">
        <v>808</v>
      </c>
      <c r="B1578" s="4">
        <v>8.0999999999999996E-3</v>
      </c>
      <c r="C1578" s="8">
        <v>6.4000000000000001E-2</v>
      </c>
      <c r="D1578" s="8">
        <v>0.115</v>
      </c>
      <c r="E1578" s="9">
        <v>0.15</v>
      </c>
      <c r="F1578" s="9">
        <v>0.3</v>
      </c>
      <c r="G1578" s="10" t="str">
        <f t="shared" si="96"/>
        <v/>
      </c>
      <c r="H1578" s="10" t="str">
        <f t="shared" si="97"/>
        <v/>
      </c>
      <c r="I1578" s="10" t="str">
        <f t="shared" si="98"/>
        <v/>
      </c>
      <c r="J1578" s="10" t="str">
        <f t="shared" si="99"/>
        <v/>
      </c>
      <c r="K1578" t="s">
        <v>809</v>
      </c>
      <c r="L1578" s="7">
        <v>44725.503472222219</v>
      </c>
      <c r="M1578" t="s">
        <v>884</v>
      </c>
      <c r="N1578" t="s">
        <v>99</v>
      </c>
      <c r="O1578" t="s">
        <v>885</v>
      </c>
      <c r="P1578" t="s">
        <v>2614</v>
      </c>
      <c r="Q1578" t="s">
        <v>813</v>
      </c>
      <c r="R1578">
        <v>162</v>
      </c>
      <c r="S1578" s="6">
        <v>23</v>
      </c>
      <c r="T1578" s="7">
        <v>44725.503472222219</v>
      </c>
      <c r="U1578" s="7">
        <v>44726.458333333336</v>
      </c>
      <c r="V1578" s="7">
        <v>44726.841435185182</v>
      </c>
      <c r="W1578" t="s">
        <v>2595</v>
      </c>
      <c r="X1578" t="s">
        <v>815</v>
      </c>
    </row>
    <row r="1579" spans="1:24" x14ac:dyDescent="0.25">
      <c r="A1579" t="s">
        <v>808</v>
      </c>
      <c r="B1579" s="4">
        <v>8.0000000000000004E-4</v>
      </c>
      <c r="C1579" s="8">
        <v>6.4000000000000001E-2</v>
      </c>
      <c r="D1579" s="8">
        <v>0.115</v>
      </c>
      <c r="E1579" s="9">
        <v>0.15</v>
      </c>
      <c r="F1579" s="9">
        <v>0.3</v>
      </c>
      <c r="G1579" s="10" t="str">
        <f t="shared" si="96"/>
        <v/>
      </c>
      <c r="H1579" s="10" t="str">
        <f t="shared" si="97"/>
        <v/>
      </c>
      <c r="I1579" s="10" t="str">
        <f t="shared" si="98"/>
        <v/>
      </c>
      <c r="J1579" s="10" t="str">
        <f t="shared" si="99"/>
        <v/>
      </c>
      <c r="K1579" t="s">
        <v>809</v>
      </c>
      <c r="L1579" s="7">
        <v>44725.506944444445</v>
      </c>
      <c r="M1579" t="s">
        <v>843</v>
      </c>
      <c r="N1579" t="s">
        <v>99</v>
      </c>
      <c r="O1579" t="s">
        <v>844</v>
      </c>
      <c r="P1579" t="s">
        <v>2615</v>
      </c>
      <c r="Q1579" t="s">
        <v>813</v>
      </c>
      <c r="R1579">
        <v>162</v>
      </c>
      <c r="S1579" s="6">
        <v>23</v>
      </c>
      <c r="T1579" s="7">
        <v>44725.506944444445</v>
      </c>
      <c r="U1579" s="7">
        <v>44726.458333333336</v>
      </c>
      <c r="V1579" s="7">
        <v>44726.841435185182</v>
      </c>
      <c r="W1579" t="s">
        <v>2595</v>
      </c>
      <c r="X1579" t="s">
        <v>815</v>
      </c>
    </row>
    <row r="1580" spans="1:24" x14ac:dyDescent="0.25">
      <c r="A1580" t="s">
        <v>808</v>
      </c>
      <c r="B1580" s="4">
        <v>7.6E-3</v>
      </c>
      <c r="C1580" s="8">
        <v>6.4000000000000001E-2</v>
      </c>
      <c r="D1580" s="8">
        <v>0.115</v>
      </c>
      <c r="E1580" s="9">
        <v>0.15</v>
      </c>
      <c r="F1580" s="9">
        <v>0.3</v>
      </c>
      <c r="G1580" s="10" t="str">
        <f t="shared" si="96"/>
        <v/>
      </c>
      <c r="H1580" s="10" t="str">
        <f t="shared" si="97"/>
        <v/>
      </c>
      <c r="I1580" s="10" t="str">
        <f t="shared" si="98"/>
        <v/>
      </c>
      <c r="J1580" s="10" t="str">
        <f t="shared" si="99"/>
        <v/>
      </c>
      <c r="K1580" t="s">
        <v>809</v>
      </c>
      <c r="L1580" s="7">
        <v>44725.510416666664</v>
      </c>
      <c r="M1580" t="s">
        <v>866</v>
      </c>
      <c r="N1580" t="s">
        <v>99</v>
      </c>
      <c r="O1580" t="s">
        <v>867</v>
      </c>
      <c r="P1580" t="s">
        <v>2616</v>
      </c>
      <c r="Q1580" t="s">
        <v>813</v>
      </c>
      <c r="R1580">
        <v>162</v>
      </c>
      <c r="S1580" s="6">
        <v>23</v>
      </c>
      <c r="T1580" s="7">
        <v>44725.510416666664</v>
      </c>
      <c r="U1580" s="7">
        <v>44726.458333333336</v>
      </c>
      <c r="V1580" s="7">
        <v>44726.841435185182</v>
      </c>
      <c r="W1580" t="s">
        <v>2595</v>
      </c>
      <c r="X1580" t="s">
        <v>815</v>
      </c>
    </row>
    <row r="1581" spans="1:24" x14ac:dyDescent="0.25">
      <c r="A1581" t="s">
        <v>808</v>
      </c>
      <c r="B1581" s="4">
        <v>2.1100000000000001E-2</v>
      </c>
      <c r="C1581" s="8">
        <v>6.4000000000000001E-2</v>
      </c>
      <c r="D1581" s="8">
        <v>0.115</v>
      </c>
      <c r="E1581" s="9">
        <v>0.15</v>
      </c>
      <c r="F1581" s="9">
        <v>0.3</v>
      </c>
      <c r="G1581" s="10" t="str">
        <f t="shared" si="96"/>
        <v/>
      </c>
      <c r="H1581" s="10" t="str">
        <f t="shared" si="97"/>
        <v/>
      </c>
      <c r="I1581" s="10" t="str">
        <f t="shared" si="98"/>
        <v/>
      </c>
      <c r="J1581" s="10" t="str">
        <f t="shared" si="99"/>
        <v/>
      </c>
      <c r="K1581" t="s">
        <v>809</v>
      </c>
      <c r="L1581" s="7">
        <v>44725.519444444442</v>
      </c>
      <c r="M1581" t="s">
        <v>869</v>
      </c>
      <c r="N1581" t="s">
        <v>99</v>
      </c>
      <c r="O1581" t="s">
        <v>870</v>
      </c>
      <c r="P1581" t="s">
        <v>2617</v>
      </c>
      <c r="Q1581" t="s">
        <v>813</v>
      </c>
      <c r="R1581">
        <v>162</v>
      </c>
      <c r="S1581" s="6">
        <v>23</v>
      </c>
      <c r="T1581" s="7">
        <v>44725.519444444442</v>
      </c>
      <c r="U1581" s="7">
        <v>44726.458333333336</v>
      </c>
      <c r="V1581" s="7">
        <v>44726.841435185182</v>
      </c>
      <c r="W1581" t="s">
        <v>2595</v>
      </c>
      <c r="X1581" t="s">
        <v>815</v>
      </c>
    </row>
    <row r="1582" spans="1:24" x14ac:dyDescent="0.25">
      <c r="A1582" t="s">
        <v>808</v>
      </c>
      <c r="B1582" s="4">
        <v>3.5999999999999999E-3</v>
      </c>
      <c r="C1582" s="8">
        <v>6.4000000000000001E-2</v>
      </c>
      <c r="D1582" s="8">
        <v>0.115</v>
      </c>
      <c r="E1582" s="9">
        <v>0.15</v>
      </c>
      <c r="F1582" s="9">
        <v>0.3</v>
      </c>
      <c r="G1582" s="10" t="str">
        <f t="shared" si="96"/>
        <v/>
      </c>
      <c r="H1582" s="10" t="str">
        <f t="shared" si="97"/>
        <v/>
      </c>
      <c r="I1582" s="10" t="str">
        <f t="shared" si="98"/>
        <v/>
      </c>
      <c r="J1582" s="10" t="str">
        <f t="shared" si="99"/>
        <v/>
      </c>
      <c r="K1582" t="s">
        <v>809</v>
      </c>
      <c r="L1582" s="7">
        <v>44725.519444444442</v>
      </c>
      <c r="M1582" t="s">
        <v>1676</v>
      </c>
      <c r="N1582" t="s">
        <v>99</v>
      </c>
      <c r="O1582" t="s">
        <v>1677</v>
      </c>
      <c r="P1582" t="s">
        <v>2618</v>
      </c>
      <c r="Q1582" t="s">
        <v>813</v>
      </c>
      <c r="R1582">
        <v>162</v>
      </c>
      <c r="S1582" s="6">
        <v>23</v>
      </c>
      <c r="T1582" s="7">
        <v>44725.519444444442</v>
      </c>
      <c r="U1582" s="7">
        <v>44726.458333333336</v>
      </c>
      <c r="V1582" s="7">
        <v>44726.841435185182</v>
      </c>
      <c r="W1582" t="s">
        <v>2595</v>
      </c>
      <c r="X1582" t="s">
        <v>815</v>
      </c>
    </row>
    <row r="1583" spans="1:24" x14ac:dyDescent="0.25">
      <c r="A1583" t="s">
        <v>808</v>
      </c>
      <c r="B1583" s="4">
        <v>1.9E-2</v>
      </c>
      <c r="C1583" s="8">
        <v>6.4000000000000001E-2</v>
      </c>
      <c r="D1583" s="8">
        <v>0.115</v>
      </c>
      <c r="E1583" s="9">
        <v>0.15</v>
      </c>
      <c r="F1583" s="9">
        <v>0.3</v>
      </c>
      <c r="G1583" s="10" t="str">
        <f t="shared" si="96"/>
        <v/>
      </c>
      <c r="H1583" s="10" t="str">
        <f t="shared" si="97"/>
        <v/>
      </c>
      <c r="I1583" s="10" t="str">
        <f t="shared" si="98"/>
        <v/>
      </c>
      <c r="J1583" s="10" t="str">
        <f t="shared" si="99"/>
        <v/>
      </c>
      <c r="K1583" t="s">
        <v>809</v>
      </c>
      <c r="L1583" s="7">
        <v>44725.524305555555</v>
      </c>
      <c r="M1583" t="s">
        <v>872</v>
      </c>
      <c r="N1583" t="s">
        <v>99</v>
      </c>
      <c r="O1583" t="s">
        <v>873</v>
      </c>
      <c r="P1583" t="s">
        <v>2619</v>
      </c>
      <c r="Q1583" t="s">
        <v>813</v>
      </c>
      <c r="R1583">
        <v>162</v>
      </c>
      <c r="S1583" s="6">
        <v>23</v>
      </c>
      <c r="T1583" s="7">
        <v>44725.524305555555</v>
      </c>
      <c r="U1583" s="7">
        <v>44726.458333333336</v>
      </c>
      <c r="V1583" s="7">
        <v>44726.841435185182</v>
      </c>
      <c r="W1583" t="s">
        <v>2595</v>
      </c>
      <c r="X1583" t="s">
        <v>815</v>
      </c>
    </row>
    <row r="1584" spans="1:24" x14ac:dyDescent="0.25">
      <c r="A1584" t="s">
        <v>808</v>
      </c>
      <c r="B1584" s="4">
        <v>2.3999999999999998E-3</v>
      </c>
      <c r="C1584" s="8">
        <v>6.4000000000000001E-2</v>
      </c>
      <c r="D1584" s="8">
        <v>0.115</v>
      </c>
      <c r="E1584" s="9">
        <v>0.15</v>
      </c>
      <c r="F1584" s="9">
        <v>0.3</v>
      </c>
      <c r="G1584" s="10" t="str">
        <f t="shared" si="96"/>
        <v/>
      </c>
      <c r="H1584" s="10" t="str">
        <f t="shared" si="97"/>
        <v/>
      </c>
      <c r="I1584" s="10" t="str">
        <f t="shared" si="98"/>
        <v/>
      </c>
      <c r="J1584" s="10" t="str">
        <f t="shared" si="99"/>
        <v/>
      </c>
      <c r="K1584" t="s">
        <v>809</v>
      </c>
      <c r="L1584" s="7">
        <v>44725.572916666664</v>
      </c>
      <c r="M1584" t="s">
        <v>878</v>
      </c>
      <c r="N1584" t="s">
        <v>99</v>
      </c>
      <c r="O1584" t="s">
        <v>879</v>
      </c>
      <c r="P1584" t="s">
        <v>2620</v>
      </c>
      <c r="Q1584" t="s">
        <v>813</v>
      </c>
      <c r="R1584">
        <v>162</v>
      </c>
      <c r="S1584" s="6">
        <v>23</v>
      </c>
      <c r="T1584" s="7">
        <v>44725.572916666664</v>
      </c>
      <c r="U1584" s="7">
        <v>44726.458333333336</v>
      </c>
      <c r="V1584" s="7">
        <v>44726.841435185182</v>
      </c>
      <c r="W1584" t="s">
        <v>2595</v>
      </c>
      <c r="X1584" t="s">
        <v>815</v>
      </c>
    </row>
    <row r="1585" spans="1:24" x14ac:dyDescent="0.25">
      <c r="A1585" t="s">
        <v>808</v>
      </c>
      <c r="B1585" s="4">
        <v>1.5299999999999999E-2</v>
      </c>
      <c r="C1585" s="8">
        <v>6.4000000000000001E-2</v>
      </c>
      <c r="D1585" s="8">
        <v>0.115</v>
      </c>
      <c r="E1585" s="9">
        <v>0.15</v>
      </c>
      <c r="F1585" s="9">
        <v>0.3</v>
      </c>
      <c r="G1585" s="10" t="str">
        <f t="shared" si="96"/>
        <v/>
      </c>
      <c r="H1585" s="10" t="str">
        <f t="shared" si="97"/>
        <v/>
      </c>
      <c r="I1585" s="10" t="str">
        <f t="shared" si="98"/>
        <v/>
      </c>
      <c r="J1585" s="10" t="str">
        <f t="shared" si="99"/>
        <v/>
      </c>
      <c r="K1585" t="s">
        <v>809</v>
      </c>
      <c r="L1585" s="7">
        <v>44725.604166666664</v>
      </c>
      <c r="M1585" t="s">
        <v>881</v>
      </c>
      <c r="N1585" t="s">
        <v>99</v>
      </c>
      <c r="O1585" t="s">
        <v>882</v>
      </c>
      <c r="P1585" t="s">
        <v>2621</v>
      </c>
      <c r="Q1585" t="s">
        <v>813</v>
      </c>
      <c r="R1585">
        <v>162</v>
      </c>
      <c r="S1585" s="6">
        <v>23</v>
      </c>
      <c r="T1585" s="7">
        <v>44725.604166666664</v>
      </c>
      <c r="U1585" s="7">
        <v>44726.458333333336</v>
      </c>
      <c r="V1585" s="7">
        <v>44726.841435185182</v>
      </c>
      <c r="W1585" t="s">
        <v>2595</v>
      </c>
      <c r="X1585" t="s">
        <v>815</v>
      </c>
    </row>
    <row r="1586" spans="1:24" x14ac:dyDescent="0.25">
      <c r="A1586" t="s">
        <v>808</v>
      </c>
      <c r="B1586" s="4">
        <v>1.5299999999999999E-2</v>
      </c>
      <c r="C1586" s="8">
        <v>6.4000000000000001E-2</v>
      </c>
      <c r="D1586" s="8">
        <v>0.115</v>
      </c>
      <c r="E1586" s="9">
        <v>0.15</v>
      </c>
      <c r="F1586" s="9">
        <v>0.3</v>
      </c>
      <c r="G1586" s="10" t="str">
        <f t="shared" si="96"/>
        <v/>
      </c>
      <c r="H1586" s="10" t="str">
        <f t="shared" si="97"/>
        <v/>
      </c>
      <c r="I1586" s="10" t="str">
        <f t="shared" si="98"/>
        <v/>
      </c>
      <c r="J1586" s="10" t="str">
        <f t="shared" si="99"/>
        <v/>
      </c>
      <c r="K1586" t="s">
        <v>809</v>
      </c>
      <c r="L1586" s="7">
        <v>44732.351388888892</v>
      </c>
      <c r="M1586" t="s">
        <v>912</v>
      </c>
      <c r="N1586" t="s">
        <v>99</v>
      </c>
      <c r="O1586" t="s">
        <v>913</v>
      </c>
      <c r="P1586" t="s">
        <v>2622</v>
      </c>
      <c r="Q1586" t="s">
        <v>813</v>
      </c>
      <c r="R1586">
        <v>169</v>
      </c>
      <c r="S1586" s="6">
        <v>24</v>
      </c>
      <c r="T1586" s="7">
        <v>44732.351388888892</v>
      </c>
      <c r="U1586" s="7">
        <v>44733.541666666664</v>
      </c>
      <c r="V1586" s="7">
        <v>44734.490972222222</v>
      </c>
      <c r="W1586" t="s">
        <v>2623</v>
      </c>
      <c r="X1586" t="s">
        <v>2334</v>
      </c>
    </row>
    <row r="1587" spans="1:24" x14ac:dyDescent="0.25">
      <c r="A1587" t="s">
        <v>808</v>
      </c>
      <c r="B1587" s="4">
        <v>0</v>
      </c>
      <c r="C1587" s="8">
        <v>6.4000000000000001E-2</v>
      </c>
      <c r="D1587" s="8">
        <v>0.115</v>
      </c>
      <c r="E1587" s="9">
        <v>0.15</v>
      </c>
      <c r="F1587" s="9">
        <v>0.3</v>
      </c>
      <c r="G1587" s="10" t="str">
        <f t="shared" si="96"/>
        <v/>
      </c>
      <c r="H1587" s="10" t="str">
        <f t="shared" si="97"/>
        <v/>
      </c>
      <c r="I1587" s="10" t="str">
        <f t="shared" si="98"/>
        <v/>
      </c>
      <c r="J1587" s="10" t="str">
        <f t="shared" si="99"/>
        <v/>
      </c>
      <c r="K1587" t="s">
        <v>809</v>
      </c>
      <c r="L1587" s="7">
        <v>44732.395833333336</v>
      </c>
      <c r="M1587" t="s">
        <v>900</v>
      </c>
      <c r="N1587" t="s">
        <v>99</v>
      </c>
      <c r="O1587" t="s">
        <v>901</v>
      </c>
      <c r="P1587" t="s">
        <v>2624</v>
      </c>
      <c r="Q1587" t="s">
        <v>813</v>
      </c>
      <c r="R1587">
        <v>169</v>
      </c>
      <c r="S1587" s="6">
        <v>24</v>
      </c>
      <c r="T1587" s="7">
        <v>44732.395833333336</v>
      </c>
      <c r="U1587" s="7">
        <v>44733.541666666664</v>
      </c>
      <c r="V1587" s="7">
        <v>44734.490972222222</v>
      </c>
      <c r="W1587" t="s">
        <v>2623</v>
      </c>
      <c r="X1587" t="s">
        <v>2334</v>
      </c>
    </row>
    <row r="1588" spans="1:24" x14ac:dyDescent="0.25">
      <c r="A1588" t="s">
        <v>808</v>
      </c>
      <c r="B1588" s="4">
        <v>1.18E-2</v>
      </c>
      <c r="C1588" s="8">
        <v>6.4000000000000001E-2</v>
      </c>
      <c r="D1588" s="8">
        <v>0.115</v>
      </c>
      <c r="E1588" s="9">
        <v>0.15</v>
      </c>
      <c r="F1588" s="9">
        <v>0.3</v>
      </c>
      <c r="G1588" s="10" t="str">
        <f t="shared" si="96"/>
        <v/>
      </c>
      <c r="H1588" s="10" t="str">
        <f t="shared" si="97"/>
        <v/>
      </c>
      <c r="I1588" s="10" t="str">
        <f t="shared" si="98"/>
        <v/>
      </c>
      <c r="J1588" s="10" t="str">
        <f t="shared" si="99"/>
        <v/>
      </c>
      <c r="K1588" t="s">
        <v>809</v>
      </c>
      <c r="L1588" s="7">
        <v>44732.427083333336</v>
      </c>
      <c r="M1588" t="s">
        <v>942</v>
      </c>
      <c r="N1588" t="s">
        <v>99</v>
      </c>
      <c r="O1588" t="s">
        <v>943</v>
      </c>
      <c r="P1588" t="s">
        <v>2625</v>
      </c>
      <c r="Q1588" t="s">
        <v>813</v>
      </c>
      <c r="R1588">
        <v>169</v>
      </c>
      <c r="S1588" s="6">
        <v>24</v>
      </c>
      <c r="T1588" s="7">
        <v>44732.427083333336</v>
      </c>
      <c r="U1588" s="7">
        <v>44733.541666666664</v>
      </c>
      <c r="V1588" s="7">
        <v>44734.490972222222</v>
      </c>
      <c r="W1588" t="s">
        <v>2623</v>
      </c>
      <c r="X1588" t="s">
        <v>2334</v>
      </c>
    </row>
    <row r="1589" spans="1:24" x14ac:dyDescent="0.25">
      <c r="A1589" t="s">
        <v>808</v>
      </c>
      <c r="B1589" s="4">
        <v>5.1999999999999998E-3</v>
      </c>
      <c r="C1589" s="8">
        <v>6.4000000000000001E-2</v>
      </c>
      <c r="D1589" s="8">
        <v>0.115</v>
      </c>
      <c r="E1589" s="9">
        <v>0.15</v>
      </c>
      <c r="F1589" s="9">
        <v>0.3</v>
      </c>
      <c r="G1589" s="10" t="str">
        <f t="shared" si="96"/>
        <v/>
      </c>
      <c r="H1589" s="10" t="str">
        <f t="shared" si="97"/>
        <v/>
      </c>
      <c r="I1589" s="10" t="str">
        <f t="shared" si="98"/>
        <v/>
      </c>
      <c r="J1589" s="10" t="str">
        <f t="shared" si="99"/>
        <v/>
      </c>
      <c r="K1589" t="s">
        <v>809</v>
      </c>
      <c r="L1589" s="7">
        <v>44732.427083333336</v>
      </c>
      <c r="M1589" t="s">
        <v>927</v>
      </c>
      <c r="N1589" t="s">
        <v>99</v>
      </c>
      <c r="O1589" t="s">
        <v>928</v>
      </c>
      <c r="P1589" t="s">
        <v>2626</v>
      </c>
      <c r="Q1589" t="s">
        <v>813</v>
      </c>
      <c r="R1589">
        <v>169</v>
      </c>
      <c r="S1589" s="6">
        <v>24</v>
      </c>
      <c r="T1589" s="7">
        <v>44732.427083333336</v>
      </c>
      <c r="U1589" s="7">
        <v>44733.541666666664</v>
      </c>
      <c r="V1589" s="7">
        <v>44734.490972222222</v>
      </c>
      <c r="W1589" t="s">
        <v>2623</v>
      </c>
      <c r="X1589" t="s">
        <v>2334</v>
      </c>
    </row>
    <row r="1590" spans="1:24" x14ac:dyDescent="0.25">
      <c r="A1590" t="s">
        <v>808</v>
      </c>
      <c r="B1590" s="4">
        <v>1.4200000000000001E-2</v>
      </c>
      <c r="C1590" s="8">
        <v>6.4000000000000001E-2</v>
      </c>
      <c r="D1590" s="8">
        <v>0.115</v>
      </c>
      <c r="E1590" s="9">
        <v>0.15</v>
      </c>
      <c r="F1590" s="9">
        <v>0.3</v>
      </c>
      <c r="G1590" s="10" t="str">
        <f t="shared" si="96"/>
        <v/>
      </c>
      <c r="H1590" s="10" t="str">
        <f t="shared" si="97"/>
        <v/>
      </c>
      <c r="I1590" s="10" t="str">
        <f t="shared" si="98"/>
        <v/>
      </c>
      <c r="J1590" s="10" t="str">
        <f t="shared" si="99"/>
        <v/>
      </c>
      <c r="K1590" t="s">
        <v>809</v>
      </c>
      <c r="L1590" s="7">
        <v>44732.458333333336</v>
      </c>
      <c r="M1590" t="s">
        <v>936</v>
      </c>
      <c r="N1590" t="s">
        <v>99</v>
      </c>
      <c r="O1590" t="s">
        <v>937</v>
      </c>
      <c r="P1590" t="s">
        <v>2627</v>
      </c>
      <c r="Q1590" t="s">
        <v>813</v>
      </c>
      <c r="R1590">
        <v>169</v>
      </c>
      <c r="S1590" s="6">
        <v>24</v>
      </c>
      <c r="T1590" s="7">
        <v>44732.458333333336</v>
      </c>
      <c r="U1590" s="7">
        <v>44733.541666666664</v>
      </c>
      <c r="V1590" s="7">
        <v>44734.490972222222</v>
      </c>
      <c r="W1590" t="s">
        <v>2623</v>
      </c>
      <c r="X1590" t="s">
        <v>2334</v>
      </c>
    </row>
    <row r="1591" spans="1:24" x14ac:dyDescent="0.25">
      <c r="A1591" t="s">
        <v>808</v>
      </c>
      <c r="B1591" s="4">
        <v>1.8E-3</v>
      </c>
      <c r="C1591" s="8">
        <v>6.4000000000000001E-2</v>
      </c>
      <c r="D1591" s="8">
        <v>0.115</v>
      </c>
      <c r="E1591" s="9">
        <v>0.15</v>
      </c>
      <c r="F1591" s="9">
        <v>0.3</v>
      </c>
      <c r="G1591" s="10" t="str">
        <f t="shared" si="96"/>
        <v/>
      </c>
      <c r="H1591" s="10" t="str">
        <f t="shared" si="97"/>
        <v/>
      </c>
      <c r="I1591" s="10" t="str">
        <f t="shared" si="98"/>
        <v/>
      </c>
      <c r="J1591" s="10" t="str">
        <f t="shared" si="99"/>
        <v/>
      </c>
      <c r="K1591" t="s">
        <v>809</v>
      </c>
      <c r="L1591" s="7">
        <v>44732.458333333336</v>
      </c>
      <c r="M1591" t="s">
        <v>930</v>
      </c>
      <c r="N1591" t="s">
        <v>99</v>
      </c>
      <c r="O1591" t="s">
        <v>931</v>
      </c>
      <c r="P1591" t="s">
        <v>2628</v>
      </c>
      <c r="Q1591" t="s">
        <v>813</v>
      </c>
      <c r="R1591">
        <v>169</v>
      </c>
      <c r="S1591" s="6">
        <v>24</v>
      </c>
      <c r="T1591" s="7">
        <v>44732.458333333336</v>
      </c>
      <c r="U1591" s="7">
        <v>44733.541666666664</v>
      </c>
      <c r="V1591" s="7">
        <v>44734.490972222222</v>
      </c>
      <c r="W1591" t="s">
        <v>2623</v>
      </c>
      <c r="X1591" t="s">
        <v>2334</v>
      </c>
    </row>
    <row r="1592" spans="1:24" x14ac:dyDescent="0.25">
      <c r="A1592" t="s">
        <v>808</v>
      </c>
      <c r="B1592" s="4">
        <v>8.3000000000000001E-3</v>
      </c>
      <c r="C1592" s="8">
        <v>6.4000000000000001E-2</v>
      </c>
      <c r="D1592" s="8">
        <v>0.115</v>
      </c>
      <c r="E1592" s="9">
        <v>0.15</v>
      </c>
      <c r="F1592" s="9">
        <v>0.3</v>
      </c>
      <c r="G1592" s="10" t="str">
        <f t="shared" si="96"/>
        <v/>
      </c>
      <c r="H1592" s="10" t="str">
        <f t="shared" si="97"/>
        <v/>
      </c>
      <c r="I1592" s="10" t="str">
        <f t="shared" si="98"/>
        <v/>
      </c>
      <c r="J1592" s="10" t="str">
        <f t="shared" si="99"/>
        <v/>
      </c>
      <c r="K1592" t="s">
        <v>809</v>
      </c>
      <c r="L1592" s="7">
        <v>44732.493055555555</v>
      </c>
      <c r="M1592" t="s">
        <v>960</v>
      </c>
      <c r="N1592" t="s">
        <v>99</v>
      </c>
      <c r="O1592" t="s">
        <v>961</v>
      </c>
      <c r="P1592" t="s">
        <v>2629</v>
      </c>
      <c r="Q1592" t="s">
        <v>813</v>
      </c>
      <c r="R1592">
        <v>169</v>
      </c>
      <c r="S1592" s="6">
        <v>24</v>
      </c>
      <c r="T1592" s="7">
        <v>44732.493055555555</v>
      </c>
      <c r="U1592" s="7">
        <v>44733.541666666664</v>
      </c>
      <c r="V1592" s="7">
        <v>44734.490972222222</v>
      </c>
      <c r="W1592" t="s">
        <v>2623</v>
      </c>
      <c r="X1592" t="s">
        <v>2334</v>
      </c>
    </row>
    <row r="1593" spans="1:24" x14ac:dyDescent="0.25">
      <c r="A1593" t="s">
        <v>808</v>
      </c>
      <c r="B1593" s="4">
        <v>5.1000000000000004E-3</v>
      </c>
      <c r="C1593" s="8">
        <v>6.4000000000000001E-2</v>
      </c>
      <c r="D1593" s="8">
        <v>0.115</v>
      </c>
      <c r="E1593" s="9">
        <v>0.15</v>
      </c>
      <c r="F1593" s="9">
        <v>0.3</v>
      </c>
      <c r="G1593" s="10" t="str">
        <f t="shared" si="96"/>
        <v/>
      </c>
      <c r="H1593" s="10" t="str">
        <f t="shared" si="97"/>
        <v/>
      </c>
      <c r="I1593" s="10" t="str">
        <f t="shared" si="98"/>
        <v/>
      </c>
      <c r="J1593" s="10" t="str">
        <f t="shared" si="99"/>
        <v/>
      </c>
      <c r="K1593" t="s">
        <v>809</v>
      </c>
      <c r="L1593" s="7">
        <v>44732.497916666667</v>
      </c>
      <c r="M1593" t="s">
        <v>897</v>
      </c>
      <c r="N1593" t="s">
        <v>99</v>
      </c>
      <c r="O1593" t="s">
        <v>898</v>
      </c>
      <c r="P1593" t="s">
        <v>2630</v>
      </c>
      <c r="Q1593" t="s">
        <v>813</v>
      </c>
      <c r="R1593">
        <v>169</v>
      </c>
      <c r="S1593" s="6">
        <v>24</v>
      </c>
      <c r="T1593" s="7">
        <v>44732.497916666667</v>
      </c>
      <c r="U1593" s="7">
        <v>44733.541666666664</v>
      </c>
      <c r="V1593" s="7">
        <v>44734.490972222222</v>
      </c>
      <c r="W1593" t="s">
        <v>2623</v>
      </c>
      <c r="X1593" t="s">
        <v>2334</v>
      </c>
    </row>
    <row r="1594" spans="1:24" x14ac:dyDescent="0.25">
      <c r="A1594" t="s">
        <v>808</v>
      </c>
      <c r="B1594" s="4">
        <v>1.72E-2</v>
      </c>
      <c r="C1594" s="8">
        <v>6.4000000000000001E-2</v>
      </c>
      <c r="D1594" s="8">
        <v>0.115</v>
      </c>
      <c r="E1594" s="9">
        <v>0.15</v>
      </c>
      <c r="F1594" s="9">
        <v>0.3</v>
      </c>
      <c r="G1594" s="10" t="str">
        <f t="shared" si="96"/>
        <v/>
      </c>
      <c r="H1594" s="10" t="str">
        <f t="shared" si="97"/>
        <v/>
      </c>
      <c r="I1594" s="10" t="str">
        <f t="shared" si="98"/>
        <v/>
      </c>
      <c r="J1594" s="10" t="str">
        <f t="shared" si="99"/>
        <v/>
      </c>
      <c r="K1594" t="s">
        <v>809</v>
      </c>
      <c r="L1594" s="7">
        <v>44732.541666666664</v>
      </c>
      <c r="M1594" t="s">
        <v>954</v>
      </c>
      <c r="N1594" t="s">
        <v>99</v>
      </c>
      <c r="O1594" t="s">
        <v>955</v>
      </c>
      <c r="P1594" t="s">
        <v>2631</v>
      </c>
      <c r="Q1594" t="s">
        <v>813</v>
      </c>
      <c r="R1594">
        <v>169</v>
      </c>
      <c r="S1594" s="6">
        <v>24</v>
      </c>
      <c r="T1594" s="7">
        <v>44732.541666666664</v>
      </c>
      <c r="U1594" s="7">
        <v>44733.541666666664</v>
      </c>
      <c r="V1594" s="7">
        <v>44734.490972222222</v>
      </c>
      <c r="W1594" t="s">
        <v>2623</v>
      </c>
      <c r="X1594" t="s">
        <v>2334</v>
      </c>
    </row>
    <row r="1595" spans="1:24" x14ac:dyDescent="0.25">
      <c r="A1595" t="s">
        <v>808</v>
      </c>
      <c r="B1595" s="4">
        <v>8.0000000000000004E-4</v>
      </c>
      <c r="C1595" s="8">
        <v>6.4000000000000001E-2</v>
      </c>
      <c r="D1595" s="8">
        <v>0.115</v>
      </c>
      <c r="E1595" s="9">
        <v>0.15</v>
      </c>
      <c r="F1595" s="9">
        <v>0.3</v>
      </c>
      <c r="G1595" s="10" t="str">
        <f t="shared" si="96"/>
        <v/>
      </c>
      <c r="H1595" s="10" t="str">
        <f t="shared" si="97"/>
        <v/>
      </c>
      <c r="I1595" s="10" t="str">
        <f t="shared" si="98"/>
        <v/>
      </c>
      <c r="J1595" s="10" t="str">
        <f t="shared" si="99"/>
        <v/>
      </c>
      <c r="K1595" t="s">
        <v>809</v>
      </c>
      <c r="L1595" s="7">
        <v>44732.541666666664</v>
      </c>
      <c r="M1595" t="s">
        <v>909</v>
      </c>
      <c r="N1595" t="s">
        <v>99</v>
      </c>
      <c r="O1595" t="s">
        <v>910</v>
      </c>
      <c r="P1595" t="s">
        <v>2632</v>
      </c>
      <c r="Q1595" t="s">
        <v>813</v>
      </c>
      <c r="R1595">
        <v>169</v>
      </c>
      <c r="S1595" s="6">
        <v>24</v>
      </c>
      <c r="T1595" s="7">
        <v>44732.541666666664</v>
      </c>
      <c r="U1595" s="7">
        <v>44733.541666666664</v>
      </c>
      <c r="V1595" s="7">
        <v>44734.490972222222</v>
      </c>
      <c r="W1595" t="s">
        <v>2623</v>
      </c>
      <c r="X1595" t="s">
        <v>2334</v>
      </c>
    </row>
    <row r="1596" spans="1:24" x14ac:dyDescent="0.25">
      <c r="A1596" t="s">
        <v>808</v>
      </c>
      <c r="B1596" s="4">
        <v>0</v>
      </c>
      <c r="C1596" s="8">
        <v>6.4000000000000001E-2</v>
      </c>
      <c r="D1596" s="8">
        <v>0.115</v>
      </c>
      <c r="E1596" s="9">
        <v>0.15</v>
      </c>
      <c r="F1596" s="9">
        <v>0.3</v>
      </c>
      <c r="G1596" s="10" t="str">
        <f t="shared" si="96"/>
        <v/>
      </c>
      <c r="H1596" s="10" t="str">
        <f t="shared" si="97"/>
        <v/>
      </c>
      <c r="I1596" s="10" t="str">
        <f t="shared" si="98"/>
        <v/>
      </c>
      <c r="J1596" s="10" t="str">
        <f t="shared" si="99"/>
        <v/>
      </c>
      <c r="K1596" t="s">
        <v>809</v>
      </c>
      <c r="L1596" s="7">
        <v>44733.354166666664</v>
      </c>
      <c r="M1596" t="s">
        <v>890</v>
      </c>
      <c r="N1596" t="s">
        <v>99</v>
      </c>
      <c r="O1596" t="s">
        <v>891</v>
      </c>
      <c r="P1596" t="s">
        <v>2633</v>
      </c>
      <c r="Q1596" t="s">
        <v>813</v>
      </c>
      <c r="R1596">
        <v>170</v>
      </c>
      <c r="S1596" s="6">
        <v>24</v>
      </c>
      <c r="T1596" s="7">
        <v>44733.354166666664</v>
      </c>
      <c r="U1596" s="7">
        <v>44734.5625</v>
      </c>
      <c r="V1596" s="7">
        <v>44735.52847222222</v>
      </c>
      <c r="W1596" t="s">
        <v>2634</v>
      </c>
      <c r="X1596" t="s">
        <v>2334</v>
      </c>
    </row>
    <row r="1597" spans="1:24" x14ac:dyDescent="0.25">
      <c r="A1597" t="s">
        <v>808</v>
      </c>
      <c r="B1597" s="4">
        <v>5.9999999999999995E-4</v>
      </c>
      <c r="C1597" s="8">
        <v>6.4000000000000001E-2</v>
      </c>
      <c r="D1597" s="8">
        <v>0.115</v>
      </c>
      <c r="E1597" s="9">
        <v>0.15</v>
      </c>
      <c r="F1597" s="9">
        <v>0.3</v>
      </c>
      <c r="G1597" s="10" t="str">
        <f t="shared" si="96"/>
        <v/>
      </c>
      <c r="H1597" s="10" t="str">
        <f t="shared" si="97"/>
        <v/>
      </c>
      <c r="I1597" s="10" t="str">
        <f t="shared" si="98"/>
        <v/>
      </c>
      <c r="J1597" s="10" t="str">
        <f t="shared" si="99"/>
        <v/>
      </c>
      <c r="K1597" t="s">
        <v>809</v>
      </c>
      <c r="L1597" s="7">
        <v>44733.371527777781</v>
      </c>
      <c r="M1597" t="s">
        <v>834</v>
      </c>
      <c r="N1597" t="s">
        <v>99</v>
      </c>
      <c r="O1597" t="s">
        <v>835</v>
      </c>
      <c r="P1597" t="s">
        <v>2635</v>
      </c>
      <c r="Q1597" t="s">
        <v>813</v>
      </c>
      <c r="R1597">
        <v>170</v>
      </c>
      <c r="S1597" s="6">
        <v>24</v>
      </c>
      <c r="T1597" s="7">
        <v>44733.371527777781</v>
      </c>
      <c r="U1597" s="7">
        <v>44734.5625</v>
      </c>
      <c r="V1597" s="7">
        <v>44735.52847222222</v>
      </c>
      <c r="W1597" t="s">
        <v>2634</v>
      </c>
      <c r="X1597" t="s">
        <v>2334</v>
      </c>
    </row>
    <row r="1598" spans="1:24" x14ac:dyDescent="0.25">
      <c r="A1598" t="s">
        <v>808</v>
      </c>
      <c r="B1598" s="4">
        <v>5.4000000000000003E-3</v>
      </c>
      <c r="C1598" s="8">
        <v>6.4000000000000001E-2</v>
      </c>
      <c r="D1598" s="8">
        <v>0.115</v>
      </c>
      <c r="E1598" s="9">
        <v>0.15</v>
      </c>
      <c r="F1598" s="9">
        <v>0.3</v>
      </c>
      <c r="G1598" s="10" t="str">
        <f t="shared" si="96"/>
        <v/>
      </c>
      <c r="H1598" s="10" t="str">
        <f t="shared" si="97"/>
        <v/>
      </c>
      <c r="I1598" s="10" t="str">
        <f t="shared" si="98"/>
        <v/>
      </c>
      <c r="J1598" s="10" t="str">
        <f t="shared" si="99"/>
        <v/>
      </c>
      <c r="K1598" t="s">
        <v>809</v>
      </c>
      <c r="L1598" s="7">
        <v>44733.430555555555</v>
      </c>
      <c r="M1598" t="s">
        <v>915</v>
      </c>
      <c r="N1598" t="s">
        <v>99</v>
      </c>
      <c r="O1598" t="s">
        <v>916</v>
      </c>
      <c r="P1598" t="s">
        <v>2636</v>
      </c>
      <c r="Q1598" t="s">
        <v>813</v>
      </c>
      <c r="R1598">
        <v>170</v>
      </c>
      <c r="S1598" s="6">
        <v>24</v>
      </c>
      <c r="T1598" s="7">
        <v>44733.430555555555</v>
      </c>
      <c r="U1598" s="7">
        <v>44734.5625</v>
      </c>
      <c r="V1598" s="7">
        <v>44735.52847222222</v>
      </c>
      <c r="W1598" t="s">
        <v>2634</v>
      </c>
      <c r="X1598" t="s">
        <v>2334</v>
      </c>
    </row>
    <row r="1599" spans="1:24" x14ac:dyDescent="0.25">
      <c r="A1599" t="s">
        <v>808</v>
      </c>
      <c r="B1599" s="4">
        <v>1.5E-3</v>
      </c>
      <c r="C1599" s="8">
        <v>6.4000000000000001E-2</v>
      </c>
      <c r="D1599" s="8">
        <v>0.115</v>
      </c>
      <c r="E1599" s="9">
        <v>0.15</v>
      </c>
      <c r="F1599" s="9">
        <v>0.3</v>
      </c>
      <c r="G1599" s="10" t="str">
        <f t="shared" si="96"/>
        <v/>
      </c>
      <c r="H1599" s="10" t="str">
        <f t="shared" si="97"/>
        <v/>
      </c>
      <c r="I1599" s="10" t="str">
        <f t="shared" si="98"/>
        <v/>
      </c>
      <c r="J1599" s="10" t="str">
        <f t="shared" si="99"/>
        <v/>
      </c>
      <c r="K1599" t="s">
        <v>809</v>
      </c>
      <c r="L1599" s="7">
        <v>44733.436805555553</v>
      </c>
      <c r="M1599" t="s">
        <v>966</v>
      </c>
      <c r="N1599" t="s">
        <v>99</v>
      </c>
      <c r="O1599" t="s">
        <v>967</v>
      </c>
      <c r="P1599" t="s">
        <v>2637</v>
      </c>
      <c r="Q1599" t="s">
        <v>813</v>
      </c>
      <c r="R1599">
        <v>170</v>
      </c>
      <c r="S1599" s="6">
        <v>24</v>
      </c>
      <c r="T1599" s="7">
        <v>44733.436805555553</v>
      </c>
      <c r="U1599" s="7">
        <v>44734.5625</v>
      </c>
      <c r="V1599" s="7">
        <v>44735.52847222222</v>
      </c>
      <c r="W1599" t="s">
        <v>2634</v>
      </c>
      <c r="X1599" t="s">
        <v>2334</v>
      </c>
    </row>
    <row r="1600" spans="1:24" x14ac:dyDescent="0.25">
      <c r="A1600" t="s">
        <v>808</v>
      </c>
      <c r="B1600" s="4">
        <v>8.8000000000000005E-3</v>
      </c>
      <c r="C1600" s="8">
        <v>6.4000000000000001E-2</v>
      </c>
      <c r="D1600" s="8">
        <v>0.115</v>
      </c>
      <c r="E1600" s="9">
        <v>0.15</v>
      </c>
      <c r="F1600" s="9">
        <v>0.3</v>
      </c>
      <c r="G1600" s="10" t="str">
        <f t="shared" si="96"/>
        <v/>
      </c>
      <c r="H1600" s="10" t="str">
        <f t="shared" si="97"/>
        <v/>
      </c>
      <c r="I1600" s="10" t="str">
        <f t="shared" si="98"/>
        <v/>
      </c>
      <c r="J1600" s="10" t="str">
        <f t="shared" si="99"/>
        <v/>
      </c>
      <c r="K1600" t="s">
        <v>809</v>
      </c>
      <c r="L1600" s="7">
        <v>44733.4375</v>
      </c>
      <c r="M1600" t="s">
        <v>945</v>
      </c>
      <c r="N1600" t="s">
        <v>99</v>
      </c>
      <c r="O1600" t="s">
        <v>946</v>
      </c>
      <c r="P1600" t="s">
        <v>2638</v>
      </c>
      <c r="Q1600" t="s">
        <v>813</v>
      </c>
      <c r="R1600">
        <v>170</v>
      </c>
      <c r="S1600" s="6">
        <v>24</v>
      </c>
      <c r="T1600" s="7">
        <v>44733.4375</v>
      </c>
      <c r="U1600" s="7">
        <v>44734.5625</v>
      </c>
      <c r="V1600" s="7">
        <v>44735.52847222222</v>
      </c>
      <c r="W1600" t="s">
        <v>2634</v>
      </c>
      <c r="X1600" t="s">
        <v>2334</v>
      </c>
    </row>
    <row r="1601" spans="1:24" x14ac:dyDescent="0.25">
      <c r="A1601" t="s">
        <v>808</v>
      </c>
      <c r="B1601" s="4">
        <v>1.8599999999999998E-2</v>
      </c>
      <c r="C1601" s="8">
        <v>6.4000000000000001E-2</v>
      </c>
      <c r="D1601" s="8">
        <v>0.115</v>
      </c>
      <c r="E1601" s="9">
        <v>0.15</v>
      </c>
      <c r="F1601" s="9">
        <v>0.3</v>
      </c>
      <c r="G1601" s="10" t="str">
        <f t="shared" si="96"/>
        <v/>
      </c>
      <c r="H1601" s="10" t="str">
        <f t="shared" si="97"/>
        <v/>
      </c>
      <c r="I1601" s="10" t="str">
        <f t="shared" si="98"/>
        <v/>
      </c>
      <c r="J1601" s="10" t="str">
        <f t="shared" si="99"/>
        <v/>
      </c>
      <c r="K1601" t="s">
        <v>809</v>
      </c>
      <c r="L1601" s="7">
        <v>44733.451388888891</v>
      </c>
      <c r="M1601" t="s">
        <v>894</v>
      </c>
      <c r="N1601" t="s">
        <v>99</v>
      </c>
      <c r="O1601" t="s">
        <v>895</v>
      </c>
      <c r="P1601" t="s">
        <v>2639</v>
      </c>
      <c r="Q1601" t="s">
        <v>813</v>
      </c>
      <c r="R1601">
        <v>170</v>
      </c>
      <c r="S1601" s="6">
        <v>24</v>
      </c>
      <c r="T1601" s="7">
        <v>44733.451388888891</v>
      </c>
      <c r="U1601" s="7">
        <v>44734.5625</v>
      </c>
      <c r="V1601" s="7">
        <v>44735.52847222222</v>
      </c>
      <c r="W1601" t="s">
        <v>2634</v>
      </c>
      <c r="X1601" t="s">
        <v>2334</v>
      </c>
    </row>
    <row r="1602" spans="1:24" x14ac:dyDescent="0.25">
      <c r="A1602" t="s">
        <v>808</v>
      </c>
      <c r="B1602" s="4">
        <v>4.0000000000000002E-4</v>
      </c>
      <c r="C1602" s="8">
        <v>6.4000000000000001E-2</v>
      </c>
      <c r="D1602" s="8">
        <v>0.115</v>
      </c>
      <c r="E1602" s="9">
        <v>0.15</v>
      </c>
      <c r="F1602" s="9">
        <v>0.3</v>
      </c>
      <c r="G1602" s="10" t="str">
        <f t="shared" si="96"/>
        <v/>
      </c>
      <c r="H1602" s="10" t="str">
        <f t="shared" si="97"/>
        <v/>
      </c>
      <c r="I1602" s="10" t="str">
        <f t="shared" si="98"/>
        <v/>
      </c>
      <c r="J1602" s="10" t="str">
        <f t="shared" si="99"/>
        <v/>
      </c>
      <c r="K1602" t="s">
        <v>809</v>
      </c>
      <c r="L1602" s="7">
        <v>44733.458333333336</v>
      </c>
      <c r="M1602" t="s">
        <v>948</v>
      </c>
      <c r="N1602" t="s">
        <v>99</v>
      </c>
      <c r="O1602" t="s">
        <v>949</v>
      </c>
      <c r="P1602" t="s">
        <v>2640</v>
      </c>
      <c r="Q1602" t="s">
        <v>813</v>
      </c>
      <c r="R1602">
        <v>170</v>
      </c>
      <c r="S1602" s="6">
        <v>24</v>
      </c>
      <c r="T1602" s="7">
        <v>44733.458333333336</v>
      </c>
      <c r="U1602" s="7">
        <v>44734.5625</v>
      </c>
      <c r="V1602" s="7">
        <v>44735.52847222222</v>
      </c>
      <c r="W1602" t="s">
        <v>2634</v>
      </c>
      <c r="X1602" t="s">
        <v>2334</v>
      </c>
    </row>
    <row r="1603" spans="1:24" x14ac:dyDescent="0.25">
      <c r="A1603" t="s">
        <v>808</v>
      </c>
      <c r="B1603" s="4">
        <v>1.8E-3</v>
      </c>
      <c r="C1603" s="8">
        <v>6.4000000000000001E-2</v>
      </c>
      <c r="D1603" s="8">
        <v>0.115</v>
      </c>
      <c r="E1603" s="9">
        <v>0.15</v>
      </c>
      <c r="F1603" s="9">
        <v>0.3</v>
      </c>
      <c r="G1603" s="10" t="str">
        <f t="shared" ref="G1603:G1666" si="100">IF(B1603&gt;=C1603,1,"")</f>
        <v/>
      </c>
      <c r="H1603" s="10" t="str">
        <f t="shared" ref="H1603:H1666" si="101">IF(ROUNDUP(B1603,3)&gt;=D1603,1,"")</f>
        <v/>
      </c>
      <c r="I1603" s="10" t="str">
        <f t="shared" ref="I1603:I1666" si="102">IF(ROUNDUP(B1603,3)&gt;=E1603,1,"")</f>
        <v/>
      </c>
      <c r="J1603" s="10" t="str">
        <f t="shared" ref="J1603:J1666" si="103">IF(ROUNDUP(B1603,3)&gt;=F1603,1,"")</f>
        <v/>
      </c>
      <c r="K1603" t="s">
        <v>809</v>
      </c>
      <c r="L1603" s="7">
        <v>44733.461805555555</v>
      </c>
      <c r="M1603" t="s">
        <v>924</v>
      </c>
      <c r="N1603" t="s">
        <v>99</v>
      </c>
      <c r="O1603" t="s">
        <v>925</v>
      </c>
      <c r="P1603" t="s">
        <v>2641</v>
      </c>
      <c r="Q1603" t="s">
        <v>813</v>
      </c>
      <c r="R1603">
        <v>170</v>
      </c>
      <c r="S1603" s="6">
        <v>24</v>
      </c>
      <c r="T1603" s="7">
        <v>44733.461805555555</v>
      </c>
      <c r="U1603" s="7">
        <v>44734.5625</v>
      </c>
      <c r="V1603" s="7">
        <v>44735.52847222222</v>
      </c>
      <c r="W1603" t="s">
        <v>2634</v>
      </c>
      <c r="X1603" t="s">
        <v>2334</v>
      </c>
    </row>
    <row r="1604" spans="1:24" x14ac:dyDescent="0.25">
      <c r="A1604" t="s">
        <v>808</v>
      </c>
      <c r="B1604" s="4">
        <v>8.0999999999999996E-3</v>
      </c>
      <c r="C1604" s="8">
        <v>6.4000000000000001E-2</v>
      </c>
      <c r="D1604" s="8">
        <v>0.115</v>
      </c>
      <c r="E1604" s="9">
        <v>0.15</v>
      </c>
      <c r="F1604" s="9">
        <v>0.3</v>
      </c>
      <c r="G1604" s="10" t="str">
        <f t="shared" si="100"/>
        <v/>
      </c>
      <c r="H1604" s="10" t="str">
        <f t="shared" si="101"/>
        <v/>
      </c>
      <c r="I1604" s="10" t="str">
        <f t="shared" si="102"/>
        <v/>
      </c>
      <c r="J1604" s="10" t="str">
        <f t="shared" si="103"/>
        <v/>
      </c>
      <c r="K1604" t="s">
        <v>809</v>
      </c>
      <c r="L1604" s="7">
        <v>44733.5</v>
      </c>
      <c r="M1604" t="s">
        <v>906</v>
      </c>
      <c r="N1604" t="s">
        <v>99</v>
      </c>
      <c r="O1604" t="s">
        <v>907</v>
      </c>
      <c r="P1604" t="s">
        <v>2642</v>
      </c>
      <c r="Q1604" t="s">
        <v>813</v>
      </c>
      <c r="R1604">
        <v>170</v>
      </c>
      <c r="S1604" s="6">
        <v>24</v>
      </c>
      <c r="T1604" s="7">
        <v>44733.5</v>
      </c>
      <c r="U1604" s="7">
        <v>44734.5625</v>
      </c>
      <c r="V1604" s="7">
        <v>44735.52847222222</v>
      </c>
      <c r="W1604" t="s">
        <v>2634</v>
      </c>
      <c r="X1604" t="s">
        <v>2334</v>
      </c>
    </row>
    <row r="1605" spans="1:24" x14ac:dyDescent="0.25">
      <c r="A1605" t="s">
        <v>808</v>
      </c>
      <c r="B1605" s="4">
        <v>1.47E-2</v>
      </c>
      <c r="C1605" s="8">
        <v>6.4000000000000001E-2</v>
      </c>
      <c r="D1605" s="8">
        <v>0.115</v>
      </c>
      <c r="E1605" s="9">
        <v>0.15</v>
      </c>
      <c r="F1605" s="9">
        <v>0.3</v>
      </c>
      <c r="G1605" s="10" t="str">
        <f t="shared" si="100"/>
        <v/>
      </c>
      <c r="H1605" s="10" t="str">
        <f t="shared" si="101"/>
        <v/>
      </c>
      <c r="I1605" s="10" t="str">
        <f t="shared" si="102"/>
        <v/>
      </c>
      <c r="J1605" s="10" t="str">
        <f t="shared" si="103"/>
        <v/>
      </c>
      <c r="K1605" t="s">
        <v>809</v>
      </c>
      <c r="L1605" s="7">
        <v>44733.510416666664</v>
      </c>
      <c r="M1605" t="s">
        <v>939</v>
      </c>
      <c r="N1605" t="s">
        <v>99</v>
      </c>
      <c r="O1605" t="s">
        <v>940</v>
      </c>
      <c r="P1605" t="s">
        <v>2643</v>
      </c>
      <c r="Q1605" t="s">
        <v>813</v>
      </c>
      <c r="R1605">
        <v>170</v>
      </c>
      <c r="S1605" s="6">
        <v>24</v>
      </c>
      <c r="T1605" s="7">
        <v>44733.510416666664</v>
      </c>
      <c r="U1605" s="7">
        <v>44734.5625</v>
      </c>
      <c r="V1605" s="7">
        <v>44735.52847222222</v>
      </c>
      <c r="W1605" t="s">
        <v>2634</v>
      </c>
      <c r="X1605" t="s">
        <v>2334</v>
      </c>
    </row>
    <row r="1606" spans="1:24" x14ac:dyDescent="0.25">
      <c r="A1606" t="s">
        <v>808</v>
      </c>
      <c r="B1606" s="4">
        <v>1E-4</v>
      </c>
      <c r="C1606" s="8">
        <v>6.4000000000000001E-2</v>
      </c>
      <c r="D1606" s="8">
        <v>0.115</v>
      </c>
      <c r="E1606" s="9">
        <v>0.15</v>
      </c>
      <c r="F1606" s="9">
        <v>0.3</v>
      </c>
      <c r="G1606" s="10" t="str">
        <f t="shared" si="100"/>
        <v/>
      </c>
      <c r="H1606" s="10" t="str">
        <f t="shared" si="101"/>
        <v/>
      </c>
      <c r="I1606" s="10" t="str">
        <f t="shared" si="102"/>
        <v/>
      </c>
      <c r="J1606" s="10" t="str">
        <f t="shared" si="103"/>
        <v/>
      </c>
      <c r="K1606" t="s">
        <v>809</v>
      </c>
      <c r="L1606" s="7">
        <v>44733.520833333336</v>
      </c>
      <c r="M1606" t="s">
        <v>951</v>
      </c>
      <c r="N1606" t="s">
        <v>99</v>
      </c>
      <c r="O1606" t="s">
        <v>952</v>
      </c>
      <c r="P1606" t="s">
        <v>2644</v>
      </c>
      <c r="Q1606" t="s">
        <v>813</v>
      </c>
      <c r="R1606">
        <v>170</v>
      </c>
      <c r="S1606" s="6">
        <v>24</v>
      </c>
      <c r="T1606" s="7">
        <v>44733.520833333336</v>
      </c>
      <c r="U1606" s="7">
        <v>44734.5625</v>
      </c>
      <c r="V1606" s="7">
        <v>44735.52847222222</v>
      </c>
      <c r="W1606" t="s">
        <v>2634</v>
      </c>
      <c r="X1606" t="s">
        <v>2334</v>
      </c>
    </row>
    <row r="1607" spans="1:24" x14ac:dyDescent="0.25">
      <c r="A1607" t="s">
        <v>808</v>
      </c>
      <c r="B1607" s="4">
        <v>0</v>
      </c>
      <c r="C1607" s="8">
        <v>6.4000000000000001E-2</v>
      </c>
      <c r="D1607" s="8">
        <v>0.115</v>
      </c>
      <c r="E1607" s="9">
        <v>0.15</v>
      </c>
      <c r="F1607" s="9">
        <v>0.3</v>
      </c>
      <c r="G1607" s="10" t="str">
        <f t="shared" si="100"/>
        <v/>
      </c>
      <c r="H1607" s="10" t="str">
        <f t="shared" si="101"/>
        <v/>
      </c>
      <c r="I1607" s="10" t="str">
        <f t="shared" si="102"/>
        <v/>
      </c>
      <c r="J1607" s="10" t="str">
        <f t="shared" si="103"/>
        <v/>
      </c>
      <c r="K1607" t="s">
        <v>809</v>
      </c>
      <c r="L1607" s="7">
        <v>44733.5625</v>
      </c>
      <c r="M1607" t="s">
        <v>963</v>
      </c>
      <c r="N1607" t="s">
        <v>99</v>
      </c>
      <c r="O1607" t="s">
        <v>964</v>
      </c>
      <c r="P1607" t="s">
        <v>2645</v>
      </c>
      <c r="Q1607" t="s">
        <v>813</v>
      </c>
      <c r="R1607">
        <v>170</v>
      </c>
      <c r="S1607" s="6">
        <v>24</v>
      </c>
      <c r="T1607" s="7">
        <v>44733.5625</v>
      </c>
      <c r="U1607" s="7">
        <v>44734.5625</v>
      </c>
      <c r="V1607" s="7">
        <v>44735.52847222222</v>
      </c>
      <c r="W1607" t="s">
        <v>2634</v>
      </c>
      <c r="X1607" t="s">
        <v>2334</v>
      </c>
    </row>
    <row r="1608" spans="1:24" x14ac:dyDescent="0.25">
      <c r="A1608" t="s">
        <v>808</v>
      </c>
      <c r="B1608" s="4">
        <v>1.54E-2</v>
      </c>
      <c r="C1608" s="8">
        <v>6.4000000000000001E-2</v>
      </c>
      <c r="D1608" s="8">
        <v>0.115</v>
      </c>
      <c r="E1608" s="9">
        <v>0.15</v>
      </c>
      <c r="F1608" s="9">
        <v>0.3</v>
      </c>
      <c r="G1608" s="10" t="str">
        <f t="shared" si="100"/>
        <v/>
      </c>
      <c r="H1608" s="10" t="str">
        <f t="shared" si="101"/>
        <v/>
      </c>
      <c r="I1608" s="10" t="str">
        <f t="shared" si="102"/>
        <v/>
      </c>
      <c r="J1608" s="10" t="str">
        <f t="shared" si="103"/>
        <v/>
      </c>
      <c r="K1608" t="s">
        <v>809</v>
      </c>
      <c r="L1608" s="7">
        <v>44734.541666666664</v>
      </c>
      <c r="M1608" t="s">
        <v>921</v>
      </c>
      <c r="N1608" t="s">
        <v>99</v>
      </c>
      <c r="O1608" t="s">
        <v>922</v>
      </c>
      <c r="P1608" t="s">
        <v>2646</v>
      </c>
      <c r="Q1608" t="s">
        <v>813</v>
      </c>
      <c r="R1608">
        <v>171</v>
      </c>
      <c r="S1608" s="6">
        <v>24</v>
      </c>
      <c r="T1608" s="7">
        <v>44734.541666666664</v>
      </c>
      <c r="U1608" s="7">
        <v>44735.46875</v>
      </c>
      <c r="V1608" s="7">
        <v>44740.526643518519</v>
      </c>
      <c r="W1608" t="s">
        <v>2647</v>
      </c>
      <c r="X1608" t="s">
        <v>815</v>
      </c>
    </row>
    <row r="1609" spans="1:24" x14ac:dyDescent="0.25">
      <c r="A1609" t="s">
        <v>808</v>
      </c>
      <c r="B1609" s="4">
        <v>4.5999999999999999E-3</v>
      </c>
      <c r="C1609" s="8">
        <v>6.4000000000000001E-2</v>
      </c>
      <c r="D1609" s="8">
        <v>0.115</v>
      </c>
      <c r="E1609" s="9">
        <v>0.15</v>
      </c>
      <c r="F1609" s="9">
        <v>0.3</v>
      </c>
      <c r="G1609" s="10" t="str">
        <f t="shared" si="100"/>
        <v/>
      </c>
      <c r="H1609" s="10" t="str">
        <f t="shared" si="101"/>
        <v/>
      </c>
      <c r="I1609" s="10" t="str">
        <f t="shared" si="102"/>
        <v/>
      </c>
      <c r="J1609" s="10" t="str">
        <f t="shared" si="103"/>
        <v/>
      </c>
      <c r="K1609" t="s">
        <v>809</v>
      </c>
      <c r="L1609" s="7">
        <v>44739.21875</v>
      </c>
      <c r="M1609" t="s">
        <v>816</v>
      </c>
      <c r="N1609" t="s">
        <v>99</v>
      </c>
      <c r="O1609" t="s">
        <v>817</v>
      </c>
      <c r="P1609" t="s">
        <v>2648</v>
      </c>
      <c r="Q1609" t="s">
        <v>813</v>
      </c>
      <c r="R1609">
        <v>176</v>
      </c>
      <c r="S1609" s="6">
        <v>25</v>
      </c>
      <c r="T1609" s="7">
        <v>44739.21875</v>
      </c>
      <c r="U1609" s="7">
        <v>44741.520833333336</v>
      </c>
      <c r="V1609" s="7">
        <v>44741.864317129628</v>
      </c>
      <c r="W1609" t="s">
        <v>2649</v>
      </c>
      <c r="X1609" t="s">
        <v>815</v>
      </c>
    </row>
    <row r="1610" spans="1:24" x14ac:dyDescent="0.25">
      <c r="A1610" t="s">
        <v>808</v>
      </c>
      <c r="B1610" s="4">
        <v>2.29E-2</v>
      </c>
      <c r="C1610" s="8">
        <v>6.4000000000000001E-2</v>
      </c>
      <c r="D1610" s="8">
        <v>0.115</v>
      </c>
      <c r="E1610" s="9">
        <v>0.15</v>
      </c>
      <c r="F1610" s="9">
        <v>0.3</v>
      </c>
      <c r="G1610" s="10" t="str">
        <f t="shared" si="100"/>
        <v/>
      </c>
      <c r="H1610" s="10" t="str">
        <f t="shared" si="101"/>
        <v/>
      </c>
      <c r="I1610" s="10" t="str">
        <f t="shared" si="102"/>
        <v/>
      </c>
      <c r="J1610" s="10" t="str">
        <f t="shared" si="103"/>
        <v/>
      </c>
      <c r="K1610" t="s">
        <v>809</v>
      </c>
      <c r="L1610" s="7">
        <v>44739.229166666664</v>
      </c>
      <c r="M1610" t="s">
        <v>810</v>
      </c>
      <c r="N1610" t="s">
        <v>99</v>
      </c>
      <c r="O1610" t="s">
        <v>811</v>
      </c>
      <c r="P1610" t="s">
        <v>2650</v>
      </c>
      <c r="Q1610" t="s">
        <v>813</v>
      </c>
      <c r="R1610">
        <v>176</v>
      </c>
      <c r="S1610" s="6">
        <v>25</v>
      </c>
      <c r="T1610" s="7">
        <v>44739.229166666664</v>
      </c>
      <c r="U1610" s="7">
        <v>44741.520833333336</v>
      </c>
      <c r="V1610" s="7">
        <v>44741.864317129628</v>
      </c>
      <c r="W1610" t="s">
        <v>2649</v>
      </c>
      <c r="X1610" t="s">
        <v>815</v>
      </c>
    </row>
    <row r="1611" spans="1:24" x14ac:dyDescent="0.25">
      <c r="A1611" t="s">
        <v>808</v>
      </c>
      <c r="B1611" s="4">
        <v>4.7999999999999996E-3</v>
      </c>
      <c r="C1611" s="8">
        <v>6.4000000000000001E-2</v>
      </c>
      <c r="D1611" s="8">
        <v>0.115</v>
      </c>
      <c r="E1611" s="9">
        <v>0.15</v>
      </c>
      <c r="F1611" s="9">
        <v>0.3</v>
      </c>
      <c r="G1611" s="10" t="str">
        <f t="shared" si="100"/>
        <v/>
      </c>
      <c r="H1611" s="10" t="str">
        <f t="shared" si="101"/>
        <v/>
      </c>
      <c r="I1611" s="10" t="str">
        <f t="shared" si="102"/>
        <v/>
      </c>
      <c r="J1611" s="10" t="str">
        <f t="shared" si="103"/>
        <v/>
      </c>
      <c r="K1611" t="s">
        <v>809</v>
      </c>
      <c r="L1611" s="7">
        <v>44739.260416666664</v>
      </c>
      <c r="M1611" t="s">
        <v>819</v>
      </c>
      <c r="N1611" t="s">
        <v>99</v>
      </c>
      <c r="O1611" t="s">
        <v>820</v>
      </c>
      <c r="P1611" t="s">
        <v>2651</v>
      </c>
      <c r="Q1611" t="s">
        <v>813</v>
      </c>
      <c r="R1611">
        <v>176</v>
      </c>
      <c r="S1611" s="6">
        <v>25</v>
      </c>
      <c r="T1611" s="7">
        <v>44739.260416666664</v>
      </c>
      <c r="U1611" s="7">
        <v>44741.520833333336</v>
      </c>
      <c r="V1611" s="7">
        <v>44741.864317129628</v>
      </c>
      <c r="W1611" t="s">
        <v>2649</v>
      </c>
      <c r="X1611" t="s">
        <v>815</v>
      </c>
    </row>
    <row r="1612" spans="1:24" x14ac:dyDescent="0.25">
      <c r="A1612" t="s">
        <v>808</v>
      </c>
      <c r="B1612" s="4">
        <v>3.4000000000000002E-2</v>
      </c>
      <c r="C1612" s="8">
        <v>6.4000000000000001E-2</v>
      </c>
      <c r="D1612" s="8">
        <v>0.115</v>
      </c>
      <c r="E1612" s="9">
        <v>0.15</v>
      </c>
      <c r="F1612" s="9">
        <v>0.3</v>
      </c>
      <c r="G1612" s="10" t="str">
        <f t="shared" si="100"/>
        <v/>
      </c>
      <c r="H1612" s="10" t="str">
        <f t="shared" si="101"/>
        <v/>
      </c>
      <c r="I1612" s="10" t="str">
        <f t="shared" si="102"/>
        <v/>
      </c>
      <c r="J1612" s="10" t="str">
        <f t="shared" si="103"/>
        <v/>
      </c>
      <c r="K1612" t="s">
        <v>809</v>
      </c>
      <c r="L1612" s="7">
        <v>44739.330555555556</v>
      </c>
      <c r="M1612" t="s">
        <v>858</v>
      </c>
      <c r="N1612" t="s">
        <v>99</v>
      </c>
      <c r="O1612" t="s">
        <v>859</v>
      </c>
      <c r="P1612" t="s">
        <v>2652</v>
      </c>
      <c r="Q1612" t="s">
        <v>813</v>
      </c>
      <c r="R1612">
        <v>176</v>
      </c>
      <c r="S1612" s="6">
        <v>25</v>
      </c>
      <c r="T1612" s="7">
        <v>44739.330555555556</v>
      </c>
      <c r="U1612" s="7">
        <v>44741.520833333336</v>
      </c>
      <c r="V1612" s="7">
        <v>44741.864317129628</v>
      </c>
      <c r="W1612" t="s">
        <v>2649</v>
      </c>
      <c r="X1612" t="s">
        <v>815</v>
      </c>
    </row>
    <row r="1613" spans="1:24" x14ac:dyDescent="0.25">
      <c r="A1613" t="s">
        <v>808</v>
      </c>
      <c r="B1613" s="4">
        <v>1.8200000000000001E-2</v>
      </c>
      <c r="C1613" s="8">
        <v>6.4000000000000001E-2</v>
      </c>
      <c r="D1613" s="8">
        <v>0.115</v>
      </c>
      <c r="E1613" s="9">
        <v>0.15</v>
      </c>
      <c r="F1613" s="9">
        <v>0.3</v>
      </c>
      <c r="G1613" s="10" t="str">
        <f t="shared" si="100"/>
        <v/>
      </c>
      <c r="H1613" s="10" t="str">
        <f t="shared" si="101"/>
        <v/>
      </c>
      <c r="I1613" s="10" t="str">
        <f t="shared" si="102"/>
        <v/>
      </c>
      <c r="J1613" s="10" t="str">
        <f t="shared" si="103"/>
        <v/>
      </c>
      <c r="K1613" t="s">
        <v>809</v>
      </c>
      <c r="L1613" s="7">
        <v>44739.333333333336</v>
      </c>
      <c r="M1613" t="s">
        <v>852</v>
      </c>
      <c r="N1613" t="s">
        <v>99</v>
      </c>
      <c r="O1613" t="s">
        <v>853</v>
      </c>
      <c r="P1613" t="s">
        <v>2653</v>
      </c>
      <c r="Q1613" t="s">
        <v>813</v>
      </c>
      <c r="R1613">
        <v>176</v>
      </c>
      <c r="S1613" s="6">
        <v>25</v>
      </c>
      <c r="T1613" s="7">
        <v>44739.333333333336</v>
      </c>
      <c r="U1613" s="7">
        <v>44741.520833333336</v>
      </c>
      <c r="V1613" s="7">
        <v>44741.864317129628</v>
      </c>
      <c r="W1613" t="s">
        <v>2649</v>
      </c>
      <c r="X1613" t="s">
        <v>815</v>
      </c>
    </row>
    <row r="1614" spans="1:24" x14ac:dyDescent="0.25">
      <c r="A1614" t="s">
        <v>808</v>
      </c>
      <c r="B1614" s="4">
        <v>2.8999999999999998E-3</v>
      </c>
      <c r="C1614" s="8">
        <v>6.4000000000000001E-2</v>
      </c>
      <c r="D1614" s="8">
        <v>0.115</v>
      </c>
      <c r="E1614" s="9">
        <v>0.15</v>
      </c>
      <c r="F1614" s="9">
        <v>0.3</v>
      </c>
      <c r="G1614" s="10" t="str">
        <f t="shared" si="100"/>
        <v/>
      </c>
      <c r="H1614" s="10" t="str">
        <f t="shared" si="101"/>
        <v/>
      </c>
      <c r="I1614" s="10" t="str">
        <f t="shared" si="102"/>
        <v/>
      </c>
      <c r="J1614" s="10" t="str">
        <f t="shared" si="103"/>
        <v/>
      </c>
      <c r="K1614" t="s">
        <v>809</v>
      </c>
      <c r="L1614" s="7">
        <v>44739.340277777781</v>
      </c>
      <c r="M1614" t="s">
        <v>840</v>
      </c>
      <c r="N1614" t="s">
        <v>99</v>
      </c>
      <c r="O1614" t="s">
        <v>841</v>
      </c>
      <c r="P1614" t="s">
        <v>2654</v>
      </c>
      <c r="Q1614" t="s">
        <v>813</v>
      </c>
      <c r="R1614">
        <v>176</v>
      </c>
      <c r="S1614" s="6">
        <v>25</v>
      </c>
      <c r="T1614" s="7">
        <v>44739.340277777781</v>
      </c>
      <c r="U1614" s="7">
        <v>44740.454861111109</v>
      </c>
      <c r="V1614" s="7">
        <v>44741.456944444442</v>
      </c>
      <c r="W1614" t="s">
        <v>2655</v>
      </c>
      <c r="X1614" t="s">
        <v>2334</v>
      </c>
    </row>
    <row r="1615" spans="1:24" x14ac:dyDescent="0.25">
      <c r="A1615" t="s">
        <v>808</v>
      </c>
      <c r="B1615" s="4">
        <v>4.4600000000000001E-2</v>
      </c>
      <c r="C1615" s="8">
        <v>6.4000000000000001E-2</v>
      </c>
      <c r="D1615" s="8">
        <v>0.115</v>
      </c>
      <c r="E1615" s="9">
        <v>0.15</v>
      </c>
      <c r="F1615" s="9">
        <v>0.3</v>
      </c>
      <c r="G1615" s="10" t="str">
        <f t="shared" si="100"/>
        <v/>
      </c>
      <c r="H1615" s="10" t="str">
        <f t="shared" si="101"/>
        <v/>
      </c>
      <c r="I1615" s="10" t="str">
        <f t="shared" si="102"/>
        <v/>
      </c>
      <c r="J1615" s="10" t="str">
        <f t="shared" si="103"/>
        <v/>
      </c>
      <c r="K1615" t="s">
        <v>809</v>
      </c>
      <c r="L1615" s="7">
        <v>44739.345138888886</v>
      </c>
      <c r="M1615" t="s">
        <v>828</v>
      </c>
      <c r="N1615" t="s">
        <v>99</v>
      </c>
      <c r="O1615" t="s">
        <v>829</v>
      </c>
      <c r="P1615" t="s">
        <v>2656</v>
      </c>
      <c r="Q1615" t="s">
        <v>813</v>
      </c>
      <c r="R1615">
        <v>176</v>
      </c>
      <c r="S1615" s="6">
        <v>25</v>
      </c>
      <c r="T1615" s="7">
        <v>44739.345138888886</v>
      </c>
      <c r="U1615" s="7">
        <v>44741.520833333336</v>
      </c>
      <c r="V1615" s="7">
        <v>44741.864317129628</v>
      </c>
      <c r="W1615" t="s">
        <v>2649</v>
      </c>
      <c r="X1615" t="s">
        <v>815</v>
      </c>
    </row>
    <row r="1616" spans="1:24" x14ac:dyDescent="0.25">
      <c r="A1616" t="s">
        <v>808</v>
      </c>
      <c r="B1616" s="4">
        <v>1.1000000000000001E-3</v>
      </c>
      <c r="C1616" s="8">
        <v>6.4000000000000001E-2</v>
      </c>
      <c r="D1616" s="8">
        <v>0.115</v>
      </c>
      <c r="E1616" s="9">
        <v>0.15</v>
      </c>
      <c r="F1616" s="9">
        <v>0.3</v>
      </c>
      <c r="G1616" s="10" t="str">
        <f t="shared" si="100"/>
        <v/>
      </c>
      <c r="H1616" s="10" t="str">
        <f t="shared" si="101"/>
        <v/>
      </c>
      <c r="I1616" s="10" t="str">
        <f t="shared" si="102"/>
        <v/>
      </c>
      <c r="J1616" s="10" t="str">
        <f t="shared" si="103"/>
        <v/>
      </c>
      <c r="K1616" t="s">
        <v>809</v>
      </c>
      <c r="L1616" s="7">
        <v>44739.354166666664</v>
      </c>
      <c r="M1616" t="s">
        <v>849</v>
      </c>
      <c r="N1616" t="s">
        <v>99</v>
      </c>
      <c r="O1616" t="s">
        <v>861</v>
      </c>
      <c r="P1616" t="s">
        <v>2657</v>
      </c>
      <c r="Q1616" t="s">
        <v>813</v>
      </c>
      <c r="R1616">
        <v>176</v>
      </c>
      <c r="S1616" s="6">
        <v>25</v>
      </c>
      <c r="T1616" s="7">
        <v>44739.354166666664</v>
      </c>
      <c r="U1616" s="7">
        <v>44741.520833333336</v>
      </c>
      <c r="V1616" s="7">
        <v>44741.864317129628</v>
      </c>
      <c r="W1616" t="s">
        <v>2649</v>
      </c>
      <c r="X1616" t="s">
        <v>815</v>
      </c>
    </row>
    <row r="1617" spans="1:24" x14ac:dyDescent="0.25">
      <c r="A1617" t="s">
        <v>808</v>
      </c>
      <c r="B1617" s="4">
        <v>5.9999999999999995E-4</v>
      </c>
      <c r="C1617" s="8">
        <v>6.4000000000000001E-2</v>
      </c>
      <c r="D1617" s="8">
        <v>0.115</v>
      </c>
      <c r="E1617" s="9">
        <v>0.15</v>
      </c>
      <c r="F1617" s="9">
        <v>0.3</v>
      </c>
      <c r="G1617" s="10" t="str">
        <f t="shared" si="100"/>
        <v/>
      </c>
      <c r="H1617" s="10" t="str">
        <f t="shared" si="101"/>
        <v/>
      </c>
      <c r="I1617" s="10" t="str">
        <f t="shared" si="102"/>
        <v/>
      </c>
      <c r="J1617" s="10" t="str">
        <f t="shared" si="103"/>
        <v/>
      </c>
      <c r="K1617" t="s">
        <v>809</v>
      </c>
      <c r="L1617" s="7">
        <v>44739.364583333336</v>
      </c>
      <c r="M1617" t="s">
        <v>863</v>
      </c>
      <c r="N1617" t="s">
        <v>99</v>
      </c>
      <c r="O1617" t="s">
        <v>864</v>
      </c>
      <c r="P1617" t="s">
        <v>2658</v>
      </c>
      <c r="Q1617" t="s">
        <v>813</v>
      </c>
      <c r="R1617">
        <v>176</v>
      </c>
      <c r="S1617" s="6">
        <v>25</v>
      </c>
      <c r="T1617" s="7">
        <v>44739.364583333336</v>
      </c>
      <c r="U1617" s="7">
        <v>44741.520833333336</v>
      </c>
      <c r="V1617" s="7">
        <v>44741.864317129628</v>
      </c>
      <c r="W1617" t="s">
        <v>2649</v>
      </c>
      <c r="X1617" t="s">
        <v>815</v>
      </c>
    </row>
    <row r="1618" spans="1:24" x14ac:dyDescent="0.25">
      <c r="A1618" t="s">
        <v>808</v>
      </c>
      <c r="B1618" s="4">
        <v>3.0099999999999998E-2</v>
      </c>
      <c r="C1618" s="8">
        <v>6.4000000000000001E-2</v>
      </c>
      <c r="D1618" s="8">
        <v>0.115</v>
      </c>
      <c r="E1618" s="9">
        <v>0.15</v>
      </c>
      <c r="F1618" s="9">
        <v>0.3</v>
      </c>
      <c r="G1618" s="10" t="str">
        <f t="shared" si="100"/>
        <v/>
      </c>
      <c r="H1618" s="10" t="str">
        <f t="shared" si="101"/>
        <v/>
      </c>
      <c r="I1618" s="10" t="str">
        <f t="shared" si="102"/>
        <v/>
      </c>
      <c r="J1618" s="10" t="str">
        <f t="shared" si="103"/>
        <v/>
      </c>
      <c r="K1618" t="s">
        <v>809</v>
      </c>
      <c r="L1618" s="7">
        <v>44739.395833333336</v>
      </c>
      <c r="M1618" t="s">
        <v>831</v>
      </c>
      <c r="N1618" t="s">
        <v>99</v>
      </c>
      <c r="O1618" t="s">
        <v>832</v>
      </c>
      <c r="P1618" t="s">
        <v>2659</v>
      </c>
      <c r="Q1618" t="s">
        <v>813</v>
      </c>
      <c r="R1618">
        <v>176</v>
      </c>
      <c r="S1618" s="6">
        <v>25</v>
      </c>
      <c r="T1618" s="7">
        <v>44739.395833333336</v>
      </c>
      <c r="U1618" s="7">
        <v>44741.520833333336</v>
      </c>
      <c r="V1618" s="7">
        <v>44741.864317129628</v>
      </c>
      <c r="W1618" t="s">
        <v>2649</v>
      </c>
      <c r="X1618" t="s">
        <v>815</v>
      </c>
    </row>
    <row r="1619" spans="1:24" x14ac:dyDescent="0.25">
      <c r="A1619" t="s">
        <v>808</v>
      </c>
      <c r="B1619" s="4">
        <v>2.0199999999999999E-2</v>
      </c>
      <c r="C1619" s="8">
        <v>6.4000000000000001E-2</v>
      </c>
      <c r="D1619" s="8">
        <v>0.115</v>
      </c>
      <c r="E1619" s="9">
        <v>0.15</v>
      </c>
      <c r="F1619" s="9">
        <v>0.3</v>
      </c>
      <c r="G1619" s="10" t="str">
        <f t="shared" si="100"/>
        <v/>
      </c>
      <c r="H1619" s="10" t="str">
        <f t="shared" si="101"/>
        <v/>
      </c>
      <c r="I1619" s="10" t="str">
        <f t="shared" si="102"/>
        <v/>
      </c>
      <c r="J1619" s="10" t="str">
        <f t="shared" si="103"/>
        <v/>
      </c>
      <c r="K1619" t="s">
        <v>809</v>
      </c>
      <c r="L1619" s="7">
        <v>44739.399305555555</v>
      </c>
      <c r="M1619" t="s">
        <v>837</v>
      </c>
      <c r="N1619" t="s">
        <v>99</v>
      </c>
      <c r="O1619" t="s">
        <v>838</v>
      </c>
      <c r="P1619" t="s">
        <v>2660</v>
      </c>
      <c r="Q1619" t="s">
        <v>813</v>
      </c>
      <c r="R1619">
        <v>176</v>
      </c>
      <c r="S1619" s="6">
        <v>25</v>
      </c>
      <c r="T1619" s="7">
        <v>44739.399305555555</v>
      </c>
      <c r="U1619" s="7">
        <v>44741.520833333336</v>
      </c>
      <c r="V1619" s="7">
        <v>44741.864317129628</v>
      </c>
      <c r="W1619" t="s">
        <v>2649</v>
      </c>
      <c r="X1619" t="s">
        <v>815</v>
      </c>
    </row>
    <row r="1620" spans="1:24" x14ac:dyDescent="0.25">
      <c r="A1620" t="s">
        <v>808</v>
      </c>
      <c r="B1620" s="4">
        <v>1.4E-3</v>
      </c>
      <c r="C1620" s="8">
        <v>6.4000000000000001E-2</v>
      </c>
      <c r="D1620" s="8">
        <v>0.115</v>
      </c>
      <c r="E1620" s="9">
        <v>0.15</v>
      </c>
      <c r="F1620" s="9">
        <v>0.3</v>
      </c>
      <c r="G1620" s="10" t="str">
        <f t="shared" si="100"/>
        <v/>
      </c>
      <c r="H1620" s="10" t="str">
        <f t="shared" si="101"/>
        <v/>
      </c>
      <c r="I1620" s="10" t="str">
        <f t="shared" si="102"/>
        <v/>
      </c>
      <c r="J1620" s="10" t="str">
        <f t="shared" si="103"/>
        <v/>
      </c>
      <c r="K1620" t="s">
        <v>809</v>
      </c>
      <c r="L1620" s="7">
        <v>44739.413194444445</v>
      </c>
      <c r="M1620" t="s">
        <v>872</v>
      </c>
      <c r="N1620" t="s">
        <v>99</v>
      </c>
      <c r="O1620" t="s">
        <v>873</v>
      </c>
      <c r="P1620" t="s">
        <v>2661</v>
      </c>
      <c r="Q1620" t="s">
        <v>813</v>
      </c>
      <c r="R1620">
        <v>176</v>
      </c>
      <c r="S1620" s="6">
        <v>25</v>
      </c>
      <c r="T1620" s="7">
        <v>44739.413194444445</v>
      </c>
      <c r="U1620" s="7">
        <v>44741.520833333336</v>
      </c>
      <c r="V1620" s="7">
        <v>44741.864317129628</v>
      </c>
      <c r="W1620" t="s">
        <v>2649</v>
      </c>
      <c r="X1620" t="s">
        <v>815</v>
      </c>
    </row>
    <row r="1621" spans="1:24" x14ac:dyDescent="0.25">
      <c r="A1621" t="s">
        <v>808</v>
      </c>
      <c r="B1621" s="4">
        <v>2.6573000000000002</v>
      </c>
      <c r="C1621" s="8">
        <v>6.4000000000000001E-2</v>
      </c>
      <c r="D1621" s="8">
        <v>0.115</v>
      </c>
      <c r="E1621" s="9">
        <v>0.15</v>
      </c>
      <c r="F1621" s="9">
        <v>0.3</v>
      </c>
      <c r="G1621" s="10">
        <f t="shared" si="100"/>
        <v>1</v>
      </c>
      <c r="H1621" s="10">
        <f t="shared" si="101"/>
        <v>1</v>
      </c>
      <c r="I1621" s="10">
        <f t="shared" si="102"/>
        <v>1</v>
      </c>
      <c r="J1621" s="10">
        <f t="shared" si="103"/>
        <v>1</v>
      </c>
      <c r="K1621" t="s">
        <v>809</v>
      </c>
      <c r="L1621" s="7">
        <v>44739.416666666664</v>
      </c>
      <c r="M1621" t="s">
        <v>875</v>
      </c>
      <c r="N1621" t="s">
        <v>99</v>
      </c>
      <c r="O1621" t="s">
        <v>876</v>
      </c>
      <c r="P1621" t="s">
        <v>2662</v>
      </c>
      <c r="Q1621" t="s">
        <v>813</v>
      </c>
      <c r="R1621">
        <v>176</v>
      </c>
      <c r="S1621" s="6">
        <v>25</v>
      </c>
      <c r="T1621" s="7">
        <v>44739.416666666664</v>
      </c>
      <c r="U1621" s="7">
        <v>44741.520833333336</v>
      </c>
      <c r="V1621" s="7">
        <v>44741.864317129628</v>
      </c>
      <c r="W1621" t="s">
        <v>2649</v>
      </c>
      <c r="X1621" t="s">
        <v>815</v>
      </c>
    </row>
    <row r="1622" spans="1:24" x14ac:dyDescent="0.25">
      <c r="A1622" t="s">
        <v>808</v>
      </c>
      <c r="B1622" s="4">
        <v>9.1999999999999998E-3</v>
      </c>
      <c r="C1622" s="8">
        <v>6.4000000000000001E-2</v>
      </c>
      <c r="D1622" s="8">
        <v>0.115</v>
      </c>
      <c r="E1622" s="9">
        <v>0.15</v>
      </c>
      <c r="F1622" s="9">
        <v>0.3</v>
      </c>
      <c r="G1622" s="10" t="str">
        <f t="shared" si="100"/>
        <v/>
      </c>
      <c r="H1622" s="10" t="str">
        <f t="shared" si="101"/>
        <v/>
      </c>
      <c r="I1622" s="10" t="str">
        <f t="shared" si="102"/>
        <v/>
      </c>
      <c r="J1622" s="10" t="str">
        <f t="shared" si="103"/>
        <v/>
      </c>
      <c r="K1622" t="s">
        <v>809</v>
      </c>
      <c r="L1622" s="7">
        <v>44739.430555555555</v>
      </c>
      <c r="M1622" t="s">
        <v>1676</v>
      </c>
      <c r="N1622" t="s">
        <v>99</v>
      </c>
      <c r="O1622" t="s">
        <v>1677</v>
      </c>
      <c r="P1622" t="s">
        <v>2663</v>
      </c>
      <c r="Q1622" t="s">
        <v>813</v>
      </c>
      <c r="R1622">
        <v>176</v>
      </c>
      <c r="S1622" s="6">
        <v>25</v>
      </c>
      <c r="T1622" s="7">
        <v>44739.430555555555</v>
      </c>
      <c r="U1622" s="7">
        <v>44741.520833333336</v>
      </c>
      <c r="V1622" s="7">
        <v>44741.864317129628</v>
      </c>
      <c r="W1622" t="s">
        <v>2649</v>
      </c>
      <c r="X1622" t="s">
        <v>815</v>
      </c>
    </row>
    <row r="1623" spans="1:24" x14ac:dyDescent="0.25">
      <c r="A1623" t="s">
        <v>808</v>
      </c>
      <c r="B1623" s="4">
        <v>8.8999999999999999E-3</v>
      </c>
      <c r="C1623" s="8">
        <v>6.4000000000000001E-2</v>
      </c>
      <c r="D1623" s="8">
        <v>0.115</v>
      </c>
      <c r="E1623" s="9">
        <v>0.15</v>
      </c>
      <c r="F1623" s="9">
        <v>0.3</v>
      </c>
      <c r="G1623" s="10" t="str">
        <f t="shared" si="100"/>
        <v/>
      </c>
      <c r="H1623" s="10" t="str">
        <f t="shared" si="101"/>
        <v/>
      </c>
      <c r="I1623" s="10" t="str">
        <f t="shared" si="102"/>
        <v/>
      </c>
      <c r="J1623" s="10" t="str">
        <f t="shared" si="103"/>
        <v/>
      </c>
      <c r="K1623" t="s">
        <v>809</v>
      </c>
      <c r="L1623" s="7">
        <v>44739.447916666664</v>
      </c>
      <c r="M1623" t="s">
        <v>884</v>
      </c>
      <c r="N1623" t="s">
        <v>99</v>
      </c>
      <c r="O1623" t="s">
        <v>885</v>
      </c>
      <c r="P1623" t="s">
        <v>2664</v>
      </c>
      <c r="Q1623" t="s">
        <v>813</v>
      </c>
      <c r="R1623">
        <v>176</v>
      </c>
      <c r="S1623" s="6">
        <v>25</v>
      </c>
      <c r="T1623" s="7">
        <v>44739.447916666664</v>
      </c>
      <c r="U1623" s="7">
        <v>44741.520833333336</v>
      </c>
      <c r="V1623" s="7">
        <v>44741.864317129628</v>
      </c>
      <c r="W1623" t="s">
        <v>2649</v>
      </c>
      <c r="X1623" t="s">
        <v>815</v>
      </c>
    </row>
    <row r="1624" spans="1:24" x14ac:dyDescent="0.25">
      <c r="A1624" t="s">
        <v>808</v>
      </c>
      <c r="B1624" s="4">
        <v>1.0800000000000001E-2</v>
      </c>
      <c r="C1624" s="8">
        <v>6.4000000000000001E-2</v>
      </c>
      <c r="D1624" s="8">
        <v>0.115</v>
      </c>
      <c r="E1624" s="9">
        <v>0.15</v>
      </c>
      <c r="F1624" s="9">
        <v>0.3</v>
      </c>
      <c r="G1624" s="10" t="str">
        <f t="shared" si="100"/>
        <v/>
      </c>
      <c r="H1624" s="10" t="str">
        <f t="shared" si="101"/>
        <v/>
      </c>
      <c r="I1624" s="10" t="str">
        <f t="shared" si="102"/>
        <v/>
      </c>
      <c r="J1624" s="10" t="str">
        <f t="shared" si="103"/>
        <v/>
      </c>
      <c r="K1624" t="s">
        <v>809</v>
      </c>
      <c r="L1624" s="7">
        <v>44739.455555555556</v>
      </c>
      <c r="M1624" t="s">
        <v>822</v>
      </c>
      <c r="N1624" t="s">
        <v>99</v>
      </c>
      <c r="O1624" t="s">
        <v>823</v>
      </c>
      <c r="P1624" t="s">
        <v>2665</v>
      </c>
      <c r="Q1624" t="s">
        <v>813</v>
      </c>
      <c r="R1624">
        <v>176</v>
      </c>
      <c r="S1624" s="6">
        <v>25</v>
      </c>
      <c r="T1624" s="7">
        <v>44739.455555555556</v>
      </c>
      <c r="U1624" s="7">
        <v>44741.520833333336</v>
      </c>
      <c r="V1624" s="7">
        <v>44741.864317129628</v>
      </c>
      <c r="W1624" t="s">
        <v>2649</v>
      </c>
      <c r="X1624" t="s">
        <v>815</v>
      </c>
    </row>
    <row r="1625" spans="1:24" x14ac:dyDescent="0.25">
      <c r="A1625" t="s">
        <v>808</v>
      </c>
      <c r="B1625" s="4">
        <v>0</v>
      </c>
      <c r="C1625" s="8">
        <v>6.4000000000000001E-2</v>
      </c>
      <c r="D1625" s="8">
        <v>0.115</v>
      </c>
      <c r="E1625" s="9">
        <v>0.15</v>
      </c>
      <c r="F1625" s="9">
        <v>0.3</v>
      </c>
      <c r="G1625" s="10" t="str">
        <f t="shared" si="100"/>
        <v/>
      </c>
      <c r="H1625" s="10" t="str">
        <f t="shared" si="101"/>
        <v/>
      </c>
      <c r="I1625" s="10" t="str">
        <f t="shared" si="102"/>
        <v/>
      </c>
      <c r="J1625" s="10" t="str">
        <f t="shared" si="103"/>
        <v/>
      </c>
      <c r="K1625" t="s">
        <v>809</v>
      </c>
      <c r="L1625" s="7">
        <v>44739.458333333336</v>
      </c>
      <c r="M1625" t="s">
        <v>849</v>
      </c>
      <c r="N1625" t="s">
        <v>99</v>
      </c>
      <c r="O1625" t="s">
        <v>850</v>
      </c>
      <c r="P1625" t="s">
        <v>2666</v>
      </c>
      <c r="Q1625" t="s">
        <v>813</v>
      </c>
      <c r="R1625">
        <v>176</v>
      </c>
      <c r="S1625" s="6">
        <v>25</v>
      </c>
      <c r="T1625" s="7">
        <v>44739.458333333336</v>
      </c>
      <c r="U1625" s="7">
        <v>44741.520833333336</v>
      </c>
      <c r="V1625" s="7">
        <v>44741.864317129628</v>
      </c>
      <c r="W1625" t="s">
        <v>2649</v>
      </c>
      <c r="X1625" t="s">
        <v>815</v>
      </c>
    </row>
    <row r="1626" spans="1:24" x14ac:dyDescent="0.25">
      <c r="A1626" t="s">
        <v>808</v>
      </c>
      <c r="B1626" s="4">
        <v>4.0000000000000002E-4</v>
      </c>
      <c r="C1626" s="8">
        <v>6.4000000000000001E-2</v>
      </c>
      <c r="D1626" s="8">
        <v>0.115</v>
      </c>
      <c r="E1626" s="9">
        <v>0.15</v>
      </c>
      <c r="F1626" s="9">
        <v>0.3</v>
      </c>
      <c r="G1626" s="10" t="str">
        <f t="shared" si="100"/>
        <v/>
      </c>
      <c r="H1626" s="10" t="str">
        <f t="shared" si="101"/>
        <v/>
      </c>
      <c r="I1626" s="10" t="str">
        <f t="shared" si="102"/>
        <v/>
      </c>
      <c r="J1626" s="10" t="str">
        <f t="shared" si="103"/>
        <v/>
      </c>
      <c r="K1626" t="s">
        <v>809</v>
      </c>
      <c r="L1626" s="7">
        <v>44739.473611111112</v>
      </c>
      <c r="M1626" t="s">
        <v>846</v>
      </c>
      <c r="N1626" t="s">
        <v>99</v>
      </c>
      <c r="O1626" t="s">
        <v>847</v>
      </c>
      <c r="P1626" t="s">
        <v>2667</v>
      </c>
      <c r="Q1626" t="s">
        <v>813</v>
      </c>
      <c r="R1626">
        <v>176</v>
      </c>
      <c r="S1626" s="6">
        <v>25</v>
      </c>
      <c r="T1626" s="7">
        <v>44739.473611111112</v>
      </c>
      <c r="U1626" s="7">
        <v>44741.520833333336</v>
      </c>
      <c r="V1626" s="7">
        <v>44741.864317129628</v>
      </c>
      <c r="W1626" t="s">
        <v>2649</v>
      </c>
      <c r="X1626" t="s">
        <v>815</v>
      </c>
    </row>
    <row r="1627" spans="1:24" x14ac:dyDescent="0.25">
      <c r="A1627" t="s">
        <v>808</v>
      </c>
      <c r="B1627" s="4">
        <v>6.1999999999999998E-3</v>
      </c>
      <c r="C1627" s="8">
        <v>6.4000000000000001E-2</v>
      </c>
      <c r="D1627" s="8">
        <v>0.115</v>
      </c>
      <c r="E1627" s="9">
        <v>0.15</v>
      </c>
      <c r="F1627" s="9">
        <v>0.3</v>
      </c>
      <c r="G1627" s="10" t="str">
        <f t="shared" si="100"/>
        <v/>
      </c>
      <c r="H1627" s="10" t="str">
        <f t="shared" si="101"/>
        <v/>
      </c>
      <c r="I1627" s="10" t="str">
        <f t="shared" si="102"/>
        <v/>
      </c>
      <c r="J1627" s="10" t="str">
        <f t="shared" si="103"/>
        <v/>
      </c>
      <c r="K1627" t="s">
        <v>809</v>
      </c>
      <c r="L1627" s="7">
        <v>44739.5</v>
      </c>
      <c r="M1627" t="s">
        <v>866</v>
      </c>
      <c r="N1627" t="s">
        <v>99</v>
      </c>
      <c r="O1627" t="s">
        <v>867</v>
      </c>
      <c r="P1627" t="s">
        <v>2668</v>
      </c>
      <c r="Q1627" t="s">
        <v>813</v>
      </c>
      <c r="R1627">
        <v>176</v>
      </c>
      <c r="S1627" s="6">
        <v>25</v>
      </c>
      <c r="T1627" s="7">
        <v>44739.5</v>
      </c>
      <c r="U1627" s="7">
        <v>44741.520833333336</v>
      </c>
      <c r="V1627" s="7">
        <v>44741.864317129628</v>
      </c>
      <c r="W1627" t="s">
        <v>2649</v>
      </c>
      <c r="X1627" t="s">
        <v>815</v>
      </c>
    </row>
    <row r="1628" spans="1:24" x14ac:dyDescent="0.25">
      <c r="A1628" t="s">
        <v>808</v>
      </c>
      <c r="B1628" s="4">
        <v>3.5400000000000001E-2</v>
      </c>
      <c r="C1628" s="8">
        <v>6.4000000000000001E-2</v>
      </c>
      <c r="D1628" s="8">
        <v>0.115</v>
      </c>
      <c r="E1628" s="9">
        <v>0.15</v>
      </c>
      <c r="F1628" s="9">
        <v>0.3</v>
      </c>
      <c r="G1628" s="10" t="str">
        <f t="shared" si="100"/>
        <v/>
      </c>
      <c r="H1628" s="10" t="str">
        <f t="shared" si="101"/>
        <v/>
      </c>
      <c r="I1628" s="10" t="str">
        <f t="shared" si="102"/>
        <v/>
      </c>
      <c r="J1628" s="10" t="str">
        <f t="shared" si="103"/>
        <v/>
      </c>
      <c r="K1628" t="s">
        <v>809</v>
      </c>
      <c r="L1628" s="7">
        <v>44739.5</v>
      </c>
      <c r="M1628" t="s">
        <v>918</v>
      </c>
      <c r="N1628" t="s">
        <v>99</v>
      </c>
      <c r="O1628" t="s">
        <v>919</v>
      </c>
      <c r="P1628" t="s">
        <v>2669</v>
      </c>
      <c r="Q1628" t="s">
        <v>813</v>
      </c>
      <c r="R1628">
        <v>176</v>
      </c>
      <c r="S1628" s="6">
        <v>25</v>
      </c>
      <c r="T1628" s="7">
        <v>44739.5</v>
      </c>
      <c r="U1628" s="7">
        <v>44740.454861111109</v>
      </c>
      <c r="V1628" s="7">
        <v>44741.456944444442</v>
      </c>
      <c r="W1628" t="s">
        <v>2655</v>
      </c>
      <c r="X1628" t="s">
        <v>2334</v>
      </c>
    </row>
    <row r="1629" spans="1:24" x14ac:dyDescent="0.25">
      <c r="A1629" t="s">
        <v>808</v>
      </c>
      <c r="B1629" s="4">
        <v>7.0000000000000001E-3</v>
      </c>
      <c r="C1629" s="8">
        <v>6.4000000000000001E-2</v>
      </c>
      <c r="D1629" s="8">
        <v>0.115</v>
      </c>
      <c r="E1629" s="9">
        <v>0.15</v>
      </c>
      <c r="F1629" s="9">
        <v>0.3</v>
      </c>
      <c r="G1629" s="10" t="str">
        <f t="shared" si="100"/>
        <v/>
      </c>
      <c r="H1629" s="10" t="str">
        <f t="shared" si="101"/>
        <v/>
      </c>
      <c r="I1629" s="10" t="str">
        <f t="shared" si="102"/>
        <v/>
      </c>
      <c r="J1629" s="10" t="str">
        <f t="shared" si="103"/>
        <v/>
      </c>
      <c r="K1629" t="s">
        <v>809</v>
      </c>
      <c r="L1629" s="7">
        <v>44739.541666666664</v>
      </c>
      <c r="M1629" t="s">
        <v>855</v>
      </c>
      <c r="N1629" t="s">
        <v>99</v>
      </c>
      <c r="O1629" t="s">
        <v>1802</v>
      </c>
      <c r="P1629" t="s">
        <v>2670</v>
      </c>
      <c r="Q1629" t="s">
        <v>813</v>
      </c>
      <c r="R1629">
        <v>176</v>
      </c>
      <c r="S1629" s="6">
        <v>25</v>
      </c>
      <c r="T1629" s="7">
        <v>44739.541666666664</v>
      </c>
      <c r="U1629" s="7">
        <v>44741.520833333336</v>
      </c>
      <c r="V1629" s="7">
        <v>44741.864317129628</v>
      </c>
      <c r="W1629" t="s">
        <v>2649</v>
      </c>
      <c r="X1629" t="s">
        <v>815</v>
      </c>
    </row>
    <row r="1630" spans="1:24" x14ac:dyDescent="0.25">
      <c r="A1630" t="s">
        <v>808</v>
      </c>
      <c r="B1630" s="4">
        <v>4.7999999999999996E-3</v>
      </c>
      <c r="C1630" s="8">
        <v>6.4000000000000001E-2</v>
      </c>
      <c r="D1630" s="8">
        <v>0.115</v>
      </c>
      <c r="E1630" s="9">
        <v>0.15</v>
      </c>
      <c r="F1630" s="9">
        <v>0.3</v>
      </c>
      <c r="G1630" s="10" t="str">
        <f t="shared" si="100"/>
        <v/>
      </c>
      <c r="H1630" s="10" t="str">
        <f t="shared" si="101"/>
        <v/>
      </c>
      <c r="I1630" s="10" t="str">
        <f t="shared" si="102"/>
        <v/>
      </c>
      <c r="J1630" s="10" t="str">
        <f t="shared" si="103"/>
        <v/>
      </c>
      <c r="K1630" t="s">
        <v>809</v>
      </c>
      <c r="L1630" s="7">
        <v>44739.546527777777</v>
      </c>
      <c r="M1630" t="s">
        <v>869</v>
      </c>
      <c r="N1630" t="s">
        <v>99</v>
      </c>
      <c r="O1630" t="s">
        <v>870</v>
      </c>
      <c r="P1630" t="s">
        <v>2671</v>
      </c>
      <c r="Q1630" t="s">
        <v>813</v>
      </c>
      <c r="R1630">
        <v>176</v>
      </c>
      <c r="S1630" s="6">
        <v>25</v>
      </c>
      <c r="T1630" s="7">
        <v>44739.546527777777</v>
      </c>
      <c r="U1630" s="7">
        <v>44741.520833333336</v>
      </c>
      <c r="V1630" s="7">
        <v>44741.864317129628</v>
      </c>
      <c r="W1630" t="s">
        <v>2649</v>
      </c>
      <c r="X1630" t="s">
        <v>815</v>
      </c>
    </row>
    <row r="1631" spans="1:24" x14ac:dyDescent="0.25">
      <c r="A1631" t="s">
        <v>808</v>
      </c>
      <c r="B1631" s="4">
        <v>1.2200000000000001E-2</v>
      </c>
      <c r="C1631" s="8">
        <v>6.4000000000000001E-2</v>
      </c>
      <c r="D1631" s="8">
        <v>0.115</v>
      </c>
      <c r="E1631" s="9">
        <v>0.15</v>
      </c>
      <c r="F1631" s="9">
        <v>0.3</v>
      </c>
      <c r="G1631" s="10" t="str">
        <f t="shared" si="100"/>
        <v/>
      </c>
      <c r="H1631" s="10" t="str">
        <f t="shared" si="101"/>
        <v/>
      </c>
      <c r="I1631" s="10" t="str">
        <f t="shared" si="102"/>
        <v/>
      </c>
      <c r="J1631" s="10" t="str">
        <f t="shared" si="103"/>
        <v/>
      </c>
      <c r="K1631" t="s">
        <v>809</v>
      </c>
      <c r="L1631" s="7">
        <v>44739.548611111109</v>
      </c>
      <c r="M1631" t="s">
        <v>825</v>
      </c>
      <c r="N1631" t="s">
        <v>99</v>
      </c>
      <c r="O1631" t="s">
        <v>826</v>
      </c>
      <c r="P1631" t="s">
        <v>2672</v>
      </c>
      <c r="Q1631" t="s">
        <v>813</v>
      </c>
      <c r="R1631">
        <v>176</v>
      </c>
      <c r="S1631" s="6">
        <v>25</v>
      </c>
      <c r="T1631" s="7">
        <v>44739.548611111109</v>
      </c>
      <c r="U1631" s="7">
        <v>44741.520833333336</v>
      </c>
      <c r="V1631" s="7">
        <v>44741.864317129628</v>
      </c>
      <c r="W1631" t="s">
        <v>2649</v>
      </c>
      <c r="X1631" t="s">
        <v>815</v>
      </c>
    </row>
    <row r="1632" spans="1:24" x14ac:dyDescent="0.25">
      <c r="A1632" t="s">
        <v>808</v>
      </c>
      <c r="B1632" s="4">
        <v>2.6499999999999999E-2</v>
      </c>
      <c r="C1632" s="8">
        <v>6.4000000000000001E-2</v>
      </c>
      <c r="D1632" s="8">
        <v>0.115</v>
      </c>
      <c r="E1632" s="9">
        <v>0.15</v>
      </c>
      <c r="F1632" s="9">
        <v>0.3</v>
      </c>
      <c r="G1632" s="10" t="str">
        <f t="shared" si="100"/>
        <v/>
      </c>
      <c r="H1632" s="10" t="str">
        <f t="shared" si="101"/>
        <v/>
      </c>
      <c r="I1632" s="10" t="str">
        <f t="shared" si="102"/>
        <v/>
      </c>
      <c r="J1632" s="10" t="str">
        <f t="shared" si="103"/>
        <v/>
      </c>
      <c r="K1632" t="s">
        <v>809</v>
      </c>
      <c r="L1632" s="7">
        <v>44739.559027777781</v>
      </c>
      <c r="M1632" t="s">
        <v>887</v>
      </c>
      <c r="N1632" t="s">
        <v>99</v>
      </c>
      <c r="O1632" t="s">
        <v>888</v>
      </c>
      <c r="P1632" t="s">
        <v>2673</v>
      </c>
      <c r="Q1632" t="s">
        <v>813</v>
      </c>
      <c r="R1632">
        <v>176</v>
      </c>
      <c r="S1632" s="6">
        <v>25</v>
      </c>
      <c r="T1632" s="7">
        <v>44739.559027777781</v>
      </c>
      <c r="U1632" s="7">
        <v>44741.520833333336</v>
      </c>
      <c r="V1632" s="7">
        <v>44741.864317129628</v>
      </c>
      <c r="W1632" t="s">
        <v>2649</v>
      </c>
      <c r="X1632" t="s">
        <v>815</v>
      </c>
    </row>
    <row r="1633" spans="1:24" x14ac:dyDescent="0.25">
      <c r="A1633" t="s">
        <v>808</v>
      </c>
      <c r="B1633" s="4">
        <v>1.41E-2</v>
      </c>
      <c r="C1633" s="8">
        <v>6.4000000000000001E-2</v>
      </c>
      <c r="D1633" s="8">
        <v>0.115</v>
      </c>
      <c r="E1633" s="9">
        <v>0.15</v>
      </c>
      <c r="F1633" s="9">
        <v>0.3</v>
      </c>
      <c r="G1633" s="10" t="str">
        <f t="shared" si="100"/>
        <v/>
      </c>
      <c r="H1633" s="10" t="str">
        <f t="shared" si="101"/>
        <v/>
      </c>
      <c r="I1633" s="10" t="str">
        <f t="shared" si="102"/>
        <v/>
      </c>
      <c r="J1633" s="10" t="str">
        <f t="shared" si="103"/>
        <v/>
      </c>
      <c r="K1633" t="s">
        <v>809</v>
      </c>
      <c r="L1633" s="7">
        <v>44739.583333333336</v>
      </c>
      <c r="M1633" t="s">
        <v>881</v>
      </c>
      <c r="N1633" t="s">
        <v>99</v>
      </c>
      <c r="O1633" t="s">
        <v>882</v>
      </c>
      <c r="P1633" t="s">
        <v>2674</v>
      </c>
      <c r="Q1633" t="s">
        <v>813</v>
      </c>
      <c r="R1633">
        <v>176</v>
      </c>
      <c r="S1633" s="6">
        <v>25</v>
      </c>
      <c r="T1633" s="7">
        <v>44739.583333333336</v>
      </c>
      <c r="U1633" s="7">
        <v>44741.520833333336</v>
      </c>
      <c r="V1633" s="7">
        <v>44741.864317129628</v>
      </c>
      <c r="W1633" t="s">
        <v>2649</v>
      </c>
      <c r="X1633" t="s">
        <v>815</v>
      </c>
    </row>
    <row r="1634" spans="1:24" x14ac:dyDescent="0.25">
      <c r="A1634" t="s">
        <v>808</v>
      </c>
      <c r="B1634" s="4">
        <v>9.9000000000000008E-3</v>
      </c>
      <c r="C1634" s="8">
        <v>6.4000000000000001E-2</v>
      </c>
      <c r="D1634" s="8">
        <v>0.115</v>
      </c>
      <c r="E1634" s="9">
        <v>0.15</v>
      </c>
      <c r="F1634" s="9">
        <v>0.3</v>
      </c>
      <c r="G1634" s="10" t="str">
        <f t="shared" si="100"/>
        <v/>
      </c>
      <c r="H1634" s="10" t="str">
        <f t="shared" si="101"/>
        <v/>
      </c>
      <c r="I1634" s="10" t="str">
        <f t="shared" si="102"/>
        <v/>
      </c>
      <c r="J1634" s="10" t="str">
        <f t="shared" si="103"/>
        <v/>
      </c>
      <c r="K1634" t="s">
        <v>809</v>
      </c>
      <c r="L1634" s="7">
        <v>44739.650694444441</v>
      </c>
      <c r="M1634" t="s">
        <v>843</v>
      </c>
      <c r="N1634" t="s">
        <v>99</v>
      </c>
      <c r="O1634" t="s">
        <v>844</v>
      </c>
      <c r="P1634" t="s">
        <v>2675</v>
      </c>
      <c r="Q1634" t="s">
        <v>813</v>
      </c>
      <c r="R1634">
        <v>176</v>
      </c>
      <c r="S1634" s="6">
        <v>25</v>
      </c>
      <c r="T1634" s="7">
        <v>44739.650694444441</v>
      </c>
      <c r="U1634" s="7">
        <v>44741.520833333336</v>
      </c>
      <c r="V1634" s="7">
        <v>44741.864317129628</v>
      </c>
      <c r="W1634" t="s">
        <v>2649</v>
      </c>
      <c r="X1634" t="s">
        <v>815</v>
      </c>
    </row>
    <row r="1635" spans="1:24" x14ac:dyDescent="0.25">
      <c r="A1635" t="s">
        <v>808</v>
      </c>
      <c r="B1635" s="4">
        <v>2.3E-3</v>
      </c>
      <c r="C1635" s="8">
        <v>6.4000000000000001E-2</v>
      </c>
      <c r="D1635" s="8">
        <v>0.115</v>
      </c>
      <c r="E1635" s="9">
        <v>0.15</v>
      </c>
      <c r="F1635" s="9">
        <v>0.3</v>
      </c>
      <c r="G1635" s="10" t="str">
        <f t="shared" si="100"/>
        <v/>
      </c>
      <c r="H1635" s="10" t="str">
        <f t="shared" si="101"/>
        <v/>
      </c>
      <c r="I1635" s="10" t="str">
        <f t="shared" si="102"/>
        <v/>
      </c>
      <c r="J1635" s="10" t="str">
        <f t="shared" si="103"/>
        <v/>
      </c>
      <c r="K1635" t="s">
        <v>809</v>
      </c>
      <c r="L1635" s="7">
        <v>44740.406944444447</v>
      </c>
      <c r="M1635" t="s">
        <v>957</v>
      </c>
      <c r="N1635" t="s">
        <v>99</v>
      </c>
      <c r="O1635" t="s">
        <v>958</v>
      </c>
      <c r="P1635" t="s">
        <v>2676</v>
      </c>
      <c r="Q1635" t="s">
        <v>813</v>
      </c>
      <c r="R1635">
        <v>177</v>
      </c>
      <c r="S1635" s="6">
        <v>25</v>
      </c>
      <c r="T1635" s="7">
        <v>44740.406944444447</v>
      </c>
      <c r="U1635" s="7">
        <v>44741.479166666664</v>
      </c>
      <c r="V1635" s="7">
        <v>44741.864317129628</v>
      </c>
      <c r="W1635" t="s">
        <v>2649</v>
      </c>
      <c r="X1635" t="s">
        <v>815</v>
      </c>
    </row>
    <row r="1636" spans="1:24" x14ac:dyDescent="0.25">
      <c r="A1636" t="s">
        <v>808</v>
      </c>
      <c r="B1636" s="4">
        <v>1.23E-2</v>
      </c>
      <c r="C1636" s="8">
        <v>6.4000000000000001E-2</v>
      </c>
      <c r="D1636" s="8">
        <v>0.115</v>
      </c>
      <c r="E1636" s="9">
        <v>0.15</v>
      </c>
      <c r="F1636" s="9">
        <v>0.3</v>
      </c>
      <c r="G1636" s="10" t="str">
        <f t="shared" si="100"/>
        <v/>
      </c>
      <c r="H1636" s="10" t="str">
        <f t="shared" si="101"/>
        <v/>
      </c>
      <c r="I1636" s="10" t="str">
        <f t="shared" si="102"/>
        <v/>
      </c>
      <c r="J1636" s="10" t="str">
        <f t="shared" si="103"/>
        <v/>
      </c>
      <c r="K1636" t="s">
        <v>809</v>
      </c>
      <c r="L1636" s="7">
        <v>44740.48541666667</v>
      </c>
      <c r="M1636" t="s">
        <v>903</v>
      </c>
      <c r="N1636" t="s">
        <v>99</v>
      </c>
      <c r="O1636" t="s">
        <v>904</v>
      </c>
      <c r="P1636" t="s">
        <v>2677</v>
      </c>
      <c r="Q1636" t="s">
        <v>813</v>
      </c>
      <c r="R1636">
        <v>177</v>
      </c>
      <c r="S1636" s="6">
        <v>25</v>
      </c>
      <c r="T1636" s="7">
        <v>44740.48541666667</v>
      </c>
      <c r="U1636" s="7">
        <v>44741.479166666664</v>
      </c>
      <c r="V1636" s="7">
        <v>44741.864317129628</v>
      </c>
      <c r="W1636" t="s">
        <v>2649</v>
      </c>
      <c r="X1636" t="s">
        <v>815</v>
      </c>
    </row>
    <row r="1637" spans="1:24" x14ac:dyDescent="0.25">
      <c r="A1637" t="s">
        <v>808</v>
      </c>
      <c r="B1637" s="4">
        <v>1.3299999999999999E-2</v>
      </c>
      <c r="C1637" s="8">
        <v>6.4000000000000001E-2</v>
      </c>
      <c r="D1637" s="8">
        <v>0.115</v>
      </c>
      <c r="E1637" s="9">
        <v>0.15</v>
      </c>
      <c r="F1637" s="9">
        <v>0.3</v>
      </c>
      <c r="G1637" s="10" t="str">
        <f t="shared" si="100"/>
        <v/>
      </c>
      <c r="H1637" s="10" t="str">
        <f t="shared" si="101"/>
        <v/>
      </c>
      <c r="I1637" s="10" t="str">
        <f t="shared" si="102"/>
        <v/>
      </c>
      <c r="J1637" s="10" t="str">
        <f t="shared" si="103"/>
        <v/>
      </c>
      <c r="K1637" t="s">
        <v>809</v>
      </c>
      <c r="L1637" s="7">
        <v>44740.5</v>
      </c>
      <c r="M1637" t="s">
        <v>933</v>
      </c>
      <c r="N1637" t="s">
        <v>99</v>
      </c>
      <c r="O1637" t="s">
        <v>934</v>
      </c>
      <c r="P1637" t="s">
        <v>2678</v>
      </c>
      <c r="Q1637" t="s">
        <v>813</v>
      </c>
      <c r="R1637">
        <v>177</v>
      </c>
      <c r="S1637" s="6">
        <v>25</v>
      </c>
      <c r="T1637" s="7">
        <v>44740.5</v>
      </c>
      <c r="U1637" s="7">
        <v>44741.479166666664</v>
      </c>
      <c r="V1637" s="7">
        <v>44741.864317129628</v>
      </c>
      <c r="W1637" t="s">
        <v>2649</v>
      </c>
      <c r="X1637" t="s">
        <v>815</v>
      </c>
    </row>
    <row r="1638" spans="1:24" x14ac:dyDescent="0.25">
      <c r="A1638" t="s">
        <v>808</v>
      </c>
      <c r="B1638" s="4">
        <v>3.15E-2</v>
      </c>
      <c r="C1638" s="8">
        <v>6.4000000000000001E-2</v>
      </c>
      <c r="D1638" s="8">
        <v>0.115</v>
      </c>
      <c r="E1638" s="9">
        <v>0.15</v>
      </c>
      <c r="F1638" s="9">
        <v>0.3</v>
      </c>
      <c r="G1638" s="10" t="str">
        <f t="shared" si="100"/>
        <v/>
      </c>
      <c r="H1638" s="10" t="str">
        <f t="shared" si="101"/>
        <v/>
      </c>
      <c r="I1638" s="10" t="str">
        <f t="shared" si="102"/>
        <v/>
      </c>
      <c r="J1638" s="10" t="str">
        <f t="shared" si="103"/>
        <v/>
      </c>
      <c r="K1638" t="s">
        <v>809</v>
      </c>
      <c r="L1638" s="7">
        <v>44741.482638888891</v>
      </c>
      <c r="M1638" t="s">
        <v>878</v>
      </c>
      <c r="N1638" t="s">
        <v>99</v>
      </c>
      <c r="O1638" t="s">
        <v>879</v>
      </c>
      <c r="P1638" t="s">
        <v>2679</v>
      </c>
      <c r="Q1638" t="s">
        <v>813</v>
      </c>
      <c r="R1638">
        <v>178</v>
      </c>
      <c r="S1638" s="6">
        <v>25</v>
      </c>
      <c r="T1638" s="7">
        <v>44741.482638888891</v>
      </c>
      <c r="U1638" s="7">
        <v>44742.645833333336</v>
      </c>
      <c r="V1638" s="7">
        <v>44743.501388888886</v>
      </c>
      <c r="W1638" t="s">
        <v>2680</v>
      </c>
      <c r="X1638" t="s">
        <v>2334</v>
      </c>
    </row>
    <row r="1639" spans="1:24" x14ac:dyDescent="0.25">
      <c r="A1639" t="s">
        <v>808</v>
      </c>
      <c r="B1639" s="4">
        <v>5.5800000000000002E-2</v>
      </c>
      <c r="C1639" s="8">
        <v>6.4000000000000001E-2</v>
      </c>
      <c r="D1639" s="8">
        <v>0.115</v>
      </c>
      <c r="E1639" s="9">
        <v>0.15</v>
      </c>
      <c r="F1639" s="9">
        <v>0.3</v>
      </c>
      <c r="G1639" s="10" t="str">
        <f t="shared" si="100"/>
        <v/>
      </c>
      <c r="H1639" s="10" t="str">
        <f t="shared" si="101"/>
        <v/>
      </c>
      <c r="I1639" s="10" t="str">
        <f t="shared" si="102"/>
        <v/>
      </c>
      <c r="J1639" s="10" t="str">
        <f t="shared" si="103"/>
        <v/>
      </c>
      <c r="K1639" t="s">
        <v>809</v>
      </c>
      <c r="L1639" s="7">
        <v>44747.34375</v>
      </c>
      <c r="M1639" t="s">
        <v>954</v>
      </c>
      <c r="N1639" t="s">
        <v>100</v>
      </c>
      <c r="O1639" t="s">
        <v>955</v>
      </c>
      <c r="P1639" t="s">
        <v>2681</v>
      </c>
      <c r="Q1639" t="s">
        <v>813</v>
      </c>
      <c r="R1639">
        <v>184</v>
      </c>
      <c r="S1639" s="6">
        <v>26</v>
      </c>
      <c r="T1639" s="7">
        <v>44747.34375</v>
      </c>
      <c r="U1639" s="7">
        <v>44748.5</v>
      </c>
      <c r="V1639" s="7">
        <v>44749.560706018521</v>
      </c>
      <c r="W1639" t="s">
        <v>2682</v>
      </c>
      <c r="X1639" t="s">
        <v>815</v>
      </c>
    </row>
    <row r="1640" spans="1:24" x14ac:dyDescent="0.25">
      <c r="A1640" t="s">
        <v>808</v>
      </c>
      <c r="B1640" s="4">
        <v>2.3300000000000001E-2</v>
      </c>
      <c r="C1640" s="8">
        <v>6.4000000000000001E-2</v>
      </c>
      <c r="D1640" s="8">
        <v>0.115</v>
      </c>
      <c r="E1640" s="9">
        <v>0.15</v>
      </c>
      <c r="F1640" s="9">
        <v>0.3</v>
      </c>
      <c r="G1640" s="10" t="str">
        <f t="shared" si="100"/>
        <v/>
      </c>
      <c r="H1640" s="10" t="str">
        <f t="shared" si="101"/>
        <v/>
      </c>
      <c r="I1640" s="10" t="str">
        <f t="shared" si="102"/>
        <v/>
      </c>
      <c r="J1640" s="10" t="str">
        <f t="shared" si="103"/>
        <v/>
      </c>
      <c r="K1640" t="s">
        <v>809</v>
      </c>
      <c r="L1640" s="7">
        <v>44747.354166666664</v>
      </c>
      <c r="M1640" t="s">
        <v>915</v>
      </c>
      <c r="N1640" t="s">
        <v>100</v>
      </c>
      <c r="O1640" t="s">
        <v>916</v>
      </c>
      <c r="P1640" t="s">
        <v>2683</v>
      </c>
      <c r="Q1640" t="s">
        <v>813</v>
      </c>
      <c r="R1640">
        <v>184</v>
      </c>
      <c r="S1640" s="6">
        <v>26</v>
      </c>
      <c r="T1640" s="7">
        <v>44747.354166666664</v>
      </c>
      <c r="U1640" s="7">
        <v>44748.5</v>
      </c>
      <c r="V1640" s="7">
        <v>44749.560706018521</v>
      </c>
      <c r="W1640" t="s">
        <v>2682</v>
      </c>
      <c r="X1640" t="s">
        <v>815</v>
      </c>
    </row>
    <row r="1641" spans="1:24" x14ac:dyDescent="0.25">
      <c r="A1641" t="s">
        <v>808</v>
      </c>
      <c r="B1641" s="4">
        <v>1.84E-2</v>
      </c>
      <c r="C1641" s="8">
        <v>6.4000000000000001E-2</v>
      </c>
      <c r="D1641" s="8">
        <v>0.115</v>
      </c>
      <c r="E1641" s="9">
        <v>0.15</v>
      </c>
      <c r="F1641" s="9">
        <v>0.3</v>
      </c>
      <c r="G1641" s="10" t="str">
        <f t="shared" si="100"/>
        <v/>
      </c>
      <c r="H1641" s="10" t="str">
        <f t="shared" si="101"/>
        <v/>
      </c>
      <c r="I1641" s="10" t="str">
        <f t="shared" si="102"/>
        <v/>
      </c>
      <c r="J1641" s="10" t="str">
        <f t="shared" si="103"/>
        <v/>
      </c>
      <c r="K1641" t="s">
        <v>809</v>
      </c>
      <c r="L1641" s="7">
        <v>44747.375</v>
      </c>
      <c r="M1641" t="s">
        <v>909</v>
      </c>
      <c r="N1641" t="s">
        <v>100</v>
      </c>
      <c r="O1641" t="s">
        <v>910</v>
      </c>
      <c r="P1641" t="s">
        <v>2684</v>
      </c>
      <c r="Q1641" t="s">
        <v>813</v>
      </c>
      <c r="R1641">
        <v>184</v>
      </c>
      <c r="S1641" s="6">
        <v>26</v>
      </c>
      <c r="T1641" s="7">
        <v>44747.375</v>
      </c>
      <c r="U1641" s="7">
        <v>44748.5</v>
      </c>
      <c r="V1641" s="7">
        <v>44749.560706018521</v>
      </c>
      <c r="W1641" t="s">
        <v>2682</v>
      </c>
      <c r="X1641" t="s">
        <v>815</v>
      </c>
    </row>
    <row r="1642" spans="1:24" x14ac:dyDescent="0.25">
      <c r="A1642" t="s">
        <v>808</v>
      </c>
      <c r="B1642" s="4">
        <v>1.49E-2</v>
      </c>
      <c r="C1642" s="8">
        <v>6.4000000000000001E-2</v>
      </c>
      <c r="D1642" s="8">
        <v>0.115</v>
      </c>
      <c r="E1642" s="9">
        <v>0.15</v>
      </c>
      <c r="F1642" s="9">
        <v>0.3</v>
      </c>
      <c r="G1642" s="10" t="str">
        <f t="shared" si="100"/>
        <v/>
      </c>
      <c r="H1642" s="10" t="str">
        <f t="shared" si="101"/>
        <v/>
      </c>
      <c r="I1642" s="10" t="str">
        <f t="shared" si="102"/>
        <v/>
      </c>
      <c r="J1642" s="10" t="str">
        <f t="shared" si="103"/>
        <v/>
      </c>
      <c r="K1642" t="s">
        <v>809</v>
      </c>
      <c r="L1642" s="7">
        <v>44747.385416666664</v>
      </c>
      <c r="M1642" t="s">
        <v>942</v>
      </c>
      <c r="N1642" t="s">
        <v>100</v>
      </c>
      <c r="O1642" t="s">
        <v>943</v>
      </c>
      <c r="P1642" t="s">
        <v>2685</v>
      </c>
      <c r="Q1642" t="s">
        <v>813</v>
      </c>
      <c r="R1642">
        <v>184</v>
      </c>
      <c r="S1642" s="6">
        <v>26</v>
      </c>
      <c r="T1642" s="7">
        <v>44747.385416666664</v>
      </c>
      <c r="U1642" s="7">
        <v>44748.5</v>
      </c>
      <c r="V1642" s="7">
        <v>44749.560706018521</v>
      </c>
      <c r="W1642" t="s">
        <v>2682</v>
      </c>
      <c r="X1642" t="s">
        <v>815</v>
      </c>
    </row>
    <row r="1643" spans="1:24" x14ac:dyDescent="0.25">
      <c r="A1643" t="s">
        <v>808</v>
      </c>
      <c r="B1643" s="4">
        <v>4.7000000000000002E-3</v>
      </c>
      <c r="C1643" s="8">
        <v>6.4000000000000001E-2</v>
      </c>
      <c r="D1643" s="8">
        <v>0.115</v>
      </c>
      <c r="E1643" s="9">
        <v>0.15</v>
      </c>
      <c r="F1643" s="9">
        <v>0.3</v>
      </c>
      <c r="G1643" s="10" t="str">
        <f t="shared" si="100"/>
        <v/>
      </c>
      <c r="H1643" s="10" t="str">
        <f t="shared" si="101"/>
        <v/>
      </c>
      <c r="I1643" s="10" t="str">
        <f t="shared" si="102"/>
        <v/>
      </c>
      <c r="J1643" s="10" t="str">
        <f t="shared" si="103"/>
        <v/>
      </c>
      <c r="K1643" t="s">
        <v>809</v>
      </c>
      <c r="L1643" s="7">
        <v>44747.395833333336</v>
      </c>
      <c r="M1643" t="s">
        <v>890</v>
      </c>
      <c r="N1643" t="s">
        <v>100</v>
      </c>
      <c r="O1643" t="s">
        <v>891</v>
      </c>
      <c r="P1643" t="s">
        <v>2686</v>
      </c>
      <c r="Q1643" t="s">
        <v>813</v>
      </c>
      <c r="R1643">
        <v>184</v>
      </c>
      <c r="S1643" s="6">
        <v>26</v>
      </c>
      <c r="T1643" s="7">
        <v>44747.395833333336</v>
      </c>
      <c r="U1643" s="7">
        <v>44748.5</v>
      </c>
      <c r="V1643" s="7">
        <v>44749.560706018521</v>
      </c>
      <c r="W1643" t="s">
        <v>2682</v>
      </c>
      <c r="X1643" t="s">
        <v>815</v>
      </c>
    </row>
    <row r="1644" spans="1:24" x14ac:dyDescent="0.25">
      <c r="A1644" t="s">
        <v>808</v>
      </c>
      <c r="B1644" s="4">
        <v>1.14E-2</v>
      </c>
      <c r="C1644" s="8">
        <v>6.4000000000000001E-2</v>
      </c>
      <c r="D1644" s="8">
        <v>0.115</v>
      </c>
      <c r="E1644" s="9">
        <v>0.15</v>
      </c>
      <c r="F1644" s="9">
        <v>0.3</v>
      </c>
      <c r="G1644" s="10" t="str">
        <f t="shared" si="100"/>
        <v/>
      </c>
      <c r="H1644" s="10" t="str">
        <f t="shared" si="101"/>
        <v/>
      </c>
      <c r="I1644" s="10" t="str">
        <f t="shared" si="102"/>
        <v/>
      </c>
      <c r="J1644" s="10" t="str">
        <f t="shared" si="103"/>
        <v/>
      </c>
      <c r="K1644" t="s">
        <v>809</v>
      </c>
      <c r="L1644" s="7">
        <v>44747.395833333336</v>
      </c>
      <c r="M1644" t="s">
        <v>900</v>
      </c>
      <c r="N1644" t="s">
        <v>100</v>
      </c>
      <c r="O1644" t="s">
        <v>901</v>
      </c>
      <c r="P1644" t="s">
        <v>2687</v>
      </c>
      <c r="Q1644" t="s">
        <v>813</v>
      </c>
      <c r="R1644">
        <v>184</v>
      </c>
      <c r="S1644" s="6">
        <v>26</v>
      </c>
      <c r="T1644" s="7">
        <v>44747.395833333336</v>
      </c>
      <c r="U1644" s="7">
        <v>44748.5</v>
      </c>
      <c r="V1644" s="7">
        <v>44749.560706018521</v>
      </c>
      <c r="W1644" t="s">
        <v>2682</v>
      </c>
      <c r="X1644" t="s">
        <v>815</v>
      </c>
    </row>
    <row r="1645" spans="1:24" x14ac:dyDescent="0.25">
      <c r="A1645" t="s">
        <v>808</v>
      </c>
      <c r="B1645" s="4">
        <v>1.5699999999999999E-2</v>
      </c>
      <c r="C1645" s="8">
        <v>6.4000000000000001E-2</v>
      </c>
      <c r="D1645" s="8">
        <v>0.115</v>
      </c>
      <c r="E1645" s="9">
        <v>0.15</v>
      </c>
      <c r="F1645" s="9">
        <v>0.3</v>
      </c>
      <c r="G1645" s="10" t="str">
        <f t="shared" si="100"/>
        <v/>
      </c>
      <c r="H1645" s="10" t="str">
        <f t="shared" si="101"/>
        <v/>
      </c>
      <c r="I1645" s="10" t="str">
        <f t="shared" si="102"/>
        <v/>
      </c>
      <c r="J1645" s="10" t="str">
        <f t="shared" si="103"/>
        <v/>
      </c>
      <c r="K1645" t="s">
        <v>809</v>
      </c>
      <c r="L1645" s="7">
        <v>44747.416666666664</v>
      </c>
      <c r="M1645" t="s">
        <v>875</v>
      </c>
      <c r="N1645" t="s">
        <v>100</v>
      </c>
      <c r="O1645" t="s">
        <v>876</v>
      </c>
      <c r="P1645" t="s">
        <v>2688</v>
      </c>
      <c r="Q1645" t="s">
        <v>813</v>
      </c>
      <c r="R1645">
        <v>184</v>
      </c>
      <c r="S1645" s="6">
        <v>26</v>
      </c>
      <c r="T1645" s="7">
        <v>44747.416666666664</v>
      </c>
      <c r="U1645" s="7">
        <v>44748.5</v>
      </c>
      <c r="V1645" s="7">
        <v>44749.560706018521</v>
      </c>
      <c r="W1645" t="s">
        <v>2682</v>
      </c>
      <c r="X1645" t="s">
        <v>815</v>
      </c>
    </row>
    <row r="1646" spans="1:24" x14ac:dyDescent="0.25">
      <c r="A1646" t="s">
        <v>808</v>
      </c>
      <c r="B1646" s="4">
        <v>1.12E-2</v>
      </c>
      <c r="C1646" s="8">
        <v>6.4000000000000001E-2</v>
      </c>
      <c r="D1646" s="8">
        <v>0.115</v>
      </c>
      <c r="E1646" s="9">
        <v>0.15</v>
      </c>
      <c r="F1646" s="9">
        <v>0.3</v>
      </c>
      <c r="G1646" s="10" t="str">
        <f t="shared" si="100"/>
        <v/>
      </c>
      <c r="H1646" s="10" t="str">
        <f t="shared" si="101"/>
        <v/>
      </c>
      <c r="I1646" s="10" t="str">
        <f t="shared" si="102"/>
        <v/>
      </c>
      <c r="J1646" s="10" t="str">
        <f t="shared" si="103"/>
        <v/>
      </c>
      <c r="K1646" t="s">
        <v>809</v>
      </c>
      <c r="L1646" s="7">
        <v>44747.42083333333</v>
      </c>
      <c r="M1646" t="s">
        <v>927</v>
      </c>
      <c r="N1646" t="s">
        <v>100</v>
      </c>
      <c r="O1646" t="s">
        <v>928</v>
      </c>
      <c r="P1646" t="s">
        <v>2689</v>
      </c>
      <c r="Q1646" t="s">
        <v>813</v>
      </c>
      <c r="R1646">
        <v>184</v>
      </c>
      <c r="S1646" s="6">
        <v>26</v>
      </c>
      <c r="T1646" s="7">
        <v>44747.42083333333</v>
      </c>
      <c r="U1646" s="7">
        <v>44748.5</v>
      </c>
      <c r="V1646" s="7">
        <v>44749.560706018521</v>
      </c>
      <c r="W1646" t="s">
        <v>2682</v>
      </c>
      <c r="X1646" t="s">
        <v>815</v>
      </c>
    </row>
    <row r="1647" spans="1:24" x14ac:dyDescent="0.25">
      <c r="A1647" t="s">
        <v>808</v>
      </c>
      <c r="B1647" s="4">
        <v>5.8999999999999999E-3</v>
      </c>
      <c r="C1647" s="8">
        <v>6.4000000000000001E-2</v>
      </c>
      <c r="D1647" s="8">
        <v>0.115</v>
      </c>
      <c r="E1647" s="9">
        <v>0.15</v>
      </c>
      <c r="F1647" s="9">
        <v>0.3</v>
      </c>
      <c r="G1647" s="10" t="str">
        <f t="shared" si="100"/>
        <v/>
      </c>
      <c r="H1647" s="10" t="str">
        <f t="shared" si="101"/>
        <v/>
      </c>
      <c r="I1647" s="10" t="str">
        <f t="shared" si="102"/>
        <v/>
      </c>
      <c r="J1647" s="10" t="str">
        <f t="shared" si="103"/>
        <v/>
      </c>
      <c r="K1647" t="s">
        <v>809</v>
      </c>
      <c r="L1647" s="7">
        <v>44747.423611111109</v>
      </c>
      <c r="M1647" t="s">
        <v>936</v>
      </c>
      <c r="N1647" t="s">
        <v>100</v>
      </c>
      <c r="O1647" t="s">
        <v>937</v>
      </c>
      <c r="P1647" t="s">
        <v>2690</v>
      </c>
      <c r="Q1647" t="s">
        <v>813</v>
      </c>
      <c r="R1647">
        <v>184</v>
      </c>
      <c r="S1647" s="6">
        <v>26</v>
      </c>
      <c r="T1647" s="7">
        <v>44747.423611111109</v>
      </c>
      <c r="U1647" s="7">
        <v>44748.5</v>
      </c>
      <c r="V1647" s="7">
        <v>44749.560706018521</v>
      </c>
      <c r="W1647" t="s">
        <v>2682</v>
      </c>
      <c r="X1647" t="s">
        <v>815</v>
      </c>
    </row>
    <row r="1648" spans="1:24" x14ac:dyDescent="0.25">
      <c r="A1648" t="s">
        <v>808</v>
      </c>
      <c r="B1648" s="4">
        <v>4.2999999999999997E-2</v>
      </c>
      <c r="C1648" s="8">
        <v>6.4000000000000001E-2</v>
      </c>
      <c r="D1648" s="8">
        <v>0.115</v>
      </c>
      <c r="E1648" s="9">
        <v>0.15</v>
      </c>
      <c r="F1648" s="9">
        <v>0.3</v>
      </c>
      <c r="G1648" s="10" t="str">
        <f t="shared" si="100"/>
        <v/>
      </c>
      <c r="H1648" s="10" t="str">
        <f t="shared" si="101"/>
        <v/>
      </c>
      <c r="I1648" s="10" t="str">
        <f t="shared" si="102"/>
        <v/>
      </c>
      <c r="J1648" s="10" t="str">
        <f t="shared" si="103"/>
        <v/>
      </c>
      <c r="K1648" t="s">
        <v>809</v>
      </c>
      <c r="L1648" s="7">
        <v>44747.4375</v>
      </c>
      <c r="M1648" t="s">
        <v>930</v>
      </c>
      <c r="N1648" t="s">
        <v>100</v>
      </c>
      <c r="O1648" t="s">
        <v>931</v>
      </c>
      <c r="P1648" t="s">
        <v>2691</v>
      </c>
      <c r="Q1648" t="s">
        <v>813</v>
      </c>
      <c r="R1648">
        <v>184</v>
      </c>
      <c r="S1648" s="6">
        <v>26</v>
      </c>
      <c r="T1648" s="7">
        <v>44747.4375</v>
      </c>
      <c r="U1648" s="7">
        <v>44748.5</v>
      </c>
      <c r="V1648" s="7">
        <v>44749.560706018521</v>
      </c>
      <c r="W1648" t="s">
        <v>2682</v>
      </c>
      <c r="X1648" t="s">
        <v>815</v>
      </c>
    </row>
    <row r="1649" spans="1:24" x14ac:dyDescent="0.25">
      <c r="A1649" t="s">
        <v>808</v>
      </c>
      <c r="B1649" s="4">
        <v>1.5900000000000001E-2</v>
      </c>
      <c r="C1649" s="8">
        <v>6.4000000000000001E-2</v>
      </c>
      <c r="D1649" s="8">
        <v>0.115</v>
      </c>
      <c r="E1649" s="9">
        <v>0.15</v>
      </c>
      <c r="F1649" s="9">
        <v>0.3</v>
      </c>
      <c r="G1649" s="10" t="str">
        <f t="shared" si="100"/>
        <v/>
      </c>
      <c r="H1649" s="10" t="str">
        <f t="shared" si="101"/>
        <v/>
      </c>
      <c r="I1649" s="10" t="str">
        <f t="shared" si="102"/>
        <v/>
      </c>
      <c r="J1649" s="10" t="str">
        <f t="shared" si="103"/>
        <v/>
      </c>
      <c r="K1649" t="s">
        <v>809</v>
      </c>
      <c r="L1649" s="7">
        <v>44747.447916666664</v>
      </c>
      <c r="M1649" t="s">
        <v>903</v>
      </c>
      <c r="N1649" t="s">
        <v>100</v>
      </c>
      <c r="O1649" t="s">
        <v>904</v>
      </c>
      <c r="P1649" t="s">
        <v>2692</v>
      </c>
      <c r="Q1649" t="s">
        <v>813</v>
      </c>
      <c r="R1649">
        <v>184</v>
      </c>
      <c r="S1649" s="6">
        <v>26</v>
      </c>
      <c r="T1649" s="7">
        <v>44747.447916666664</v>
      </c>
      <c r="U1649" s="7">
        <v>44748.5</v>
      </c>
      <c r="V1649" s="7">
        <v>44749.560706018521</v>
      </c>
      <c r="W1649" t="s">
        <v>2682</v>
      </c>
      <c r="X1649" t="s">
        <v>815</v>
      </c>
    </row>
    <row r="1650" spans="1:24" x14ac:dyDescent="0.25">
      <c r="A1650" t="s">
        <v>808</v>
      </c>
      <c r="B1650" s="4">
        <v>5.2999999999999999E-2</v>
      </c>
      <c r="C1650" s="8">
        <v>6.4000000000000001E-2</v>
      </c>
      <c r="D1650" s="8">
        <v>0.115</v>
      </c>
      <c r="E1650" s="9">
        <v>0.15</v>
      </c>
      <c r="F1650" s="9">
        <v>0.3</v>
      </c>
      <c r="G1650" s="10" t="str">
        <f t="shared" si="100"/>
        <v/>
      </c>
      <c r="H1650" s="10" t="str">
        <f t="shared" si="101"/>
        <v/>
      </c>
      <c r="I1650" s="10" t="str">
        <f t="shared" si="102"/>
        <v/>
      </c>
      <c r="J1650" s="10" t="str">
        <f t="shared" si="103"/>
        <v/>
      </c>
      <c r="K1650" t="s">
        <v>809</v>
      </c>
      <c r="L1650" s="7">
        <v>44747.458333333336</v>
      </c>
      <c r="M1650" t="s">
        <v>945</v>
      </c>
      <c r="N1650" t="s">
        <v>100</v>
      </c>
      <c r="O1650" t="s">
        <v>946</v>
      </c>
      <c r="P1650" t="s">
        <v>2693</v>
      </c>
      <c r="Q1650" t="s">
        <v>813</v>
      </c>
      <c r="R1650">
        <v>184</v>
      </c>
      <c r="S1650" s="6">
        <v>26</v>
      </c>
      <c r="T1650" s="7">
        <v>44747.458333333336</v>
      </c>
      <c r="U1650" s="7">
        <v>44748.5</v>
      </c>
      <c r="V1650" s="7">
        <v>44749.560706018521</v>
      </c>
      <c r="W1650" t="s">
        <v>2682</v>
      </c>
      <c r="X1650" t="s">
        <v>815</v>
      </c>
    </row>
    <row r="1651" spans="1:24" x14ac:dyDescent="0.25">
      <c r="A1651" t="s">
        <v>808</v>
      </c>
      <c r="B1651" s="4">
        <v>1.06E-2</v>
      </c>
      <c r="C1651" s="8">
        <v>6.4000000000000001E-2</v>
      </c>
      <c r="D1651" s="8">
        <v>0.115</v>
      </c>
      <c r="E1651" s="9">
        <v>0.15</v>
      </c>
      <c r="F1651" s="9">
        <v>0.3</v>
      </c>
      <c r="G1651" s="10" t="str">
        <f t="shared" si="100"/>
        <v/>
      </c>
      <c r="H1651" s="10" t="str">
        <f t="shared" si="101"/>
        <v/>
      </c>
      <c r="I1651" s="10" t="str">
        <f t="shared" si="102"/>
        <v/>
      </c>
      <c r="J1651" s="10" t="str">
        <f t="shared" si="103"/>
        <v/>
      </c>
      <c r="K1651" t="s">
        <v>809</v>
      </c>
      <c r="L1651" s="7">
        <v>44747.458333333336</v>
      </c>
      <c r="M1651" t="s">
        <v>948</v>
      </c>
      <c r="N1651" t="s">
        <v>100</v>
      </c>
      <c r="O1651" t="s">
        <v>949</v>
      </c>
      <c r="P1651" t="s">
        <v>2694</v>
      </c>
      <c r="Q1651" t="s">
        <v>813</v>
      </c>
      <c r="R1651">
        <v>184</v>
      </c>
      <c r="S1651" s="6">
        <v>26</v>
      </c>
      <c r="T1651" s="7">
        <v>44747.458333333336</v>
      </c>
      <c r="U1651" s="7">
        <v>44748.5</v>
      </c>
      <c r="V1651" s="7">
        <v>44749.560706018521</v>
      </c>
      <c r="W1651" t="s">
        <v>2682</v>
      </c>
      <c r="X1651" t="s">
        <v>815</v>
      </c>
    </row>
    <row r="1652" spans="1:24" x14ac:dyDescent="0.25">
      <c r="A1652" t="s">
        <v>808</v>
      </c>
      <c r="B1652" s="4">
        <v>9.1000000000000004E-3</v>
      </c>
      <c r="C1652" s="8">
        <v>6.4000000000000001E-2</v>
      </c>
      <c r="D1652" s="8">
        <v>0.115</v>
      </c>
      <c r="E1652" s="9">
        <v>0.15</v>
      </c>
      <c r="F1652" s="9">
        <v>0.3</v>
      </c>
      <c r="G1652" s="10" t="str">
        <f t="shared" si="100"/>
        <v/>
      </c>
      <c r="H1652" s="10" t="str">
        <f t="shared" si="101"/>
        <v/>
      </c>
      <c r="I1652" s="10" t="str">
        <f t="shared" si="102"/>
        <v/>
      </c>
      <c r="J1652" s="10" t="str">
        <f t="shared" si="103"/>
        <v/>
      </c>
      <c r="K1652" t="s">
        <v>809</v>
      </c>
      <c r="L1652" s="7">
        <v>44747.466666666667</v>
      </c>
      <c r="M1652" t="s">
        <v>966</v>
      </c>
      <c r="N1652" t="s">
        <v>100</v>
      </c>
      <c r="O1652" t="s">
        <v>967</v>
      </c>
      <c r="P1652" t="s">
        <v>2695</v>
      </c>
      <c r="Q1652" t="s">
        <v>813</v>
      </c>
      <c r="R1652">
        <v>184</v>
      </c>
      <c r="S1652" s="6">
        <v>26</v>
      </c>
      <c r="T1652" s="7">
        <v>44747.466666666667</v>
      </c>
      <c r="U1652" s="7">
        <v>44748.5</v>
      </c>
      <c r="V1652" s="7">
        <v>44749.560706018521</v>
      </c>
      <c r="W1652" t="s">
        <v>2682</v>
      </c>
      <c r="X1652" t="s">
        <v>815</v>
      </c>
    </row>
    <row r="1653" spans="1:24" x14ac:dyDescent="0.25">
      <c r="A1653" t="s">
        <v>808</v>
      </c>
      <c r="B1653" s="4">
        <v>1E-3</v>
      </c>
      <c r="C1653" s="8">
        <v>6.4000000000000001E-2</v>
      </c>
      <c r="D1653" s="8">
        <v>0.115</v>
      </c>
      <c r="E1653" s="9">
        <v>0.15</v>
      </c>
      <c r="F1653" s="9">
        <v>0.3</v>
      </c>
      <c r="G1653" s="10" t="str">
        <f t="shared" si="100"/>
        <v/>
      </c>
      <c r="H1653" s="10" t="str">
        <f t="shared" si="101"/>
        <v/>
      </c>
      <c r="I1653" s="10" t="str">
        <f t="shared" si="102"/>
        <v/>
      </c>
      <c r="J1653" s="10" t="str">
        <f t="shared" si="103"/>
        <v/>
      </c>
      <c r="K1653" t="s">
        <v>809</v>
      </c>
      <c r="L1653" s="7">
        <v>44747.46875</v>
      </c>
      <c r="M1653" t="s">
        <v>834</v>
      </c>
      <c r="N1653" t="s">
        <v>100</v>
      </c>
      <c r="O1653" t="s">
        <v>835</v>
      </c>
      <c r="P1653" t="s">
        <v>2696</v>
      </c>
      <c r="Q1653" t="s">
        <v>813</v>
      </c>
      <c r="R1653">
        <v>184</v>
      </c>
      <c r="S1653" s="6">
        <v>26</v>
      </c>
      <c r="T1653" s="7">
        <v>44747.46875</v>
      </c>
      <c r="U1653" s="7">
        <v>44749.458333333336</v>
      </c>
      <c r="V1653" s="7">
        <v>44750.474305555559</v>
      </c>
      <c r="W1653" t="s">
        <v>2697</v>
      </c>
      <c r="X1653" t="s">
        <v>2334</v>
      </c>
    </row>
    <row r="1654" spans="1:24" x14ac:dyDescent="0.25">
      <c r="A1654" t="s">
        <v>808</v>
      </c>
      <c r="B1654" s="4">
        <v>0.02</v>
      </c>
      <c r="C1654" s="8">
        <v>6.4000000000000001E-2</v>
      </c>
      <c r="D1654" s="8">
        <v>0.115</v>
      </c>
      <c r="E1654" s="9">
        <v>0.15</v>
      </c>
      <c r="F1654" s="9">
        <v>0.3</v>
      </c>
      <c r="G1654" s="10" t="str">
        <f t="shared" si="100"/>
        <v/>
      </c>
      <c r="H1654" s="10" t="str">
        <f t="shared" si="101"/>
        <v/>
      </c>
      <c r="I1654" s="10" t="str">
        <f t="shared" si="102"/>
        <v/>
      </c>
      <c r="J1654" s="10" t="str">
        <f t="shared" si="103"/>
        <v/>
      </c>
      <c r="K1654" t="s">
        <v>809</v>
      </c>
      <c r="L1654" s="7">
        <v>44747.472222222219</v>
      </c>
      <c r="M1654" t="s">
        <v>894</v>
      </c>
      <c r="N1654" t="s">
        <v>100</v>
      </c>
      <c r="O1654" t="s">
        <v>895</v>
      </c>
      <c r="P1654" t="s">
        <v>2698</v>
      </c>
      <c r="Q1654" t="s">
        <v>813</v>
      </c>
      <c r="R1654">
        <v>184</v>
      </c>
      <c r="S1654" s="6">
        <v>26</v>
      </c>
      <c r="T1654" s="7">
        <v>44747.472222222219</v>
      </c>
      <c r="U1654" s="7">
        <v>44748.5</v>
      </c>
      <c r="V1654" s="7">
        <v>44749.560706018521</v>
      </c>
      <c r="W1654" t="s">
        <v>2682</v>
      </c>
      <c r="X1654" t="s">
        <v>815</v>
      </c>
    </row>
    <row r="1655" spans="1:24" x14ac:dyDescent="0.25">
      <c r="A1655" t="s">
        <v>808</v>
      </c>
      <c r="B1655" s="4">
        <v>1.0500000000000001E-2</v>
      </c>
      <c r="C1655" s="8">
        <v>6.4000000000000001E-2</v>
      </c>
      <c r="D1655" s="8">
        <v>0.115</v>
      </c>
      <c r="E1655" s="9">
        <v>0.15</v>
      </c>
      <c r="F1655" s="9">
        <v>0.3</v>
      </c>
      <c r="G1655" s="10" t="str">
        <f t="shared" si="100"/>
        <v/>
      </c>
      <c r="H1655" s="10" t="str">
        <f t="shared" si="101"/>
        <v/>
      </c>
      <c r="I1655" s="10" t="str">
        <f t="shared" si="102"/>
        <v/>
      </c>
      <c r="J1655" s="10" t="str">
        <f t="shared" si="103"/>
        <v/>
      </c>
      <c r="K1655" t="s">
        <v>809</v>
      </c>
      <c r="L1655" s="7">
        <v>44747.475694444445</v>
      </c>
      <c r="M1655" t="s">
        <v>933</v>
      </c>
      <c r="N1655" t="s">
        <v>100</v>
      </c>
      <c r="O1655" t="s">
        <v>934</v>
      </c>
      <c r="P1655" t="s">
        <v>2699</v>
      </c>
      <c r="Q1655" t="s">
        <v>813</v>
      </c>
      <c r="R1655">
        <v>184</v>
      </c>
      <c r="S1655" s="6">
        <v>26</v>
      </c>
      <c r="T1655" s="7">
        <v>44747.475694444445</v>
      </c>
      <c r="U1655" s="7">
        <v>44748.5</v>
      </c>
      <c r="V1655" s="7">
        <v>44749.560706018521</v>
      </c>
      <c r="W1655" t="s">
        <v>2682</v>
      </c>
      <c r="X1655" t="s">
        <v>815</v>
      </c>
    </row>
    <row r="1656" spans="1:24" x14ac:dyDescent="0.25">
      <c r="A1656" t="s">
        <v>808</v>
      </c>
      <c r="B1656" s="4">
        <v>6.4999999999999997E-3</v>
      </c>
      <c r="C1656" s="8">
        <v>6.4000000000000001E-2</v>
      </c>
      <c r="D1656" s="8">
        <v>0.115</v>
      </c>
      <c r="E1656" s="9">
        <v>0.15</v>
      </c>
      <c r="F1656" s="9">
        <v>0.3</v>
      </c>
      <c r="G1656" s="10" t="str">
        <f t="shared" si="100"/>
        <v/>
      </c>
      <c r="H1656" s="10" t="str">
        <f t="shared" si="101"/>
        <v/>
      </c>
      <c r="I1656" s="10" t="str">
        <f t="shared" si="102"/>
        <v/>
      </c>
      <c r="J1656" s="10" t="str">
        <f t="shared" si="103"/>
        <v/>
      </c>
      <c r="K1656" t="s">
        <v>809</v>
      </c>
      <c r="L1656" s="7">
        <v>44747.479166666664</v>
      </c>
      <c r="M1656" t="s">
        <v>924</v>
      </c>
      <c r="N1656" t="s">
        <v>100</v>
      </c>
      <c r="O1656" t="s">
        <v>925</v>
      </c>
      <c r="P1656" t="s">
        <v>2700</v>
      </c>
      <c r="Q1656" t="s">
        <v>813</v>
      </c>
      <c r="R1656">
        <v>184</v>
      </c>
      <c r="S1656" s="6">
        <v>26</v>
      </c>
      <c r="T1656" s="7">
        <v>44747.479166666664</v>
      </c>
      <c r="U1656" s="7">
        <v>44748.5</v>
      </c>
      <c r="V1656" s="7">
        <v>44749.560706018521</v>
      </c>
      <c r="W1656" t="s">
        <v>2682</v>
      </c>
      <c r="X1656" t="s">
        <v>815</v>
      </c>
    </row>
    <row r="1657" spans="1:24" x14ac:dyDescent="0.25">
      <c r="A1657" t="s">
        <v>808</v>
      </c>
      <c r="B1657" s="4">
        <v>1.1599999999999999E-2</v>
      </c>
      <c r="C1657" s="8">
        <v>6.4000000000000001E-2</v>
      </c>
      <c r="D1657" s="8">
        <v>0.115</v>
      </c>
      <c r="E1657" s="9">
        <v>0.15</v>
      </c>
      <c r="F1657" s="9">
        <v>0.3</v>
      </c>
      <c r="G1657" s="10" t="str">
        <f t="shared" si="100"/>
        <v/>
      </c>
      <c r="H1657" s="10" t="str">
        <f t="shared" si="101"/>
        <v/>
      </c>
      <c r="I1657" s="10" t="str">
        <f t="shared" si="102"/>
        <v/>
      </c>
      <c r="J1657" s="10" t="str">
        <f t="shared" si="103"/>
        <v/>
      </c>
      <c r="K1657" t="s">
        <v>809</v>
      </c>
      <c r="L1657" s="7">
        <v>44747.488194444442</v>
      </c>
      <c r="M1657" t="s">
        <v>897</v>
      </c>
      <c r="N1657" t="s">
        <v>100</v>
      </c>
      <c r="O1657" t="s">
        <v>898</v>
      </c>
      <c r="P1657" t="s">
        <v>2701</v>
      </c>
      <c r="Q1657" t="s">
        <v>813</v>
      </c>
      <c r="R1657">
        <v>184</v>
      </c>
      <c r="S1657" s="6">
        <v>26</v>
      </c>
      <c r="T1657" s="7">
        <v>44747.488194444442</v>
      </c>
      <c r="U1657" s="7">
        <v>44748.5</v>
      </c>
      <c r="V1657" s="7">
        <v>44749.560706018521</v>
      </c>
      <c r="W1657" t="s">
        <v>2682</v>
      </c>
      <c r="X1657" t="s">
        <v>815</v>
      </c>
    </row>
    <row r="1658" spans="1:24" x14ac:dyDescent="0.25">
      <c r="A1658" t="s">
        <v>808</v>
      </c>
      <c r="B1658" s="4">
        <v>1.5599999999999999E-2</v>
      </c>
      <c r="C1658" s="8">
        <v>6.4000000000000001E-2</v>
      </c>
      <c r="D1658" s="8">
        <v>0.115</v>
      </c>
      <c r="E1658" s="9">
        <v>0.15</v>
      </c>
      <c r="F1658" s="9">
        <v>0.3</v>
      </c>
      <c r="G1658" s="10" t="str">
        <f t="shared" si="100"/>
        <v/>
      </c>
      <c r="H1658" s="10" t="str">
        <f t="shared" si="101"/>
        <v/>
      </c>
      <c r="I1658" s="10" t="str">
        <f t="shared" si="102"/>
        <v/>
      </c>
      <c r="J1658" s="10" t="str">
        <f t="shared" si="103"/>
        <v/>
      </c>
      <c r="K1658" t="s">
        <v>809</v>
      </c>
      <c r="L1658" s="7">
        <v>44747.493055555555</v>
      </c>
      <c r="M1658" t="s">
        <v>939</v>
      </c>
      <c r="N1658" t="s">
        <v>100</v>
      </c>
      <c r="O1658" t="s">
        <v>940</v>
      </c>
      <c r="P1658" t="s">
        <v>2702</v>
      </c>
      <c r="Q1658" t="s">
        <v>813</v>
      </c>
      <c r="R1658">
        <v>184</v>
      </c>
      <c r="S1658" s="6">
        <v>26</v>
      </c>
      <c r="T1658" s="7">
        <v>44747.493055555555</v>
      </c>
      <c r="U1658" s="7">
        <v>44748.5</v>
      </c>
      <c r="V1658" s="7">
        <v>44749.560706018521</v>
      </c>
      <c r="W1658" t="s">
        <v>2682</v>
      </c>
      <c r="X1658" t="s">
        <v>815</v>
      </c>
    </row>
    <row r="1659" spans="1:24" x14ac:dyDescent="0.25">
      <c r="A1659" t="s">
        <v>808</v>
      </c>
      <c r="B1659" s="4">
        <v>8.3999999999999995E-3</v>
      </c>
      <c r="C1659" s="8">
        <v>6.4000000000000001E-2</v>
      </c>
      <c r="D1659" s="8">
        <v>0.115</v>
      </c>
      <c r="E1659" s="9">
        <v>0.15</v>
      </c>
      <c r="F1659" s="9">
        <v>0.3</v>
      </c>
      <c r="G1659" s="10" t="str">
        <f t="shared" si="100"/>
        <v/>
      </c>
      <c r="H1659" s="10" t="str">
        <f t="shared" si="101"/>
        <v/>
      </c>
      <c r="I1659" s="10" t="str">
        <f t="shared" si="102"/>
        <v/>
      </c>
      <c r="J1659" s="10" t="str">
        <f t="shared" si="103"/>
        <v/>
      </c>
      <c r="K1659" t="s">
        <v>809</v>
      </c>
      <c r="L1659" s="7">
        <v>44747.5</v>
      </c>
      <c r="M1659" t="s">
        <v>960</v>
      </c>
      <c r="N1659" t="s">
        <v>100</v>
      </c>
      <c r="O1659" t="s">
        <v>961</v>
      </c>
      <c r="P1659" t="s">
        <v>2703</v>
      </c>
      <c r="Q1659" t="s">
        <v>813</v>
      </c>
      <c r="R1659">
        <v>184</v>
      </c>
      <c r="S1659" s="6">
        <v>26</v>
      </c>
      <c r="T1659" s="7">
        <v>44747.5</v>
      </c>
      <c r="U1659" s="7">
        <v>44749.458333333336</v>
      </c>
      <c r="V1659" s="7">
        <v>44750.474305555559</v>
      </c>
      <c r="W1659" t="s">
        <v>2697</v>
      </c>
      <c r="X1659" t="s">
        <v>2334</v>
      </c>
    </row>
    <row r="1660" spans="1:24" x14ac:dyDescent="0.25">
      <c r="A1660" t="s">
        <v>808</v>
      </c>
      <c r="B1660" s="4">
        <v>6.4000000000000003E-3</v>
      </c>
      <c r="C1660" s="8">
        <v>6.4000000000000001E-2</v>
      </c>
      <c r="D1660" s="8">
        <v>0.115</v>
      </c>
      <c r="E1660" s="9">
        <v>0.15</v>
      </c>
      <c r="F1660" s="9">
        <v>0.3</v>
      </c>
      <c r="G1660" s="10" t="str">
        <f t="shared" si="100"/>
        <v/>
      </c>
      <c r="H1660" s="10" t="str">
        <f t="shared" si="101"/>
        <v/>
      </c>
      <c r="I1660" s="10" t="str">
        <f t="shared" si="102"/>
        <v/>
      </c>
      <c r="J1660" s="10" t="str">
        <f t="shared" si="103"/>
        <v/>
      </c>
      <c r="K1660" t="s">
        <v>809</v>
      </c>
      <c r="L1660" s="7">
        <v>44747.5</v>
      </c>
      <c r="M1660" t="s">
        <v>906</v>
      </c>
      <c r="N1660" t="s">
        <v>100</v>
      </c>
      <c r="O1660" t="s">
        <v>907</v>
      </c>
      <c r="P1660" t="s">
        <v>2704</v>
      </c>
      <c r="Q1660" t="s">
        <v>813</v>
      </c>
      <c r="R1660">
        <v>184</v>
      </c>
      <c r="S1660" s="6">
        <v>26</v>
      </c>
      <c r="T1660" s="7">
        <v>44747.5</v>
      </c>
      <c r="U1660" s="7">
        <v>44749.458333333336</v>
      </c>
      <c r="V1660" s="7">
        <v>44750.474305555559</v>
      </c>
      <c r="W1660" t="s">
        <v>2697</v>
      </c>
      <c r="X1660" t="s">
        <v>2334</v>
      </c>
    </row>
    <row r="1661" spans="1:24" x14ac:dyDescent="0.25">
      <c r="A1661" t="s">
        <v>808</v>
      </c>
      <c r="B1661" s="4">
        <v>3.7000000000000002E-3</v>
      </c>
      <c r="C1661" s="8">
        <v>6.4000000000000001E-2</v>
      </c>
      <c r="D1661" s="8">
        <v>0.115</v>
      </c>
      <c r="E1661" s="9">
        <v>0.15</v>
      </c>
      <c r="F1661" s="9">
        <v>0.3</v>
      </c>
      <c r="G1661" s="10" t="str">
        <f t="shared" si="100"/>
        <v/>
      </c>
      <c r="H1661" s="10" t="str">
        <f t="shared" si="101"/>
        <v/>
      </c>
      <c r="I1661" s="10" t="str">
        <f t="shared" si="102"/>
        <v/>
      </c>
      <c r="J1661" s="10" t="str">
        <f t="shared" si="103"/>
        <v/>
      </c>
      <c r="K1661" t="s">
        <v>809</v>
      </c>
      <c r="L1661" s="7">
        <v>44747.520833333336</v>
      </c>
      <c r="M1661" t="s">
        <v>951</v>
      </c>
      <c r="N1661" t="s">
        <v>100</v>
      </c>
      <c r="O1661" t="s">
        <v>952</v>
      </c>
      <c r="P1661" t="s">
        <v>2705</v>
      </c>
      <c r="Q1661" t="s">
        <v>813</v>
      </c>
      <c r="R1661">
        <v>184</v>
      </c>
      <c r="S1661" s="6">
        <v>26</v>
      </c>
      <c r="T1661" s="7">
        <v>44747.520833333336</v>
      </c>
      <c r="U1661" s="7">
        <v>44748.5</v>
      </c>
      <c r="V1661" s="7">
        <v>44749.560706018521</v>
      </c>
      <c r="W1661" t="s">
        <v>2682</v>
      </c>
      <c r="X1661" t="s">
        <v>815</v>
      </c>
    </row>
    <row r="1662" spans="1:24" x14ac:dyDescent="0.25">
      <c r="A1662" t="s">
        <v>808</v>
      </c>
      <c r="B1662" s="4">
        <v>2.1299999999999999E-2</v>
      </c>
      <c r="C1662" s="8">
        <v>6.4000000000000001E-2</v>
      </c>
      <c r="D1662" s="8">
        <v>0.115</v>
      </c>
      <c r="E1662" s="9">
        <v>0.15</v>
      </c>
      <c r="F1662" s="9">
        <v>0.3</v>
      </c>
      <c r="G1662" s="10" t="str">
        <f t="shared" si="100"/>
        <v/>
      </c>
      <c r="H1662" s="10" t="str">
        <f t="shared" si="101"/>
        <v/>
      </c>
      <c r="I1662" s="10" t="str">
        <f t="shared" si="102"/>
        <v/>
      </c>
      <c r="J1662" s="10" t="str">
        <f t="shared" si="103"/>
        <v/>
      </c>
      <c r="K1662" t="s">
        <v>809</v>
      </c>
      <c r="L1662" s="7">
        <v>44747.520833333336</v>
      </c>
      <c r="M1662" t="s">
        <v>918</v>
      </c>
      <c r="N1662" t="s">
        <v>100</v>
      </c>
      <c r="O1662" t="s">
        <v>919</v>
      </c>
      <c r="P1662" t="s">
        <v>2706</v>
      </c>
      <c r="Q1662" t="s">
        <v>813</v>
      </c>
      <c r="R1662">
        <v>184</v>
      </c>
      <c r="S1662" s="6">
        <v>26</v>
      </c>
      <c r="T1662" s="7">
        <v>44747.520833333336</v>
      </c>
      <c r="U1662" s="7">
        <v>44749.458333333336</v>
      </c>
      <c r="V1662" s="7">
        <v>44750.474305555559</v>
      </c>
      <c r="W1662" t="s">
        <v>2697</v>
      </c>
      <c r="X1662" t="s">
        <v>2334</v>
      </c>
    </row>
    <row r="1663" spans="1:24" x14ac:dyDescent="0.25">
      <c r="A1663" t="s">
        <v>808</v>
      </c>
      <c r="B1663" s="4">
        <v>2.2599999999999999E-2</v>
      </c>
      <c r="C1663" s="8">
        <v>6.4000000000000001E-2</v>
      </c>
      <c r="D1663" s="8">
        <v>0.115</v>
      </c>
      <c r="E1663" s="9">
        <v>0.15</v>
      </c>
      <c r="F1663" s="9">
        <v>0.3</v>
      </c>
      <c r="G1663" s="10" t="str">
        <f t="shared" si="100"/>
        <v/>
      </c>
      <c r="H1663" s="10" t="str">
        <f t="shared" si="101"/>
        <v/>
      </c>
      <c r="I1663" s="10" t="str">
        <f t="shared" si="102"/>
        <v/>
      </c>
      <c r="J1663" s="10" t="str">
        <f t="shared" si="103"/>
        <v/>
      </c>
      <c r="K1663" t="s">
        <v>809</v>
      </c>
      <c r="L1663" s="7">
        <v>44747.583333333336</v>
      </c>
      <c r="M1663" t="s">
        <v>921</v>
      </c>
      <c r="N1663" t="s">
        <v>100</v>
      </c>
      <c r="O1663" t="s">
        <v>922</v>
      </c>
      <c r="P1663" t="s">
        <v>2707</v>
      </c>
      <c r="Q1663" t="s">
        <v>813</v>
      </c>
      <c r="R1663">
        <v>184</v>
      </c>
      <c r="S1663" s="6">
        <v>26</v>
      </c>
      <c r="T1663" s="7">
        <v>44747.583333333336</v>
      </c>
      <c r="U1663" s="7">
        <v>44748.5</v>
      </c>
      <c r="V1663" s="7">
        <v>44749.560706018521</v>
      </c>
      <c r="W1663" t="s">
        <v>2682</v>
      </c>
      <c r="X1663" t="s">
        <v>815</v>
      </c>
    </row>
    <row r="1664" spans="1:24" x14ac:dyDescent="0.25">
      <c r="A1664" t="s">
        <v>808</v>
      </c>
      <c r="B1664" s="4">
        <v>5.4000000000000003E-3</v>
      </c>
      <c r="C1664" s="8">
        <v>6.4000000000000001E-2</v>
      </c>
      <c r="D1664" s="8">
        <v>0.115</v>
      </c>
      <c r="E1664" s="9">
        <v>0.15</v>
      </c>
      <c r="F1664" s="9">
        <v>0.3</v>
      </c>
      <c r="G1664" s="10" t="str">
        <f t="shared" si="100"/>
        <v/>
      </c>
      <c r="H1664" s="10" t="str">
        <f t="shared" si="101"/>
        <v/>
      </c>
      <c r="I1664" s="10" t="str">
        <f t="shared" si="102"/>
        <v/>
      </c>
      <c r="J1664" s="10" t="str">
        <f t="shared" si="103"/>
        <v/>
      </c>
      <c r="K1664" t="s">
        <v>809</v>
      </c>
      <c r="L1664" s="7">
        <v>44747.583333333336</v>
      </c>
      <c r="M1664" t="s">
        <v>963</v>
      </c>
      <c r="N1664" t="s">
        <v>100</v>
      </c>
      <c r="O1664" t="s">
        <v>964</v>
      </c>
      <c r="P1664" t="s">
        <v>2708</v>
      </c>
      <c r="Q1664" t="s">
        <v>813</v>
      </c>
      <c r="R1664">
        <v>184</v>
      </c>
      <c r="S1664" s="6">
        <v>26</v>
      </c>
      <c r="T1664" s="7">
        <v>44747.583333333336</v>
      </c>
      <c r="U1664" s="7">
        <v>44748.5</v>
      </c>
      <c r="V1664" s="7">
        <v>44749.560706018521</v>
      </c>
      <c r="W1664" t="s">
        <v>2682</v>
      </c>
      <c r="X1664" t="s">
        <v>815</v>
      </c>
    </row>
    <row r="1665" spans="1:24" x14ac:dyDescent="0.25">
      <c r="A1665" t="s">
        <v>808</v>
      </c>
      <c r="B1665" s="4">
        <v>1.8499999999999999E-2</v>
      </c>
      <c r="C1665" s="8">
        <v>6.4000000000000001E-2</v>
      </c>
      <c r="D1665" s="8">
        <v>0.115</v>
      </c>
      <c r="E1665" s="9">
        <v>0.15</v>
      </c>
      <c r="F1665" s="9">
        <v>0.3</v>
      </c>
      <c r="G1665" s="10" t="str">
        <f t="shared" si="100"/>
        <v/>
      </c>
      <c r="H1665" s="10" t="str">
        <f t="shared" si="101"/>
        <v/>
      </c>
      <c r="I1665" s="10" t="str">
        <f t="shared" si="102"/>
        <v/>
      </c>
      <c r="J1665" s="10" t="str">
        <f t="shared" si="103"/>
        <v/>
      </c>
      <c r="K1665" t="s">
        <v>809</v>
      </c>
      <c r="L1665" s="7">
        <v>44748.520833333336</v>
      </c>
      <c r="M1665" t="s">
        <v>912</v>
      </c>
      <c r="N1665" t="s">
        <v>100</v>
      </c>
      <c r="O1665" t="s">
        <v>913</v>
      </c>
      <c r="P1665" t="s">
        <v>2709</v>
      </c>
      <c r="Q1665" t="s">
        <v>813</v>
      </c>
      <c r="R1665">
        <v>185</v>
      </c>
      <c r="S1665" s="6">
        <v>26</v>
      </c>
      <c r="T1665" s="7">
        <v>44748.520833333336</v>
      </c>
      <c r="U1665" s="7">
        <v>44749.458333333336</v>
      </c>
      <c r="V1665" s="7">
        <v>44750.474305555559</v>
      </c>
      <c r="W1665" t="s">
        <v>2697</v>
      </c>
      <c r="X1665" t="s">
        <v>2334</v>
      </c>
    </row>
    <row r="1666" spans="1:24" x14ac:dyDescent="0.25">
      <c r="A1666" t="s">
        <v>808</v>
      </c>
      <c r="B1666" s="4">
        <v>1.6899999999999998E-2</v>
      </c>
      <c r="C1666" s="8">
        <v>6.4000000000000001E-2</v>
      </c>
      <c r="D1666" s="8">
        <v>0.115</v>
      </c>
      <c r="E1666" s="9">
        <v>0.15</v>
      </c>
      <c r="F1666" s="9">
        <v>0.3</v>
      </c>
      <c r="G1666" s="10" t="str">
        <f t="shared" si="100"/>
        <v/>
      </c>
      <c r="H1666" s="10" t="str">
        <f t="shared" si="101"/>
        <v/>
      </c>
      <c r="I1666" s="10" t="str">
        <f t="shared" si="102"/>
        <v/>
      </c>
      <c r="J1666" s="10" t="str">
        <f t="shared" si="103"/>
        <v/>
      </c>
      <c r="K1666" t="s">
        <v>809</v>
      </c>
      <c r="L1666" s="7">
        <v>44753.21875</v>
      </c>
      <c r="M1666" t="s">
        <v>816</v>
      </c>
      <c r="N1666" t="s">
        <v>100</v>
      </c>
      <c r="O1666" t="s">
        <v>817</v>
      </c>
      <c r="P1666" t="s">
        <v>2710</v>
      </c>
      <c r="Q1666" t="s">
        <v>813</v>
      </c>
      <c r="R1666">
        <v>190</v>
      </c>
      <c r="S1666" s="6">
        <v>27</v>
      </c>
      <c r="T1666" s="7">
        <v>44753.21875</v>
      </c>
      <c r="U1666" s="7">
        <v>44754.489583333336</v>
      </c>
      <c r="V1666" s="7">
        <v>44754.835925925923</v>
      </c>
      <c r="W1666" t="s">
        <v>2711</v>
      </c>
      <c r="X1666" t="s">
        <v>815</v>
      </c>
    </row>
    <row r="1667" spans="1:24" x14ac:dyDescent="0.25">
      <c r="A1667" t="s">
        <v>808</v>
      </c>
      <c r="B1667" s="4">
        <v>2.29E-2</v>
      </c>
      <c r="C1667" s="8">
        <v>6.4000000000000001E-2</v>
      </c>
      <c r="D1667" s="8">
        <v>0.115</v>
      </c>
      <c r="E1667" s="9">
        <v>0.15</v>
      </c>
      <c r="F1667" s="9">
        <v>0.3</v>
      </c>
      <c r="G1667" s="10" t="str">
        <f t="shared" ref="G1667:G1730" si="104">IF(B1667&gt;=C1667,1,"")</f>
        <v/>
      </c>
      <c r="H1667" s="10" t="str">
        <f t="shared" ref="H1667:H1730" si="105">IF(ROUNDUP(B1667,3)&gt;=D1667,1,"")</f>
        <v/>
      </c>
      <c r="I1667" s="10" t="str">
        <f t="shared" ref="I1667:I1730" si="106">IF(ROUNDUP(B1667,3)&gt;=E1667,1,"")</f>
        <v/>
      </c>
      <c r="J1667" s="10" t="str">
        <f t="shared" ref="J1667:J1730" si="107">IF(ROUNDUP(B1667,3)&gt;=F1667,1,"")</f>
        <v/>
      </c>
      <c r="K1667" t="s">
        <v>809</v>
      </c>
      <c r="L1667" s="7">
        <v>44753.229166666664</v>
      </c>
      <c r="M1667" t="s">
        <v>810</v>
      </c>
      <c r="N1667" t="s">
        <v>100</v>
      </c>
      <c r="O1667" t="s">
        <v>811</v>
      </c>
      <c r="P1667" t="s">
        <v>2712</v>
      </c>
      <c r="Q1667" t="s">
        <v>813</v>
      </c>
      <c r="R1667">
        <v>190</v>
      </c>
      <c r="S1667" s="6">
        <v>27</v>
      </c>
      <c r="T1667" s="7">
        <v>44753.229166666664</v>
      </c>
      <c r="U1667" s="7">
        <v>44754.489583333336</v>
      </c>
      <c r="V1667" s="7">
        <v>44754.835925925923</v>
      </c>
      <c r="W1667" t="s">
        <v>2711</v>
      </c>
      <c r="X1667" t="s">
        <v>815</v>
      </c>
    </row>
    <row r="1668" spans="1:24" x14ac:dyDescent="0.25">
      <c r="A1668" t="s">
        <v>808</v>
      </c>
      <c r="B1668" s="4">
        <v>2.5999999999999999E-3</v>
      </c>
      <c r="C1668" s="8">
        <v>6.4000000000000001E-2</v>
      </c>
      <c r="D1668" s="8">
        <v>0.115</v>
      </c>
      <c r="E1668" s="9">
        <v>0.15</v>
      </c>
      <c r="F1668" s="9">
        <v>0.3</v>
      </c>
      <c r="G1668" s="10" t="str">
        <f t="shared" si="104"/>
        <v/>
      </c>
      <c r="H1668" s="10" t="str">
        <f t="shared" si="105"/>
        <v/>
      </c>
      <c r="I1668" s="10" t="str">
        <f t="shared" si="106"/>
        <v/>
      </c>
      <c r="J1668" s="10" t="str">
        <f t="shared" si="107"/>
        <v/>
      </c>
      <c r="K1668" t="s">
        <v>809</v>
      </c>
      <c r="L1668" s="7">
        <v>44753.298611111109</v>
      </c>
      <c r="M1668" t="s">
        <v>869</v>
      </c>
      <c r="N1668" t="s">
        <v>100</v>
      </c>
      <c r="O1668" t="s">
        <v>870</v>
      </c>
      <c r="P1668" t="s">
        <v>2713</v>
      </c>
      <c r="Q1668" t="s">
        <v>813</v>
      </c>
      <c r="R1668">
        <v>190</v>
      </c>
      <c r="S1668" s="6">
        <v>27</v>
      </c>
      <c r="T1668" s="7">
        <v>44753.298611111109</v>
      </c>
      <c r="U1668" s="7">
        <v>44754.489583333336</v>
      </c>
      <c r="V1668" s="7">
        <v>44754.835925925923</v>
      </c>
      <c r="W1668" t="s">
        <v>2711</v>
      </c>
      <c r="X1668" t="s">
        <v>815</v>
      </c>
    </row>
    <row r="1669" spans="1:24" x14ac:dyDescent="0.25">
      <c r="A1669" t="s">
        <v>808</v>
      </c>
      <c r="B1669" s="4">
        <v>2.7699999999999999E-2</v>
      </c>
      <c r="C1669" s="8">
        <v>6.4000000000000001E-2</v>
      </c>
      <c r="D1669" s="8">
        <v>0.115</v>
      </c>
      <c r="E1669" s="9">
        <v>0.15</v>
      </c>
      <c r="F1669" s="9">
        <v>0.3</v>
      </c>
      <c r="G1669" s="10" t="str">
        <f t="shared" si="104"/>
        <v/>
      </c>
      <c r="H1669" s="10" t="str">
        <f t="shared" si="105"/>
        <v/>
      </c>
      <c r="I1669" s="10" t="str">
        <f t="shared" si="106"/>
        <v/>
      </c>
      <c r="J1669" s="10" t="str">
        <f t="shared" si="107"/>
        <v/>
      </c>
      <c r="K1669" t="s">
        <v>809</v>
      </c>
      <c r="L1669" s="7">
        <v>44753.3125</v>
      </c>
      <c r="M1669" t="s">
        <v>852</v>
      </c>
      <c r="N1669" t="s">
        <v>100</v>
      </c>
      <c r="O1669" t="s">
        <v>853</v>
      </c>
      <c r="P1669" t="s">
        <v>2714</v>
      </c>
      <c r="Q1669" t="s">
        <v>813</v>
      </c>
      <c r="R1669">
        <v>190</v>
      </c>
      <c r="S1669" s="6">
        <v>27</v>
      </c>
      <c r="T1669" s="7">
        <v>44753.3125</v>
      </c>
      <c r="U1669" s="7">
        <v>44754.489583333336</v>
      </c>
      <c r="V1669" s="7">
        <v>44754.835925925923</v>
      </c>
      <c r="W1669" t="s">
        <v>2711</v>
      </c>
      <c r="X1669" t="s">
        <v>815</v>
      </c>
    </row>
    <row r="1670" spans="1:24" x14ac:dyDescent="0.25">
      <c r="A1670" t="s">
        <v>808</v>
      </c>
      <c r="B1670" s="4">
        <v>1.34E-2</v>
      </c>
      <c r="C1670" s="8">
        <v>6.4000000000000001E-2</v>
      </c>
      <c r="D1670" s="8">
        <v>0.115</v>
      </c>
      <c r="E1670" s="9">
        <v>0.15</v>
      </c>
      <c r="F1670" s="9">
        <v>0.3</v>
      </c>
      <c r="G1670" s="10" t="str">
        <f t="shared" si="104"/>
        <v/>
      </c>
      <c r="H1670" s="10" t="str">
        <f t="shared" si="105"/>
        <v/>
      </c>
      <c r="I1670" s="10" t="str">
        <f t="shared" si="106"/>
        <v/>
      </c>
      <c r="J1670" s="10" t="str">
        <f t="shared" si="107"/>
        <v/>
      </c>
      <c r="K1670" t="s">
        <v>809</v>
      </c>
      <c r="L1670" s="7">
        <v>44753.364583333336</v>
      </c>
      <c r="M1670" t="s">
        <v>849</v>
      </c>
      <c r="N1670" t="s">
        <v>100</v>
      </c>
      <c r="O1670" t="s">
        <v>861</v>
      </c>
      <c r="P1670" t="s">
        <v>2715</v>
      </c>
      <c r="Q1670" t="s">
        <v>813</v>
      </c>
      <c r="R1670">
        <v>190</v>
      </c>
      <c r="S1670" s="6">
        <v>27</v>
      </c>
      <c r="T1670" s="7">
        <v>44753.364583333336</v>
      </c>
      <c r="U1670" s="7">
        <v>44754.489583333336</v>
      </c>
      <c r="V1670" s="7">
        <v>44754.835925925923</v>
      </c>
      <c r="W1670" t="s">
        <v>2711</v>
      </c>
      <c r="X1670" t="s">
        <v>815</v>
      </c>
    </row>
    <row r="1671" spans="1:24" x14ac:dyDescent="0.25">
      <c r="A1671" t="s">
        <v>808</v>
      </c>
      <c r="B1671" s="4">
        <v>1E-3</v>
      </c>
      <c r="C1671" s="8">
        <v>6.4000000000000001E-2</v>
      </c>
      <c r="D1671" s="8">
        <v>0.115</v>
      </c>
      <c r="E1671" s="9">
        <v>0.15</v>
      </c>
      <c r="F1671" s="9">
        <v>0.3</v>
      </c>
      <c r="G1671" s="10" t="str">
        <f t="shared" si="104"/>
        <v/>
      </c>
      <c r="H1671" s="10" t="str">
        <f t="shared" si="105"/>
        <v/>
      </c>
      <c r="I1671" s="10" t="str">
        <f t="shared" si="106"/>
        <v/>
      </c>
      <c r="J1671" s="10" t="str">
        <f t="shared" si="107"/>
        <v/>
      </c>
      <c r="K1671" t="s">
        <v>809</v>
      </c>
      <c r="L1671" s="7">
        <v>44753.365972222222</v>
      </c>
      <c r="M1671" t="s">
        <v>957</v>
      </c>
      <c r="N1671" t="s">
        <v>100</v>
      </c>
      <c r="O1671" t="s">
        <v>958</v>
      </c>
      <c r="P1671" t="s">
        <v>2716</v>
      </c>
      <c r="Q1671" t="s">
        <v>813</v>
      </c>
      <c r="R1671">
        <v>190</v>
      </c>
      <c r="S1671" s="6">
        <v>27</v>
      </c>
      <c r="T1671" s="7">
        <v>44753.365972222222</v>
      </c>
      <c r="U1671" s="7">
        <v>44754.489583333336</v>
      </c>
      <c r="V1671" s="7">
        <v>44754.835925925923</v>
      </c>
      <c r="W1671" t="s">
        <v>2711</v>
      </c>
      <c r="X1671" t="s">
        <v>815</v>
      </c>
    </row>
    <row r="1672" spans="1:24" x14ac:dyDescent="0.25">
      <c r="A1672" t="s">
        <v>808</v>
      </c>
      <c r="B1672" s="4">
        <v>1.55E-2</v>
      </c>
      <c r="C1672" s="8">
        <v>6.4000000000000001E-2</v>
      </c>
      <c r="D1672" s="8">
        <v>0.115</v>
      </c>
      <c r="E1672" s="9">
        <v>0.15</v>
      </c>
      <c r="F1672" s="9">
        <v>0.3</v>
      </c>
      <c r="G1672" s="10" t="str">
        <f t="shared" si="104"/>
        <v/>
      </c>
      <c r="H1672" s="10" t="str">
        <f t="shared" si="105"/>
        <v/>
      </c>
      <c r="I1672" s="10" t="str">
        <f t="shared" si="106"/>
        <v/>
      </c>
      <c r="J1672" s="10" t="str">
        <f t="shared" si="107"/>
        <v/>
      </c>
      <c r="K1672" t="s">
        <v>809</v>
      </c>
      <c r="L1672" s="7">
        <v>44753.381944444445</v>
      </c>
      <c r="M1672" t="s">
        <v>849</v>
      </c>
      <c r="N1672" t="s">
        <v>100</v>
      </c>
      <c r="O1672" t="s">
        <v>850</v>
      </c>
      <c r="P1672" t="s">
        <v>2717</v>
      </c>
      <c r="Q1672" t="s">
        <v>813</v>
      </c>
      <c r="R1672">
        <v>190</v>
      </c>
      <c r="S1672" s="6">
        <v>27</v>
      </c>
      <c r="T1672" s="7">
        <v>44753.381944444445</v>
      </c>
      <c r="U1672" s="7">
        <v>44754.489583333336</v>
      </c>
      <c r="V1672" s="7">
        <v>44754.835925925923</v>
      </c>
      <c r="W1672" t="s">
        <v>2711</v>
      </c>
      <c r="X1672" t="s">
        <v>815</v>
      </c>
    </row>
    <row r="1673" spans="1:24" x14ac:dyDescent="0.25">
      <c r="A1673" t="s">
        <v>808</v>
      </c>
      <c r="B1673" s="4">
        <v>1.1599999999999999E-2</v>
      </c>
      <c r="C1673" s="8">
        <v>6.4000000000000001E-2</v>
      </c>
      <c r="D1673" s="8">
        <v>0.115</v>
      </c>
      <c r="E1673" s="9">
        <v>0.15</v>
      </c>
      <c r="F1673" s="9">
        <v>0.3</v>
      </c>
      <c r="G1673" s="10" t="str">
        <f t="shared" si="104"/>
        <v/>
      </c>
      <c r="H1673" s="10" t="str">
        <f t="shared" si="105"/>
        <v/>
      </c>
      <c r="I1673" s="10" t="str">
        <f t="shared" si="106"/>
        <v/>
      </c>
      <c r="J1673" s="10" t="str">
        <f t="shared" si="107"/>
        <v/>
      </c>
      <c r="K1673" t="s">
        <v>809</v>
      </c>
      <c r="L1673" s="7">
        <v>44753.381944444445</v>
      </c>
      <c r="M1673" t="s">
        <v>846</v>
      </c>
      <c r="N1673" t="s">
        <v>100</v>
      </c>
      <c r="O1673" t="s">
        <v>847</v>
      </c>
      <c r="P1673" t="s">
        <v>2718</v>
      </c>
      <c r="Q1673" t="s">
        <v>813</v>
      </c>
      <c r="R1673">
        <v>190</v>
      </c>
      <c r="S1673" s="6">
        <v>27</v>
      </c>
      <c r="T1673" s="7">
        <v>44753.381944444445</v>
      </c>
      <c r="U1673" s="7">
        <v>44754.489583333336</v>
      </c>
      <c r="V1673" s="7">
        <v>44754.835925925923</v>
      </c>
      <c r="W1673" t="s">
        <v>2711</v>
      </c>
      <c r="X1673" t="s">
        <v>815</v>
      </c>
    </row>
    <row r="1674" spans="1:24" x14ac:dyDescent="0.25">
      <c r="A1674" t="s">
        <v>808</v>
      </c>
      <c r="B1674" s="4">
        <v>1.95E-2</v>
      </c>
      <c r="C1674" s="8">
        <v>6.4000000000000001E-2</v>
      </c>
      <c r="D1674" s="8">
        <v>0.115</v>
      </c>
      <c r="E1674" s="9">
        <v>0.15</v>
      </c>
      <c r="F1674" s="9">
        <v>0.3</v>
      </c>
      <c r="G1674" s="10" t="str">
        <f t="shared" si="104"/>
        <v/>
      </c>
      <c r="H1674" s="10" t="str">
        <f t="shared" si="105"/>
        <v/>
      </c>
      <c r="I1674" s="10" t="str">
        <f t="shared" si="106"/>
        <v/>
      </c>
      <c r="J1674" s="10" t="str">
        <f t="shared" si="107"/>
        <v/>
      </c>
      <c r="K1674" t="s">
        <v>809</v>
      </c>
      <c r="L1674" s="7">
        <v>44753.385416666664</v>
      </c>
      <c r="M1674" t="s">
        <v>863</v>
      </c>
      <c r="N1674" t="s">
        <v>100</v>
      </c>
      <c r="O1674" t="s">
        <v>864</v>
      </c>
      <c r="P1674" t="s">
        <v>2719</v>
      </c>
      <c r="Q1674" t="s">
        <v>813</v>
      </c>
      <c r="R1674">
        <v>190</v>
      </c>
      <c r="S1674" s="6">
        <v>27</v>
      </c>
      <c r="T1674" s="7">
        <v>44753.385416666664</v>
      </c>
      <c r="U1674" s="7">
        <v>44754.489583333336</v>
      </c>
      <c r="V1674" s="7">
        <v>44754.835925925923</v>
      </c>
      <c r="W1674" t="s">
        <v>2711</v>
      </c>
      <c r="X1674" t="s">
        <v>815</v>
      </c>
    </row>
    <row r="1675" spans="1:24" x14ac:dyDescent="0.25">
      <c r="A1675" t="s">
        <v>808</v>
      </c>
      <c r="B1675" s="4">
        <v>2.69E-2</v>
      </c>
      <c r="C1675" s="8">
        <v>6.4000000000000001E-2</v>
      </c>
      <c r="D1675" s="8">
        <v>0.115</v>
      </c>
      <c r="E1675" s="9">
        <v>0.15</v>
      </c>
      <c r="F1675" s="9">
        <v>0.3</v>
      </c>
      <c r="G1675" s="10" t="str">
        <f t="shared" si="104"/>
        <v/>
      </c>
      <c r="H1675" s="10" t="str">
        <f t="shared" si="105"/>
        <v/>
      </c>
      <c r="I1675" s="10" t="str">
        <f t="shared" si="106"/>
        <v/>
      </c>
      <c r="J1675" s="10" t="str">
        <f t="shared" si="107"/>
        <v/>
      </c>
      <c r="K1675" t="s">
        <v>809</v>
      </c>
      <c r="L1675" s="7">
        <v>44753.395833333336</v>
      </c>
      <c r="M1675" t="s">
        <v>825</v>
      </c>
      <c r="N1675" t="s">
        <v>100</v>
      </c>
      <c r="O1675" t="s">
        <v>826</v>
      </c>
      <c r="P1675" t="s">
        <v>2720</v>
      </c>
      <c r="Q1675" t="s">
        <v>813</v>
      </c>
      <c r="R1675">
        <v>190</v>
      </c>
      <c r="S1675" s="6">
        <v>27</v>
      </c>
      <c r="T1675" s="7">
        <v>44753.395833333336</v>
      </c>
      <c r="U1675" s="7">
        <v>44755.459722222222</v>
      </c>
      <c r="V1675" s="7">
        <v>44756.461805555555</v>
      </c>
      <c r="W1675" t="s">
        <v>2721</v>
      </c>
      <c r="X1675" t="s">
        <v>2334</v>
      </c>
    </row>
    <row r="1676" spans="1:24" x14ac:dyDescent="0.25">
      <c r="A1676" t="s">
        <v>808</v>
      </c>
      <c r="B1676" s="4">
        <v>4.9200000000000001E-2</v>
      </c>
      <c r="C1676" s="8">
        <v>6.4000000000000001E-2</v>
      </c>
      <c r="D1676" s="8">
        <v>0.115</v>
      </c>
      <c r="E1676" s="9">
        <v>0.15</v>
      </c>
      <c r="F1676" s="9">
        <v>0.3</v>
      </c>
      <c r="G1676" s="10" t="str">
        <f t="shared" si="104"/>
        <v/>
      </c>
      <c r="H1676" s="10" t="str">
        <f t="shared" si="105"/>
        <v/>
      </c>
      <c r="I1676" s="10" t="str">
        <f t="shared" si="106"/>
        <v/>
      </c>
      <c r="J1676" s="10" t="str">
        <f t="shared" si="107"/>
        <v/>
      </c>
      <c r="K1676" t="s">
        <v>809</v>
      </c>
      <c r="L1676" s="7">
        <v>44753.416666666664</v>
      </c>
      <c r="M1676" t="s">
        <v>875</v>
      </c>
      <c r="N1676" t="s">
        <v>100</v>
      </c>
      <c r="O1676" t="s">
        <v>876</v>
      </c>
      <c r="P1676" t="s">
        <v>2722</v>
      </c>
      <c r="Q1676" t="s">
        <v>813</v>
      </c>
      <c r="R1676">
        <v>190</v>
      </c>
      <c r="S1676" s="6">
        <v>27</v>
      </c>
      <c r="T1676" s="7">
        <v>44753.416666666664</v>
      </c>
      <c r="U1676" s="7">
        <v>44754.489583333336</v>
      </c>
      <c r="V1676" s="7">
        <v>44754.835925925923</v>
      </c>
      <c r="W1676" t="s">
        <v>2711</v>
      </c>
      <c r="X1676" t="s">
        <v>815</v>
      </c>
    </row>
    <row r="1677" spans="1:24" x14ac:dyDescent="0.25">
      <c r="A1677" t="s">
        <v>808</v>
      </c>
      <c r="B1677" s="4">
        <v>7.4300000000000005E-2</v>
      </c>
      <c r="C1677" s="8">
        <v>6.4000000000000001E-2</v>
      </c>
      <c r="D1677" s="8">
        <v>0.115</v>
      </c>
      <c r="E1677" s="9">
        <v>0.15</v>
      </c>
      <c r="F1677" s="9">
        <v>0.3</v>
      </c>
      <c r="G1677" s="10">
        <f t="shared" si="104"/>
        <v>1</v>
      </c>
      <c r="H1677" s="10" t="str">
        <f t="shared" si="105"/>
        <v/>
      </c>
      <c r="I1677" s="10" t="str">
        <f t="shared" si="106"/>
        <v/>
      </c>
      <c r="J1677" s="10" t="str">
        <f t="shared" si="107"/>
        <v/>
      </c>
      <c r="K1677" t="s">
        <v>809</v>
      </c>
      <c r="L1677" s="7">
        <v>44753.427083333336</v>
      </c>
      <c r="M1677" t="s">
        <v>831</v>
      </c>
      <c r="N1677" t="s">
        <v>100</v>
      </c>
      <c r="O1677" t="s">
        <v>832</v>
      </c>
      <c r="P1677" t="s">
        <v>2723</v>
      </c>
      <c r="Q1677" t="s">
        <v>813</v>
      </c>
      <c r="R1677">
        <v>190</v>
      </c>
      <c r="S1677" s="6">
        <v>27</v>
      </c>
      <c r="T1677" s="7">
        <v>44753.427083333336</v>
      </c>
      <c r="U1677" s="7">
        <v>44754.489583333336</v>
      </c>
      <c r="V1677" s="7">
        <v>44754.835925925923</v>
      </c>
      <c r="W1677" t="s">
        <v>2711</v>
      </c>
      <c r="X1677" t="s">
        <v>815</v>
      </c>
    </row>
    <row r="1678" spans="1:24" x14ac:dyDescent="0.25">
      <c r="A1678" t="s">
        <v>808</v>
      </c>
      <c r="B1678" s="4">
        <v>2.69E-2</v>
      </c>
      <c r="C1678" s="8">
        <v>6.4000000000000001E-2</v>
      </c>
      <c r="D1678" s="8">
        <v>0.115</v>
      </c>
      <c r="E1678" s="9">
        <v>0.15</v>
      </c>
      <c r="F1678" s="9">
        <v>0.3</v>
      </c>
      <c r="G1678" s="10" t="str">
        <f t="shared" si="104"/>
        <v/>
      </c>
      <c r="H1678" s="10" t="str">
        <f t="shared" si="105"/>
        <v/>
      </c>
      <c r="I1678" s="10" t="str">
        <f t="shared" si="106"/>
        <v/>
      </c>
      <c r="J1678" s="10" t="str">
        <f t="shared" si="107"/>
        <v/>
      </c>
      <c r="K1678" t="s">
        <v>809</v>
      </c>
      <c r="L1678" s="7">
        <v>44753.438194444447</v>
      </c>
      <c r="M1678" t="s">
        <v>858</v>
      </c>
      <c r="N1678" t="s">
        <v>100</v>
      </c>
      <c r="O1678" t="s">
        <v>859</v>
      </c>
      <c r="P1678" t="s">
        <v>2724</v>
      </c>
      <c r="Q1678" t="s">
        <v>813</v>
      </c>
      <c r="R1678">
        <v>190</v>
      </c>
      <c r="S1678" s="6">
        <v>27</v>
      </c>
      <c r="T1678" s="7">
        <v>44753.438194444447</v>
      </c>
      <c r="U1678" s="7">
        <v>44754.489583333336</v>
      </c>
      <c r="V1678" s="7">
        <v>44754.835925925923</v>
      </c>
      <c r="W1678" t="s">
        <v>2711</v>
      </c>
      <c r="X1678" t="s">
        <v>815</v>
      </c>
    </row>
    <row r="1679" spans="1:24" x14ac:dyDescent="0.25">
      <c r="A1679" t="s">
        <v>808</v>
      </c>
      <c r="B1679" s="4">
        <v>2.06E-2</v>
      </c>
      <c r="C1679" s="8">
        <v>6.4000000000000001E-2</v>
      </c>
      <c r="D1679" s="8">
        <v>0.115</v>
      </c>
      <c r="E1679" s="9">
        <v>0.15</v>
      </c>
      <c r="F1679" s="9">
        <v>0.3</v>
      </c>
      <c r="G1679" s="10" t="str">
        <f t="shared" si="104"/>
        <v/>
      </c>
      <c r="H1679" s="10" t="str">
        <f t="shared" si="105"/>
        <v/>
      </c>
      <c r="I1679" s="10" t="str">
        <f t="shared" si="106"/>
        <v/>
      </c>
      <c r="J1679" s="10" t="str">
        <f t="shared" si="107"/>
        <v/>
      </c>
      <c r="K1679" t="s">
        <v>809</v>
      </c>
      <c r="L1679" s="7">
        <v>44753.447916666664</v>
      </c>
      <c r="M1679" t="s">
        <v>840</v>
      </c>
      <c r="N1679" t="s">
        <v>100</v>
      </c>
      <c r="O1679" t="s">
        <v>841</v>
      </c>
      <c r="P1679" t="s">
        <v>2725</v>
      </c>
      <c r="Q1679" t="s">
        <v>813</v>
      </c>
      <c r="R1679">
        <v>190</v>
      </c>
      <c r="S1679" s="6">
        <v>27</v>
      </c>
      <c r="T1679" s="7">
        <v>44753.447916666664</v>
      </c>
      <c r="U1679" s="7">
        <v>44754.489583333336</v>
      </c>
      <c r="V1679" s="7">
        <v>44754.835925925923</v>
      </c>
      <c r="W1679" t="s">
        <v>2711</v>
      </c>
      <c r="X1679" t="s">
        <v>815</v>
      </c>
    </row>
    <row r="1680" spans="1:24" x14ac:dyDescent="0.25">
      <c r="A1680" t="s">
        <v>808</v>
      </c>
      <c r="B1680" s="4">
        <v>4.07E-2</v>
      </c>
      <c r="C1680" s="8">
        <v>6.4000000000000001E-2</v>
      </c>
      <c r="D1680" s="8">
        <v>0.115</v>
      </c>
      <c r="E1680" s="9">
        <v>0.15</v>
      </c>
      <c r="F1680" s="9">
        <v>0.3</v>
      </c>
      <c r="G1680" s="10" t="str">
        <f t="shared" si="104"/>
        <v/>
      </c>
      <c r="H1680" s="10" t="str">
        <f t="shared" si="105"/>
        <v/>
      </c>
      <c r="I1680" s="10" t="str">
        <f t="shared" si="106"/>
        <v/>
      </c>
      <c r="J1680" s="10" t="str">
        <f t="shared" si="107"/>
        <v/>
      </c>
      <c r="K1680" t="s">
        <v>809</v>
      </c>
      <c r="L1680" s="7">
        <v>44753.461805555555</v>
      </c>
      <c r="M1680" t="s">
        <v>828</v>
      </c>
      <c r="N1680" t="s">
        <v>100</v>
      </c>
      <c r="O1680" t="s">
        <v>829</v>
      </c>
      <c r="P1680" t="s">
        <v>2726</v>
      </c>
      <c r="Q1680" t="s">
        <v>813</v>
      </c>
      <c r="R1680">
        <v>190</v>
      </c>
      <c r="S1680" s="6">
        <v>27</v>
      </c>
      <c r="T1680" s="7">
        <v>44753.461805555555</v>
      </c>
      <c r="U1680" s="7">
        <v>44754.489583333336</v>
      </c>
      <c r="V1680" s="7">
        <v>44754.835925925923</v>
      </c>
      <c r="W1680" t="s">
        <v>2711</v>
      </c>
      <c r="X1680" t="s">
        <v>815</v>
      </c>
    </row>
    <row r="1681" spans="1:24" x14ac:dyDescent="0.25">
      <c r="A1681" t="s">
        <v>808</v>
      </c>
      <c r="B1681" s="4">
        <v>2E-3</v>
      </c>
      <c r="C1681" s="8">
        <v>6.4000000000000001E-2</v>
      </c>
      <c r="D1681" s="8">
        <v>0.115</v>
      </c>
      <c r="E1681" s="9">
        <v>0.15</v>
      </c>
      <c r="F1681" s="9">
        <v>0.3</v>
      </c>
      <c r="G1681" s="10" t="str">
        <f t="shared" si="104"/>
        <v/>
      </c>
      <c r="H1681" s="10" t="str">
        <f t="shared" si="105"/>
        <v/>
      </c>
      <c r="I1681" s="10" t="str">
        <f t="shared" si="106"/>
        <v/>
      </c>
      <c r="J1681" s="10" t="str">
        <f t="shared" si="107"/>
        <v/>
      </c>
      <c r="K1681" t="s">
        <v>809</v>
      </c>
      <c r="L1681" s="7">
        <v>44753.479166666664</v>
      </c>
      <c r="M1681" t="s">
        <v>1241</v>
      </c>
      <c r="N1681" t="s">
        <v>100</v>
      </c>
      <c r="O1681" t="s">
        <v>1242</v>
      </c>
      <c r="P1681" t="s">
        <v>2727</v>
      </c>
      <c r="Q1681" t="s">
        <v>813</v>
      </c>
      <c r="R1681">
        <v>190</v>
      </c>
      <c r="S1681" s="6">
        <v>27</v>
      </c>
      <c r="T1681" s="7">
        <v>44753.479166666664</v>
      </c>
      <c r="U1681" s="7">
        <v>44754.489583333336</v>
      </c>
      <c r="V1681" s="7">
        <v>44754.835925925923</v>
      </c>
      <c r="W1681" t="s">
        <v>2711</v>
      </c>
      <c r="X1681" t="s">
        <v>815</v>
      </c>
    </row>
    <row r="1682" spans="1:24" x14ac:dyDescent="0.25">
      <c r="A1682" t="s">
        <v>808</v>
      </c>
      <c r="B1682" s="4">
        <v>6.0000000000000001E-3</v>
      </c>
      <c r="C1682" s="8">
        <v>6.4000000000000001E-2</v>
      </c>
      <c r="D1682" s="8">
        <v>0.115</v>
      </c>
      <c r="E1682" s="9">
        <v>0.15</v>
      </c>
      <c r="F1682" s="9">
        <v>0.3</v>
      </c>
      <c r="G1682" s="10" t="str">
        <f t="shared" si="104"/>
        <v/>
      </c>
      <c r="H1682" s="10" t="str">
        <f t="shared" si="105"/>
        <v/>
      </c>
      <c r="I1682" s="10" t="str">
        <f t="shared" si="106"/>
        <v/>
      </c>
      <c r="J1682" s="10" t="str">
        <f t="shared" si="107"/>
        <v/>
      </c>
      <c r="K1682" t="s">
        <v>809</v>
      </c>
      <c r="L1682" s="7">
        <v>44753.48333333333</v>
      </c>
      <c r="M1682" t="s">
        <v>884</v>
      </c>
      <c r="N1682" t="s">
        <v>100</v>
      </c>
      <c r="O1682" t="s">
        <v>885</v>
      </c>
      <c r="P1682" t="s">
        <v>2728</v>
      </c>
      <c r="Q1682" t="s">
        <v>813</v>
      </c>
      <c r="R1682">
        <v>190</v>
      </c>
      <c r="S1682" s="6">
        <v>27</v>
      </c>
      <c r="T1682" s="7">
        <v>44753.48333333333</v>
      </c>
      <c r="U1682" s="7">
        <v>44754.489583333336</v>
      </c>
      <c r="V1682" s="7">
        <v>44754.835925925923</v>
      </c>
      <c r="W1682" t="s">
        <v>2711</v>
      </c>
      <c r="X1682" t="s">
        <v>815</v>
      </c>
    </row>
    <row r="1683" spans="1:24" x14ac:dyDescent="0.25">
      <c r="A1683" t="s">
        <v>808</v>
      </c>
      <c r="B1683" s="4">
        <v>2.3E-3</v>
      </c>
      <c r="C1683" s="8">
        <v>6.4000000000000001E-2</v>
      </c>
      <c r="D1683" s="8">
        <v>0.115</v>
      </c>
      <c r="E1683" s="9">
        <v>0.15</v>
      </c>
      <c r="F1683" s="9">
        <v>0.3</v>
      </c>
      <c r="G1683" s="10" t="str">
        <f t="shared" si="104"/>
        <v/>
      </c>
      <c r="H1683" s="10" t="str">
        <f t="shared" si="105"/>
        <v/>
      </c>
      <c r="I1683" s="10" t="str">
        <f t="shared" si="106"/>
        <v/>
      </c>
      <c r="J1683" s="10" t="str">
        <f t="shared" si="107"/>
        <v/>
      </c>
      <c r="K1683" t="s">
        <v>809</v>
      </c>
      <c r="L1683" s="7">
        <v>44753.490972222222</v>
      </c>
      <c r="M1683" t="s">
        <v>822</v>
      </c>
      <c r="N1683" t="s">
        <v>100</v>
      </c>
      <c r="O1683" t="s">
        <v>823</v>
      </c>
      <c r="P1683" t="s">
        <v>2729</v>
      </c>
      <c r="Q1683" t="s">
        <v>813</v>
      </c>
      <c r="R1683">
        <v>190</v>
      </c>
      <c r="S1683" s="6">
        <v>27</v>
      </c>
      <c r="T1683" s="7">
        <v>44753.490972222222</v>
      </c>
      <c r="U1683" s="7">
        <v>44755.459722222222</v>
      </c>
      <c r="V1683" s="7">
        <v>44756.461805555555</v>
      </c>
      <c r="W1683" t="s">
        <v>2721</v>
      </c>
      <c r="X1683" t="s">
        <v>2334</v>
      </c>
    </row>
    <row r="1684" spans="1:24" x14ac:dyDescent="0.25">
      <c r="A1684" t="s">
        <v>808</v>
      </c>
      <c r="B1684" s="4">
        <v>3.7000000000000002E-3</v>
      </c>
      <c r="C1684" s="8">
        <v>6.4000000000000001E-2</v>
      </c>
      <c r="D1684" s="8">
        <v>0.115</v>
      </c>
      <c r="E1684" s="9">
        <v>0.15</v>
      </c>
      <c r="F1684" s="9">
        <v>0.3</v>
      </c>
      <c r="G1684" s="10" t="str">
        <f t="shared" si="104"/>
        <v/>
      </c>
      <c r="H1684" s="10" t="str">
        <f t="shared" si="105"/>
        <v/>
      </c>
      <c r="I1684" s="10" t="str">
        <f t="shared" si="106"/>
        <v/>
      </c>
      <c r="J1684" s="10" t="str">
        <f t="shared" si="107"/>
        <v/>
      </c>
      <c r="K1684" t="s">
        <v>809</v>
      </c>
      <c r="L1684" s="7">
        <v>44753.499305555553</v>
      </c>
      <c r="M1684" t="s">
        <v>1676</v>
      </c>
      <c r="N1684" t="s">
        <v>100</v>
      </c>
      <c r="O1684" t="s">
        <v>1677</v>
      </c>
      <c r="P1684" t="s">
        <v>2730</v>
      </c>
      <c r="Q1684" t="s">
        <v>813</v>
      </c>
      <c r="R1684">
        <v>190</v>
      </c>
      <c r="S1684" s="6">
        <v>27</v>
      </c>
      <c r="T1684" s="7">
        <v>44753.499305555553</v>
      </c>
      <c r="U1684" s="7">
        <v>44754.489583333336</v>
      </c>
      <c r="V1684" s="7">
        <v>44754.835925925923</v>
      </c>
      <c r="W1684" t="s">
        <v>2711</v>
      </c>
      <c r="X1684" t="s">
        <v>815</v>
      </c>
    </row>
    <row r="1685" spans="1:24" x14ac:dyDescent="0.25">
      <c r="A1685" t="s">
        <v>808</v>
      </c>
      <c r="B1685" s="4">
        <v>1.24E-2</v>
      </c>
      <c r="C1685" s="8">
        <v>6.4000000000000001E-2</v>
      </c>
      <c r="D1685" s="8">
        <v>0.115</v>
      </c>
      <c r="E1685" s="9">
        <v>0.15</v>
      </c>
      <c r="F1685" s="9">
        <v>0.3</v>
      </c>
      <c r="G1685" s="10" t="str">
        <f t="shared" si="104"/>
        <v/>
      </c>
      <c r="H1685" s="10" t="str">
        <f t="shared" si="105"/>
        <v/>
      </c>
      <c r="I1685" s="10" t="str">
        <f t="shared" si="106"/>
        <v/>
      </c>
      <c r="J1685" s="10" t="str">
        <f t="shared" si="107"/>
        <v/>
      </c>
      <c r="K1685" t="s">
        <v>809</v>
      </c>
      <c r="L1685" s="7">
        <v>44753.513194444444</v>
      </c>
      <c r="M1685" t="s">
        <v>872</v>
      </c>
      <c r="N1685" t="s">
        <v>100</v>
      </c>
      <c r="O1685" t="s">
        <v>873</v>
      </c>
      <c r="P1685" t="s">
        <v>2731</v>
      </c>
      <c r="Q1685" t="s">
        <v>813</v>
      </c>
      <c r="R1685">
        <v>190</v>
      </c>
      <c r="S1685" s="6">
        <v>27</v>
      </c>
      <c r="T1685" s="7">
        <v>44753.513194444444</v>
      </c>
      <c r="U1685" s="7">
        <v>44754.489583333336</v>
      </c>
      <c r="V1685" s="7">
        <v>44754.835925925923</v>
      </c>
      <c r="W1685" t="s">
        <v>2711</v>
      </c>
      <c r="X1685" t="s">
        <v>815</v>
      </c>
    </row>
    <row r="1686" spans="1:24" x14ac:dyDescent="0.25">
      <c r="A1686" t="s">
        <v>808</v>
      </c>
      <c r="B1686" s="4">
        <v>1.3100000000000001E-2</v>
      </c>
      <c r="C1686" s="8">
        <v>6.4000000000000001E-2</v>
      </c>
      <c r="D1686" s="8">
        <v>0.115</v>
      </c>
      <c r="E1686" s="9">
        <v>0.15</v>
      </c>
      <c r="F1686" s="9">
        <v>0.3</v>
      </c>
      <c r="G1686" s="10" t="str">
        <f t="shared" si="104"/>
        <v/>
      </c>
      <c r="H1686" s="10" t="str">
        <f t="shared" si="105"/>
        <v/>
      </c>
      <c r="I1686" s="10" t="str">
        <f t="shared" si="106"/>
        <v/>
      </c>
      <c r="J1686" s="10" t="str">
        <f t="shared" si="107"/>
        <v/>
      </c>
      <c r="K1686" t="s">
        <v>809</v>
      </c>
      <c r="L1686" s="7">
        <v>44753.541666666664</v>
      </c>
      <c r="M1686" t="s">
        <v>866</v>
      </c>
      <c r="N1686" t="s">
        <v>100</v>
      </c>
      <c r="O1686" t="s">
        <v>867</v>
      </c>
      <c r="P1686" t="s">
        <v>2732</v>
      </c>
      <c r="Q1686" t="s">
        <v>813</v>
      </c>
      <c r="R1686">
        <v>190</v>
      </c>
      <c r="S1686" s="6">
        <v>27</v>
      </c>
      <c r="T1686" s="7">
        <v>44753.541666666664</v>
      </c>
      <c r="U1686" s="7">
        <v>44754.489583333336</v>
      </c>
      <c r="V1686" s="7">
        <v>44754.835925925923</v>
      </c>
      <c r="W1686" t="s">
        <v>2711</v>
      </c>
      <c r="X1686" t="s">
        <v>815</v>
      </c>
    </row>
    <row r="1687" spans="1:24" x14ac:dyDescent="0.25">
      <c r="A1687" t="s">
        <v>808</v>
      </c>
      <c r="B1687" s="4">
        <v>2.47E-2</v>
      </c>
      <c r="C1687" s="8">
        <v>6.4000000000000001E-2</v>
      </c>
      <c r="D1687" s="8">
        <v>0.115</v>
      </c>
      <c r="E1687" s="9">
        <v>0.15</v>
      </c>
      <c r="F1687" s="9">
        <v>0.3</v>
      </c>
      <c r="G1687" s="10" t="str">
        <f t="shared" si="104"/>
        <v/>
      </c>
      <c r="H1687" s="10" t="str">
        <f t="shared" si="105"/>
        <v/>
      </c>
      <c r="I1687" s="10" t="str">
        <f t="shared" si="106"/>
        <v/>
      </c>
      <c r="J1687" s="10" t="str">
        <f t="shared" si="107"/>
        <v/>
      </c>
      <c r="K1687" t="s">
        <v>809</v>
      </c>
      <c r="L1687" s="7">
        <v>44753.541666666664</v>
      </c>
      <c r="M1687" t="s">
        <v>843</v>
      </c>
      <c r="N1687" t="s">
        <v>100</v>
      </c>
      <c r="O1687" t="s">
        <v>844</v>
      </c>
      <c r="P1687" t="s">
        <v>2733</v>
      </c>
      <c r="Q1687" t="s">
        <v>813</v>
      </c>
      <c r="R1687">
        <v>190</v>
      </c>
      <c r="S1687" s="6">
        <v>27</v>
      </c>
      <c r="T1687" s="7">
        <v>44753.541666666664</v>
      </c>
      <c r="U1687" s="7">
        <v>44754.489583333336</v>
      </c>
      <c r="V1687" s="7">
        <v>44754.835925925923</v>
      </c>
      <c r="W1687" t="s">
        <v>2711</v>
      </c>
      <c r="X1687" t="s">
        <v>815</v>
      </c>
    </row>
    <row r="1688" spans="1:24" x14ac:dyDescent="0.25">
      <c r="A1688" t="s">
        <v>808</v>
      </c>
      <c r="B1688" s="4">
        <v>4.1999999999999997E-3</v>
      </c>
      <c r="C1688" s="8">
        <v>6.4000000000000001E-2</v>
      </c>
      <c r="D1688" s="8">
        <v>0.115</v>
      </c>
      <c r="E1688" s="9">
        <v>0.15</v>
      </c>
      <c r="F1688" s="9">
        <v>0.3</v>
      </c>
      <c r="G1688" s="10" t="str">
        <f t="shared" si="104"/>
        <v/>
      </c>
      <c r="H1688" s="10" t="str">
        <f t="shared" si="105"/>
        <v/>
      </c>
      <c r="I1688" s="10" t="str">
        <f t="shared" si="106"/>
        <v/>
      </c>
      <c r="J1688" s="10" t="str">
        <f t="shared" si="107"/>
        <v/>
      </c>
      <c r="K1688" t="s">
        <v>809</v>
      </c>
      <c r="L1688" s="7">
        <v>44753.583333333336</v>
      </c>
      <c r="M1688" t="s">
        <v>819</v>
      </c>
      <c r="N1688" t="s">
        <v>100</v>
      </c>
      <c r="O1688" t="s">
        <v>820</v>
      </c>
      <c r="P1688" t="s">
        <v>2734</v>
      </c>
      <c r="Q1688" t="s">
        <v>813</v>
      </c>
      <c r="R1688">
        <v>190</v>
      </c>
      <c r="S1688" s="6">
        <v>27</v>
      </c>
      <c r="T1688" s="7">
        <v>44753.583333333336</v>
      </c>
      <c r="U1688" s="7">
        <v>44755.459722222222</v>
      </c>
      <c r="V1688" s="7">
        <v>44756.461805555555</v>
      </c>
      <c r="W1688" t="s">
        <v>2721</v>
      </c>
      <c r="X1688" t="s">
        <v>2334</v>
      </c>
    </row>
    <row r="1689" spans="1:24" x14ac:dyDescent="0.25">
      <c r="A1689" t="s">
        <v>808</v>
      </c>
      <c r="B1689" s="4">
        <v>5.1400000000000001E-2</v>
      </c>
      <c r="C1689" s="8">
        <v>6.4000000000000001E-2</v>
      </c>
      <c r="D1689" s="8">
        <v>0.115</v>
      </c>
      <c r="E1689" s="9">
        <v>0.15</v>
      </c>
      <c r="F1689" s="9">
        <v>0.3</v>
      </c>
      <c r="G1689" s="10" t="str">
        <f t="shared" si="104"/>
        <v/>
      </c>
      <c r="H1689" s="10" t="str">
        <f t="shared" si="105"/>
        <v/>
      </c>
      <c r="I1689" s="10" t="str">
        <f t="shared" si="106"/>
        <v/>
      </c>
      <c r="J1689" s="10" t="str">
        <f t="shared" si="107"/>
        <v/>
      </c>
      <c r="K1689" t="s">
        <v>809</v>
      </c>
      <c r="L1689" s="7">
        <v>44753.583333333336</v>
      </c>
      <c r="M1689" t="s">
        <v>878</v>
      </c>
      <c r="N1689" t="s">
        <v>100</v>
      </c>
      <c r="O1689" t="s">
        <v>879</v>
      </c>
      <c r="P1689" t="s">
        <v>2735</v>
      </c>
      <c r="Q1689" t="s">
        <v>813</v>
      </c>
      <c r="R1689">
        <v>190</v>
      </c>
      <c r="S1689" s="6">
        <v>27</v>
      </c>
      <c r="T1689" s="7">
        <v>44753.583333333336</v>
      </c>
      <c r="U1689" s="7">
        <v>44755.459722222222</v>
      </c>
      <c r="V1689" s="7">
        <v>44756.461805555555</v>
      </c>
      <c r="W1689" t="s">
        <v>2721</v>
      </c>
      <c r="X1689" t="s">
        <v>2334</v>
      </c>
    </row>
    <row r="1690" spans="1:24" x14ac:dyDescent="0.25">
      <c r="A1690" t="s">
        <v>808</v>
      </c>
      <c r="B1690" s="4">
        <v>8.3999999999999995E-3</v>
      </c>
      <c r="C1690" s="8">
        <v>6.4000000000000001E-2</v>
      </c>
      <c r="D1690" s="8">
        <v>0.115</v>
      </c>
      <c r="E1690" s="9">
        <v>0.15</v>
      </c>
      <c r="F1690" s="9">
        <v>0.3</v>
      </c>
      <c r="G1690" s="10" t="str">
        <f t="shared" si="104"/>
        <v/>
      </c>
      <c r="H1690" s="10" t="str">
        <f t="shared" si="105"/>
        <v/>
      </c>
      <c r="I1690" s="10" t="str">
        <f t="shared" si="106"/>
        <v/>
      </c>
      <c r="J1690" s="10" t="str">
        <f t="shared" si="107"/>
        <v/>
      </c>
      <c r="K1690" t="s">
        <v>809</v>
      </c>
      <c r="L1690" s="7">
        <v>44753.614583333336</v>
      </c>
      <c r="M1690" t="s">
        <v>881</v>
      </c>
      <c r="N1690" t="s">
        <v>100</v>
      </c>
      <c r="O1690" t="s">
        <v>882</v>
      </c>
      <c r="P1690" t="s">
        <v>2736</v>
      </c>
      <c r="Q1690" t="s">
        <v>813</v>
      </c>
      <c r="R1690">
        <v>190</v>
      </c>
      <c r="S1690" s="6">
        <v>27</v>
      </c>
      <c r="T1690" s="7">
        <v>44753.614583333336</v>
      </c>
      <c r="U1690" s="7">
        <v>44754.489583333336</v>
      </c>
      <c r="V1690" s="7">
        <v>44754.835925925923</v>
      </c>
      <c r="W1690" t="s">
        <v>2711</v>
      </c>
      <c r="X1690" t="s">
        <v>815</v>
      </c>
    </row>
    <row r="1691" spans="1:24" x14ac:dyDescent="0.25">
      <c r="A1691" t="s">
        <v>808</v>
      </c>
      <c r="B1691" s="4">
        <v>2.8299999999999999E-2</v>
      </c>
      <c r="C1691" s="8">
        <v>6.4000000000000001E-2</v>
      </c>
      <c r="D1691" s="8">
        <v>0.115</v>
      </c>
      <c r="E1691" s="9">
        <v>0.15</v>
      </c>
      <c r="F1691" s="9">
        <v>0.3</v>
      </c>
      <c r="G1691" s="10" t="str">
        <f t="shared" si="104"/>
        <v/>
      </c>
      <c r="H1691" s="10" t="str">
        <f t="shared" si="105"/>
        <v/>
      </c>
      <c r="I1691" s="10" t="str">
        <f t="shared" si="106"/>
        <v/>
      </c>
      <c r="J1691" s="10" t="str">
        <f t="shared" si="107"/>
        <v/>
      </c>
      <c r="K1691" t="s">
        <v>809</v>
      </c>
      <c r="L1691" s="7">
        <v>44753.638888888891</v>
      </c>
      <c r="M1691" t="s">
        <v>887</v>
      </c>
      <c r="N1691" t="s">
        <v>100</v>
      </c>
      <c r="O1691" t="s">
        <v>888</v>
      </c>
      <c r="P1691" t="s">
        <v>2737</v>
      </c>
      <c r="Q1691" t="s">
        <v>813</v>
      </c>
      <c r="R1691">
        <v>190</v>
      </c>
      <c r="S1691" s="6">
        <v>27</v>
      </c>
      <c r="T1691" s="7">
        <v>44753.638888888891</v>
      </c>
      <c r="U1691" s="7">
        <v>44755.459722222222</v>
      </c>
      <c r="V1691" s="7">
        <v>44756.461805555555</v>
      </c>
      <c r="W1691" t="s">
        <v>2721</v>
      </c>
      <c r="X1691" t="s">
        <v>2334</v>
      </c>
    </row>
    <row r="1692" spans="1:24" x14ac:dyDescent="0.25">
      <c r="A1692" t="s">
        <v>808</v>
      </c>
      <c r="B1692" s="4">
        <v>2.9999999999999997E-4</v>
      </c>
      <c r="C1692" s="8">
        <v>6.4000000000000001E-2</v>
      </c>
      <c r="D1692" s="8">
        <v>0.115</v>
      </c>
      <c r="E1692" s="9">
        <v>0.15</v>
      </c>
      <c r="F1692" s="9">
        <v>0.3</v>
      </c>
      <c r="G1692" s="10" t="str">
        <f t="shared" si="104"/>
        <v/>
      </c>
      <c r="H1692" s="10" t="str">
        <f t="shared" si="105"/>
        <v/>
      </c>
      <c r="I1692" s="10" t="str">
        <f t="shared" si="106"/>
        <v/>
      </c>
      <c r="J1692" s="10" t="str">
        <f t="shared" si="107"/>
        <v/>
      </c>
      <c r="K1692" t="s">
        <v>809</v>
      </c>
      <c r="L1692" s="7">
        <v>44753.645833333336</v>
      </c>
      <c r="M1692" t="s">
        <v>837</v>
      </c>
      <c r="N1692" t="s">
        <v>100</v>
      </c>
      <c r="O1692" t="s">
        <v>838</v>
      </c>
      <c r="P1692" t="s">
        <v>2738</v>
      </c>
      <c r="Q1692" t="s">
        <v>813</v>
      </c>
      <c r="R1692">
        <v>190</v>
      </c>
      <c r="S1692" s="6">
        <v>27</v>
      </c>
      <c r="T1692" s="7">
        <v>44753.645833333336</v>
      </c>
      <c r="U1692" s="7">
        <v>44755.459722222222</v>
      </c>
      <c r="V1692" s="7">
        <v>44756.461805555555</v>
      </c>
      <c r="W1692" t="s">
        <v>2721</v>
      </c>
      <c r="X1692" t="s">
        <v>2334</v>
      </c>
    </row>
    <row r="1693" spans="1:24" x14ac:dyDescent="0.25">
      <c r="A1693" t="s">
        <v>808</v>
      </c>
      <c r="B1693" s="4">
        <v>8.8999999999999999E-3</v>
      </c>
      <c r="C1693" s="8">
        <v>6.4000000000000001E-2</v>
      </c>
      <c r="D1693" s="8">
        <v>0.115</v>
      </c>
      <c r="E1693" s="9">
        <v>0.15</v>
      </c>
      <c r="F1693" s="9">
        <v>0.3</v>
      </c>
      <c r="G1693" s="10" t="str">
        <f t="shared" si="104"/>
        <v/>
      </c>
      <c r="H1693" s="10" t="str">
        <f t="shared" si="105"/>
        <v/>
      </c>
      <c r="I1693" s="10" t="str">
        <f t="shared" si="106"/>
        <v/>
      </c>
      <c r="J1693" s="10" t="str">
        <f t="shared" si="107"/>
        <v/>
      </c>
      <c r="K1693" t="s">
        <v>809</v>
      </c>
      <c r="L1693" s="7">
        <v>44754.305555555555</v>
      </c>
      <c r="M1693" t="s">
        <v>855</v>
      </c>
      <c r="N1693" t="s">
        <v>100</v>
      </c>
      <c r="O1693" t="s">
        <v>1802</v>
      </c>
      <c r="P1693" t="s">
        <v>2739</v>
      </c>
      <c r="Q1693" t="s">
        <v>813</v>
      </c>
      <c r="R1693">
        <v>191</v>
      </c>
      <c r="S1693" s="6">
        <v>27</v>
      </c>
      <c r="T1693" s="7">
        <v>44754.305555555555</v>
      </c>
      <c r="U1693" s="7">
        <v>44754.489583333336</v>
      </c>
      <c r="V1693" s="7">
        <v>44754.835925925923</v>
      </c>
      <c r="W1693" t="s">
        <v>2711</v>
      </c>
      <c r="X1693" t="s">
        <v>815</v>
      </c>
    </row>
    <row r="1694" spans="1:24" x14ac:dyDescent="0.25">
      <c r="A1694" t="s">
        <v>808</v>
      </c>
      <c r="B1694" s="4">
        <v>5.4000000000000003E-3</v>
      </c>
      <c r="C1694" s="8">
        <v>6.4000000000000001E-2</v>
      </c>
      <c r="D1694" s="8">
        <v>0.115</v>
      </c>
      <c r="E1694" s="9">
        <v>0.15</v>
      </c>
      <c r="F1694" s="9">
        <v>0.3</v>
      </c>
      <c r="G1694" s="10" t="str">
        <f t="shared" si="104"/>
        <v/>
      </c>
      <c r="H1694" s="10" t="str">
        <f t="shared" si="105"/>
        <v/>
      </c>
      <c r="I1694" s="10" t="str">
        <f t="shared" si="106"/>
        <v/>
      </c>
      <c r="J1694" s="10" t="str">
        <f t="shared" si="107"/>
        <v/>
      </c>
      <c r="K1694" t="s">
        <v>809</v>
      </c>
      <c r="L1694" s="7">
        <v>44759.666666666664</v>
      </c>
      <c r="M1694" t="s">
        <v>890</v>
      </c>
      <c r="N1694" t="s">
        <v>100</v>
      </c>
      <c r="O1694" t="s">
        <v>891</v>
      </c>
      <c r="P1694" t="s">
        <v>2740</v>
      </c>
      <c r="Q1694" t="s">
        <v>813</v>
      </c>
      <c r="R1694">
        <v>196</v>
      </c>
      <c r="S1694" s="6">
        <v>28</v>
      </c>
      <c r="T1694" s="7">
        <v>44759.666666666664</v>
      </c>
      <c r="U1694" s="7">
        <v>44761.447916666664</v>
      </c>
      <c r="V1694" s="7">
        <v>44761.78601851852</v>
      </c>
      <c r="W1694" t="s">
        <v>2741</v>
      </c>
      <c r="X1694" t="s">
        <v>815</v>
      </c>
    </row>
    <row r="1695" spans="1:24" x14ac:dyDescent="0.25">
      <c r="A1695" t="s">
        <v>808</v>
      </c>
      <c r="B1695" s="4">
        <v>0.11849999999999999</v>
      </c>
      <c r="C1695" s="8">
        <v>6.4000000000000001E-2</v>
      </c>
      <c r="D1695" s="8">
        <v>0.115</v>
      </c>
      <c r="E1695" s="9">
        <v>0.15</v>
      </c>
      <c r="F1695" s="9">
        <v>0.3</v>
      </c>
      <c r="G1695" s="10">
        <f t="shared" si="104"/>
        <v>1</v>
      </c>
      <c r="H1695" s="10">
        <f t="shared" si="105"/>
        <v>1</v>
      </c>
      <c r="I1695" s="10" t="str">
        <f t="shared" si="106"/>
        <v/>
      </c>
      <c r="J1695" s="10" t="str">
        <f t="shared" si="107"/>
        <v/>
      </c>
      <c r="K1695" t="s">
        <v>809</v>
      </c>
      <c r="L1695" s="7">
        <v>44760.326388888891</v>
      </c>
      <c r="M1695" t="s">
        <v>954</v>
      </c>
      <c r="N1695" t="s">
        <v>100</v>
      </c>
      <c r="O1695" t="s">
        <v>955</v>
      </c>
      <c r="P1695" t="s">
        <v>2742</v>
      </c>
      <c r="Q1695" t="s">
        <v>813</v>
      </c>
      <c r="R1695">
        <v>197</v>
      </c>
      <c r="S1695" s="6">
        <v>28</v>
      </c>
      <c r="T1695" s="7">
        <v>44760.326388888891</v>
      </c>
      <c r="U1695" s="7">
        <v>44762.5</v>
      </c>
      <c r="V1695" s="7">
        <v>44763.484722222223</v>
      </c>
      <c r="W1695" t="s">
        <v>2743</v>
      </c>
      <c r="X1695" t="s">
        <v>2334</v>
      </c>
    </row>
    <row r="1696" spans="1:24" x14ac:dyDescent="0.25">
      <c r="A1696" t="s">
        <v>808</v>
      </c>
      <c r="B1696" s="4">
        <v>1.54E-2</v>
      </c>
      <c r="C1696" s="8">
        <v>6.4000000000000001E-2</v>
      </c>
      <c r="D1696" s="8">
        <v>0.115</v>
      </c>
      <c r="E1696" s="9">
        <v>0.15</v>
      </c>
      <c r="F1696" s="9">
        <v>0.3</v>
      </c>
      <c r="G1696" s="10" t="str">
        <f t="shared" si="104"/>
        <v/>
      </c>
      <c r="H1696" s="10" t="str">
        <f t="shared" si="105"/>
        <v/>
      </c>
      <c r="I1696" s="10" t="str">
        <f t="shared" si="106"/>
        <v/>
      </c>
      <c r="J1696" s="10" t="str">
        <f t="shared" si="107"/>
        <v/>
      </c>
      <c r="K1696" t="s">
        <v>809</v>
      </c>
      <c r="L1696" s="7">
        <v>44760.353472222225</v>
      </c>
      <c r="M1696" t="s">
        <v>912</v>
      </c>
      <c r="N1696" t="s">
        <v>100</v>
      </c>
      <c r="O1696" t="s">
        <v>913</v>
      </c>
      <c r="P1696" t="s">
        <v>2744</v>
      </c>
      <c r="Q1696" t="s">
        <v>813</v>
      </c>
      <c r="R1696">
        <v>197</v>
      </c>
      <c r="S1696" s="6">
        <v>28</v>
      </c>
      <c r="T1696" s="7">
        <v>44760.353472222225</v>
      </c>
      <c r="U1696" s="7">
        <v>44762.5</v>
      </c>
      <c r="V1696" s="7">
        <v>44763.484722222223</v>
      </c>
      <c r="W1696" t="s">
        <v>2743</v>
      </c>
      <c r="X1696" t="s">
        <v>2334</v>
      </c>
    </row>
    <row r="1697" spans="1:24" x14ac:dyDescent="0.25">
      <c r="A1697" t="s">
        <v>808</v>
      </c>
      <c r="B1697" s="4">
        <v>3.0000000000000001E-3</v>
      </c>
      <c r="C1697" s="8">
        <v>6.4000000000000001E-2</v>
      </c>
      <c r="D1697" s="8">
        <v>0.115</v>
      </c>
      <c r="E1697" s="9">
        <v>0.15</v>
      </c>
      <c r="F1697" s="9">
        <v>0.3</v>
      </c>
      <c r="G1697" s="10" t="str">
        <f t="shared" si="104"/>
        <v/>
      </c>
      <c r="H1697" s="10" t="str">
        <f t="shared" si="105"/>
        <v/>
      </c>
      <c r="I1697" s="10" t="str">
        <f t="shared" si="106"/>
        <v/>
      </c>
      <c r="J1697" s="10" t="str">
        <f t="shared" si="107"/>
        <v/>
      </c>
      <c r="K1697" t="s">
        <v>809</v>
      </c>
      <c r="L1697" s="7">
        <v>44760.371527777781</v>
      </c>
      <c r="M1697" t="s">
        <v>834</v>
      </c>
      <c r="N1697" t="s">
        <v>100</v>
      </c>
      <c r="O1697" t="s">
        <v>835</v>
      </c>
      <c r="P1697" t="s">
        <v>2745</v>
      </c>
      <c r="Q1697" t="s">
        <v>813</v>
      </c>
      <c r="R1697">
        <v>197</v>
      </c>
      <c r="S1697" s="6">
        <v>28</v>
      </c>
      <c r="T1697" s="7">
        <v>44760.371527777781</v>
      </c>
      <c r="U1697" s="7">
        <v>44761.447916666664</v>
      </c>
      <c r="V1697" s="7">
        <v>44761.78601851852</v>
      </c>
      <c r="W1697" t="s">
        <v>2741</v>
      </c>
      <c r="X1697" t="s">
        <v>815</v>
      </c>
    </row>
    <row r="1698" spans="1:24" x14ac:dyDescent="0.25">
      <c r="A1698" t="s">
        <v>808</v>
      </c>
      <c r="B1698" s="4">
        <v>1.9400000000000001E-2</v>
      </c>
      <c r="C1698" s="8">
        <v>6.4000000000000001E-2</v>
      </c>
      <c r="D1698" s="8">
        <v>0.115</v>
      </c>
      <c r="E1698" s="9">
        <v>0.15</v>
      </c>
      <c r="F1698" s="9">
        <v>0.3</v>
      </c>
      <c r="G1698" s="10" t="str">
        <f t="shared" si="104"/>
        <v/>
      </c>
      <c r="H1698" s="10" t="str">
        <f t="shared" si="105"/>
        <v/>
      </c>
      <c r="I1698" s="10" t="str">
        <f t="shared" si="106"/>
        <v/>
      </c>
      <c r="J1698" s="10" t="str">
        <f t="shared" si="107"/>
        <v/>
      </c>
      <c r="K1698" t="s">
        <v>809</v>
      </c>
      <c r="L1698" s="7">
        <v>44760.375</v>
      </c>
      <c r="M1698" t="s">
        <v>906</v>
      </c>
      <c r="N1698" t="s">
        <v>100</v>
      </c>
      <c r="O1698" t="s">
        <v>907</v>
      </c>
      <c r="P1698" t="s">
        <v>2746</v>
      </c>
      <c r="Q1698" t="s">
        <v>813</v>
      </c>
      <c r="R1698">
        <v>197</v>
      </c>
      <c r="S1698" s="6">
        <v>28</v>
      </c>
      <c r="T1698" s="7">
        <v>44760.375</v>
      </c>
      <c r="U1698" s="7">
        <v>44762.5</v>
      </c>
      <c r="V1698" s="7">
        <v>44763.484722222223</v>
      </c>
      <c r="W1698" t="s">
        <v>2743</v>
      </c>
      <c r="X1698" t="s">
        <v>2334</v>
      </c>
    </row>
    <row r="1699" spans="1:24" x14ac:dyDescent="0.25">
      <c r="A1699" t="s">
        <v>808</v>
      </c>
      <c r="B1699" s="4">
        <v>1.7399999999999999E-2</v>
      </c>
      <c r="C1699" s="8">
        <v>6.4000000000000001E-2</v>
      </c>
      <c r="D1699" s="8">
        <v>0.115</v>
      </c>
      <c r="E1699" s="9">
        <v>0.15</v>
      </c>
      <c r="F1699" s="9">
        <v>0.3</v>
      </c>
      <c r="G1699" s="10" t="str">
        <f t="shared" si="104"/>
        <v/>
      </c>
      <c r="H1699" s="10" t="str">
        <f t="shared" si="105"/>
        <v/>
      </c>
      <c r="I1699" s="10" t="str">
        <f t="shared" si="106"/>
        <v/>
      </c>
      <c r="J1699" s="10" t="str">
        <f t="shared" si="107"/>
        <v/>
      </c>
      <c r="K1699" t="s">
        <v>809</v>
      </c>
      <c r="L1699" s="7">
        <v>44760.378472222219</v>
      </c>
      <c r="M1699" t="s">
        <v>903</v>
      </c>
      <c r="N1699" t="s">
        <v>100</v>
      </c>
      <c r="O1699" t="s">
        <v>904</v>
      </c>
      <c r="P1699" t="s">
        <v>2747</v>
      </c>
      <c r="Q1699" t="s">
        <v>813</v>
      </c>
      <c r="R1699">
        <v>197</v>
      </c>
      <c r="S1699" s="6">
        <v>28</v>
      </c>
      <c r="T1699" s="7">
        <v>44760.378472222219</v>
      </c>
      <c r="U1699" s="7">
        <v>44762.5</v>
      </c>
      <c r="V1699" s="7">
        <v>44763.484722222223</v>
      </c>
      <c r="W1699" t="s">
        <v>2743</v>
      </c>
      <c r="X1699" t="s">
        <v>2334</v>
      </c>
    </row>
    <row r="1700" spans="1:24" x14ac:dyDescent="0.25">
      <c r="A1700" t="s">
        <v>808</v>
      </c>
      <c r="B1700" s="4">
        <v>3.3000000000000002E-2</v>
      </c>
      <c r="C1700" s="8">
        <v>6.4000000000000001E-2</v>
      </c>
      <c r="D1700" s="8">
        <v>0.115</v>
      </c>
      <c r="E1700" s="9">
        <v>0.15</v>
      </c>
      <c r="F1700" s="9">
        <v>0.3</v>
      </c>
      <c r="G1700" s="10" t="str">
        <f t="shared" si="104"/>
        <v/>
      </c>
      <c r="H1700" s="10" t="str">
        <f t="shared" si="105"/>
        <v/>
      </c>
      <c r="I1700" s="10" t="str">
        <f t="shared" si="106"/>
        <v/>
      </c>
      <c r="J1700" s="10" t="str">
        <f t="shared" si="107"/>
        <v/>
      </c>
      <c r="K1700" t="s">
        <v>809</v>
      </c>
      <c r="L1700" s="7">
        <v>44760.395833333336</v>
      </c>
      <c r="M1700" t="s">
        <v>918</v>
      </c>
      <c r="N1700" t="s">
        <v>100</v>
      </c>
      <c r="O1700" t="s">
        <v>919</v>
      </c>
      <c r="P1700" t="s">
        <v>2748</v>
      </c>
      <c r="Q1700" t="s">
        <v>813</v>
      </c>
      <c r="R1700">
        <v>197</v>
      </c>
      <c r="S1700" s="6">
        <v>28</v>
      </c>
      <c r="T1700" s="7">
        <v>44760.395833333336</v>
      </c>
      <c r="U1700" s="7">
        <v>44762.5</v>
      </c>
      <c r="V1700" s="7">
        <v>44763.484722222223</v>
      </c>
      <c r="W1700" t="s">
        <v>2743</v>
      </c>
      <c r="X1700" t="s">
        <v>2334</v>
      </c>
    </row>
    <row r="1701" spans="1:24" x14ac:dyDescent="0.25">
      <c r="A1701" t="s">
        <v>808</v>
      </c>
      <c r="B1701" s="4">
        <v>4.1000000000000003E-3</v>
      </c>
      <c r="C1701" s="8">
        <v>6.4000000000000001E-2</v>
      </c>
      <c r="D1701" s="8">
        <v>0.115</v>
      </c>
      <c r="E1701" s="9">
        <v>0.15</v>
      </c>
      <c r="F1701" s="9">
        <v>0.3</v>
      </c>
      <c r="G1701" s="10" t="str">
        <f t="shared" si="104"/>
        <v/>
      </c>
      <c r="H1701" s="10" t="str">
        <f t="shared" si="105"/>
        <v/>
      </c>
      <c r="I1701" s="10" t="str">
        <f t="shared" si="106"/>
        <v/>
      </c>
      <c r="J1701" s="10" t="str">
        <f t="shared" si="107"/>
        <v/>
      </c>
      <c r="K1701" t="s">
        <v>809</v>
      </c>
      <c r="L1701" s="7">
        <v>44760.395833333336</v>
      </c>
      <c r="M1701" t="s">
        <v>900</v>
      </c>
      <c r="N1701" t="s">
        <v>100</v>
      </c>
      <c r="O1701" t="s">
        <v>901</v>
      </c>
      <c r="P1701" t="s">
        <v>2749</v>
      </c>
      <c r="Q1701" t="s">
        <v>813</v>
      </c>
      <c r="R1701">
        <v>197</v>
      </c>
      <c r="S1701" s="6">
        <v>28</v>
      </c>
      <c r="T1701" s="7">
        <v>44760.395833333336</v>
      </c>
      <c r="U1701" s="7">
        <v>44762.5</v>
      </c>
      <c r="V1701" s="7">
        <v>44763.484722222223</v>
      </c>
      <c r="W1701" t="s">
        <v>2743</v>
      </c>
      <c r="X1701" t="s">
        <v>2334</v>
      </c>
    </row>
    <row r="1702" spans="1:24" x14ac:dyDescent="0.25">
      <c r="A1702" t="s">
        <v>808</v>
      </c>
      <c r="B1702" s="4">
        <v>9.9000000000000008E-3</v>
      </c>
      <c r="C1702" s="8">
        <v>6.4000000000000001E-2</v>
      </c>
      <c r="D1702" s="8">
        <v>0.115</v>
      </c>
      <c r="E1702" s="9">
        <v>0.15</v>
      </c>
      <c r="F1702" s="9">
        <v>0.3</v>
      </c>
      <c r="G1702" s="10" t="str">
        <f t="shared" si="104"/>
        <v/>
      </c>
      <c r="H1702" s="10" t="str">
        <f t="shared" si="105"/>
        <v/>
      </c>
      <c r="I1702" s="10" t="str">
        <f t="shared" si="106"/>
        <v/>
      </c>
      <c r="J1702" s="10" t="str">
        <f t="shared" si="107"/>
        <v/>
      </c>
      <c r="K1702" t="s">
        <v>809</v>
      </c>
      <c r="L1702" s="7">
        <v>44760.398611111108</v>
      </c>
      <c r="M1702" t="s">
        <v>897</v>
      </c>
      <c r="N1702" t="s">
        <v>100</v>
      </c>
      <c r="O1702" t="s">
        <v>898</v>
      </c>
      <c r="P1702" t="s">
        <v>2750</v>
      </c>
      <c r="Q1702" t="s">
        <v>813</v>
      </c>
      <c r="R1702">
        <v>197</v>
      </c>
      <c r="S1702" s="6">
        <v>28</v>
      </c>
      <c r="T1702" s="7">
        <v>44760.398611111108</v>
      </c>
      <c r="U1702" s="7">
        <v>44762.5</v>
      </c>
      <c r="V1702" s="7">
        <v>44763.484722222223</v>
      </c>
      <c r="W1702" t="s">
        <v>2743</v>
      </c>
      <c r="X1702" t="s">
        <v>2334</v>
      </c>
    </row>
    <row r="1703" spans="1:24" x14ac:dyDescent="0.25">
      <c r="A1703" t="s">
        <v>808</v>
      </c>
      <c r="B1703" s="4">
        <v>1.3100000000000001E-2</v>
      </c>
      <c r="C1703" s="8">
        <v>6.4000000000000001E-2</v>
      </c>
      <c r="D1703" s="8">
        <v>0.115</v>
      </c>
      <c r="E1703" s="9">
        <v>0.15</v>
      </c>
      <c r="F1703" s="9">
        <v>0.3</v>
      </c>
      <c r="G1703" s="10" t="str">
        <f t="shared" si="104"/>
        <v/>
      </c>
      <c r="H1703" s="10" t="str">
        <f t="shared" si="105"/>
        <v/>
      </c>
      <c r="I1703" s="10" t="str">
        <f t="shared" si="106"/>
        <v/>
      </c>
      <c r="J1703" s="10" t="str">
        <f t="shared" si="107"/>
        <v/>
      </c>
      <c r="K1703" t="s">
        <v>809</v>
      </c>
      <c r="L1703" s="7">
        <v>44760.405555555553</v>
      </c>
      <c r="M1703" t="s">
        <v>966</v>
      </c>
      <c r="N1703" t="s">
        <v>100</v>
      </c>
      <c r="O1703" t="s">
        <v>967</v>
      </c>
      <c r="P1703" t="s">
        <v>2751</v>
      </c>
      <c r="Q1703" t="s">
        <v>813</v>
      </c>
      <c r="R1703">
        <v>197</v>
      </c>
      <c r="S1703" s="6">
        <v>28</v>
      </c>
      <c r="T1703" s="7">
        <v>44760.405555555553</v>
      </c>
      <c r="U1703" s="7">
        <v>44762.5</v>
      </c>
      <c r="V1703" s="7">
        <v>44763.484722222223</v>
      </c>
      <c r="W1703" t="s">
        <v>2743</v>
      </c>
      <c r="X1703" t="s">
        <v>2334</v>
      </c>
    </row>
    <row r="1704" spans="1:24" x14ac:dyDescent="0.25">
      <c r="A1704" t="s">
        <v>808</v>
      </c>
      <c r="B1704" s="4">
        <v>2.7E-2</v>
      </c>
      <c r="C1704" s="8">
        <v>6.4000000000000001E-2</v>
      </c>
      <c r="D1704" s="8">
        <v>0.115</v>
      </c>
      <c r="E1704" s="9">
        <v>0.15</v>
      </c>
      <c r="F1704" s="9">
        <v>0.3</v>
      </c>
      <c r="G1704" s="10" t="str">
        <f t="shared" si="104"/>
        <v/>
      </c>
      <c r="H1704" s="10" t="str">
        <f t="shared" si="105"/>
        <v/>
      </c>
      <c r="I1704" s="10" t="str">
        <f t="shared" si="106"/>
        <v/>
      </c>
      <c r="J1704" s="10" t="str">
        <f t="shared" si="107"/>
        <v/>
      </c>
      <c r="K1704" t="s">
        <v>809</v>
      </c>
      <c r="L1704" s="7">
        <v>44760.416666666664</v>
      </c>
      <c r="M1704" t="s">
        <v>933</v>
      </c>
      <c r="N1704" t="s">
        <v>100</v>
      </c>
      <c r="O1704" t="s">
        <v>934</v>
      </c>
      <c r="P1704" t="s">
        <v>2752</v>
      </c>
      <c r="Q1704" t="s">
        <v>813</v>
      </c>
      <c r="R1704">
        <v>197</v>
      </c>
      <c r="S1704" s="6">
        <v>28</v>
      </c>
      <c r="T1704" s="7">
        <v>44760.416666666664</v>
      </c>
      <c r="U1704" s="7">
        <v>44762.5</v>
      </c>
      <c r="V1704" s="7">
        <v>44763.484722222223</v>
      </c>
      <c r="W1704" t="s">
        <v>2743</v>
      </c>
      <c r="X1704" t="s">
        <v>2334</v>
      </c>
    </row>
    <row r="1705" spans="1:24" x14ac:dyDescent="0.25">
      <c r="A1705" t="s">
        <v>808</v>
      </c>
      <c r="B1705" s="4">
        <v>2.9100000000000001E-2</v>
      </c>
      <c r="C1705" s="8">
        <v>6.4000000000000001E-2</v>
      </c>
      <c r="D1705" s="8">
        <v>0.115</v>
      </c>
      <c r="E1705" s="9">
        <v>0.15</v>
      </c>
      <c r="F1705" s="9">
        <v>0.3</v>
      </c>
      <c r="G1705" s="10" t="str">
        <f t="shared" si="104"/>
        <v/>
      </c>
      <c r="H1705" s="10" t="str">
        <f t="shared" si="105"/>
        <v/>
      </c>
      <c r="I1705" s="10" t="str">
        <f t="shared" si="106"/>
        <v/>
      </c>
      <c r="J1705" s="10" t="str">
        <f t="shared" si="107"/>
        <v/>
      </c>
      <c r="K1705" t="s">
        <v>809</v>
      </c>
      <c r="L1705" s="7">
        <v>44760.430555555555</v>
      </c>
      <c r="M1705" t="s">
        <v>894</v>
      </c>
      <c r="N1705" t="s">
        <v>100</v>
      </c>
      <c r="O1705" t="s">
        <v>895</v>
      </c>
      <c r="P1705" t="s">
        <v>2753</v>
      </c>
      <c r="Q1705" t="s">
        <v>813</v>
      </c>
      <c r="R1705">
        <v>197</v>
      </c>
      <c r="S1705" s="6">
        <v>28</v>
      </c>
      <c r="T1705" s="7">
        <v>44760.430555555555</v>
      </c>
      <c r="U1705" s="7">
        <v>44762.5</v>
      </c>
      <c r="V1705" s="7">
        <v>44763.484722222223</v>
      </c>
      <c r="W1705" t="s">
        <v>2743</v>
      </c>
      <c r="X1705" t="s">
        <v>2334</v>
      </c>
    </row>
    <row r="1706" spans="1:24" x14ac:dyDescent="0.25">
      <c r="A1706" t="s">
        <v>808</v>
      </c>
      <c r="B1706" s="4">
        <v>8.2000000000000007E-3</v>
      </c>
      <c r="C1706" s="8">
        <v>6.4000000000000001E-2</v>
      </c>
      <c r="D1706" s="8">
        <v>0.115</v>
      </c>
      <c r="E1706" s="9">
        <v>0.15</v>
      </c>
      <c r="F1706" s="9">
        <v>0.3</v>
      </c>
      <c r="G1706" s="10" t="str">
        <f t="shared" si="104"/>
        <v/>
      </c>
      <c r="H1706" s="10" t="str">
        <f t="shared" si="105"/>
        <v/>
      </c>
      <c r="I1706" s="10" t="str">
        <f t="shared" si="106"/>
        <v/>
      </c>
      <c r="J1706" s="10" t="str">
        <f t="shared" si="107"/>
        <v/>
      </c>
      <c r="K1706" t="s">
        <v>809</v>
      </c>
      <c r="L1706" s="7">
        <v>44760.447916666664</v>
      </c>
      <c r="M1706" t="s">
        <v>939</v>
      </c>
      <c r="N1706" t="s">
        <v>100</v>
      </c>
      <c r="O1706" t="s">
        <v>940</v>
      </c>
      <c r="P1706" t="s">
        <v>2754</v>
      </c>
      <c r="Q1706" t="s">
        <v>813</v>
      </c>
      <c r="R1706">
        <v>197</v>
      </c>
      <c r="S1706" s="6">
        <v>28</v>
      </c>
      <c r="T1706" s="7">
        <v>44760.447916666664</v>
      </c>
      <c r="U1706" s="7">
        <v>44762.5</v>
      </c>
      <c r="V1706" s="7">
        <v>44763.484722222223</v>
      </c>
      <c r="W1706" t="s">
        <v>2743</v>
      </c>
      <c r="X1706" t="s">
        <v>2334</v>
      </c>
    </row>
    <row r="1707" spans="1:24" x14ac:dyDescent="0.25">
      <c r="A1707" t="s">
        <v>808</v>
      </c>
      <c r="B1707" s="4">
        <v>9.9000000000000008E-3</v>
      </c>
      <c r="C1707" s="8">
        <v>6.4000000000000001E-2</v>
      </c>
      <c r="D1707" s="8">
        <v>0.115</v>
      </c>
      <c r="E1707" s="9">
        <v>0.15</v>
      </c>
      <c r="F1707" s="9">
        <v>0.3</v>
      </c>
      <c r="G1707" s="10" t="str">
        <f t="shared" si="104"/>
        <v/>
      </c>
      <c r="H1707" s="10" t="str">
        <f t="shared" si="105"/>
        <v/>
      </c>
      <c r="I1707" s="10" t="str">
        <f t="shared" si="106"/>
        <v/>
      </c>
      <c r="J1707" s="10" t="str">
        <f t="shared" si="107"/>
        <v/>
      </c>
      <c r="K1707" t="s">
        <v>809</v>
      </c>
      <c r="L1707" s="7">
        <v>44760.454861111109</v>
      </c>
      <c r="M1707" t="s">
        <v>915</v>
      </c>
      <c r="N1707" t="s">
        <v>100</v>
      </c>
      <c r="O1707" t="s">
        <v>916</v>
      </c>
      <c r="P1707" t="s">
        <v>2755</v>
      </c>
      <c r="Q1707" t="s">
        <v>813</v>
      </c>
      <c r="R1707">
        <v>197</v>
      </c>
      <c r="S1707" s="6">
        <v>28</v>
      </c>
      <c r="T1707" s="7">
        <v>44760.454861111109</v>
      </c>
      <c r="U1707" s="7">
        <v>44762.5</v>
      </c>
      <c r="V1707" s="7">
        <v>44763.484722222223</v>
      </c>
      <c r="W1707" t="s">
        <v>2743</v>
      </c>
      <c r="X1707" t="s">
        <v>2334</v>
      </c>
    </row>
    <row r="1708" spans="1:24" x14ac:dyDescent="0.25">
      <c r="A1708" t="s">
        <v>808</v>
      </c>
      <c r="B1708" s="4">
        <v>0.1</v>
      </c>
      <c r="C1708" s="8">
        <v>6.4000000000000001E-2</v>
      </c>
      <c r="D1708" s="8">
        <v>0.115</v>
      </c>
      <c r="E1708" s="9">
        <v>0.15</v>
      </c>
      <c r="F1708" s="9">
        <v>0.3</v>
      </c>
      <c r="G1708" s="10">
        <f t="shared" si="104"/>
        <v>1</v>
      </c>
      <c r="H1708" s="10" t="str">
        <f t="shared" si="105"/>
        <v/>
      </c>
      <c r="I1708" s="10" t="str">
        <f t="shared" si="106"/>
        <v/>
      </c>
      <c r="J1708" s="10" t="str">
        <f t="shared" si="107"/>
        <v/>
      </c>
      <c r="K1708" t="s">
        <v>809</v>
      </c>
      <c r="L1708" s="7">
        <v>44760.458333333336</v>
      </c>
      <c r="M1708" t="s">
        <v>945</v>
      </c>
      <c r="N1708" t="s">
        <v>100</v>
      </c>
      <c r="O1708" t="s">
        <v>946</v>
      </c>
      <c r="P1708" t="s">
        <v>2756</v>
      </c>
      <c r="Q1708" t="s">
        <v>813</v>
      </c>
      <c r="R1708">
        <v>197</v>
      </c>
      <c r="S1708" s="6">
        <v>28</v>
      </c>
      <c r="T1708" s="7">
        <v>44760.458333333336</v>
      </c>
      <c r="U1708" s="7">
        <v>44762.5</v>
      </c>
      <c r="V1708" s="7">
        <v>44763.484722222223</v>
      </c>
      <c r="W1708" t="s">
        <v>2743</v>
      </c>
      <c r="X1708" t="s">
        <v>2334</v>
      </c>
    </row>
    <row r="1709" spans="1:24" x14ac:dyDescent="0.25">
      <c r="A1709" t="s">
        <v>808</v>
      </c>
      <c r="B1709" s="4">
        <v>0.1101</v>
      </c>
      <c r="C1709" s="8">
        <v>6.4000000000000001E-2</v>
      </c>
      <c r="D1709" s="8">
        <v>0.115</v>
      </c>
      <c r="E1709" s="9">
        <v>0.15</v>
      </c>
      <c r="F1709" s="9">
        <v>0.3</v>
      </c>
      <c r="G1709" s="10">
        <f t="shared" si="104"/>
        <v>1</v>
      </c>
      <c r="H1709" s="10" t="str">
        <f t="shared" si="105"/>
        <v/>
      </c>
      <c r="I1709" s="10" t="str">
        <f t="shared" si="106"/>
        <v/>
      </c>
      <c r="J1709" s="10" t="str">
        <f t="shared" si="107"/>
        <v/>
      </c>
      <c r="K1709" t="s">
        <v>809</v>
      </c>
      <c r="L1709" s="7">
        <v>44760.458333333336</v>
      </c>
      <c r="M1709" t="s">
        <v>930</v>
      </c>
      <c r="N1709" t="s">
        <v>100</v>
      </c>
      <c r="O1709" t="s">
        <v>931</v>
      </c>
      <c r="P1709" t="s">
        <v>2757</v>
      </c>
      <c r="Q1709" t="s">
        <v>813</v>
      </c>
      <c r="R1709">
        <v>197</v>
      </c>
      <c r="S1709" s="6">
        <v>28</v>
      </c>
      <c r="T1709" s="7">
        <v>44760.458333333336</v>
      </c>
      <c r="U1709" s="7">
        <v>44762.5</v>
      </c>
      <c r="V1709" s="7">
        <v>44763.484722222223</v>
      </c>
      <c r="W1709" t="s">
        <v>2743</v>
      </c>
      <c r="X1709" t="s">
        <v>2334</v>
      </c>
    </row>
    <row r="1710" spans="1:24" x14ac:dyDescent="0.25">
      <c r="A1710" t="s">
        <v>808</v>
      </c>
      <c r="B1710" s="4">
        <v>4.3799999999999999E-2</v>
      </c>
      <c r="C1710" s="8">
        <v>6.4000000000000001E-2</v>
      </c>
      <c r="D1710" s="8">
        <v>0.115</v>
      </c>
      <c r="E1710" s="9">
        <v>0.15</v>
      </c>
      <c r="F1710" s="9">
        <v>0.3</v>
      </c>
      <c r="G1710" s="10" t="str">
        <f t="shared" si="104"/>
        <v/>
      </c>
      <c r="H1710" s="10" t="str">
        <f t="shared" si="105"/>
        <v/>
      </c>
      <c r="I1710" s="10" t="str">
        <f t="shared" si="106"/>
        <v/>
      </c>
      <c r="J1710" s="10" t="str">
        <f t="shared" si="107"/>
        <v/>
      </c>
      <c r="K1710" t="s">
        <v>809</v>
      </c>
      <c r="L1710" s="7">
        <v>44760.458333333336</v>
      </c>
      <c r="M1710" t="s">
        <v>948</v>
      </c>
      <c r="N1710" t="s">
        <v>100</v>
      </c>
      <c r="O1710" t="s">
        <v>949</v>
      </c>
      <c r="P1710" t="s">
        <v>2758</v>
      </c>
      <c r="Q1710" t="s">
        <v>813</v>
      </c>
      <c r="R1710">
        <v>197</v>
      </c>
      <c r="S1710" s="6">
        <v>28</v>
      </c>
      <c r="T1710" s="7">
        <v>44760.458333333336</v>
      </c>
      <c r="U1710" s="7">
        <v>44762.5</v>
      </c>
      <c r="V1710" s="7">
        <v>44763.484722222223</v>
      </c>
      <c r="W1710" t="s">
        <v>2743</v>
      </c>
      <c r="X1710" t="s">
        <v>2334</v>
      </c>
    </row>
    <row r="1711" spans="1:24" x14ac:dyDescent="0.25">
      <c r="A1711" t="s">
        <v>808</v>
      </c>
      <c r="B1711" s="4">
        <v>6.1000000000000004E-3</v>
      </c>
      <c r="C1711" s="8">
        <v>6.4000000000000001E-2</v>
      </c>
      <c r="D1711" s="8">
        <v>0.115</v>
      </c>
      <c r="E1711" s="9">
        <v>0.15</v>
      </c>
      <c r="F1711" s="9">
        <v>0.3</v>
      </c>
      <c r="G1711" s="10" t="str">
        <f t="shared" si="104"/>
        <v/>
      </c>
      <c r="H1711" s="10" t="str">
        <f t="shared" si="105"/>
        <v/>
      </c>
      <c r="I1711" s="10" t="str">
        <f t="shared" si="106"/>
        <v/>
      </c>
      <c r="J1711" s="10" t="str">
        <f t="shared" si="107"/>
        <v/>
      </c>
      <c r="K1711" t="s">
        <v>809</v>
      </c>
      <c r="L1711" s="7">
        <v>44760.5</v>
      </c>
      <c r="M1711" t="s">
        <v>927</v>
      </c>
      <c r="N1711" t="s">
        <v>100</v>
      </c>
      <c r="O1711" t="s">
        <v>928</v>
      </c>
      <c r="P1711" t="s">
        <v>2759</v>
      </c>
      <c r="Q1711" t="s">
        <v>813</v>
      </c>
      <c r="R1711">
        <v>197</v>
      </c>
      <c r="S1711" s="6">
        <v>28</v>
      </c>
      <c r="T1711" s="7">
        <v>44760.5</v>
      </c>
      <c r="U1711" s="7">
        <v>44762.5</v>
      </c>
      <c r="V1711" s="7">
        <v>44763.484722222223</v>
      </c>
      <c r="W1711" t="s">
        <v>2743</v>
      </c>
      <c r="X1711" t="s">
        <v>2334</v>
      </c>
    </row>
    <row r="1712" spans="1:24" x14ac:dyDescent="0.25">
      <c r="A1712" t="s">
        <v>808</v>
      </c>
      <c r="B1712" s="4">
        <v>1.8E-3</v>
      </c>
      <c r="C1712" s="8">
        <v>6.4000000000000001E-2</v>
      </c>
      <c r="D1712" s="8">
        <v>0.115</v>
      </c>
      <c r="E1712" s="9">
        <v>0.15</v>
      </c>
      <c r="F1712" s="9">
        <v>0.3</v>
      </c>
      <c r="G1712" s="10" t="str">
        <f t="shared" si="104"/>
        <v/>
      </c>
      <c r="H1712" s="10" t="str">
        <f t="shared" si="105"/>
        <v/>
      </c>
      <c r="I1712" s="10" t="str">
        <f t="shared" si="106"/>
        <v/>
      </c>
      <c r="J1712" s="10" t="str">
        <f t="shared" si="107"/>
        <v/>
      </c>
      <c r="K1712" t="s">
        <v>809</v>
      </c>
      <c r="L1712" s="7">
        <v>44760.520833333336</v>
      </c>
      <c r="M1712" t="s">
        <v>951</v>
      </c>
      <c r="N1712" t="s">
        <v>100</v>
      </c>
      <c r="O1712" t="s">
        <v>952</v>
      </c>
      <c r="P1712" t="s">
        <v>2760</v>
      </c>
      <c r="Q1712" t="s">
        <v>813</v>
      </c>
      <c r="R1712">
        <v>197</v>
      </c>
      <c r="S1712" s="6">
        <v>28</v>
      </c>
      <c r="T1712" s="7">
        <v>44760.520833333336</v>
      </c>
      <c r="U1712" s="7">
        <v>44762.5</v>
      </c>
      <c r="V1712" s="7">
        <v>44763.484722222223</v>
      </c>
      <c r="W1712" t="s">
        <v>2743</v>
      </c>
      <c r="X1712" t="s">
        <v>2334</v>
      </c>
    </row>
    <row r="1713" spans="1:24" x14ac:dyDescent="0.25">
      <c r="A1713" t="s">
        <v>808</v>
      </c>
      <c r="B1713" s="4">
        <v>1.9099999999999999E-2</v>
      </c>
      <c r="C1713" s="8">
        <v>6.4000000000000001E-2</v>
      </c>
      <c r="D1713" s="8">
        <v>0.115</v>
      </c>
      <c r="E1713" s="9">
        <v>0.15</v>
      </c>
      <c r="F1713" s="9">
        <v>0.3</v>
      </c>
      <c r="G1713" s="10" t="str">
        <f t="shared" si="104"/>
        <v/>
      </c>
      <c r="H1713" s="10" t="str">
        <f t="shared" si="105"/>
        <v/>
      </c>
      <c r="I1713" s="10" t="str">
        <f t="shared" si="106"/>
        <v/>
      </c>
      <c r="J1713" s="10" t="str">
        <f t="shared" si="107"/>
        <v/>
      </c>
      <c r="K1713" t="s">
        <v>809</v>
      </c>
      <c r="L1713" s="7">
        <v>44760.53125</v>
      </c>
      <c r="M1713" t="s">
        <v>936</v>
      </c>
      <c r="N1713" t="s">
        <v>100</v>
      </c>
      <c r="O1713" t="s">
        <v>937</v>
      </c>
      <c r="P1713" t="s">
        <v>2761</v>
      </c>
      <c r="Q1713" t="s">
        <v>813</v>
      </c>
      <c r="R1713">
        <v>197</v>
      </c>
      <c r="S1713" s="6">
        <v>28</v>
      </c>
      <c r="T1713" s="7">
        <v>44760.53125</v>
      </c>
      <c r="U1713" s="7">
        <v>44762.5</v>
      </c>
      <c r="V1713" s="7">
        <v>44763.484722222223</v>
      </c>
      <c r="W1713" t="s">
        <v>2743</v>
      </c>
      <c r="X1713" t="s">
        <v>2334</v>
      </c>
    </row>
    <row r="1714" spans="1:24" x14ac:dyDescent="0.25">
      <c r="A1714" t="s">
        <v>808</v>
      </c>
      <c r="B1714" s="4">
        <v>9.4999999999999998E-3</v>
      </c>
      <c r="C1714" s="8">
        <v>6.4000000000000001E-2</v>
      </c>
      <c r="D1714" s="8">
        <v>0.115</v>
      </c>
      <c r="E1714" s="9">
        <v>0.15</v>
      </c>
      <c r="F1714" s="9">
        <v>0.3</v>
      </c>
      <c r="G1714" s="10" t="str">
        <f t="shared" si="104"/>
        <v/>
      </c>
      <c r="H1714" s="10" t="str">
        <f t="shared" si="105"/>
        <v/>
      </c>
      <c r="I1714" s="10" t="str">
        <f t="shared" si="106"/>
        <v/>
      </c>
      <c r="J1714" s="10" t="str">
        <f t="shared" si="107"/>
        <v/>
      </c>
      <c r="K1714" t="s">
        <v>809</v>
      </c>
      <c r="L1714" s="7">
        <v>44760.583333333336</v>
      </c>
      <c r="M1714" t="s">
        <v>963</v>
      </c>
      <c r="N1714" t="s">
        <v>100</v>
      </c>
      <c r="O1714" t="s">
        <v>964</v>
      </c>
      <c r="P1714" t="s">
        <v>2762</v>
      </c>
      <c r="Q1714" t="s">
        <v>813</v>
      </c>
      <c r="R1714">
        <v>197</v>
      </c>
      <c r="S1714" s="6">
        <v>28</v>
      </c>
      <c r="T1714" s="7">
        <v>44760.583333333336</v>
      </c>
      <c r="U1714" s="7">
        <v>44762.5</v>
      </c>
      <c r="V1714" s="7">
        <v>44763.484722222223</v>
      </c>
      <c r="W1714" t="s">
        <v>2743</v>
      </c>
      <c r="X1714" t="s">
        <v>2334</v>
      </c>
    </row>
    <row r="1715" spans="1:24" x14ac:dyDescent="0.25">
      <c r="A1715" t="s">
        <v>808</v>
      </c>
      <c r="B1715" s="4">
        <v>1.77E-2</v>
      </c>
      <c r="C1715" s="8">
        <v>6.4000000000000001E-2</v>
      </c>
      <c r="D1715" s="8">
        <v>0.115</v>
      </c>
      <c r="E1715" s="9">
        <v>0.15</v>
      </c>
      <c r="F1715" s="9">
        <v>0.3</v>
      </c>
      <c r="G1715" s="10" t="str">
        <f t="shared" si="104"/>
        <v/>
      </c>
      <c r="H1715" s="10" t="str">
        <f t="shared" si="105"/>
        <v/>
      </c>
      <c r="I1715" s="10" t="str">
        <f t="shared" si="106"/>
        <v/>
      </c>
      <c r="J1715" s="10" t="str">
        <f t="shared" si="107"/>
        <v/>
      </c>
      <c r="K1715" t="s">
        <v>809</v>
      </c>
      <c r="L1715" s="7">
        <v>44760.590277777781</v>
      </c>
      <c r="M1715" t="s">
        <v>942</v>
      </c>
      <c r="N1715" t="s">
        <v>100</v>
      </c>
      <c r="O1715" t="s">
        <v>943</v>
      </c>
      <c r="P1715" t="s">
        <v>2763</v>
      </c>
      <c r="Q1715" t="s">
        <v>813</v>
      </c>
      <c r="R1715">
        <v>197</v>
      </c>
      <c r="S1715" s="6">
        <v>28</v>
      </c>
      <c r="T1715" s="7">
        <v>44760.590277777781</v>
      </c>
      <c r="U1715" s="7">
        <v>44762.5</v>
      </c>
      <c r="V1715" s="7">
        <v>44763.484722222223</v>
      </c>
      <c r="W1715" t="s">
        <v>2743</v>
      </c>
      <c r="X1715" t="s">
        <v>2334</v>
      </c>
    </row>
    <row r="1716" spans="1:24" x14ac:dyDescent="0.25">
      <c r="A1716" t="s">
        <v>808</v>
      </c>
      <c r="B1716" s="4">
        <v>1.9400000000000001E-2</v>
      </c>
      <c r="C1716" s="8">
        <v>6.4000000000000001E-2</v>
      </c>
      <c r="D1716" s="8">
        <v>0.115</v>
      </c>
      <c r="E1716" s="9">
        <v>0.15</v>
      </c>
      <c r="F1716" s="9">
        <v>0.3</v>
      </c>
      <c r="G1716" s="10" t="str">
        <f t="shared" si="104"/>
        <v/>
      </c>
      <c r="H1716" s="10" t="str">
        <f t="shared" si="105"/>
        <v/>
      </c>
      <c r="I1716" s="10" t="str">
        <f t="shared" si="106"/>
        <v/>
      </c>
      <c r="J1716" s="10" t="str">
        <f t="shared" si="107"/>
        <v/>
      </c>
      <c r="K1716" t="s">
        <v>809</v>
      </c>
      <c r="L1716" s="7">
        <v>44760.611111111109</v>
      </c>
      <c r="M1716" t="s">
        <v>960</v>
      </c>
      <c r="N1716" t="s">
        <v>100</v>
      </c>
      <c r="O1716" t="s">
        <v>961</v>
      </c>
      <c r="P1716" t="s">
        <v>2764</v>
      </c>
      <c r="Q1716" t="s">
        <v>813</v>
      </c>
      <c r="R1716">
        <v>197</v>
      </c>
      <c r="S1716" s="6">
        <v>28</v>
      </c>
      <c r="T1716" s="7">
        <v>44760.611111111109</v>
      </c>
      <c r="U1716" s="7">
        <v>44762.5</v>
      </c>
      <c r="V1716" s="7">
        <v>44763.484722222223</v>
      </c>
      <c r="W1716" t="s">
        <v>2743</v>
      </c>
      <c r="X1716" t="s">
        <v>2334</v>
      </c>
    </row>
    <row r="1717" spans="1:24" x14ac:dyDescent="0.25">
      <c r="A1717" t="s">
        <v>808</v>
      </c>
      <c r="B1717" s="4">
        <v>1.6799999999999999E-2</v>
      </c>
      <c r="C1717" s="8">
        <v>6.4000000000000001E-2</v>
      </c>
      <c r="D1717" s="8">
        <v>0.115</v>
      </c>
      <c r="E1717" s="9">
        <v>0.15</v>
      </c>
      <c r="F1717" s="9">
        <v>0.3</v>
      </c>
      <c r="G1717" s="10" t="str">
        <f t="shared" si="104"/>
        <v/>
      </c>
      <c r="H1717" s="10" t="str">
        <f t="shared" si="105"/>
        <v/>
      </c>
      <c r="I1717" s="10" t="str">
        <f t="shared" si="106"/>
        <v/>
      </c>
      <c r="J1717" s="10" t="str">
        <f t="shared" si="107"/>
        <v/>
      </c>
      <c r="K1717" t="s">
        <v>809</v>
      </c>
      <c r="L1717" s="7">
        <v>44760.708333333336</v>
      </c>
      <c r="M1717" t="s">
        <v>921</v>
      </c>
      <c r="N1717" t="s">
        <v>100</v>
      </c>
      <c r="O1717" t="s">
        <v>922</v>
      </c>
      <c r="P1717" t="s">
        <v>2765</v>
      </c>
      <c r="Q1717" t="s">
        <v>813</v>
      </c>
      <c r="R1717">
        <v>197</v>
      </c>
      <c r="S1717" s="6">
        <v>28</v>
      </c>
      <c r="T1717" s="7">
        <v>44760.708333333336</v>
      </c>
      <c r="U1717" s="7">
        <v>44762.5</v>
      </c>
      <c r="V1717" s="7">
        <v>44763.484722222223</v>
      </c>
      <c r="W1717" t="s">
        <v>2743</v>
      </c>
      <c r="X1717" t="s">
        <v>2334</v>
      </c>
    </row>
    <row r="1718" spans="1:24" x14ac:dyDescent="0.25">
      <c r="A1718" t="s">
        <v>808</v>
      </c>
      <c r="B1718" s="4">
        <v>1.6E-2</v>
      </c>
      <c r="C1718" s="8">
        <v>6.4000000000000001E-2</v>
      </c>
      <c r="D1718" s="8">
        <v>0.115</v>
      </c>
      <c r="E1718" s="9">
        <v>0.15</v>
      </c>
      <c r="F1718" s="9">
        <v>0.3</v>
      </c>
      <c r="G1718" s="10" t="str">
        <f t="shared" si="104"/>
        <v/>
      </c>
      <c r="H1718" s="10" t="str">
        <f t="shared" si="105"/>
        <v/>
      </c>
      <c r="I1718" s="10" t="str">
        <f t="shared" si="106"/>
        <v/>
      </c>
      <c r="J1718" s="10" t="str">
        <f t="shared" si="107"/>
        <v/>
      </c>
      <c r="K1718" t="s">
        <v>809</v>
      </c>
      <c r="L1718" s="7">
        <v>44761.3125</v>
      </c>
      <c r="M1718" t="s">
        <v>924</v>
      </c>
      <c r="N1718" t="s">
        <v>100</v>
      </c>
      <c r="O1718" t="s">
        <v>925</v>
      </c>
      <c r="P1718" t="s">
        <v>2766</v>
      </c>
      <c r="Q1718" t="s">
        <v>813</v>
      </c>
      <c r="R1718">
        <v>198</v>
      </c>
      <c r="S1718" s="6">
        <v>28</v>
      </c>
      <c r="T1718" s="7">
        <v>44761.3125</v>
      </c>
      <c r="U1718" s="7">
        <v>44762.5</v>
      </c>
      <c r="V1718" s="7">
        <v>44763.484722222223</v>
      </c>
      <c r="W1718" t="s">
        <v>2743</v>
      </c>
      <c r="X1718" t="s">
        <v>2334</v>
      </c>
    </row>
    <row r="1719" spans="1:24" x14ac:dyDescent="0.25">
      <c r="A1719" t="s">
        <v>808</v>
      </c>
      <c r="B1719" s="4">
        <v>1.11E-2</v>
      </c>
      <c r="C1719" s="8">
        <v>6.4000000000000001E-2</v>
      </c>
      <c r="D1719" s="8">
        <v>0.115</v>
      </c>
      <c r="E1719" s="9">
        <v>0.15</v>
      </c>
      <c r="F1719" s="9">
        <v>0.3</v>
      </c>
      <c r="G1719" s="10" t="str">
        <f t="shared" si="104"/>
        <v/>
      </c>
      <c r="H1719" s="10" t="str">
        <f t="shared" si="105"/>
        <v/>
      </c>
      <c r="I1719" s="10" t="str">
        <f t="shared" si="106"/>
        <v/>
      </c>
      <c r="J1719" s="10" t="str">
        <f t="shared" si="107"/>
        <v/>
      </c>
      <c r="K1719" t="s">
        <v>809</v>
      </c>
      <c r="L1719" s="7">
        <v>44761.4375</v>
      </c>
      <c r="M1719" t="s">
        <v>909</v>
      </c>
      <c r="N1719" t="s">
        <v>100</v>
      </c>
      <c r="O1719" t="s">
        <v>910</v>
      </c>
      <c r="P1719" t="s">
        <v>2767</v>
      </c>
      <c r="Q1719" t="s">
        <v>813</v>
      </c>
      <c r="R1719">
        <v>198</v>
      </c>
      <c r="S1719" s="6">
        <v>28</v>
      </c>
      <c r="T1719" s="7">
        <v>44761.4375</v>
      </c>
      <c r="U1719" s="7">
        <v>44762.5</v>
      </c>
      <c r="V1719" s="7">
        <v>44763.484722222223</v>
      </c>
      <c r="W1719" t="s">
        <v>2743</v>
      </c>
      <c r="X1719" t="s">
        <v>2334</v>
      </c>
    </row>
    <row r="1720" spans="1:24" x14ac:dyDescent="0.25">
      <c r="A1720" t="s">
        <v>808</v>
      </c>
      <c r="B1720" s="4">
        <v>1.21E-2</v>
      </c>
      <c r="C1720" s="8">
        <v>6.4000000000000001E-2</v>
      </c>
      <c r="D1720" s="8">
        <v>0.115</v>
      </c>
      <c r="E1720" s="9">
        <v>0.15</v>
      </c>
      <c r="F1720" s="9">
        <v>0.3</v>
      </c>
      <c r="G1720" s="10" t="str">
        <f t="shared" si="104"/>
        <v/>
      </c>
      <c r="H1720" s="10" t="str">
        <f t="shared" si="105"/>
        <v/>
      </c>
      <c r="I1720" s="10" t="str">
        <f t="shared" si="106"/>
        <v/>
      </c>
      <c r="J1720" s="10" t="str">
        <f t="shared" si="107"/>
        <v/>
      </c>
      <c r="K1720" t="s">
        <v>809</v>
      </c>
      <c r="L1720" s="7">
        <v>44767.21875</v>
      </c>
      <c r="M1720" t="s">
        <v>816</v>
      </c>
      <c r="N1720" t="s">
        <v>100</v>
      </c>
      <c r="O1720" t="s">
        <v>817</v>
      </c>
      <c r="P1720" t="s">
        <v>2768</v>
      </c>
      <c r="Q1720" t="s">
        <v>813</v>
      </c>
      <c r="R1720">
        <v>204</v>
      </c>
      <c r="S1720" s="6">
        <v>29</v>
      </c>
      <c r="T1720" s="7">
        <v>44767.21875</v>
      </c>
      <c r="U1720" s="7">
        <v>44769.510416666664</v>
      </c>
      <c r="V1720" s="7">
        <v>44770.659317129626</v>
      </c>
      <c r="W1720" t="s">
        <v>2769</v>
      </c>
      <c r="X1720" t="s">
        <v>815</v>
      </c>
    </row>
    <row r="1721" spans="1:24" x14ac:dyDescent="0.25">
      <c r="A1721" t="s">
        <v>808</v>
      </c>
      <c r="B1721" s="4">
        <v>2.1499999999999998E-2</v>
      </c>
      <c r="C1721" s="8">
        <v>6.4000000000000001E-2</v>
      </c>
      <c r="D1721" s="8">
        <v>0.115</v>
      </c>
      <c r="E1721" s="9">
        <v>0.15</v>
      </c>
      <c r="F1721" s="9">
        <v>0.3</v>
      </c>
      <c r="G1721" s="10" t="str">
        <f t="shared" si="104"/>
        <v/>
      </c>
      <c r="H1721" s="10" t="str">
        <f t="shared" si="105"/>
        <v/>
      </c>
      <c r="I1721" s="10" t="str">
        <f t="shared" si="106"/>
        <v/>
      </c>
      <c r="J1721" s="10" t="str">
        <f t="shared" si="107"/>
        <v/>
      </c>
      <c r="K1721" t="s">
        <v>809</v>
      </c>
      <c r="L1721" s="7">
        <v>44767.229166666664</v>
      </c>
      <c r="M1721" t="s">
        <v>810</v>
      </c>
      <c r="N1721" t="s">
        <v>100</v>
      </c>
      <c r="O1721" t="s">
        <v>811</v>
      </c>
      <c r="P1721" t="s">
        <v>2770</v>
      </c>
      <c r="Q1721" t="s">
        <v>813</v>
      </c>
      <c r="R1721">
        <v>204</v>
      </c>
      <c r="S1721" s="6">
        <v>29</v>
      </c>
      <c r="T1721" s="7">
        <v>44767.229166666664</v>
      </c>
      <c r="U1721" s="7">
        <v>44769.510416666664</v>
      </c>
      <c r="V1721" s="7">
        <v>44770.659317129626</v>
      </c>
      <c r="W1721" t="s">
        <v>2769</v>
      </c>
      <c r="X1721" t="s">
        <v>815</v>
      </c>
    </row>
    <row r="1722" spans="1:24" x14ac:dyDescent="0.25">
      <c r="A1722" t="s">
        <v>808</v>
      </c>
      <c r="B1722" s="4">
        <v>6.4999999999999997E-3</v>
      </c>
      <c r="C1722" s="8">
        <v>6.4000000000000001E-2</v>
      </c>
      <c r="D1722" s="8">
        <v>0.115</v>
      </c>
      <c r="E1722" s="9">
        <v>0.15</v>
      </c>
      <c r="F1722" s="9">
        <v>0.3</v>
      </c>
      <c r="G1722" s="10" t="str">
        <f t="shared" si="104"/>
        <v/>
      </c>
      <c r="H1722" s="10" t="str">
        <f t="shared" si="105"/>
        <v/>
      </c>
      <c r="I1722" s="10" t="str">
        <f t="shared" si="106"/>
        <v/>
      </c>
      <c r="J1722" s="10" t="str">
        <f t="shared" si="107"/>
        <v/>
      </c>
      <c r="K1722" t="s">
        <v>809</v>
      </c>
      <c r="L1722" s="7">
        <v>44767.291666666664</v>
      </c>
      <c r="M1722" t="s">
        <v>819</v>
      </c>
      <c r="N1722" t="s">
        <v>100</v>
      </c>
      <c r="O1722" t="s">
        <v>820</v>
      </c>
      <c r="P1722" t="s">
        <v>2771</v>
      </c>
      <c r="Q1722" t="s">
        <v>813</v>
      </c>
      <c r="R1722">
        <v>204</v>
      </c>
      <c r="S1722" s="6">
        <v>29</v>
      </c>
      <c r="T1722" s="7">
        <v>44767.291666666664</v>
      </c>
      <c r="U1722" s="7">
        <v>44769.576388888891</v>
      </c>
      <c r="V1722" s="7">
        <v>44770.659317129626</v>
      </c>
      <c r="W1722" t="s">
        <v>2769</v>
      </c>
      <c r="X1722" t="s">
        <v>815</v>
      </c>
    </row>
    <row r="1723" spans="1:24" x14ac:dyDescent="0.25">
      <c r="A1723" t="s">
        <v>808</v>
      </c>
      <c r="B1723" s="4">
        <v>1.8800000000000001E-2</v>
      </c>
      <c r="C1723" s="8">
        <v>6.4000000000000001E-2</v>
      </c>
      <c r="D1723" s="8">
        <v>0.115</v>
      </c>
      <c r="E1723" s="9">
        <v>0.15</v>
      </c>
      <c r="F1723" s="9">
        <v>0.3</v>
      </c>
      <c r="G1723" s="10" t="str">
        <f t="shared" si="104"/>
        <v/>
      </c>
      <c r="H1723" s="10" t="str">
        <f t="shared" si="105"/>
        <v/>
      </c>
      <c r="I1723" s="10" t="str">
        <f t="shared" si="106"/>
        <v/>
      </c>
      <c r="J1723" s="10" t="str">
        <f t="shared" si="107"/>
        <v/>
      </c>
      <c r="K1723" t="s">
        <v>809</v>
      </c>
      <c r="L1723" s="7">
        <v>44767.326388888891</v>
      </c>
      <c r="M1723" t="s">
        <v>855</v>
      </c>
      <c r="N1723" t="s">
        <v>100</v>
      </c>
      <c r="O1723" t="s">
        <v>1802</v>
      </c>
      <c r="P1723" t="s">
        <v>2772</v>
      </c>
      <c r="Q1723" t="s">
        <v>813</v>
      </c>
      <c r="R1723">
        <v>204</v>
      </c>
      <c r="S1723" s="6">
        <v>29</v>
      </c>
      <c r="T1723" s="7">
        <v>44767.326388888891</v>
      </c>
      <c r="U1723" s="7">
        <v>44769.510416666664</v>
      </c>
      <c r="V1723" s="7">
        <v>44770.659317129626</v>
      </c>
      <c r="W1723" t="s">
        <v>2769</v>
      </c>
      <c r="X1723" t="s">
        <v>815</v>
      </c>
    </row>
    <row r="1724" spans="1:24" x14ac:dyDescent="0.25">
      <c r="A1724" t="s">
        <v>808</v>
      </c>
      <c r="B1724" s="4">
        <v>1.2200000000000001E-2</v>
      </c>
      <c r="C1724" s="8">
        <v>6.4000000000000001E-2</v>
      </c>
      <c r="D1724" s="8">
        <v>0.115</v>
      </c>
      <c r="E1724" s="9">
        <v>0.15</v>
      </c>
      <c r="F1724" s="9">
        <v>0.3</v>
      </c>
      <c r="G1724" s="10" t="str">
        <f t="shared" si="104"/>
        <v/>
      </c>
      <c r="H1724" s="10" t="str">
        <f t="shared" si="105"/>
        <v/>
      </c>
      <c r="I1724" s="10" t="str">
        <f t="shared" si="106"/>
        <v/>
      </c>
      <c r="J1724" s="10" t="str">
        <f t="shared" si="107"/>
        <v/>
      </c>
      <c r="K1724" t="s">
        <v>809</v>
      </c>
      <c r="L1724" s="7">
        <v>44767.335416666669</v>
      </c>
      <c r="M1724" t="s">
        <v>957</v>
      </c>
      <c r="N1724" t="s">
        <v>100</v>
      </c>
      <c r="O1724" t="s">
        <v>958</v>
      </c>
      <c r="P1724" t="s">
        <v>2773</v>
      </c>
      <c r="Q1724" t="s">
        <v>813</v>
      </c>
      <c r="R1724">
        <v>204</v>
      </c>
      <c r="S1724" s="6">
        <v>29</v>
      </c>
      <c r="T1724" s="7">
        <v>44767.335416666669</v>
      </c>
      <c r="U1724" s="7">
        <v>44769.3125</v>
      </c>
      <c r="V1724" s="7">
        <v>44770.659317129626</v>
      </c>
      <c r="W1724" t="s">
        <v>2769</v>
      </c>
      <c r="X1724" t="s">
        <v>815</v>
      </c>
    </row>
    <row r="1725" spans="1:24" x14ac:dyDescent="0.25">
      <c r="A1725" t="s">
        <v>808</v>
      </c>
      <c r="B1725" s="4">
        <v>1.7299999999999999E-2</v>
      </c>
      <c r="C1725" s="8">
        <v>6.4000000000000001E-2</v>
      </c>
      <c r="D1725" s="8">
        <v>0.115</v>
      </c>
      <c r="E1725" s="9">
        <v>0.15</v>
      </c>
      <c r="F1725" s="9">
        <v>0.3</v>
      </c>
      <c r="G1725" s="10" t="str">
        <f t="shared" si="104"/>
        <v/>
      </c>
      <c r="H1725" s="10" t="str">
        <f t="shared" si="105"/>
        <v/>
      </c>
      <c r="I1725" s="10" t="str">
        <f t="shared" si="106"/>
        <v/>
      </c>
      <c r="J1725" s="10" t="str">
        <f t="shared" si="107"/>
        <v/>
      </c>
      <c r="K1725" t="s">
        <v>809</v>
      </c>
      <c r="L1725" s="7">
        <v>44767.340277777781</v>
      </c>
      <c r="M1725" t="s">
        <v>849</v>
      </c>
      <c r="N1725" t="s">
        <v>100</v>
      </c>
      <c r="O1725" t="s">
        <v>861</v>
      </c>
      <c r="P1725" t="s">
        <v>2774</v>
      </c>
      <c r="Q1725" t="s">
        <v>813</v>
      </c>
      <c r="R1725">
        <v>204</v>
      </c>
      <c r="S1725" s="6">
        <v>29</v>
      </c>
      <c r="T1725" s="7">
        <v>44767.340277777781</v>
      </c>
      <c r="U1725" s="7">
        <v>44769.510416666664</v>
      </c>
      <c r="V1725" s="7">
        <v>44770.659317129626</v>
      </c>
      <c r="W1725" t="s">
        <v>2769</v>
      </c>
      <c r="X1725" t="s">
        <v>815</v>
      </c>
    </row>
    <row r="1726" spans="1:24" x14ac:dyDescent="0.25">
      <c r="A1726" t="s">
        <v>808</v>
      </c>
      <c r="B1726" s="4">
        <v>1.8200000000000001E-2</v>
      </c>
      <c r="C1726" s="8">
        <v>6.4000000000000001E-2</v>
      </c>
      <c r="D1726" s="8">
        <v>0.115</v>
      </c>
      <c r="E1726" s="9">
        <v>0.15</v>
      </c>
      <c r="F1726" s="9">
        <v>0.3</v>
      </c>
      <c r="G1726" s="10" t="str">
        <f t="shared" si="104"/>
        <v/>
      </c>
      <c r="H1726" s="10" t="str">
        <f t="shared" si="105"/>
        <v/>
      </c>
      <c r="I1726" s="10" t="str">
        <f t="shared" si="106"/>
        <v/>
      </c>
      <c r="J1726" s="10" t="str">
        <f t="shared" si="107"/>
        <v/>
      </c>
      <c r="K1726" t="s">
        <v>809</v>
      </c>
      <c r="L1726" s="7">
        <v>44767.354166666664</v>
      </c>
      <c r="M1726" t="s">
        <v>825</v>
      </c>
      <c r="N1726" t="s">
        <v>100</v>
      </c>
      <c r="O1726" t="s">
        <v>826</v>
      </c>
      <c r="P1726" t="s">
        <v>2775</v>
      </c>
      <c r="Q1726" t="s">
        <v>813</v>
      </c>
      <c r="R1726">
        <v>204</v>
      </c>
      <c r="S1726" s="6">
        <v>29</v>
      </c>
      <c r="T1726" s="7">
        <v>44767.354166666664</v>
      </c>
      <c r="U1726" s="7">
        <v>44769.510416666664</v>
      </c>
      <c r="V1726" s="7">
        <v>44770.659317129626</v>
      </c>
      <c r="W1726" t="s">
        <v>2769</v>
      </c>
      <c r="X1726" t="s">
        <v>815</v>
      </c>
    </row>
    <row r="1727" spans="1:24" x14ac:dyDescent="0.25">
      <c r="A1727" t="s">
        <v>808</v>
      </c>
      <c r="B1727" s="4">
        <v>0.1235</v>
      </c>
      <c r="C1727" s="8">
        <v>6.4000000000000001E-2</v>
      </c>
      <c r="D1727" s="8">
        <v>0.115</v>
      </c>
      <c r="E1727" s="9">
        <v>0.15</v>
      </c>
      <c r="F1727" s="9">
        <v>0.3</v>
      </c>
      <c r="G1727" s="10">
        <f t="shared" si="104"/>
        <v>1</v>
      </c>
      <c r="H1727" s="10">
        <f t="shared" si="105"/>
        <v>1</v>
      </c>
      <c r="I1727" s="10" t="str">
        <f t="shared" si="106"/>
        <v/>
      </c>
      <c r="J1727" s="10" t="str">
        <f t="shared" si="107"/>
        <v/>
      </c>
      <c r="K1727" t="s">
        <v>809</v>
      </c>
      <c r="L1727" s="7">
        <v>44767.357638888891</v>
      </c>
      <c r="M1727" t="s">
        <v>831</v>
      </c>
      <c r="N1727" t="s">
        <v>100</v>
      </c>
      <c r="O1727" t="s">
        <v>832</v>
      </c>
      <c r="P1727" t="s">
        <v>2776</v>
      </c>
      <c r="Q1727" t="s">
        <v>813</v>
      </c>
      <c r="R1727">
        <v>204</v>
      </c>
      <c r="S1727" s="6">
        <v>29</v>
      </c>
      <c r="T1727" s="7">
        <v>44767.357638888891</v>
      </c>
      <c r="U1727" s="7">
        <v>44769.510416666664</v>
      </c>
      <c r="V1727" s="7">
        <v>44770.659317129626</v>
      </c>
      <c r="W1727" t="s">
        <v>2769</v>
      </c>
      <c r="X1727" t="s">
        <v>815</v>
      </c>
    </row>
    <row r="1728" spans="1:24" x14ac:dyDescent="0.25">
      <c r="A1728" t="s">
        <v>808</v>
      </c>
      <c r="B1728" s="4">
        <v>0.12820000000000001</v>
      </c>
      <c r="C1728" s="8">
        <v>6.4000000000000001E-2</v>
      </c>
      <c r="D1728" s="8">
        <v>0.115</v>
      </c>
      <c r="E1728" s="9">
        <v>0.15</v>
      </c>
      <c r="F1728" s="9">
        <v>0.3</v>
      </c>
      <c r="G1728" s="10">
        <f t="shared" si="104"/>
        <v>1</v>
      </c>
      <c r="H1728" s="10">
        <f t="shared" si="105"/>
        <v>1</v>
      </c>
      <c r="I1728" s="10" t="str">
        <f t="shared" si="106"/>
        <v/>
      </c>
      <c r="J1728" s="10" t="str">
        <f t="shared" si="107"/>
        <v/>
      </c>
      <c r="K1728" t="s">
        <v>809</v>
      </c>
      <c r="L1728" s="7">
        <v>44767.377083333333</v>
      </c>
      <c r="M1728" t="s">
        <v>828</v>
      </c>
      <c r="N1728" t="s">
        <v>100</v>
      </c>
      <c r="O1728" t="s">
        <v>829</v>
      </c>
      <c r="P1728" t="s">
        <v>2777</v>
      </c>
      <c r="Q1728" t="s">
        <v>813</v>
      </c>
      <c r="R1728">
        <v>204</v>
      </c>
      <c r="S1728" s="6">
        <v>29</v>
      </c>
      <c r="T1728" s="7">
        <v>44767.377083333333</v>
      </c>
      <c r="U1728" s="7">
        <v>44769.510416666664</v>
      </c>
      <c r="V1728" s="7">
        <v>44770.659317129626</v>
      </c>
      <c r="W1728" t="s">
        <v>2769</v>
      </c>
      <c r="X1728" t="s">
        <v>815</v>
      </c>
    </row>
    <row r="1729" spans="1:24" x14ac:dyDescent="0.25">
      <c r="A1729" t="s">
        <v>808</v>
      </c>
      <c r="B1729" s="4">
        <v>8.6999999999999994E-3</v>
      </c>
      <c r="C1729" s="8">
        <v>6.4000000000000001E-2</v>
      </c>
      <c r="D1729" s="8">
        <v>0.115</v>
      </c>
      <c r="E1729" s="9">
        <v>0.15</v>
      </c>
      <c r="F1729" s="9">
        <v>0.3</v>
      </c>
      <c r="G1729" s="10" t="str">
        <f t="shared" si="104"/>
        <v/>
      </c>
      <c r="H1729" s="10" t="str">
        <f t="shared" si="105"/>
        <v/>
      </c>
      <c r="I1729" s="10" t="str">
        <f t="shared" si="106"/>
        <v/>
      </c>
      <c r="J1729" s="10" t="str">
        <f t="shared" si="107"/>
        <v/>
      </c>
      <c r="K1729" t="s">
        <v>809</v>
      </c>
      <c r="L1729" s="7">
        <v>44767.379166666666</v>
      </c>
      <c r="M1729" t="s">
        <v>837</v>
      </c>
      <c r="N1729" t="s">
        <v>100</v>
      </c>
      <c r="O1729" t="s">
        <v>838</v>
      </c>
      <c r="P1729" t="s">
        <v>2778</v>
      </c>
      <c r="Q1729" t="s">
        <v>813</v>
      </c>
      <c r="R1729">
        <v>204</v>
      </c>
      <c r="S1729" s="6">
        <v>29</v>
      </c>
      <c r="T1729" s="7">
        <v>44767.379166666666</v>
      </c>
      <c r="U1729" s="7">
        <v>44769.510416666664</v>
      </c>
      <c r="V1729" s="7">
        <v>44770.659317129626</v>
      </c>
      <c r="W1729" t="s">
        <v>2769</v>
      </c>
      <c r="X1729" t="s">
        <v>815</v>
      </c>
    </row>
    <row r="1730" spans="1:24" x14ac:dyDescent="0.25">
      <c r="A1730" t="s">
        <v>808</v>
      </c>
      <c r="B1730" s="4">
        <v>1.43E-2</v>
      </c>
      <c r="C1730" s="8">
        <v>6.4000000000000001E-2</v>
      </c>
      <c r="D1730" s="8">
        <v>0.115</v>
      </c>
      <c r="E1730" s="9">
        <v>0.15</v>
      </c>
      <c r="F1730" s="9">
        <v>0.3</v>
      </c>
      <c r="G1730" s="10" t="str">
        <f t="shared" si="104"/>
        <v/>
      </c>
      <c r="H1730" s="10" t="str">
        <f t="shared" si="105"/>
        <v/>
      </c>
      <c r="I1730" s="10" t="str">
        <f t="shared" si="106"/>
        <v/>
      </c>
      <c r="J1730" s="10" t="str">
        <f t="shared" si="107"/>
        <v/>
      </c>
      <c r="K1730" t="s">
        <v>809</v>
      </c>
      <c r="L1730" s="7">
        <v>44767.40625</v>
      </c>
      <c r="M1730" t="s">
        <v>863</v>
      </c>
      <c r="N1730" t="s">
        <v>100</v>
      </c>
      <c r="O1730" t="s">
        <v>864</v>
      </c>
      <c r="P1730" t="s">
        <v>2779</v>
      </c>
      <c r="Q1730" t="s">
        <v>813</v>
      </c>
      <c r="R1730">
        <v>204</v>
      </c>
      <c r="S1730" s="6">
        <v>29</v>
      </c>
      <c r="T1730" s="7">
        <v>44767.40625</v>
      </c>
      <c r="U1730" s="7">
        <v>44769.510416666664</v>
      </c>
      <c r="V1730" s="7">
        <v>44770.659317129626</v>
      </c>
      <c r="W1730" t="s">
        <v>2769</v>
      </c>
      <c r="X1730" t="s">
        <v>815</v>
      </c>
    </row>
    <row r="1731" spans="1:24" x14ac:dyDescent="0.25">
      <c r="A1731" t="s">
        <v>808</v>
      </c>
      <c r="B1731" s="4">
        <v>2.1700000000000001E-2</v>
      </c>
      <c r="C1731" s="8">
        <v>6.4000000000000001E-2</v>
      </c>
      <c r="D1731" s="8">
        <v>0.115</v>
      </c>
      <c r="E1731" s="9">
        <v>0.15</v>
      </c>
      <c r="F1731" s="9">
        <v>0.3</v>
      </c>
      <c r="G1731" s="10" t="str">
        <f t="shared" ref="G1731:G1794" si="108">IF(B1731&gt;=C1731,1,"")</f>
        <v/>
      </c>
      <c r="H1731" s="10" t="str">
        <f t="shared" ref="H1731:H1794" si="109">IF(ROUNDUP(B1731,3)&gt;=D1731,1,"")</f>
        <v/>
      </c>
      <c r="I1731" s="10" t="str">
        <f t="shared" ref="I1731:I1794" si="110">IF(ROUNDUP(B1731,3)&gt;=E1731,1,"")</f>
        <v/>
      </c>
      <c r="J1731" s="10" t="str">
        <f t="shared" ref="J1731:J1794" si="111">IF(ROUNDUP(B1731,3)&gt;=F1731,1,"")</f>
        <v/>
      </c>
      <c r="K1731" t="s">
        <v>809</v>
      </c>
      <c r="L1731" s="7">
        <v>44767.431250000001</v>
      </c>
      <c r="M1731" t="s">
        <v>1241</v>
      </c>
      <c r="N1731" t="s">
        <v>100</v>
      </c>
      <c r="O1731" t="s">
        <v>1242</v>
      </c>
      <c r="P1731" t="s">
        <v>2780</v>
      </c>
      <c r="Q1731" t="s">
        <v>813</v>
      </c>
      <c r="R1731">
        <v>204</v>
      </c>
      <c r="S1731" s="6">
        <v>29</v>
      </c>
      <c r="T1731" s="7">
        <v>44767.431250000001</v>
      </c>
      <c r="U1731" s="7">
        <v>44769.510416666664</v>
      </c>
      <c r="V1731" s="7">
        <v>44770.659317129626</v>
      </c>
      <c r="W1731" t="s">
        <v>2769</v>
      </c>
      <c r="X1731" t="s">
        <v>815</v>
      </c>
    </row>
    <row r="1732" spans="1:24" x14ac:dyDescent="0.25">
      <c r="A1732" t="s">
        <v>808</v>
      </c>
      <c r="B1732" s="4">
        <v>2.3800000000000002E-2</v>
      </c>
      <c r="C1732" s="8">
        <v>6.4000000000000001E-2</v>
      </c>
      <c r="D1732" s="8">
        <v>0.115</v>
      </c>
      <c r="E1732" s="9">
        <v>0.15</v>
      </c>
      <c r="F1732" s="9">
        <v>0.3</v>
      </c>
      <c r="G1732" s="10" t="str">
        <f t="shared" si="108"/>
        <v/>
      </c>
      <c r="H1732" s="10" t="str">
        <f t="shared" si="109"/>
        <v/>
      </c>
      <c r="I1732" s="10" t="str">
        <f t="shared" si="110"/>
        <v/>
      </c>
      <c r="J1732" s="10" t="str">
        <f t="shared" si="111"/>
        <v/>
      </c>
      <c r="K1732" t="s">
        <v>809</v>
      </c>
      <c r="L1732" s="7">
        <v>44767.433333333334</v>
      </c>
      <c r="M1732" t="s">
        <v>846</v>
      </c>
      <c r="N1732" t="s">
        <v>100</v>
      </c>
      <c r="O1732" t="s">
        <v>847</v>
      </c>
      <c r="P1732" t="s">
        <v>2781</v>
      </c>
      <c r="Q1732" t="s">
        <v>813</v>
      </c>
      <c r="R1732">
        <v>204</v>
      </c>
      <c r="S1732" s="6">
        <v>29</v>
      </c>
      <c r="T1732" s="7">
        <v>44767.433333333334</v>
      </c>
      <c r="U1732" s="7">
        <v>44769.510416666664</v>
      </c>
      <c r="V1732" s="7">
        <v>44770.659317129626</v>
      </c>
      <c r="W1732" t="s">
        <v>2769</v>
      </c>
      <c r="X1732" t="s">
        <v>815</v>
      </c>
    </row>
    <row r="1733" spans="1:24" x14ac:dyDescent="0.25">
      <c r="A1733" t="s">
        <v>808</v>
      </c>
      <c r="B1733" s="4">
        <v>5.3999999999999999E-2</v>
      </c>
      <c r="C1733" s="8">
        <v>6.4000000000000001E-2</v>
      </c>
      <c r="D1733" s="8">
        <v>0.115</v>
      </c>
      <c r="E1733" s="9">
        <v>0.15</v>
      </c>
      <c r="F1733" s="9">
        <v>0.3</v>
      </c>
      <c r="G1733" s="10" t="str">
        <f t="shared" si="108"/>
        <v/>
      </c>
      <c r="H1733" s="10" t="str">
        <f t="shared" si="109"/>
        <v/>
      </c>
      <c r="I1733" s="10" t="str">
        <f t="shared" si="110"/>
        <v/>
      </c>
      <c r="J1733" s="10" t="str">
        <f t="shared" si="111"/>
        <v/>
      </c>
      <c r="K1733" t="s">
        <v>809</v>
      </c>
      <c r="L1733" s="7">
        <v>44767.458333333336</v>
      </c>
      <c r="M1733" t="s">
        <v>875</v>
      </c>
      <c r="N1733" t="s">
        <v>100</v>
      </c>
      <c r="O1733" t="s">
        <v>876</v>
      </c>
      <c r="P1733" t="s">
        <v>2782</v>
      </c>
      <c r="Q1733" t="s">
        <v>813</v>
      </c>
      <c r="R1733">
        <v>204</v>
      </c>
      <c r="S1733" s="6">
        <v>29</v>
      </c>
      <c r="T1733" s="7">
        <v>44767.458333333336</v>
      </c>
      <c r="U1733" s="7">
        <v>44769.510416666664</v>
      </c>
      <c r="V1733" s="7">
        <v>44770.659317129626</v>
      </c>
      <c r="W1733" t="s">
        <v>2769</v>
      </c>
      <c r="X1733" t="s">
        <v>815</v>
      </c>
    </row>
    <row r="1734" spans="1:24" x14ac:dyDescent="0.25">
      <c r="A1734" t="s">
        <v>808</v>
      </c>
      <c r="B1734" s="4">
        <v>8.6199999999999999E-2</v>
      </c>
      <c r="C1734" s="8">
        <v>6.4000000000000001E-2</v>
      </c>
      <c r="D1734" s="8">
        <v>0.115</v>
      </c>
      <c r="E1734" s="9">
        <v>0.15</v>
      </c>
      <c r="F1734" s="9">
        <v>0.3</v>
      </c>
      <c r="G1734" s="10">
        <f t="shared" si="108"/>
        <v>1</v>
      </c>
      <c r="H1734" s="10" t="str">
        <f t="shared" si="109"/>
        <v/>
      </c>
      <c r="I1734" s="10" t="str">
        <f t="shared" si="110"/>
        <v/>
      </c>
      <c r="J1734" s="10" t="str">
        <f t="shared" si="111"/>
        <v/>
      </c>
      <c r="K1734" t="s">
        <v>809</v>
      </c>
      <c r="L1734" s="7">
        <v>44767.464583333334</v>
      </c>
      <c r="M1734" t="s">
        <v>858</v>
      </c>
      <c r="N1734" t="s">
        <v>100</v>
      </c>
      <c r="O1734" t="s">
        <v>859</v>
      </c>
      <c r="P1734" t="s">
        <v>2783</v>
      </c>
      <c r="Q1734" t="s">
        <v>813</v>
      </c>
      <c r="R1734">
        <v>204</v>
      </c>
      <c r="S1734" s="6">
        <v>29</v>
      </c>
      <c r="T1734" s="7">
        <v>44767.464583333334</v>
      </c>
      <c r="U1734" s="7">
        <v>44769.510416666664</v>
      </c>
      <c r="V1734" s="7">
        <v>44770.659317129626</v>
      </c>
      <c r="W1734" t="s">
        <v>2769</v>
      </c>
      <c r="X1734" t="s">
        <v>815</v>
      </c>
    </row>
    <row r="1735" spans="1:24" x14ac:dyDescent="0.25">
      <c r="A1735" t="s">
        <v>808</v>
      </c>
      <c r="B1735" s="4">
        <v>2.8199999999999999E-2</v>
      </c>
      <c r="C1735" s="8">
        <v>6.4000000000000001E-2</v>
      </c>
      <c r="D1735" s="8">
        <v>0.115</v>
      </c>
      <c r="E1735" s="9">
        <v>0.15</v>
      </c>
      <c r="F1735" s="9">
        <v>0.3</v>
      </c>
      <c r="G1735" s="10" t="str">
        <f t="shared" si="108"/>
        <v/>
      </c>
      <c r="H1735" s="10" t="str">
        <f t="shared" si="109"/>
        <v/>
      </c>
      <c r="I1735" s="10" t="str">
        <f t="shared" si="110"/>
        <v/>
      </c>
      <c r="J1735" s="10" t="str">
        <f t="shared" si="111"/>
        <v/>
      </c>
      <c r="K1735" t="s">
        <v>809</v>
      </c>
      <c r="L1735" s="7">
        <v>44767.474305555559</v>
      </c>
      <c r="M1735" t="s">
        <v>852</v>
      </c>
      <c r="N1735" t="s">
        <v>100</v>
      </c>
      <c r="O1735" t="s">
        <v>853</v>
      </c>
      <c r="P1735" t="s">
        <v>2784</v>
      </c>
      <c r="Q1735" t="s">
        <v>813</v>
      </c>
      <c r="R1735">
        <v>204</v>
      </c>
      <c r="S1735" s="6">
        <v>29</v>
      </c>
      <c r="T1735" s="7">
        <v>44767.474305555559</v>
      </c>
      <c r="U1735" s="7">
        <v>44769.510416666664</v>
      </c>
      <c r="V1735" s="7">
        <v>44770.659317129626</v>
      </c>
      <c r="W1735" t="s">
        <v>2769</v>
      </c>
      <c r="X1735" t="s">
        <v>815</v>
      </c>
    </row>
    <row r="1736" spans="1:24" x14ac:dyDescent="0.25">
      <c r="A1736" t="s">
        <v>808</v>
      </c>
      <c r="B1736" s="4">
        <v>8.0999999999999996E-3</v>
      </c>
      <c r="C1736" s="8">
        <v>6.4000000000000001E-2</v>
      </c>
      <c r="D1736" s="8">
        <v>0.115</v>
      </c>
      <c r="E1736" s="9">
        <v>0.15</v>
      </c>
      <c r="F1736" s="9">
        <v>0.3</v>
      </c>
      <c r="G1736" s="10" t="str">
        <f t="shared" si="108"/>
        <v/>
      </c>
      <c r="H1736" s="10" t="str">
        <f t="shared" si="109"/>
        <v/>
      </c>
      <c r="I1736" s="10" t="str">
        <f t="shared" si="110"/>
        <v/>
      </c>
      <c r="J1736" s="10" t="str">
        <f t="shared" si="111"/>
        <v/>
      </c>
      <c r="K1736" t="s">
        <v>809</v>
      </c>
      <c r="L1736" s="7">
        <v>44767.479166666664</v>
      </c>
      <c r="M1736" t="s">
        <v>866</v>
      </c>
      <c r="N1736" t="s">
        <v>100</v>
      </c>
      <c r="O1736" t="s">
        <v>867</v>
      </c>
      <c r="P1736" t="s">
        <v>2785</v>
      </c>
      <c r="Q1736" t="s">
        <v>813</v>
      </c>
      <c r="R1736">
        <v>204</v>
      </c>
      <c r="S1736" s="6">
        <v>29</v>
      </c>
      <c r="T1736" s="7">
        <v>44767.479166666664</v>
      </c>
      <c r="U1736" s="7">
        <v>44769.510416666664</v>
      </c>
      <c r="V1736" s="7">
        <v>44770.659317129626</v>
      </c>
      <c r="W1736" t="s">
        <v>2769</v>
      </c>
      <c r="X1736" t="s">
        <v>815</v>
      </c>
    </row>
    <row r="1737" spans="1:24" x14ac:dyDescent="0.25">
      <c r="A1737" t="s">
        <v>808</v>
      </c>
      <c r="B1737" s="4">
        <v>2.3900000000000001E-2</v>
      </c>
      <c r="C1737" s="8">
        <v>6.4000000000000001E-2</v>
      </c>
      <c r="D1737" s="8">
        <v>0.115</v>
      </c>
      <c r="E1737" s="9">
        <v>0.15</v>
      </c>
      <c r="F1737" s="9">
        <v>0.3</v>
      </c>
      <c r="G1737" s="10" t="str">
        <f t="shared" si="108"/>
        <v/>
      </c>
      <c r="H1737" s="10" t="str">
        <f t="shared" si="109"/>
        <v/>
      </c>
      <c r="I1737" s="10" t="str">
        <f t="shared" si="110"/>
        <v/>
      </c>
      <c r="J1737" s="10" t="str">
        <f t="shared" si="111"/>
        <v/>
      </c>
      <c r="K1737" t="s">
        <v>809</v>
      </c>
      <c r="L1737" s="7">
        <v>44767.509027777778</v>
      </c>
      <c r="M1737" t="s">
        <v>884</v>
      </c>
      <c r="N1737" t="s">
        <v>100</v>
      </c>
      <c r="O1737" t="s">
        <v>885</v>
      </c>
      <c r="P1737" t="s">
        <v>2786</v>
      </c>
      <c r="Q1737" t="s">
        <v>813</v>
      </c>
      <c r="R1737">
        <v>204</v>
      </c>
      <c r="S1737" s="6">
        <v>29</v>
      </c>
      <c r="T1737" s="7">
        <v>44767.509027777778</v>
      </c>
      <c r="U1737" s="7">
        <v>44769.510416666664</v>
      </c>
      <c r="V1737" s="7">
        <v>44770.659317129626</v>
      </c>
      <c r="W1737" t="s">
        <v>2769</v>
      </c>
      <c r="X1737" t="s">
        <v>815</v>
      </c>
    </row>
    <row r="1738" spans="1:24" x14ac:dyDescent="0.25">
      <c r="A1738" t="s">
        <v>808</v>
      </c>
      <c r="B1738" s="4">
        <v>1.5100000000000001E-2</v>
      </c>
      <c r="C1738" s="8">
        <v>6.4000000000000001E-2</v>
      </c>
      <c r="D1738" s="8">
        <v>0.115</v>
      </c>
      <c r="E1738" s="9">
        <v>0.15</v>
      </c>
      <c r="F1738" s="9">
        <v>0.3</v>
      </c>
      <c r="G1738" s="10" t="str">
        <f t="shared" si="108"/>
        <v/>
      </c>
      <c r="H1738" s="10" t="str">
        <f t="shared" si="109"/>
        <v/>
      </c>
      <c r="I1738" s="10" t="str">
        <f t="shared" si="110"/>
        <v/>
      </c>
      <c r="J1738" s="10" t="str">
        <f t="shared" si="111"/>
        <v/>
      </c>
      <c r="K1738" t="s">
        <v>809</v>
      </c>
      <c r="L1738" s="7">
        <v>44767.527777777781</v>
      </c>
      <c r="M1738" t="s">
        <v>869</v>
      </c>
      <c r="N1738" t="s">
        <v>100</v>
      </c>
      <c r="O1738" t="s">
        <v>870</v>
      </c>
      <c r="P1738" t="s">
        <v>2787</v>
      </c>
      <c r="Q1738" t="s">
        <v>813</v>
      </c>
      <c r="R1738">
        <v>204</v>
      </c>
      <c r="S1738" s="6">
        <v>29</v>
      </c>
      <c r="T1738" s="7">
        <v>44767.527777777781</v>
      </c>
      <c r="U1738" s="7">
        <v>44769.510416666664</v>
      </c>
      <c r="V1738" s="7">
        <v>44770.659317129626</v>
      </c>
      <c r="W1738" t="s">
        <v>2769</v>
      </c>
      <c r="X1738" t="s">
        <v>815</v>
      </c>
    </row>
    <row r="1739" spans="1:24" x14ac:dyDescent="0.25">
      <c r="A1739" t="s">
        <v>808</v>
      </c>
      <c r="B1739" s="4">
        <v>4.0000000000000001E-3</v>
      </c>
      <c r="C1739" s="8">
        <v>6.4000000000000001E-2</v>
      </c>
      <c r="D1739" s="8">
        <v>0.115</v>
      </c>
      <c r="E1739" s="9">
        <v>0.15</v>
      </c>
      <c r="F1739" s="9">
        <v>0.3</v>
      </c>
      <c r="G1739" s="10" t="str">
        <f t="shared" si="108"/>
        <v/>
      </c>
      <c r="H1739" s="10" t="str">
        <f t="shared" si="109"/>
        <v/>
      </c>
      <c r="I1739" s="10" t="str">
        <f t="shared" si="110"/>
        <v/>
      </c>
      <c r="J1739" s="10" t="str">
        <f t="shared" si="111"/>
        <v/>
      </c>
      <c r="K1739" t="s">
        <v>809</v>
      </c>
      <c r="L1739" s="7">
        <v>44767.53402777778</v>
      </c>
      <c r="M1739" t="s">
        <v>872</v>
      </c>
      <c r="N1739" t="s">
        <v>100</v>
      </c>
      <c r="O1739" t="s">
        <v>873</v>
      </c>
      <c r="P1739" t="s">
        <v>2788</v>
      </c>
      <c r="Q1739" t="s">
        <v>813</v>
      </c>
      <c r="R1739">
        <v>204</v>
      </c>
      <c r="S1739" s="6">
        <v>29</v>
      </c>
      <c r="T1739" s="7">
        <v>44767.53402777778</v>
      </c>
      <c r="U1739" s="7">
        <v>44769.510416666664</v>
      </c>
      <c r="V1739" s="7">
        <v>44770.659317129626</v>
      </c>
      <c r="W1739" t="s">
        <v>2769</v>
      </c>
      <c r="X1739" t="s">
        <v>815</v>
      </c>
    </row>
    <row r="1740" spans="1:24" x14ac:dyDescent="0.25">
      <c r="A1740" t="s">
        <v>808</v>
      </c>
      <c r="B1740" s="4">
        <v>1.5E-3</v>
      </c>
      <c r="C1740" s="8">
        <v>6.4000000000000001E-2</v>
      </c>
      <c r="D1740" s="8">
        <v>0.115</v>
      </c>
      <c r="E1740" s="9">
        <v>0.15</v>
      </c>
      <c r="F1740" s="9">
        <v>0.3</v>
      </c>
      <c r="G1740" s="10" t="str">
        <f t="shared" si="108"/>
        <v/>
      </c>
      <c r="H1740" s="10" t="str">
        <f t="shared" si="109"/>
        <v/>
      </c>
      <c r="I1740" s="10" t="str">
        <f t="shared" si="110"/>
        <v/>
      </c>
      <c r="J1740" s="10" t="str">
        <f t="shared" si="111"/>
        <v/>
      </c>
      <c r="K1740" t="s">
        <v>809</v>
      </c>
      <c r="L1740" s="7">
        <v>44767.590277777781</v>
      </c>
      <c r="M1740" t="s">
        <v>881</v>
      </c>
      <c r="N1740" t="s">
        <v>100</v>
      </c>
      <c r="O1740" t="s">
        <v>882</v>
      </c>
      <c r="P1740" t="s">
        <v>2789</v>
      </c>
      <c r="Q1740" t="s">
        <v>813</v>
      </c>
      <c r="R1740">
        <v>204</v>
      </c>
      <c r="S1740" s="6">
        <v>29</v>
      </c>
      <c r="T1740" s="7">
        <v>44767.590277777781</v>
      </c>
      <c r="U1740" s="7">
        <v>44769.510416666664</v>
      </c>
      <c r="V1740" s="7">
        <v>44770.659317129626</v>
      </c>
      <c r="W1740" t="s">
        <v>2769</v>
      </c>
      <c r="X1740" t="s">
        <v>815</v>
      </c>
    </row>
    <row r="1741" spans="1:24" x14ac:dyDescent="0.25">
      <c r="A1741" t="s">
        <v>808</v>
      </c>
      <c r="B1741" s="4">
        <v>1.2999999999999999E-2</v>
      </c>
      <c r="C1741" s="8">
        <v>6.4000000000000001E-2</v>
      </c>
      <c r="D1741" s="8">
        <v>0.115</v>
      </c>
      <c r="E1741" s="9">
        <v>0.15</v>
      </c>
      <c r="F1741" s="9">
        <v>0.3</v>
      </c>
      <c r="G1741" s="10" t="str">
        <f t="shared" si="108"/>
        <v/>
      </c>
      <c r="H1741" s="10" t="str">
        <f t="shared" si="109"/>
        <v/>
      </c>
      <c r="I1741" s="10" t="str">
        <f t="shared" si="110"/>
        <v/>
      </c>
      <c r="J1741" s="10" t="str">
        <f t="shared" si="111"/>
        <v/>
      </c>
      <c r="K1741" t="s">
        <v>809</v>
      </c>
      <c r="L1741" s="7">
        <v>44767.590277777781</v>
      </c>
      <c r="M1741" t="s">
        <v>887</v>
      </c>
      <c r="N1741" t="s">
        <v>100</v>
      </c>
      <c r="O1741" t="s">
        <v>888</v>
      </c>
      <c r="P1741" t="s">
        <v>2790</v>
      </c>
      <c r="Q1741" t="s">
        <v>813</v>
      </c>
      <c r="R1741">
        <v>204</v>
      </c>
      <c r="S1741" s="6">
        <v>29</v>
      </c>
      <c r="T1741" s="7">
        <v>44767.590277777781</v>
      </c>
      <c r="U1741" s="7">
        <v>44769.510416666664</v>
      </c>
      <c r="V1741" s="7">
        <v>44770.659317129626</v>
      </c>
      <c r="W1741" t="s">
        <v>2769</v>
      </c>
      <c r="X1741" t="s">
        <v>815</v>
      </c>
    </row>
    <row r="1742" spans="1:24" x14ac:dyDescent="0.25">
      <c r="A1742" t="s">
        <v>808</v>
      </c>
      <c r="B1742" s="4">
        <v>6.3E-2</v>
      </c>
      <c r="C1742" s="8">
        <v>6.4000000000000001E-2</v>
      </c>
      <c r="D1742" s="8">
        <v>0.115</v>
      </c>
      <c r="E1742" s="9">
        <v>0.15</v>
      </c>
      <c r="F1742" s="9">
        <v>0.3</v>
      </c>
      <c r="G1742" s="10" t="str">
        <f t="shared" si="108"/>
        <v/>
      </c>
      <c r="H1742" s="10" t="str">
        <f t="shared" si="109"/>
        <v/>
      </c>
      <c r="I1742" s="10" t="str">
        <f t="shared" si="110"/>
        <v/>
      </c>
      <c r="J1742" s="10" t="str">
        <f t="shared" si="111"/>
        <v/>
      </c>
      <c r="K1742" t="s">
        <v>809</v>
      </c>
      <c r="L1742" s="7">
        <v>44767.65625</v>
      </c>
      <c r="M1742" t="s">
        <v>878</v>
      </c>
      <c r="N1742" t="s">
        <v>100</v>
      </c>
      <c r="O1742" t="s">
        <v>879</v>
      </c>
      <c r="P1742" t="s">
        <v>2791</v>
      </c>
      <c r="Q1742" t="s">
        <v>813</v>
      </c>
      <c r="R1742">
        <v>204</v>
      </c>
      <c r="S1742" s="6">
        <v>29</v>
      </c>
      <c r="T1742" s="7">
        <v>44767.65625</v>
      </c>
      <c r="U1742" s="7">
        <v>44769.510416666664</v>
      </c>
      <c r="V1742" s="7">
        <v>44770.659317129626</v>
      </c>
      <c r="W1742" t="s">
        <v>2769</v>
      </c>
      <c r="X1742" t="s">
        <v>815</v>
      </c>
    </row>
    <row r="1743" spans="1:24" x14ac:dyDescent="0.25">
      <c r="A1743" t="s">
        <v>808</v>
      </c>
      <c r="B1743" s="4">
        <v>2.3900000000000001E-2</v>
      </c>
      <c r="C1743" s="8">
        <v>6.4000000000000001E-2</v>
      </c>
      <c r="D1743" s="8">
        <v>0.115</v>
      </c>
      <c r="E1743" s="9">
        <v>0.15</v>
      </c>
      <c r="F1743" s="9">
        <v>0.3</v>
      </c>
      <c r="G1743" s="10" t="str">
        <f t="shared" si="108"/>
        <v/>
      </c>
      <c r="H1743" s="10" t="str">
        <f t="shared" si="109"/>
        <v/>
      </c>
      <c r="I1743" s="10" t="str">
        <f t="shared" si="110"/>
        <v/>
      </c>
      <c r="J1743" s="10" t="str">
        <f t="shared" si="111"/>
        <v/>
      </c>
      <c r="K1743" t="s">
        <v>809</v>
      </c>
      <c r="L1743" s="7">
        <v>44767.690972222219</v>
      </c>
      <c r="M1743" t="s">
        <v>843</v>
      </c>
      <c r="N1743" t="s">
        <v>100</v>
      </c>
      <c r="O1743" t="s">
        <v>844</v>
      </c>
      <c r="P1743" t="s">
        <v>2792</v>
      </c>
      <c r="Q1743" t="s">
        <v>813</v>
      </c>
      <c r="R1743">
        <v>204</v>
      </c>
      <c r="S1743" s="6">
        <v>29</v>
      </c>
      <c r="T1743" s="7">
        <v>44767.690972222219</v>
      </c>
      <c r="U1743" s="7">
        <v>44769.510416666664</v>
      </c>
      <c r="V1743" s="7">
        <v>44770.659317129626</v>
      </c>
      <c r="W1743" t="s">
        <v>2769</v>
      </c>
      <c r="X1743" t="s">
        <v>815</v>
      </c>
    </row>
    <row r="1744" spans="1:24" x14ac:dyDescent="0.25">
      <c r="A1744" t="s">
        <v>808</v>
      </c>
      <c r="B1744" s="4">
        <v>9.7000000000000003E-3</v>
      </c>
      <c r="C1744" s="8">
        <v>6.4000000000000001E-2</v>
      </c>
      <c r="D1744" s="8">
        <v>0.115</v>
      </c>
      <c r="E1744" s="9">
        <v>0.15</v>
      </c>
      <c r="F1744" s="9">
        <v>0.3</v>
      </c>
      <c r="G1744" s="10" t="str">
        <f t="shared" si="108"/>
        <v/>
      </c>
      <c r="H1744" s="10" t="str">
        <f t="shared" si="109"/>
        <v/>
      </c>
      <c r="I1744" s="10" t="str">
        <f t="shared" si="110"/>
        <v/>
      </c>
      <c r="J1744" s="10" t="str">
        <f t="shared" si="111"/>
        <v/>
      </c>
      <c r="K1744" t="s">
        <v>809</v>
      </c>
      <c r="L1744" s="7">
        <v>44767.694444444445</v>
      </c>
      <c r="M1744" t="s">
        <v>840</v>
      </c>
      <c r="N1744" t="s">
        <v>100</v>
      </c>
      <c r="O1744" t="s">
        <v>841</v>
      </c>
      <c r="P1744" t="s">
        <v>2793</v>
      </c>
      <c r="Q1744" t="s">
        <v>813</v>
      </c>
      <c r="R1744">
        <v>204</v>
      </c>
      <c r="S1744" s="6">
        <v>29</v>
      </c>
      <c r="T1744" s="7">
        <v>44767.694444444445</v>
      </c>
      <c r="U1744" s="7">
        <v>44770.451388888891</v>
      </c>
      <c r="V1744" s="7">
        <v>44771.435416666667</v>
      </c>
      <c r="W1744" t="s">
        <v>2794</v>
      </c>
      <c r="X1744" t="s">
        <v>2334</v>
      </c>
    </row>
    <row r="1745" spans="1:24" x14ac:dyDescent="0.25">
      <c r="A1745" t="s">
        <v>808</v>
      </c>
      <c r="B1745" s="4">
        <v>2.4899999999999999E-2</v>
      </c>
      <c r="C1745" s="8">
        <v>6.4000000000000001E-2</v>
      </c>
      <c r="D1745" s="8">
        <v>0.115</v>
      </c>
      <c r="E1745" s="9">
        <v>0.15</v>
      </c>
      <c r="F1745" s="9">
        <v>0.3</v>
      </c>
      <c r="G1745" s="10" t="str">
        <f t="shared" si="108"/>
        <v/>
      </c>
      <c r="H1745" s="10" t="str">
        <f t="shared" si="109"/>
        <v/>
      </c>
      <c r="I1745" s="10" t="str">
        <f t="shared" si="110"/>
        <v/>
      </c>
      <c r="J1745" s="10" t="str">
        <f t="shared" si="111"/>
        <v/>
      </c>
      <c r="K1745" t="s">
        <v>809</v>
      </c>
      <c r="L1745" s="7">
        <v>44767.753472222219</v>
      </c>
      <c r="M1745" t="s">
        <v>849</v>
      </c>
      <c r="N1745" t="s">
        <v>100</v>
      </c>
      <c r="O1745" t="s">
        <v>850</v>
      </c>
      <c r="P1745" t="s">
        <v>2795</v>
      </c>
      <c r="Q1745" t="s">
        <v>813</v>
      </c>
      <c r="R1745">
        <v>204</v>
      </c>
      <c r="S1745" s="6">
        <v>29</v>
      </c>
      <c r="T1745" s="7">
        <v>44767.753472222219</v>
      </c>
      <c r="U1745" s="7">
        <v>44769.510416666664</v>
      </c>
      <c r="V1745" s="7">
        <v>44770.659317129626</v>
      </c>
      <c r="W1745" t="s">
        <v>2769</v>
      </c>
      <c r="X1745" t="s">
        <v>815</v>
      </c>
    </row>
    <row r="1746" spans="1:24" x14ac:dyDescent="0.25">
      <c r="A1746" t="s">
        <v>808</v>
      </c>
      <c r="B1746" s="4">
        <v>1.9099999999999999E-2</v>
      </c>
      <c r="C1746" s="8">
        <v>6.4000000000000001E-2</v>
      </c>
      <c r="D1746" s="8">
        <v>0.115</v>
      </c>
      <c r="E1746" s="9">
        <v>0.15</v>
      </c>
      <c r="F1746" s="9">
        <v>0.3</v>
      </c>
      <c r="G1746" s="10" t="str">
        <f t="shared" si="108"/>
        <v/>
      </c>
      <c r="H1746" s="10" t="str">
        <f t="shared" si="109"/>
        <v/>
      </c>
      <c r="I1746" s="10" t="str">
        <f t="shared" si="110"/>
        <v/>
      </c>
      <c r="J1746" s="10" t="str">
        <f t="shared" si="111"/>
        <v/>
      </c>
      <c r="K1746" t="s">
        <v>809</v>
      </c>
      <c r="L1746" s="7">
        <v>44768.49722222222</v>
      </c>
      <c r="M1746" t="s">
        <v>822</v>
      </c>
      <c r="N1746" t="s">
        <v>100</v>
      </c>
      <c r="O1746" t="s">
        <v>823</v>
      </c>
      <c r="P1746" t="s">
        <v>2796</v>
      </c>
      <c r="Q1746" t="s">
        <v>813</v>
      </c>
      <c r="R1746">
        <v>205</v>
      </c>
      <c r="S1746" s="6">
        <v>29</v>
      </c>
      <c r="T1746" s="7">
        <v>44768.49722222222</v>
      </c>
      <c r="U1746" s="7">
        <v>44770.451388888891</v>
      </c>
      <c r="V1746" s="7">
        <v>44771.435416666667</v>
      </c>
      <c r="W1746" t="s">
        <v>2794</v>
      </c>
      <c r="X1746" t="s">
        <v>2334</v>
      </c>
    </row>
    <row r="1747" spans="1:24" x14ac:dyDescent="0.25">
      <c r="A1747" t="s">
        <v>808</v>
      </c>
      <c r="B1747" s="4">
        <v>2.1399999999999999E-2</v>
      </c>
      <c r="C1747" s="8">
        <v>6.4000000000000001E-2</v>
      </c>
      <c r="D1747" s="8">
        <v>0.115</v>
      </c>
      <c r="E1747" s="9">
        <v>0.15</v>
      </c>
      <c r="F1747" s="9">
        <v>0.3</v>
      </c>
      <c r="G1747" s="10" t="str">
        <f t="shared" si="108"/>
        <v/>
      </c>
      <c r="H1747" s="10" t="str">
        <f t="shared" si="109"/>
        <v/>
      </c>
      <c r="I1747" s="10" t="str">
        <f t="shared" si="110"/>
        <v/>
      </c>
      <c r="J1747" s="10" t="str">
        <f t="shared" si="111"/>
        <v/>
      </c>
      <c r="K1747" t="s">
        <v>809</v>
      </c>
      <c r="L1747" s="7">
        <v>44770.482638888891</v>
      </c>
      <c r="M1747" t="s">
        <v>1676</v>
      </c>
      <c r="N1747" t="s">
        <v>100</v>
      </c>
      <c r="O1747" t="s">
        <v>1677</v>
      </c>
      <c r="P1747" t="s">
        <v>2797</v>
      </c>
      <c r="Q1747" t="s">
        <v>813</v>
      </c>
      <c r="R1747">
        <v>207</v>
      </c>
      <c r="S1747" s="6">
        <v>29</v>
      </c>
      <c r="T1747" s="7">
        <v>44770.482638888891</v>
      </c>
      <c r="U1747" s="7">
        <v>44771.520833333336</v>
      </c>
      <c r="V1747" s="7">
        <v>44774.578206018516</v>
      </c>
      <c r="W1747" t="s">
        <v>2798</v>
      </c>
      <c r="X1747" t="s">
        <v>815</v>
      </c>
    </row>
    <row r="1748" spans="1:24" x14ac:dyDescent="0.25">
      <c r="A1748" t="s">
        <v>808</v>
      </c>
      <c r="B1748" s="4">
        <v>7.7000000000000002E-3</v>
      </c>
      <c r="C1748" s="8">
        <v>6.4000000000000001E-2</v>
      </c>
      <c r="D1748" s="8">
        <v>0.115</v>
      </c>
      <c r="E1748" s="9">
        <v>0.15</v>
      </c>
      <c r="F1748" s="9">
        <v>0.3</v>
      </c>
      <c r="G1748" s="10" t="str">
        <f t="shared" si="108"/>
        <v/>
      </c>
      <c r="H1748" s="10" t="str">
        <f t="shared" si="109"/>
        <v/>
      </c>
      <c r="I1748" s="10" t="str">
        <f t="shared" si="110"/>
        <v/>
      </c>
      <c r="J1748" s="10" t="str">
        <f t="shared" si="111"/>
        <v/>
      </c>
      <c r="K1748" t="s">
        <v>809</v>
      </c>
      <c r="L1748" s="7">
        <v>44773.5625</v>
      </c>
      <c r="M1748" t="s">
        <v>890</v>
      </c>
      <c r="N1748" t="s">
        <v>100</v>
      </c>
      <c r="O1748" t="s">
        <v>891</v>
      </c>
      <c r="P1748" t="s">
        <v>2799</v>
      </c>
      <c r="Q1748" t="s">
        <v>813</v>
      </c>
      <c r="R1748">
        <v>210</v>
      </c>
      <c r="S1748" s="6">
        <v>30</v>
      </c>
      <c r="T1748" s="7">
        <v>44773.5625</v>
      </c>
      <c r="U1748" s="7">
        <v>44775.458333333336</v>
      </c>
      <c r="V1748" s="7">
        <v>44776.510196759256</v>
      </c>
      <c r="W1748" t="s">
        <v>2800</v>
      </c>
      <c r="X1748" t="s">
        <v>815</v>
      </c>
    </row>
    <row r="1749" spans="1:24" x14ac:dyDescent="0.25">
      <c r="A1749" t="s">
        <v>808</v>
      </c>
      <c r="B1749" s="4">
        <v>1.41E-2</v>
      </c>
      <c r="C1749" s="8">
        <v>6.4000000000000001E-2</v>
      </c>
      <c r="D1749" s="8">
        <v>0.115</v>
      </c>
      <c r="E1749" s="9">
        <v>0.15</v>
      </c>
      <c r="F1749" s="9">
        <v>0.3</v>
      </c>
      <c r="G1749" s="10" t="str">
        <f t="shared" si="108"/>
        <v/>
      </c>
      <c r="H1749" s="10" t="str">
        <f t="shared" si="109"/>
        <v/>
      </c>
      <c r="I1749" s="10" t="str">
        <f t="shared" si="110"/>
        <v/>
      </c>
      <c r="J1749" s="10" t="str">
        <f t="shared" si="111"/>
        <v/>
      </c>
      <c r="K1749" t="s">
        <v>809</v>
      </c>
      <c r="L1749" s="7">
        <v>44774.352777777778</v>
      </c>
      <c r="M1749" t="s">
        <v>927</v>
      </c>
      <c r="N1749" t="s">
        <v>101</v>
      </c>
      <c r="O1749" t="s">
        <v>928</v>
      </c>
      <c r="P1749" t="s">
        <v>2801</v>
      </c>
      <c r="Q1749" t="s">
        <v>813</v>
      </c>
      <c r="R1749">
        <v>210</v>
      </c>
      <c r="S1749" s="6">
        <v>30</v>
      </c>
      <c r="T1749" s="7">
        <v>44774.352777777778</v>
      </c>
      <c r="U1749" s="7">
        <v>44776.534722222219</v>
      </c>
      <c r="V1749" s="7">
        <v>44777.470833333333</v>
      </c>
      <c r="W1749" t="s">
        <v>2802</v>
      </c>
      <c r="X1749" t="s">
        <v>2334</v>
      </c>
    </row>
    <row r="1750" spans="1:24" x14ac:dyDescent="0.25">
      <c r="A1750" t="s">
        <v>808</v>
      </c>
      <c r="B1750" s="4">
        <v>9.1999999999999998E-3</v>
      </c>
      <c r="C1750" s="8">
        <v>6.4000000000000001E-2</v>
      </c>
      <c r="D1750" s="8">
        <v>0.115</v>
      </c>
      <c r="E1750" s="9">
        <v>0.15</v>
      </c>
      <c r="F1750" s="9">
        <v>0.3</v>
      </c>
      <c r="G1750" s="10" t="str">
        <f t="shared" si="108"/>
        <v/>
      </c>
      <c r="H1750" s="10" t="str">
        <f t="shared" si="109"/>
        <v/>
      </c>
      <c r="I1750" s="10" t="str">
        <f t="shared" si="110"/>
        <v/>
      </c>
      <c r="J1750" s="10" t="str">
        <f t="shared" si="111"/>
        <v/>
      </c>
      <c r="K1750" t="s">
        <v>809</v>
      </c>
      <c r="L1750" s="7">
        <v>44774.354166666664</v>
      </c>
      <c r="M1750" t="s">
        <v>900</v>
      </c>
      <c r="N1750" t="s">
        <v>101</v>
      </c>
      <c r="O1750" t="s">
        <v>901</v>
      </c>
      <c r="P1750" t="s">
        <v>2803</v>
      </c>
      <c r="Q1750" t="s">
        <v>813</v>
      </c>
      <c r="R1750">
        <v>210</v>
      </c>
      <c r="S1750" s="6">
        <v>30</v>
      </c>
      <c r="T1750" s="7">
        <v>44774.354166666664</v>
      </c>
      <c r="U1750" s="7">
        <v>44776.534722222219</v>
      </c>
      <c r="V1750" s="7">
        <v>44777.470833333333</v>
      </c>
      <c r="W1750" t="s">
        <v>2802</v>
      </c>
      <c r="X1750" t="s">
        <v>2334</v>
      </c>
    </row>
    <row r="1751" spans="1:24" x14ac:dyDescent="0.25">
      <c r="A1751" t="s">
        <v>808</v>
      </c>
      <c r="B1751" s="4">
        <v>0.10489999999999999</v>
      </c>
      <c r="C1751" s="8">
        <v>6.4000000000000001E-2</v>
      </c>
      <c r="D1751" s="8">
        <v>0.115</v>
      </c>
      <c r="E1751" s="9">
        <v>0.15</v>
      </c>
      <c r="F1751" s="9">
        <v>0.3</v>
      </c>
      <c r="G1751" s="10">
        <f t="shared" si="108"/>
        <v>1</v>
      </c>
      <c r="H1751" s="10" t="str">
        <f t="shared" si="109"/>
        <v/>
      </c>
      <c r="I1751" s="10" t="str">
        <f t="shared" si="110"/>
        <v/>
      </c>
      <c r="J1751" s="10" t="str">
        <f t="shared" si="111"/>
        <v/>
      </c>
      <c r="K1751" t="s">
        <v>809</v>
      </c>
      <c r="L1751" s="7">
        <v>44774.368055555555</v>
      </c>
      <c r="M1751" t="s">
        <v>954</v>
      </c>
      <c r="N1751" t="s">
        <v>101</v>
      </c>
      <c r="O1751" t="s">
        <v>955</v>
      </c>
      <c r="P1751" t="s">
        <v>2804</v>
      </c>
      <c r="Q1751" t="s">
        <v>813</v>
      </c>
      <c r="R1751">
        <v>210</v>
      </c>
      <c r="S1751" s="6">
        <v>30</v>
      </c>
      <c r="T1751" s="7">
        <v>44774.368055555555</v>
      </c>
      <c r="U1751" s="7">
        <v>44776.534722222219</v>
      </c>
      <c r="V1751" s="7">
        <v>44777.470833333333</v>
      </c>
      <c r="W1751" t="s">
        <v>2802</v>
      </c>
      <c r="X1751" t="s">
        <v>2334</v>
      </c>
    </row>
    <row r="1752" spans="1:24" x14ac:dyDescent="0.25">
      <c r="A1752" t="s">
        <v>808</v>
      </c>
      <c r="B1752" s="4">
        <v>2.18E-2</v>
      </c>
      <c r="C1752" s="8">
        <v>6.4000000000000001E-2</v>
      </c>
      <c r="D1752" s="8">
        <v>0.115</v>
      </c>
      <c r="E1752" s="9">
        <v>0.15</v>
      </c>
      <c r="F1752" s="9">
        <v>0.3</v>
      </c>
      <c r="G1752" s="10" t="str">
        <f t="shared" si="108"/>
        <v/>
      </c>
      <c r="H1752" s="10" t="str">
        <f t="shared" si="109"/>
        <v/>
      </c>
      <c r="I1752" s="10" t="str">
        <f t="shared" si="110"/>
        <v/>
      </c>
      <c r="J1752" s="10" t="str">
        <f t="shared" si="111"/>
        <v/>
      </c>
      <c r="K1752" t="s">
        <v>809</v>
      </c>
      <c r="L1752" s="7">
        <v>44774.375</v>
      </c>
      <c r="M1752" t="s">
        <v>915</v>
      </c>
      <c r="N1752" t="s">
        <v>101</v>
      </c>
      <c r="O1752" t="s">
        <v>916</v>
      </c>
      <c r="P1752" t="s">
        <v>2805</v>
      </c>
      <c r="Q1752" t="s">
        <v>813</v>
      </c>
      <c r="R1752">
        <v>210</v>
      </c>
      <c r="S1752" s="6">
        <v>30</v>
      </c>
      <c r="T1752" s="7">
        <v>44774.375</v>
      </c>
      <c r="U1752" s="7">
        <v>44776.534722222219</v>
      </c>
      <c r="V1752" s="7">
        <v>44777.470833333333</v>
      </c>
      <c r="W1752" t="s">
        <v>2802</v>
      </c>
      <c r="X1752" t="s">
        <v>2334</v>
      </c>
    </row>
    <row r="1753" spans="1:24" x14ac:dyDescent="0.25">
      <c r="A1753" t="s">
        <v>808</v>
      </c>
      <c r="B1753" s="4">
        <v>1.3899999999999999E-2</v>
      </c>
      <c r="C1753" s="8">
        <v>6.4000000000000001E-2</v>
      </c>
      <c r="D1753" s="8">
        <v>0.115</v>
      </c>
      <c r="E1753" s="9">
        <v>0.15</v>
      </c>
      <c r="F1753" s="9">
        <v>0.3</v>
      </c>
      <c r="G1753" s="10" t="str">
        <f t="shared" si="108"/>
        <v/>
      </c>
      <c r="H1753" s="10" t="str">
        <f t="shared" si="109"/>
        <v/>
      </c>
      <c r="I1753" s="10" t="str">
        <f t="shared" si="110"/>
        <v/>
      </c>
      <c r="J1753" s="10" t="str">
        <f t="shared" si="111"/>
        <v/>
      </c>
      <c r="K1753" t="s">
        <v>809</v>
      </c>
      <c r="L1753" s="7">
        <v>44774.387499999997</v>
      </c>
      <c r="M1753" t="s">
        <v>966</v>
      </c>
      <c r="N1753" t="s">
        <v>101</v>
      </c>
      <c r="O1753" t="s">
        <v>967</v>
      </c>
      <c r="P1753" t="s">
        <v>2806</v>
      </c>
      <c r="Q1753" t="s">
        <v>813</v>
      </c>
      <c r="R1753">
        <v>210</v>
      </c>
      <c r="S1753" s="6">
        <v>30</v>
      </c>
      <c r="T1753" s="7">
        <v>44774.387499999997</v>
      </c>
      <c r="U1753" s="7">
        <v>44776.534722222219</v>
      </c>
      <c r="V1753" s="7">
        <v>44777.470833333333</v>
      </c>
      <c r="W1753" t="s">
        <v>2802</v>
      </c>
      <c r="X1753" t="s">
        <v>2334</v>
      </c>
    </row>
    <row r="1754" spans="1:24" x14ac:dyDescent="0.25">
      <c r="A1754" t="s">
        <v>808</v>
      </c>
      <c r="B1754" s="4">
        <v>3.56E-2</v>
      </c>
      <c r="C1754" s="8">
        <v>6.4000000000000001E-2</v>
      </c>
      <c r="D1754" s="8">
        <v>0.115</v>
      </c>
      <c r="E1754" s="9">
        <v>0.15</v>
      </c>
      <c r="F1754" s="9">
        <v>0.3</v>
      </c>
      <c r="G1754" s="10" t="str">
        <f t="shared" si="108"/>
        <v/>
      </c>
      <c r="H1754" s="10" t="str">
        <f t="shared" si="109"/>
        <v/>
      </c>
      <c r="I1754" s="10" t="str">
        <f t="shared" si="110"/>
        <v/>
      </c>
      <c r="J1754" s="10" t="str">
        <f t="shared" si="111"/>
        <v/>
      </c>
      <c r="K1754" t="s">
        <v>809</v>
      </c>
      <c r="L1754" s="7">
        <v>44774.388888888891</v>
      </c>
      <c r="M1754" t="s">
        <v>903</v>
      </c>
      <c r="N1754" t="s">
        <v>101</v>
      </c>
      <c r="O1754" t="s">
        <v>904</v>
      </c>
      <c r="P1754" t="s">
        <v>2807</v>
      </c>
      <c r="Q1754" t="s">
        <v>813</v>
      </c>
      <c r="R1754">
        <v>210</v>
      </c>
      <c r="S1754" s="6">
        <v>30</v>
      </c>
      <c r="T1754" s="7">
        <v>44774.388888888891</v>
      </c>
      <c r="U1754" s="7">
        <v>44776.534722222219</v>
      </c>
      <c r="V1754" s="7">
        <v>44777.470833333333</v>
      </c>
      <c r="W1754" t="s">
        <v>2802</v>
      </c>
      <c r="X1754" t="s">
        <v>2334</v>
      </c>
    </row>
    <row r="1755" spans="1:24" x14ac:dyDescent="0.25">
      <c r="A1755" t="s">
        <v>808</v>
      </c>
      <c r="B1755" s="4">
        <v>1.3299999999999999E-2</v>
      </c>
      <c r="C1755" s="8">
        <v>6.4000000000000001E-2</v>
      </c>
      <c r="D1755" s="8">
        <v>0.115</v>
      </c>
      <c r="E1755" s="9">
        <v>0.15</v>
      </c>
      <c r="F1755" s="9">
        <v>0.3</v>
      </c>
      <c r="G1755" s="10" t="str">
        <f t="shared" si="108"/>
        <v/>
      </c>
      <c r="H1755" s="10" t="str">
        <f t="shared" si="109"/>
        <v/>
      </c>
      <c r="I1755" s="10" t="str">
        <f t="shared" si="110"/>
        <v/>
      </c>
      <c r="J1755" s="10" t="str">
        <f t="shared" si="111"/>
        <v/>
      </c>
      <c r="K1755" t="s">
        <v>809</v>
      </c>
      <c r="L1755" s="7">
        <v>44774.413888888892</v>
      </c>
      <c r="M1755" t="s">
        <v>912</v>
      </c>
      <c r="N1755" t="s">
        <v>101</v>
      </c>
      <c r="O1755" t="s">
        <v>913</v>
      </c>
      <c r="P1755" t="s">
        <v>2808</v>
      </c>
      <c r="Q1755" t="s">
        <v>813</v>
      </c>
      <c r="R1755">
        <v>210</v>
      </c>
      <c r="S1755" s="6">
        <v>30</v>
      </c>
      <c r="T1755" s="7">
        <v>44774.413888888892</v>
      </c>
      <c r="U1755" s="7">
        <v>44776.534722222219</v>
      </c>
      <c r="V1755" s="7">
        <v>44777.470833333333</v>
      </c>
      <c r="W1755" t="s">
        <v>2802</v>
      </c>
      <c r="X1755" t="s">
        <v>2334</v>
      </c>
    </row>
    <row r="1756" spans="1:24" x14ac:dyDescent="0.25">
      <c r="A1756" t="s">
        <v>808</v>
      </c>
      <c r="B1756" s="4">
        <v>6.1699999999999998E-2</v>
      </c>
      <c r="C1756" s="8">
        <v>6.4000000000000001E-2</v>
      </c>
      <c r="D1756" s="8">
        <v>0.115</v>
      </c>
      <c r="E1756" s="9">
        <v>0.15</v>
      </c>
      <c r="F1756" s="9">
        <v>0.3</v>
      </c>
      <c r="G1756" s="10" t="str">
        <f t="shared" si="108"/>
        <v/>
      </c>
      <c r="H1756" s="10" t="str">
        <f t="shared" si="109"/>
        <v/>
      </c>
      <c r="I1756" s="10" t="str">
        <f t="shared" si="110"/>
        <v/>
      </c>
      <c r="J1756" s="10" t="str">
        <f t="shared" si="111"/>
        <v/>
      </c>
      <c r="K1756" t="s">
        <v>809</v>
      </c>
      <c r="L1756" s="7">
        <v>44774.416666666664</v>
      </c>
      <c r="M1756" t="s">
        <v>930</v>
      </c>
      <c r="N1756" t="s">
        <v>101</v>
      </c>
      <c r="O1756" t="s">
        <v>931</v>
      </c>
      <c r="P1756" t="s">
        <v>2809</v>
      </c>
      <c r="Q1756" t="s">
        <v>813</v>
      </c>
      <c r="R1756">
        <v>210</v>
      </c>
      <c r="S1756" s="6">
        <v>30</v>
      </c>
      <c r="T1756" s="7">
        <v>44774.416666666664</v>
      </c>
      <c r="U1756" s="7">
        <v>44776.534722222219</v>
      </c>
      <c r="V1756" s="7">
        <v>44777.470833333333</v>
      </c>
      <c r="W1756" t="s">
        <v>2802</v>
      </c>
      <c r="X1756" t="s">
        <v>2334</v>
      </c>
    </row>
    <row r="1757" spans="1:24" x14ac:dyDescent="0.25">
      <c r="A1757" t="s">
        <v>808</v>
      </c>
      <c r="B1757" s="4">
        <v>0.14269999999999999</v>
      </c>
      <c r="C1757" s="8">
        <v>6.4000000000000001E-2</v>
      </c>
      <c r="D1757" s="8">
        <v>0.115</v>
      </c>
      <c r="E1757" s="9">
        <v>0.15</v>
      </c>
      <c r="F1757" s="9">
        <v>0.3</v>
      </c>
      <c r="G1757" s="10">
        <f t="shared" si="108"/>
        <v>1</v>
      </c>
      <c r="H1757" s="10">
        <f t="shared" si="109"/>
        <v>1</v>
      </c>
      <c r="I1757" s="10" t="str">
        <f t="shared" si="110"/>
        <v/>
      </c>
      <c r="J1757" s="10" t="str">
        <f t="shared" si="111"/>
        <v/>
      </c>
      <c r="K1757" t="s">
        <v>809</v>
      </c>
      <c r="L1757" s="7">
        <v>44774.440972222219</v>
      </c>
      <c r="M1757" t="s">
        <v>945</v>
      </c>
      <c r="N1757" t="s">
        <v>101</v>
      </c>
      <c r="O1757" t="s">
        <v>946</v>
      </c>
      <c r="P1757" t="s">
        <v>2810</v>
      </c>
      <c r="Q1757" t="s">
        <v>813</v>
      </c>
      <c r="R1757">
        <v>210</v>
      </c>
      <c r="S1757" s="6">
        <v>30</v>
      </c>
      <c r="T1757" s="7">
        <v>44774.440972222219</v>
      </c>
      <c r="U1757" s="7">
        <v>44776.534722222219</v>
      </c>
      <c r="V1757" s="7">
        <v>44777.470833333333</v>
      </c>
      <c r="W1757" t="s">
        <v>2802</v>
      </c>
      <c r="X1757" t="s">
        <v>2334</v>
      </c>
    </row>
    <row r="1758" spans="1:24" x14ac:dyDescent="0.25">
      <c r="A1758" t="s">
        <v>808</v>
      </c>
      <c r="B1758" s="4">
        <v>1.6E-2</v>
      </c>
      <c r="C1758" s="8">
        <v>6.4000000000000001E-2</v>
      </c>
      <c r="D1758" s="8">
        <v>0.115</v>
      </c>
      <c r="E1758" s="9">
        <v>0.15</v>
      </c>
      <c r="F1758" s="9">
        <v>0.3</v>
      </c>
      <c r="G1758" s="10" t="str">
        <f t="shared" si="108"/>
        <v/>
      </c>
      <c r="H1758" s="10" t="str">
        <f t="shared" si="109"/>
        <v/>
      </c>
      <c r="I1758" s="10" t="str">
        <f t="shared" si="110"/>
        <v/>
      </c>
      <c r="J1758" s="10" t="str">
        <f t="shared" si="111"/>
        <v/>
      </c>
      <c r="K1758" t="s">
        <v>809</v>
      </c>
      <c r="L1758" s="7">
        <v>44774.454861111109</v>
      </c>
      <c r="M1758" t="s">
        <v>942</v>
      </c>
      <c r="N1758" t="s">
        <v>101</v>
      </c>
      <c r="O1758" t="s">
        <v>943</v>
      </c>
      <c r="P1758" t="s">
        <v>2811</v>
      </c>
      <c r="Q1758" t="s">
        <v>813</v>
      </c>
      <c r="R1758">
        <v>210</v>
      </c>
      <c r="S1758" s="6">
        <v>30</v>
      </c>
      <c r="T1758" s="7">
        <v>44774.454861111109</v>
      </c>
      <c r="U1758" s="7">
        <v>44776.534722222219</v>
      </c>
      <c r="V1758" s="7">
        <v>44777.470833333333</v>
      </c>
      <c r="W1758" t="s">
        <v>2802</v>
      </c>
      <c r="X1758" t="s">
        <v>2334</v>
      </c>
    </row>
    <row r="1759" spans="1:24" x14ac:dyDescent="0.25">
      <c r="A1759" t="s">
        <v>808</v>
      </c>
      <c r="B1759" s="4">
        <v>2.5700000000000001E-2</v>
      </c>
      <c r="C1759" s="8">
        <v>6.4000000000000001E-2</v>
      </c>
      <c r="D1759" s="8">
        <v>0.115</v>
      </c>
      <c r="E1759" s="9">
        <v>0.15</v>
      </c>
      <c r="F1759" s="9">
        <v>0.3</v>
      </c>
      <c r="G1759" s="10" t="str">
        <f t="shared" si="108"/>
        <v/>
      </c>
      <c r="H1759" s="10" t="str">
        <f t="shared" si="109"/>
        <v/>
      </c>
      <c r="I1759" s="10" t="str">
        <f t="shared" si="110"/>
        <v/>
      </c>
      <c r="J1759" s="10" t="str">
        <f t="shared" si="111"/>
        <v/>
      </c>
      <c r="K1759" t="s">
        <v>809</v>
      </c>
      <c r="L1759" s="7">
        <v>44774.458333333336</v>
      </c>
      <c r="M1759" t="s">
        <v>933</v>
      </c>
      <c r="N1759" t="s">
        <v>101</v>
      </c>
      <c r="O1759" t="s">
        <v>934</v>
      </c>
      <c r="P1759" t="s">
        <v>2812</v>
      </c>
      <c r="Q1759" t="s">
        <v>813</v>
      </c>
      <c r="R1759">
        <v>210</v>
      </c>
      <c r="S1759" s="6">
        <v>30</v>
      </c>
      <c r="T1759" s="7">
        <v>44774.458333333336</v>
      </c>
      <c r="U1759" s="7">
        <v>44775.458333333336</v>
      </c>
      <c r="V1759" s="7">
        <v>44776.510196759256</v>
      </c>
      <c r="W1759" t="s">
        <v>2800</v>
      </c>
      <c r="X1759" t="s">
        <v>815</v>
      </c>
    </row>
    <row r="1760" spans="1:24" x14ac:dyDescent="0.25">
      <c r="A1760" t="s">
        <v>808</v>
      </c>
      <c r="B1760" s="4">
        <v>2.3999999999999998E-3</v>
      </c>
      <c r="C1760" s="8">
        <v>6.4000000000000001E-2</v>
      </c>
      <c r="D1760" s="8">
        <v>0.115</v>
      </c>
      <c r="E1760" s="9">
        <v>0.15</v>
      </c>
      <c r="F1760" s="9">
        <v>0.3</v>
      </c>
      <c r="G1760" s="10" t="str">
        <f t="shared" si="108"/>
        <v/>
      </c>
      <c r="H1760" s="10" t="str">
        <f t="shared" si="109"/>
        <v/>
      </c>
      <c r="I1760" s="10" t="str">
        <f t="shared" si="110"/>
        <v/>
      </c>
      <c r="J1760" s="10" t="str">
        <f t="shared" si="111"/>
        <v/>
      </c>
      <c r="K1760" t="s">
        <v>809</v>
      </c>
      <c r="L1760" s="7">
        <v>44774.458333333336</v>
      </c>
      <c r="M1760" t="s">
        <v>897</v>
      </c>
      <c r="N1760" t="s">
        <v>101</v>
      </c>
      <c r="O1760" t="s">
        <v>898</v>
      </c>
      <c r="P1760" t="s">
        <v>2813</v>
      </c>
      <c r="Q1760" t="s">
        <v>813</v>
      </c>
      <c r="R1760">
        <v>210</v>
      </c>
      <c r="S1760" s="6">
        <v>30</v>
      </c>
      <c r="T1760" s="7">
        <v>44774.458333333336</v>
      </c>
      <c r="U1760" s="7">
        <v>44776.534722222219</v>
      </c>
      <c r="V1760" s="7">
        <v>44778.477777777778</v>
      </c>
      <c r="W1760" t="s">
        <v>2814</v>
      </c>
      <c r="X1760" t="s">
        <v>2334</v>
      </c>
    </row>
    <row r="1761" spans="1:24" x14ac:dyDescent="0.25">
      <c r="A1761" t="s">
        <v>808</v>
      </c>
      <c r="B1761" s="4">
        <v>1.7600000000000001E-2</v>
      </c>
      <c r="C1761" s="8">
        <v>6.4000000000000001E-2</v>
      </c>
      <c r="D1761" s="8">
        <v>0.115</v>
      </c>
      <c r="E1761" s="9">
        <v>0.15</v>
      </c>
      <c r="F1761" s="9">
        <v>0.3</v>
      </c>
      <c r="G1761" s="10" t="str">
        <f t="shared" si="108"/>
        <v/>
      </c>
      <c r="H1761" s="10" t="str">
        <f t="shared" si="109"/>
        <v/>
      </c>
      <c r="I1761" s="10" t="str">
        <f t="shared" si="110"/>
        <v/>
      </c>
      <c r="J1761" s="10" t="str">
        <f t="shared" si="111"/>
        <v/>
      </c>
      <c r="K1761" t="s">
        <v>809</v>
      </c>
      <c r="L1761" s="7">
        <v>44774.458333333336</v>
      </c>
      <c r="M1761" t="s">
        <v>948</v>
      </c>
      <c r="N1761" t="s">
        <v>101</v>
      </c>
      <c r="O1761" t="s">
        <v>949</v>
      </c>
      <c r="P1761" t="s">
        <v>2815</v>
      </c>
      <c r="Q1761" t="s">
        <v>813</v>
      </c>
      <c r="R1761">
        <v>210</v>
      </c>
      <c r="S1761" s="6">
        <v>30</v>
      </c>
      <c r="T1761" s="7">
        <v>44774.458333333336</v>
      </c>
      <c r="U1761" s="7">
        <v>44776.534722222219</v>
      </c>
      <c r="V1761" s="7">
        <v>44778.477777777778</v>
      </c>
      <c r="W1761" t="s">
        <v>2814</v>
      </c>
      <c r="X1761" t="s">
        <v>2334</v>
      </c>
    </row>
    <row r="1762" spans="1:24" x14ac:dyDescent="0.25">
      <c r="A1762" t="s">
        <v>808</v>
      </c>
      <c r="B1762" s="4">
        <v>2.3099999999999999E-2</v>
      </c>
      <c r="C1762" s="8">
        <v>6.4000000000000001E-2</v>
      </c>
      <c r="D1762" s="8">
        <v>0.115</v>
      </c>
      <c r="E1762" s="9">
        <v>0.15</v>
      </c>
      <c r="F1762" s="9">
        <v>0.3</v>
      </c>
      <c r="G1762" s="10" t="str">
        <f t="shared" si="108"/>
        <v/>
      </c>
      <c r="H1762" s="10" t="str">
        <f t="shared" si="109"/>
        <v/>
      </c>
      <c r="I1762" s="10" t="str">
        <f t="shared" si="110"/>
        <v/>
      </c>
      <c r="J1762" s="10" t="str">
        <f t="shared" si="111"/>
        <v/>
      </c>
      <c r="K1762" t="s">
        <v>809</v>
      </c>
      <c r="L1762" s="7">
        <v>44774.496527777781</v>
      </c>
      <c r="M1762" t="s">
        <v>894</v>
      </c>
      <c r="N1762" t="s">
        <v>101</v>
      </c>
      <c r="O1762" t="s">
        <v>895</v>
      </c>
      <c r="P1762" t="s">
        <v>2816</v>
      </c>
      <c r="Q1762" t="s">
        <v>813</v>
      </c>
      <c r="R1762">
        <v>210</v>
      </c>
      <c r="S1762" s="6">
        <v>30</v>
      </c>
      <c r="T1762" s="7">
        <v>44774.496527777781</v>
      </c>
      <c r="U1762" s="7">
        <v>44776.534722222219</v>
      </c>
      <c r="V1762" s="7">
        <v>44777.470833333333</v>
      </c>
      <c r="W1762" t="s">
        <v>2802</v>
      </c>
      <c r="X1762" t="s">
        <v>2334</v>
      </c>
    </row>
    <row r="1763" spans="1:24" x14ac:dyDescent="0.25">
      <c r="A1763" t="s">
        <v>808</v>
      </c>
      <c r="B1763" s="4">
        <v>5.7200000000000001E-2</v>
      </c>
      <c r="C1763" s="8">
        <v>6.4000000000000001E-2</v>
      </c>
      <c r="D1763" s="8">
        <v>0.115</v>
      </c>
      <c r="E1763" s="9">
        <v>0.15</v>
      </c>
      <c r="F1763" s="9">
        <v>0.3</v>
      </c>
      <c r="G1763" s="10" t="str">
        <f t="shared" si="108"/>
        <v/>
      </c>
      <c r="H1763" s="10" t="str">
        <f t="shared" si="109"/>
        <v/>
      </c>
      <c r="I1763" s="10" t="str">
        <f t="shared" si="110"/>
        <v/>
      </c>
      <c r="J1763" s="10" t="str">
        <f t="shared" si="111"/>
        <v/>
      </c>
      <c r="K1763" t="s">
        <v>809</v>
      </c>
      <c r="L1763" s="7">
        <v>44774.510416666664</v>
      </c>
      <c r="M1763" t="s">
        <v>918</v>
      </c>
      <c r="N1763" t="s">
        <v>101</v>
      </c>
      <c r="O1763" t="s">
        <v>919</v>
      </c>
      <c r="P1763" t="s">
        <v>2817</v>
      </c>
      <c r="Q1763" t="s">
        <v>813</v>
      </c>
      <c r="R1763">
        <v>210</v>
      </c>
      <c r="S1763" s="6">
        <v>30</v>
      </c>
      <c r="T1763" s="7">
        <v>44774.510416666664</v>
      </c>
      <c r="U1763" s="7">
        <v>44776.534722222219</v>
      </c>
      <c r="V1763" s="7">
        <v>44777.470833333333</v>
      </c>
      <c r="W1763" t="s">
        <v>2802</v>
      </c>
      <c r="X1763" t="s">
        <v>2334</v>
      </c>
    </row>
    <row r="1764" spans="1:24" x14ac:dyDescent="0.25">
      <c r="A1764" t="s">
        <v>808</v>
      </c>
      <c r="B1764" s="4">
        <v>8.0999999999999996E-3</v>
      </c>
      <c r="C1764" s="8">
        <v>6.4000000000000001E-2</v>
      </c>
      <c r="D1764" s="8">
        <v>0.115</v>
      </c>
      <c r="E1764" s="9">
        <v>0.15</v>
      </c>
      <c r="F1764" s="9">
        <v>0.3</v>
      </c>
      <c r="G1764" s="10" t="str">
        <f t="shared" si="108"/>
        <v/>
      </c>
      <c r="H1764" s="10" t="str">
        <f t="shared" si="109"/>
        <v/>
      </c>
      <c r="I1764" s="10" t="str">
        <f t="shared" si="110"/>
        <v/>
      </c>
      <c r="J1764" s="10" t="str">
        <f t="shared" si="111"/>
        <v/>
      </c>
      <c r="K1764" t="s">
        <v>809</v>
      </c>
      <c r="L1764" s="7">
        <v>44774.520833333336</v>
      </c>
      <c r="M1764" t="s">
        <v>951</v>
      </c>
      <c r="N1764" t="s">
        <v>101</v>
      </c>
      <c r="O1764" t="s">
        <v>952</v>
      </c>
      <c r="P1764" t="s">
        <v>2818</v>
      </c>
      <c r="Q1764" t="s">
        <v>813</v>
      </c>
      <c r="R1764">
        <v>210</v>
      </c>
      <c r="S1764" s="6">
        <v>30</v>
      </c>
      <c r="T1764" s="7">
        <v>44774.520833333336</v>
      </c>
      <c r="U1764" s="7">
        <v>44776.534722222219</v>
      </c>
      <c r="V1764" s="7">
        <v>44777.470833333333</v>
      </c>
      <c r="W1764" t="s">
        <v>2802</v>
      </c>
      <c r="X1764" t="s">
        <v>2334</v>
      </c>
    </row>
    <row r="1765" spans="1:24" x14ac:dyDescent="0.25">
      <c r="A1765" t="s">
        <v>808</v>
      </c>
      <c r="B1765" s="4">
        <v>4.8999999999999998E-3</v>
      </c>
      <c r="C1765" s="8">
        <v>6.4000000000000001E-2</v>
      </c>
      <c r="D1765" s="8">
        <v>0.115</v>
      </c>
      <c r="E1765" s="9">
        <v>0.15</v>
      </c>
      <c r="F1765" s="9">
        <v>0.3</v>
      </c>
      <c r="G1765" s="10" t="str">
        <f t="shared" si="108"/>
        <v/>
      </c>
      <c r="H1765" s="10" t="str">
        <f t="shared" si="109"/>
        <v/>
      </c>
      <c r="I1765" s="10" t="str">
        <f t="shared" si="110"/>
        <v/>
      </c>
      <c r="J1765" s="10" t="str">
        <f t="shared" si="111"/>
        <v/>
      </c>
      <c r="K1765" t="s">
        <v>809</v>
      </c>
      <c r="L1765" s="7">
        <v>44774.520833333336</v>
      </c>
      <c r="M1765" t="s">
        <v>936</v>
      </c>
      <c r="N1765" t="s">
        <v>101</v>
      </c>
      <c r="O1765" t="s">
        <v>937</v>
      </c>
      <c r="P1765" t="s">
        <v>2819</v>
      </c>
      <c r="Q1765" t="s">
        <v>813</v>
      </c>
      <c r="R1765">
        <v>210</v>
      </c>
      <c r="S1765" s="6">
        <v>30</v>
      </c>
      <c r="T1765" s="7">
        <v>44774.520833333336</v>
      </c>
      <c r="U1765" s="7">
        <v>44776.534722222219</v>
      </c>
      <c r="V1765" s="7">
        <v>44777.470833333333</v>
      </c>
      <c r="W1765" t="s">
        <v>2802</v>
      </c>
      <c r="X1765" t="s">
        <v>2334</v>
      </c>
    </row>
    <row r="1766" spans="1:24" x14ac:dyDescent="0.25">
      <c r="A1766" t="s">
        <v>808</v>
      </c>
      <c r="B1766" s="4">
        <v>2.06E-2</v>
      </c>
      <c r="C1766" s="8">
        <v>6.4000000000000001E-2</v>
      </c>
      <c r="D1766" s="8">
        <v>0.115</v>
      </c>
      <c r="E1766" s="9">
        <v>0.15</v>
      </c>
      <c r="F1766" s="9">
        <v>0.3</v>
      </c>
      <c r="G1766" s="10" t="str">
        <f t="shared" si="108"/>
        <v/>
      </c>
      <c r="H1766" s="10" t="str">
        <f t="shared" si="109"/>
        <v/>
      </c>
      <c r="I1766" s="10" t="str">
        <f t="shared" si="110"/>
        <v/>
      </c>
      <c r="J1766" s="10" t="str">
        <f t="shared" si="111"/>
        <v/>
      </c>
      <c r="K1766" t="s">
        <v>809</v>
      </c>
      <c r="L1766" s="7">
        <v>44774.520833333336</v>
      </c>
      <c r="M1766" t="s">
        <v>906</v>
      </c>
      <c r="N1766" t="s">
        <v>101</v>
      </c>
      <c r="O1766" t="s">
        <v>907</v>
      </c>
      <c r="P1766" t="s">
        <v>2820</v>
      </c>
      <c r="Q1766" t="s">
        <v>813</v>
      </c>
      <c r="R1766">
        <v>210</v>
      </c>
      <c r="S1766" s="6">
        <v>30</v>
      </c>
      <c r="T1766" s="7">
        <v>44774.520833333336</v>
      </c>
      <c r="U1766" s="7">
        <v>44776.534722222219</v>
      </c>
      <c r="V1766" s="7">
        <v>44777.470833333333</v>
      </c>
      <c r="W1766" t="s">
        <v>2802</v>
      </c>
      <c r="X1766" t="s">
        <v>2334</v>
      </c>
    </row>
    <row r="1767" spans="1:24" x14ac:dyDescent="0.25">
      <c r="A1767" t="s">
        <v>808</v>
      </c>
      <c r="B1767" s="4">
        <v>6.8999999999999999E-3</v>
      </c>
      <c r="C1767" s="8">
        <v>6.4000000000000001E-2</v>
      </c>
      <c r="D1767" s="8">
        <v>0.115</v>
      </c>
      <c r="E1767" s="9">
        <v>0.15</v>
      </c>
      <c r="F1767" s="9">
        <v>0.3</v>
      </c>
      <c r="G1767" s="10" t="str">
        <f t="shared" si="108"/>
        <v/>
      </c>
      <c r="H1767" s="10" t="str">
        <f t="shared" si="109"/>
        <v/>
      </c>
      <c r="I1767" s="10" t="str">
        <f t="shared" si="110"/>
        <v/>
      </c>
      <c r="J1767" s="10" t="str">
        <f t="shared" si="111"/>
        <v/>
      </c>
      <c r="K1767" t="s">
        <v>809</v>
      </c>
      <c r="L1767" s="7">
        <v>44774.534722222219</v>
      </c>
      <c r="M1767" t="s">
        <v>924</v>
      </c>
      <c r="N1767" t="s">
        <v>101</v>
      </c>
      <c r="O1767" t="s">
        <v>925</v>
      </c>
      <c r="P1767" t="s">
        <v>2821</v>
      </c>
      <c r="Q1767" t="s">
        <v>813</v>
      </c>
      <c r="R1767">
        <v>210</v>
      </c>
      <c r="S1767" s="6">
        <v>30</v>
      </c>
      <c r="T1767" s="7">
        <v>44774.534722222219</v>
      </c>
      <c r="U1767" s="7">
        <v>44776.534722222219</v>
      </c>
      <c r="V1767" s="7">
        <v>44777.470833333333</v>
      </c>
      <c r="W1767" t="s">
        <v>2802</v>
      </c>
      <c r="X1767" t="s">
        <v>2334</v>
      </c>
    </row>
    <row r="1768" spans="1:24" x14ac:dyDescent="0.25">
      <c r="A1768" t="s">
        <v>808</v>
      </c>
      <c r="B1768" s="4">
        <v>5.4999999999999997E-3</v>
      </c>
      <c r="C1768" s="8">
        <v>6.4000000000000001E-2</v>
      </c>
      <c r="D1768" s="8">
        <v>0.115</v>
      </c>
      <c r="E1768" s="9">
        <v>0.15</v>
      </c>
      <c r="F1768" s="9">
        <v>0.3</v>
      </c>
      <c r="G1768" s="10" t="str">
        <f t="shared" si="108"/>
        <v/>
      </c>
      <c r="H1768" s="10" t="str">
        <f t="shared" si="109"/>
        <v/>
      </c>
      <c r="I1768" s="10" t="str">
        <f t="shared" si="110"/>
        <v/>
      </c>
      <c r="J1768" s="10" t="str">
        <f t="shared" si="111"/>
        <v/>
      </c>
      <c r="K1768" t="s">
        <v>809</v>
      </c>
      <c r="L1768" s="7">
        <v>44774.552083333336</v>
      </c>
      <c r="M1768" t="s">
        <v>834</v>
      </c>
      <c r="N1768" t="s">
        <v>101</v>
      </c>
      <c r="O1768" t="s">
        <v>835</v>
      </c>
      <c r="P1768" t="s">
        <v>2822</v>
      </c>
      <c r="Q1768" t="s">
        <v>813</v>
      </c>
      <c r="R1768">
        <v>210</v>
      </c>
      <c r="S1768" s="6">
        <v>30</v>
      </c>
      <c r="T1768" s="7">
        <v>44774.552083333336</v>
      </c>
      <c r="U1768" s="7">
        <v>44776.534722222219</v>
      </c>
      <c r="V1768" s="7">
        <v>44777.470833333333</v>
      </c>
      <c r="W1768" t="s">
        <v>2802</v>
      </c>
      <c r="X1768" t="s">
        <v>2334</v>
      </c>
    </row>
    <row r="1769" spans="1:24" x14ac:dyDescent="0.25">
      <c r="A1769" t="s">
        <v>808</v>
      </c>
      <c r="B1769" s="4">
        <v>7.6E-3</v>
      </c>
      <c r="C1769" s="8">
        <v>6.4000000000000001E-2</v>
      </c>
      <c r="D1769" s="8">
        <v>0.115</v>
      </c>
      <c r="E1769" s="9">
        <v>0.15</v>
      </c>
      <c r="F1769" s="9">
        <v>0.3</v>
      </c>
      <c r="G1769" s="10" t="str">
        <f t="shared" si="108"/>
        <v/>
      </c>
      <c r="H1769" s="10" t="str">
        <f t="shared" si="109"/>
        <v/>
      </c>
      <c r="I1769" s="10" t="str">
        <f t="shared" si="110"/>
        <v/>
      </c>
      <c r="J1769" s="10" t="str">
        <f t="shared" si="111"/>
        <v/>
      </c>
      <c r="K1769" t="s">
        <v>809</v>
      </c>
      <c r="L1769" s="7">
        <v>44774.559027777781</v>
      </c>
      <c r="M1769" t="s">
        <v>939</v>
      </c>
      <c r="N1769" t="s">
        <v>101</v>
      </c>
      <c r="O1769" t="s">
        <v>940</v>
      </c>
      <c r="P1769" t="s">
        <v>2823</v>
      </c>
      <c r="Q1769" t="s">
        <v>813</v>
      </c>
      <c r="R1769">
        <v>210</v>
      </c>
      <c r="S1769" s="6">
        <v>30</v>
      </c>
      <c r="T1769" s="7">
        <v>44774.559027777781</v>
      </c>
      <c r="U1769" s="7">
        <v>44776.534722222219</v>
      </c>
      <c r="V1769" s="7">
        <v>44777.470833333333</v>
      </c>
      <c r="W1769" t="s">
        <v>2802</v>
      </c>
      <c r="X1769" t="s">
        <v>2334</v>
      </c>
    </row>
    <row r="1770" spans="1:24" x14ac:dyDescent="0.25">
      <c r="A1770" t="s">
        <v>808</v>
      </c>
      <c r="B1770" s="4">
        <v>6.1999999999999998E-3</v>
      </c>
      <c r="C1770" s="8">
        <v>6.4000000000000001E-2</v>
      </c>
      <c r="D1770" s="8">
        <v>0.115</v>
      </c>
      <c r="E1770" s="9">
        <v>0.15</v>
      </c>
      <c r="F1770" s="9">
        <v>0.3</v>
      </c>
      <c r="G1770" s="10" t="str">
        <f t="shared" si="108"/>
        <v/>
      </c>
      <c r="H1770" s="10" t="str">
        <f t="shared" si="109"/>
        <v/>
      </c>
      <c r="I1770" s="10" t="str">
        <f t="shared" si="110"/>
        <v/>
      </c>
      <c r="J1770" s="10" t="str">
        <f t="shared" si="111"/>
        <v/>
      </c>
      <c r="K1770" t="s">
        <v>809</v>
      </c>
      <c r="L1770" s="7">
        <v>44774.583333333336</v>
      </c>
      <c r="M1770" t="s">
        <v>963</v>
      </c>
      <c r="N1770" t="s">
        <v>101</v>
      </c>
      <c r="O1770" t="s">
        <v>964</v>
      </c>
      <c r="P1770" t="s">
        <v>2824</v>
      </c>
      <c r="Q1770" t="s">
        <v>813</v>
      </c>
      <c r="R1770">
        <v>210</v>
      </c>
      <c r="S1770" s="6">
        <v>30</v>
      </c>
      <c r="T1770" s="7">
        <v>44774.583333333336</v>
      </c>
      <c r="U1770" s="7">
        <v>44776.534722222219</v>
      </c>
      <c r="V1770" s="7">
        <v>44777.470833333333</v>
      </c>
      <c r="W1770" t="s">
        <v>2802</v>
      </c>
      <c r="X1770" t="s">
        <v>2334</v>
      </c>
    </row>
    <row r="1771" spans="1:24" x14ac:dyDescent="0.25">
      <c r="A1771" t="s">
        <v>808</v>
      </c>
      <c r="B1771" s="4">
        <v>2.06E-2</v>
      </c>
      <c r="C1771" s="8">
        <v>6.4000000000000001E-2</v>
      </c>
      <c r="D1771" s="8">
        <v>0.115</v>
      </c>
      <c r="E1771" s="9">
        <v>0.15</v>
      </c>
      <c r="F1771" s="9">
        <v>0.3</v>
      </c>
      <c r="G1771" s="10" t="str">
        <f t="shared" si="108"/>
        <v/>
      </c>
      <c r="H1771" s="10" t="str">
        <f t="shared" si="109"/>
        <v/>
      </c>
      <c r="I1771" s="10" t="str">
        <f t="shared" si="110"/>
        <v/>
      </c>
      <c r="J1771" s="10" t="str">
        <f t="shared" si="111"/>
        <v/>
      </c>
      <c r="K1771" t="s">
        <v>809</v>
      </c>
      <c r="L1771" s="7">
        <v>44775.458333333336</v>
      </c>
      <c r="M1771" t="s">
        <v>909</v>
      </c>
      <c r="N1771" t="s">
        <v>101</v>
      </c>
      <c r="O1771" t="s">
        <v>910</v>
      </c>
      <c r="P1771" t="s">
        <v>2825</v>
      </c>
      <c r="Q1771" t="s">
        <v>813</v>
      </c>
      <c r="R1771">
        <v>211</v>
      </c>
      <c r="S1771" s="6">
        <v>30</v>
      </c>
      <c r="T1771" s="7">
        <v>44775.458333333336</v>
      </c>
      <c r="U1771" s="7">
        <v>44776.534722222219</v>
      </c>
      <c r="V1771" s="7">
        <v>44777.470833333333</v>
      </c>
      <c r="W1771" t="s">
        <v>2802</v>
      </c>
      <c r="X1771" t="s">
        <v>2334</v>
      </c>
    </row>
    <row r="1772" spans="1:24" x14ac:dyDescent="0.25">
      <c r="A1772" t="s">
        <v>808</v>
      </c>
      <c r="B1772" s="4">
        <v>1.29E-2</v>
      </c>
      <c r="C1772" s="8">
        <v>6.4000000000000001E-2</v>
      </c>
      <c r="D1772" s="8">
        <v>0.115</v>
      </c>
      <c r="E1772" s="9">
        <v>0.15</v>
      </c>
      <c r="F1772" s="9">
        <v>0.3</v>
      </c>
      <c r="G1772" s="10" t="str">
        <f t="shared" si="108"/>
        <v/>
      </c>
      <c r="H1772" s="10" t="str">
        <f t="shared" si="109"/>
        <v/>
      </c>
      <c r="I1772" s="10" t="str">
        <f t="shared" si="110"/>
        <v/>
      </c>
      <c r="J1772" s="10" t="str">
        <f t="shared" si="111"/>
        <v/>
      </c>
      <c r="K1772" t="s">
        <v>809</v>
      </c>
      <c r="L1772" s="7">
        <v>44775.479166666664</v>
      </c>
      <c r="M1772" t="s">
        <v>921</v>
      </c>
      <c r="N1772" t="s">
        <v>101</v>
      </c>
      <c r="O1772" t="s">
        <v>922</v>
      </c>
      <c r="P1772" t="s">
        <v>2826</v>
      </c>
      <c r="Q1772" t="s">
        <v>813</v>
      </c>
      <c r="R1772">
        <v>211</v>
      </c>
      <c r="S1772" s="6">
        <v>30</v>
      </c>
      <c r="T1772" s="7">
        <v>44775.479166666664</v>
      </c>
      <c r="U1772" s="7">
        <v>44776.534722222219</v>
      </c>
      <c r="V1772" s="7">
        <v>44777.470833333333</v>
      </c>
      <c r="W1772" t="s">
        <v>2802</v>
      </c>
      <c r="X1772" t="s">
        <v>2334</v>
      </c>
    </row>
    <row r="1773" spans="1:24" x14ac:dyDescent="0.25">
      <c r="A1773" t="s">
        <v>808</v>
      </c>
      <c r="B1773" s="4">
        <v>6.0000000000000001E-3</v>
      </c>
      <c r="C1773" s="8">
        <v>6.4000000000000001E-2</v>
      </c>
      <c r="D1773" s="8">
        <v>0.115</v>
      </c>
      <c r="E1773" s="9">
        <v>0.15</v>
      </c>
      <c r="F1773" s="9">
        <v>0.3</v>
      </c>
      <c r="G1773" s="10" t="str">
        <f t="shared" si="108"/>
        <v/>
      </c>
      <c r="H1773" s="10" t="str">
        <f t="shared" si="109"/>
        <v/>
      </c>
      <c r="I1773" s="10" t="str">
        <f t="shared" si="110"/>
        <v/>
      </c>
      <c r="J1773" s="10" t="str">
        <f t="shared" si="111"/>
        <v/>
      </c>
      <c r="K1773" t="s">
        <v>809</v>
      </c>
      <c r="L1773" s="7">
        <v>44775.548611111109</v>
      </c>
      <c r="M1773" t="s">
        <v>960</v>
      </c>
      <c r="N1773" t="s">
        <v>101</v>
      </c>
      <c r="O1773" t="s">
        <v>961</v>
      </c>
      <c r="P1773" t="s">
        <v>2827</v>
      </c>
      <c r="Q1773" t="s">
        <v>813</v>
      </c>
      <c r="R1773">
        <v>211</v>
      </c>
      <c r="S1773" s="6">
        <v>30</v>
      </c>
      <c r="T1773" s="7">
        <v>44775.548611111109</v>
      </c>
      <c r="U1773" s="7">
        <v>44777.520833333336</v>
      </c>
      <c r="V1773" s="7">
        <v>44778.477777777778</v>
      </c>
      <c r="W1773" t="s">
        <v>2814</v>
      </c>
      <c r="X1773" t="s">
        <v>2334</v>
      </c>
    </row>
    <row r="1774" spans="1:24" x14ac:dyDescent="0.25">
      <c r="A1774" t="s">
        <v>808</v>
      </c>
      <c r="B1774" s="4">
        <v>2.6100000000000002E-2</v>
      </c>
      <c r="C1774" s="8">
        <v>6.4000000000000001E-2</v>
      </c>
      <c r="D1774" s="8">
        <v>0.115</v>
      </c>
      <c r="E1774" s="9">
        <v>0.15</v>
      </c>
      <c r="F1774" s="9">
        <v>0.3</v>
      </c>
      <c r="G1774" s="10" t="str">
        <f t="shared" si="108"/>
        <v/>
      </c>
      <c r="H1774" s="10" t="str">
        <f t="shared" si="109"/>
        <v/>
      </c>
      <c r="I1774" s="10" t="str">
        <f t="shared" si="110"/>
        <v/>
      </c>
      <c r="J1774" s="10" t="str">
        <f t="shared" si="111"/>
        <v/>
      </c>
      <c r="K1774" t="s">
        <v>809</v>
      </c>
      <c r="L1774" s="7">
        <v>44781.21875</v>
      </c>
      <c r="M1774" t="s">
        <v>816</v>
      </c>
      <c r="N1774" t="s">
        <v>101</v>
      </c>
      <c r="O1774" t="s">
        <v>817</v>
      </c>
      <c r="P1774" t="s">
        <v>2828</v>
      </c>
      <c r="Q1774" t="s">
        <v>813</v>
      </c>
      <c r="R1774">
        <v>217</v>
      </c>
      <c r="S1774" s="6">
        <v>31</v>
      </c>
      <c r="T1774" s="7">
        <v>44781.21875</v>
      </c>
      <c r="U1774" s="7">
        <v>44783.489583333336</v>
      </c>
      <c r="V1774" s="7">
        <v>44784.779398148145</v>
      </c>
      <c r="W1774" t="s">
        <v>2829</v>
      </c>
      <c r="X1774" t="s">
        <v>815</v>
      </c>
    </row>
    <row r="1775" spans="1:24" x14ac:dyDescent="0.25">
      <c r="A1775" t="s">
        <v>808</v>
      </c>
      <c r="B1775" s="4">
        <v>1.35E-2</v>
      </c>
      <c r="C1775" s="8">
        <v>6.4000000000000001E-2</v>
      </c>
      <c r="D1775" s="8">
        <v>0.115</v>
      </c>
      <c r="E1775" s="9">
        <v>0.15</v>
      </c>
      <c r="F1775" s="9">
        <v>0.3</v>
      </c>
      <c r="G1775" s="10" t="str">
        <f t="shared" si="108"/>
        <v/>
      </c>
      <c r="H1775" s="10" t="str">
        <f t="shared" si="109"/>
        <v/>
      </c>
      <c r="I1775" s="10" t="str">
        <f t="shared" si="110"/>
        <v/>
      </c>
      <c r="J1775" s="10" t="str">
        <f t="shared" si="111"/>
        <v/>
      </c>
      <c r="K1775" t="s">
        <v>809</v>
      </c>
      <c r="L1775" s="7">
        <v>44781.229166666664</v>
      </c>
      <c r="M1775" t="s">
        <v>810</v>
      </c>
      <c r="N1775" t="s">
        <v>101</v>
      </c>
      <c r="O1775" t="s">
        <v>811</v>
      </c>
      <c r="P1775" t="s">
        <v>2830</v>
      </c>
      <c r="Q1775" t="s">
        <v>813</v>
      </c>
      <c r="R1775">
        <v>217</v>
      </c>
      <c r="S1775" s="6">
        <v>31</v>
      </c>
      <c r="T1775" s="7">
        <v>44781.229166666664</v>
      </c>
      <c r="U1775" s="7">
        <v>44783.489583333336</v>
      </c>
      <c r="V1775" s="7">
        <v>44784.779398148145</v>
      </c>
      <c r="W1775" t="s">
        <v>2829</v>
      </c>
      <c r="X1775" t="s">
        <v>815</v>
      </c>
    </row>
    <row r="1776" spans="1:24" x14ac:dyDescent="0.25">
      <c r="A1776" t="s">
        <v>808</v>
      </c>
      <c r="B1776" s="4">
        <v>1.37E-2</v>
      </c>
      <c r="C1776" s="8">
        <v>6.4000000000000001E-2</v>
      </c>
      <c r="D1776" s="8">
        <v>0.115</v>
      </c>
      <c r="E1776" s="9">
        <v>0.15</v>
      </c>
      <c r="F1776" s="9">
        <v>0.3</v>
      </c>
      <c r="G1776" s="10" t="str">
        <f t="shared" si="108"/>
        <v/>
      </c>
      <c r="H1776" s="10" t="str">
        <f t="shared" si="109"/>
        <v/>
      </c>
      <c r="I1776" s="10" t="str">
        <f t="shared" si="110"/>
        <v/>
      </c>
      <c r="J1776" s="10" t="str">
        <f t="shared" si="111"/>
        <v/>
      </c>
      <c r="K1776" t="s">
        <v>809</v>
      </c>
      <c r="L1776" s="7">
        <v>44781.34375</v>
      </c>
      <c r="M1776" t="s">
        <v>849</v>
      </c>
      <c r="N1776" t="s">
        <v>101</v>
      </c>
      <c r="O1776" t="s">
        <v>861</v>
      </c>
      <c r="P1776" t="s">
        <v>2831</v>
      </c>
      <c r="Q1776" t="s">
        <v>813</v>
      </c>
      <c r="R1776">
        <v>217</v>
      </c>
      <c r="S1776" s="6">
        <v>31</v>
      </c>
      <c r="T1776" s="7">
        <v>44781.34375</v>
      </c>
      <c r="U1776" s="7">
        <v>44783.489583333336</v>
      </c>
      <c r="V1776" s="7">
        <v>44784.779398148145</v>
      </c>
      <c r="W1776" t="s">
        <v>2829</v>
      </c>
      <c r="X1776" t="s">
        <v>815</v>
      </c>
    </row>
    <row r="1777" spans="1:24" x14ac:dyDescent="0.25">
      <c r="A1777" t="s">
        <v>808</v>
      </c>
      <c r="B1777" s="4">
        <v>5.7000000000000002E-3</v>
      </c>
      <c r="C1777" s="8">
        <v>6.4000000000000001E-2</v>
      </c>
      <c r="D1777" s="8">
        <v>0.115</v>
      </c>
      <c r="E1777" s="9">
        <v>0.15</v>
      </c>
      <c r="F1777" s="9">
        <v>0.3</v>
      </c>
      <c r="G1777" s="10" t="str">
        <f t="shared" si="108"/>
        <v/>
      </c>
      <c r="H1777" s="10" t="str">
        <f t="shared" si="109"/>
        <v/>
      </c>
      <c r="I1777" s="10" t="str">
        <f t="shared" si="110"/>
        <v/>
      </c>
      <c r="J1777" s="10" t="str">
        <f t="shared" si="111"/>
        <v/>
      </c>
      <c r="K1777" t="s">
        <v>809</v>
      </c>
      <c r="L1777" s="7">
        <v>44781.347222222219</v>
      </c>
      <c r="M1777" t="s">
        <v>957</v>
      </c>
      <c r="N1777" t="s">
        <v>101</v>
      </c>
      <c r="O1777" t="s">
        <v>958</v>
      </c>
      <c r="P1777" t="s">
        <v>2832</v>
      </c>
      <c r="Q1777" t="s">
        <v>813</v>
      </c>
      <c r="R1777">
        <v>217</v>
      </c>
      <c r="S1777" s="6">
        <v>31</v>
      </c>
      <c r="T1777" s="7">
        <v>44781.347222222219</v>
      </c>
      <c r="U1777" s="7">
        <v>44782.541666666664</v>
      </c>
      <c r="V1777" s="7">
        <v>44783.539340277777</v>
      </c>
      <c r="W1777" t="s">
        <v>2833</v>
      </c>
      <c r="X1777" t="s">
        <v>815</v>
      </c>
    </row>
    <row r="1778" spans="1:24" x14ac:dyDescent="0.25">
      <c r="A1778" t="s">
        <v>808</v>
      </c>
      <c r="B1778" s="4">
        <v>8.5000000000000006E-3</v>
      </c>
      <c r="C1778" s="8">
        <v>6.4000000000000001E-2</v>
      </c>
      <c r="D1778" s="8">
        <v>0.115</v>
      </c>
      <c r="E1778" s="9">
        <v>0.15</v>
      </c>
      <c r="F1778" s="9">
        <v>0.3</v>
      </c>
      <c r="G1778" s="10" t="str">
        <f t="shared" si="108"/>
        <v/>
      </c>
      <c r="H1778" s="10" t="str">
        <f t="shared" si="109"/>
        <v/>
      </c>
      <c r="I1778" s="10" t="str">
        <f t="shared" si="110"/>
        <v/>
      </c>
      <c r="J1778" s="10" t="str">
        <f t="shared" si="111"/>
        <v/>
      </c>
      <c r="K1778" t="s">
        <v>809</v>
      </c>
      <c r="L1778" s="7">
        <v>44781.361111111109</v>
      </c>
      <c r="M1778" t="s">
        <v>849</v>
      </c>
      <c r="N1778" t="s">
        <v>101</v>
      </c>
      <c r="O1778" t="s">
        <v>850</v>
      </c>
      <c r="P1778" t="s">
        <v>2834</v>
      </c>
      <c r="Q1778" t="s">
        <v>813</v>
      </c>
      <c r="R1778">
        <v>217</v>
      </c>
      <c r="S1778" s="6">
        <v>31</v>
      </c>
      <c r="T1778" s="7">
        <v>44781.361111111109</v>
      </c>
      <c r="U1778" s="7">
        <v>44783.489583333336</v>
      </c>
      <c r="V1778" s="7">
        <v>44784.779398148145</v>
      </c>
      <c r="W1778" t="s">
        <v>2829</v>
      </c>
      <c r="X1778" t="s">
        <v>815</v>
      </c>
    </row>
    <row r="1779" spans="1:24" x14ac:dyDescent="0.25">
      <c r="A1779" t="s">
        <v>808</v>
      </c>
      <c r="B1779" s="4">
        <v>2.3099999999999999E-2</v>
      </c>
      <c r="C1779" s="8">
        <v>6.4000000000000001E-2</v>
      </c>
      <c r="D1779" s="8">
        <v>0.115</v>
      </c>
      <c r="E1779" s="9">
        <v>0.15</v>
      </c>
      <c r="F1779" s="9">
        <v>0.3</v>
      </c>
      <c r="G1779" s="10" t="str">
        <f t="shared" si="108"/>
        <v/>
      </c>
      <c r="H1779" s="10" t="str">
        <f t="shared" si="109"/>
        <v/>
      </c>
      <c r="I1779" s="10" t="str">
        <f t="shared" si="110"/>
        <v/>
      </c>
      <c r="J1779" s="10" t="str">
        <f t="shared" si="111"/>
        <v/>
      </c>
      <c r="K1779" t="s">
        <v>809</v>
      </c>
      <c r="L1779" s="7">
        <v>44781.381944444445</v>
      </c>
      <c r="M1779" t="s">
        <v>825</v>
      </c>
      <c r="N1779" t="s">
        <v>101</v>
      </c>
      <c r="O1779" t="s">
        <v>826</v>
      </c>
      <c r="P1779" t="s">
        <v>2835</v>
      </c>
      <c r="Q1779" t="s">
        <v>813</v>
      </c>
      <c r="R1779">
        <v>217</v>
      </c>
      <c r="S1779" s="6">
        <v>31</v>
      </c>
      <c r="T1779" s="7">
        <v>44781.381944444445</v>
      </c>
      <c r="U1779" s="7">
        <v>44783.489583333336</v>
      </c>
      <c r="V1779" s="7">
        <v>44784.779398148145</v>
      </c>
      <c r="W1779" t="s">
        <v>2829</v>
      </c>
      <c r="X1779" t="s">
        <v>815</v>
      </c>
    </row>
    <row r="1780" spans="1:24" x14ac:dyDescent="0.25">
      <c r="A1780" t="s">
        <v>808</v>
      </c>
      <c r="B1780" s="4">
        <v>7.2099999999999997E-2</v>
      </c>
      <c r="C1780" s="8">
        <v>6.4000000000000001E-2</v>
      </c>
      <c r="D1780" s="8">
        <v>0.115</v>
      </c>
      <c r="E1780" s="9">
        <v>0.15</v>
      </c>
      <c r="F1780" s="9">
        <v>0.3</v>
      </c>
      <c r="G1780" s="10">
        <f t="shared" si="108"/>
        <v>1</v>
      </c>
      <c r="H1780" s="10" t="str">
        <f t="shared" si="109"/>
        <v/>
      </c>
      <c r="I1780" s="10" t="str">
        <f t="shared" si="110"/>
        <v/>
      </c>
      <c r="J1780" s="10" t="str">
        <f t="shared" si="111"/>
        <v/>
      </c>
      <c r="K1780" t="s">
        <v>809</v>
      </c>
      <c r="L1780" s="7">
        <v>44781.392361111109</v>
      </c>
      <c r="M1780" t="s">
        <v>828</v>
      </c>
      <c r="N1780" t="s">
        <v>101</v>
      </c>
      <c r="O1780" t="s">
        <v>829</v>
      </c>
      <c r="P1780" t="s">
        <v>2836</v>
      </c>
      <c r="Q1780" t="s">
        <v>813</v>
      </c>
      <c r="R1780">
        <v>217</v>
      </c>
      <c r="S1780" s="6">
        <v>31</v>
      </c>
      <c r="T1780" s="7">
        <v>44781.392361111109</v>
      </c>
      <c r="U1780" s="7">
        <v>44783.489583333336</v>
      </c>
      <c r="V1780" s="7">
        <v>44784.779398148145</v>
      </c>
      <c r="W1780" t="s">
        <v>2829</v>
      </c>
      <c r="X1780" t="s">
        <v>815</v>
      </c>
    </row>
    <row r="1781" spans="1:24" x14ac:dyDescent="0.25">
      <c r="A1781" t="s">
        <v>808</v>
      </c>
      <c r="B1781" s="4">
        <v>8.8200000000000001E-2</v>
      </c>
      <c r="C1781" s="8">
        <v>6.4000000000000001E-2</v>
      </c>
      <c r="D1781" s="8">
        <v>0.115</v>
      </c>
      <c r="E1781" s="9">
        <v>0.15</v>
      </c>
      <c r="F1781" s="9">
        <v>0.3</v>
      </c>
      <c r="G1781" s="10">
        <f t="shared" si="108"/>
        <v>1</v>
      </c>
      <c r="H1781" s="10" t="str">
        <f t="shared" si="109"/>
        <v/>
      </c>
      <c r="I1781" s="10" t="str">
        <f t="shared" si="110"/>
        <v/>
      </c>
      <c r="J1781" s="10" t="str">
        <f t="shared" si="111"/>
        <v/>
      </c>
      <c r="K1781" t="s">
        <v>809</v>
      </c>
      <c r="L1781" s="7">
        <v>44781.402777777781</v>
      </c>
      <c r="M1781" t="s">
        <v>831</v>
      </c>
      <c r="N1781" t="s">
        <v>101</v>
      </c>
      <c r="O1781" t="s">
        <v>832</v>
      </c>
      <c r="P1781" t="s">
        <v>2837</v>
      </c>
      <c r="Q1781" t="s">
        <v>813</v>
      </c>
      <c r="R1781">
        <v>217</v>
      </c>
      <c r="S1781" s="6">
        <v>31</v>
      </c>
      <c r="T1781" s="7">
        <v>44781.402777777781</v>
      </c>
      <c r="U1781" s="7">
        <v>44783.489583333336</v>
      </c>
      <c r="V1781" s="7">
        <v>44784.779398148145</v>
      </c>
      <c r="W1781" t="s">
        <v>2829</v>
      </c>
      <c r="X1781" t="s">
        <v>815</v>
      </c>
    </row>
    <row r="1782" spans="1:24" x14ac:dyDescent="0.25">
      <c r="A1782" t="s">
        <v>808</v>
      </c>
      <c r="B1782" s="4">
        <v>2.7400000000000001E-2</v>
      </c>
      <c r="C1782" s="8">
        <v>6.4000000000000001E-2</v>
      </c>
      <c r="D1782" s="8">
        <v>0.115</v>
      </c>
      <c r="E1782" s="9">
        <v>0.15</v>
      </c>
      <c r="F1782" s="9">
        <v>0.3</v>
      </c>
      <c r="G1782" s="10" t="str">
        <f t="shared" si="108"/>
        <v/>
      </c>
      <c r="H1782" s="10" t="str">
        <f t="shared" si="109"/>
        <v/>
      </c>
      <c r="I1782" s="10" t="str">
        <f t="shared" si="110"/>
        <v/>
      </c>
      <c r="J1782" s="10" t="str">
        <f t="shared" si="111"/>
        <v/>
      </c>
      <c r="K1782" t="s">
        <v>809</v>
      </c>
      <c r="L1782" s="7">
        <v>44781.413194444445</v>
      </c>
      <c r="M1782" t="s">
        <v>852</v>
      </c>
      <c r="N1782" t="s">
        <v>101</v>
      </c>
      <c r="O1782" t="s">
        <v>853</v>
      </c>
      <c r="P1782" t="s">
        <v>2838</v>
      </c>
      <c r="Q1782" t="s">
        <v>813</v>
      </c>
      <c r="R1782">
        <v>217</v>
      </c>
      <c r="S1782" s="6">
        <v>31</v>
      </c>
      <c r="T1782" s="7">
        <v>44781.413194444445</v>
      </c>
      <c r="U1782" s="7">
        <v>44783.489583333336</v>
      </c>
      <c r="V1782" s="7">
        <v>44784.779398148145</v>
      </c>
      <c r="W1782" t="s">
        <v>2829</v>
      </c>
      <c r="X1782" t="s">
        <v>815</v>
      </c>
    </row>
    <row r="1783" spans="1:24" x14ac:dyDescent="0.25">
      <c r="A1783" t="s">
        <v>808</v>
      </c>
      <c r="B1783" s="4">
        <v>2.8400000000000002E-2</v>
      </c>
      <c r="C1783" s="8">
        <v>6.4000000000000001E-2</v>
      </c>
      <c r="D1783" s="8">
        <v>0.115</v>
      </c>
      <c r="E1783" s="9">
        <v>0.15</v>
      </c>
      <c r="F1783" s="9">
        <v>0.3</v>
      </c>
      <c r="G1783" s="10" t="str">
        <f t="shared" si="108"/>
        <v/>
      </c>
      <c r="H1783" s="10" t="str">
        <f t="shared" si="109"/>
        <v/>
      </c>
      <c r="I1783" s="10" t="str">
        <f t="shared" si="110"/>
        <v/>
      </c>
      <c r="J1783" s="10" t="str">
        <f t="shared" si="111"/>
        <v/>
      </c>
      <c r="K1783" t="s">
        <v>809</v>
      </c>
      <c r="L1783" s="7">
        <v>44781.416666666664</v>
      </c>
      <c r="M1783" t="s">
        <v>878</v>
      </c>
      <c r="N1783" t="s">
        <v>101</v>
      </c>
      <c r="O1783" t="s">
        <v>879</v>
      </c>
      <c r="P1783" t="s">
        <v>2839</v>
      </c>
      <c r="Q1783" t="s">
        <v>813</v>
      </c>
      <c r="R1783">
        <v>217</v>
      </c>
      <c r="S1783" s="6">
        <v>31</v>
      </c>
      <c r="T1783" s="7">
        <v>44781.416666666664</v>
      </c>
      <c r="U1783" s="7">
        <v>44783.489583333336</v>
      </c>
      <c r="V1783" s="7">
        <v>44784.779398148145</v>
      </c>
      <c r="W1783" t="s">
        <v>2829</v>
      </c>
      <c r="X1783" t="s">
        <v>815</v>
      </c>
    </row>
    <row r="1784" spans="1:24" x14ac:dyDescent="0.25">
      <c r="A1784" t="s">
        <v>808</v>
      </c>
      <c r="B1784" s="4">
        <v>2.6800000000000001E-2</v>
      </c>
      <c r="C1784" s="8">
        <v>6.4000000000000001E-2</v>
      </c>
      <c r="D1784" s="8">
        <v>0.115</v>
      </c>
      <c r="E1784" s="9">
        <v>0.15</v>
      </c>
      <c r="F1784" s="9">
        <v>0.3</v>
      </c>
      <c r="G1784" s="10" t="str">
        <f t="shared" si="108"/>
        <v/>
      </c>
      <c r="H1784" s="10" t="str">
        <f t="shared" si="109"/>
        <v/>
      </c>
      <c r="I1784" s="10" t="str">
        <f t="shared" si="110"/>
        <v/>
      </c>
      <c r="J1784" s="10" t="str">
        <f t="shared" si="111"/>
        <v/>
      </c>
      <c r="K1784" t="s">
        <v>809</v>
      </c>
      <c r="L1784" s="7">
        <v>44781.422222222223</v>
      </c>
      <c r="M1784" t="s">
        <v>846</v>
      </c>
      <c r="N1784" t="s">
        <v>101</v>
      </c>
      <c r="O1784" t="s">
        <v>847</v>
      </c>
      <c r="P1784" t="s">
        <v>2840</v>
      </c>
      <c r="Q1784" t="s">
        <v>813</v>
      </c>
      <c r="R1784">
        <v>217</v>
      </c>
      <c r="S1784" s="6">
        <v>31</v>
      </c>
      <c r="T1784" s="7">
        <v>44781.422222222223</v>
      </c>
      <c r="U1784" s="7">
        <v>44783.489583333336</v>
      </c>
      <c r="V1784" s="7">
        <v>44784.779398148145</v>
      </c>
      <c r="W1784" t="s">
        <v>2829</v>
      </c>
      <c r="X1784" t="s">
        <v>815</v>
      </c>
    </row>
    <row r="1785" spans="1:24" x14ac:dyDescent="0.25">
      <c r="A1785" t="s">
        <v>808</v>
      </c>
      <c r="B1785" s="4">
        <v>9.5999999999999992E-3</v>
      </c>
      <c r="C1785" s="8">
        <v>6.4000000000000001E-2</v>
      </c>
      <c r="D1785" s="8">
        <v>0.115</v>
      </c>
      <c r="E1785" s="9">
        <v>0.15</v>
      </c>
      <c r="F1785" s="9">
        <v>0.3</v>
      </c>
      <c r="G1785" s="10" t="str">
        <f t="shared" si="108"/>
        <v/>
      </c>
      <c r="H1785" s="10" t="str">
        <f t="shared" si="109"/>
        <v/>
      </c>
      <c r="I1785" s="10" t="str">
        <f t="shared" si="110"/>
        <v/>
      </c>
      <c r="J1785" s="10" t="str">
        <f t="shared" si="111"/>
        <v/>
      </c>
      <c r="K1785" t="s">
        <v>809</v>
      </c>
      <c r="L1785" s="7">
        <v>44781.430555555555</v>
      </c>
      <c r="M1785" t="s">
        <v>840</v>
      </c>
      <c r="N1785" t="s">
        <v>101</v>
      </c>
      <c r="O1785" t="s">
        <v>841</v>
      </c>
      <c r="P1785" t="s">
        <v>2841</v>
      </c>
      <c r="Q1785" t="s">
        <v>813</v>
      </c>
      <c r="R1785">
        <v>217</v>
      </c>
      <c r="S1785" s="6">
        <v>31</v>
      </c>
      <c r="T1785" s="7">
        <v>44781.430555555555</v>
      </c>
      <c r="U1785" s="7">
        <v>44783.489583333336</v>
      </c>
      <c r="V1785" s="7">
        <v>44784.779398148145</v>
      </c>
      <c r="W1785" t="s">
        <v>2829</v>
      </c>
      <c r="X1785" t="s">
        <v>815</v>
      </c>
    </row>
    <row r="1786" spans="1:24" x14ac:dyDescent="0.25">
      <c r="A1786" t="s">
        <v>808</v>
      </c>
      <c r="B1786" s="4">
        <v>1.5599999999999999E-2</v>
      </c>
      <c r="C1786" s="8">
        <v>6.4000000000000001E-2</v>
      </c>
      <c r="D1786" s="8">
        <v>0.115</v>
      </c>
      <c r="E1786" s="9">
        <v>0.15</v>
      </c>
      <c r="F1786" s="9">
        <v>0.3</v>
      </c>
      <c r="G1786" s="10" t="str">
        <f t="shared" si="108"/>
        <v/>
      </c>
      <c r="H1786" s="10" t="str">
        <f t="shared" si="109"/>
        <v/>
      </c>
      <c r="I1786" s="10" t="str">
        <f t="shared" si="110"/>
        <v/>
      </c>
      <c r="J1786" s="10" t="str">
        <f t="shared" si="111"/>
        <v/>
      </c>
      <c r="K1786" t="s">
        <v>809</v>
      </c>
      <c r="L1786" s="7">
        <v>44781.444444444445</v>
      </c>
      <c r="M1786" t="s">
        <v>855</v>
      </c>
      <c r="N1786" t="s">
        <v>101</v>
      </c>
      <c r="O1786" t="s">
        <v>1802</v>
      </c>
      <c r="P1786" t="s">
        <v>2842</v>
      </c>
      <c r="Q1786" t="s">
        <v>813</v>
      </c>
      <c r="R1786">
        <v>217</v>
      </c>
      <c r="S1786" s="6">
        <v>31</v>
      </c>
      <c r="T1786" s="7">
        <v>44781.444444444445</v>
      </c>
      <c r="U1786" s="7">
        <v>44783.489583333336</v>
      </c>
      <c r="V1786" s="7">
        <v>44784.779398148145</v>
      </c>
      <c r="W1786" t="s">
        <v>2829</v>
      </c>
      <c r="X1786" t="s">
        <v>815</v>
      </c>
    </row>
    <row r="1787" spans="1:24" x14ac:dyDescent="0.25">
      <c r="A1787" t="s">
        <v>808</v>
      </c>
      <c r="B1787" s="4">
        <v>7.4000000000000003E-3</v>
      </c>
      <c r="C1787" s="8">
        <v>6.4000000000000001E-2</v>
      </c>
      <c r="D1787" s="8">
        <v>0.115</v>
      </c>
      <c r="E1787" s="9">
        <v>0.15</v>
      </c>
      <c r="F1787" s="9">
        <v>0.3</v>
      </c>
      <c r="G1787" s="10" t="str">
        <f t="shared" si="108"/>
        <v/>
      </c>
      <c r="H1787" s="10" t="str">
        <f t="shared" si="109"/>
        <v/>
      </c>
      <c r="I1787" s="10" t="str">
        <f t="shared" si="110"/>
        <v/>
      </c>
      <c r="J1787" s="10" t="str">
        <f t="shared" si="111"/>
        <v/>
      </c>
      <c r="K1787" t="s">
        <v>809</v>
      </c>
      <c r="L1787" s="7">
        <v>44781.490277777775</v>
      </c>
      <c r="M1787" t="s">
        <v>822</v>
      </c>
      <c r="N1787" t="s">
        <v>101</v>
      </c>
      <c r="O1787" t="s">
        <v>823</v>
      </c>
      <c r="P1787" t="s">
        <v>2843</v>
      </c>
      <c r="Q1787" t="s">
        <v>813</v>
      </c>
      <c r="R1787">
        <v>217</v>
      </c>
      <c r="S1787" s="6">
        <v>31</v>
      </c>
      <c r="T1787" s="7">
        <v>44781.490277777775</v>
      </c>
      <c r="U1787" s="7">
        <v>44783.489583333336</v>
      </c>
      <c r="V1787" s="7">
        <v>44784.779398148145</v>
      </c>
      <c r="W1787" t="s">
        <v>2829</v>
      </c>
      <c r="X1787" t="s">
        <v>815</v>
      </c>
    </row>
    <row r="1788" spans="1:24" x14ac:dyDescent="0.25">
      <c r="A1788" t="s">
        <v>808</v>
      </c>
      <c r="B1788" s="4">
        <v>2.1499999999999998E-2</v>
      </c>
      <c r="C1788" s="8">
        <v>6.4000000000000001E-2</v>
      </c>
      <c r="D1788" s="8">
        <v>0.115</v>
      </c>
      <c r="E1788" s="9">
        <v>0.15</v>
      </c>
      <c r="F1788" s="9">
        <v>0.3</v>
      </c>
      <c r="G1788" s="10" t="str">
        <f t="shared" si="108"/>
        <v/>
      </c>
      <c r="H1788" s="10" t="str">
        <f t="shared" si="109"/>
        <v/>
      </c>
      <c r="I1788" s="10" t="str">
        <f t="shared" si="110"/>
        <v/>
      </c>
      <c r="J1788" s="10" t="str">
        <f t="shared" si="111"/>
        <v/>
      </c>
      <c r="K1788" t="s">
        <v>809</v>
      </c>
      <c r="L1788" s="7">
        <v>44781.493055555555</v>
      </c>
      <c r="M1788" t="s">
        <v>887</v>
      </c>
      <c r="N1788" t="s">
        <v>101</v>
      </c>
      <c r="O1788" t="s">
        <v>888</v>
      </c>
      <c r="P1788" t="s">
        <v>2844</v>
      </c>
      <c r="Q1788" t="s">
        <v>813</v>
      </c>
      <c r="R1788">
        <v>217</v>
      </c>
      <c r="S1788" s="6">
        <v>31</v>
      </c>
      <c r="T1788" s="7">
        <v>44781.493055555555</v>
      </c>
      <c r="U1788" s="7">
        <v>44783.489583333336</v>
      </c>
      <c r="V1788" s="7">
        <v>44784.779398148145</v>
      </c>
      <c r="W1788" t="s">
        <v>2829</v>
      </c>
      <c r="X1788" t="s">
        <v>815</v>
      </c>
    </row>
    <row r="1789" spans="1:24" x14ac:dyDescent="0.25">
      <c r="A1789" t="s">
        <v>808</v>
      </c>
      <c r="B1789" s="4">
        <v>1.03E-2</v>
      </c>
      <c r="C1789" s="8">
        <v>6.4000000000000001E-2</v>
      </c>
      <c r="D1789" s="8">
        <v>0.115</v>
      </c>
      <c r="E1789" s="9">
        <v>0.15</v>
      </c>
      <c r="F1789" s="9">
        <v>0.3</v>
      </c>
      <c r="G1789" s="10" t="str">
        <f t="shared" si="108"/>
        <v/>
      </c>
      <c r="H1789" s="10" t="str">
        <f t="shared" si="109"/>
        <v/>
      </c>
      <c r="I1789" s="10" t="str">
        <f t="shared" si="110"/>
        <v/>
      </c>
      <c r="J1789" s="10" t="str">
        <f t="shared" si="111"/>
        <v/>
      </c>
      <c r="K1789" t="s">
        <v>809</v>
      </c>
      <c r="L1789" s="7">
        <v>44781.5625</v>
      </c>
      <c r="M1789" t="s">
        <v>869</v>
      </c>
      <c r="N1789" t="s">
        <v>101</v>
      </c>
      <c r="O1789" t="s">
        <v>870</v>
      </c>
      <c r="P1789" t="s">
        <v>2845</v>
      </c>
      <c r="Q1789" t="s">
        <v>813</v>
      </c>
      <c r="R1789">
        <v>217</v>
      </c>
      <c r="S1789" s="6">
        <v>31</v>
      </c>
      <c r="T1789" s="7">
        <v>44781.5625</v>
      </c>
      <c r="U1789" s="7">
        <v>44783.489583333336</v>
      </c>
      <c r="V1789" s="7">
        <v>44784.779398148145</v>
      </c>
      <c r="W1789" t="s">
        <v>2829</v>
      </c>
      <c r="X1789" t="s">
        <v>815</v>
      </c>
    </row>
    <row r="1790" spans="1:24" x14ac:dyDescent="0.25">
      <c r="A1790" t="s">
        <v>808</v>
      </c>
      <c r="B1790" s="4">
        <v>1.34E-2</v>
      </c>
      <c r="C1790" s="8">
        <v>6.4000000000000001E-2</v>
      </c>
      <c r="D1790" s="8">
        <v>0.115</v>
      </c>
      <c r="E1790" s="9">
        <v>0.15</v>
      </c>
      <c r="F1790" s="9">
        <v>0.3</v>
      </c>
      <c r="G1790" s="10" t="str">
        <f t="shared" si="108"/>
        <v/>
      </c>
      <c r="H1790" s="10" t="str">
        <f t="shared" si="109"/>
        <v/>
      </c>
      <c r="I1790" s="10" t="str">
        <f t="shared" si="110"/>
        <v/>
      </c>
      <c r="J1790" s="10" t="str">
        <f t="shared" si="111"/>
        <v/>
      </c>
      <c r="K1790" t="s">
        <v>809</v>
      </c>
      <c r="L1790" s="7">
        <v>44781.590277777781</v>
      </c>
      <c r="M1790" t="s">
        <v>881</v>
      </c>
      <c r="N1790" t="s">
        <v>101</v>
      </c>
      <c r="O1790" t="s">
        <v>882</v>
      </c>
      <c r="P1790" t="s">
        <v>2846</v>
      </c>
      <c r="Q1790" t="s">
        <v>813</v>
      </c>
      <c r="R1790">
        <v>217</v>
      </c>
      <c r="S1790" s="6">
        <v>31</v>
      </c>
      <c r="T1790" s="7">
        <v>44781.590277777781</v>
      </c>
      <c r="U1790" s="7">
        <v>44783.489583333336</v>
      </c>
      <c r="V1790" s="7">
        <v>44784.779398148145</v>
      </c>
      <c r="W1790" t="s">
        <v>2829</v>
      </c>
      <c r="X1790" t="s">
        <v>815</v>
      </c>
    </row>
    <row r="1791" spans="1:24" x14ac:dyDescent="0.25">
      <c r="A1791" t="s">
        <v>808</v>
      </c>
      <c r="B1791" s="4">
        <v>1.0200000000000001E-2</v>
      </c>
      <c r="C1791" s="8">
        <v>6.4000000000000001E-2</v>
      </c>
      <c r="D1791" s="8">
        <v>0.115</v>
      </c>
      <c r="E1791" s="9">
        <v>0.15</v>
      </c>
      <c r="F1791" s="9">
        <v>0.3</v>
      </c>
      <c r="G1791" s="10" t="str">
        <f t="shared" si="108"/>
        <v/>
      </c>
      <c r="H1791" s="10" t="str">
        <f t="shared" si="109"/>
        <v/>
      </c>
      <c r="I1791" s="10" t="str">
        <f t="shared" si="110"/>
        <v/>
      </c>
      <c r="J1791" s="10" t="str">
        <f t="shared" si="111"/>
        <v/>
      </c>
      <c r="K1791" t="s">
        <v>809</v>
      </c>
      <c r="L1791" s="7">
        <v>44781.635416666664</v>
      </c>
      <c r="M1791" t="s">
        <v>866</v>
      </c>
      <c r="N1791" t="s">
        <v>101</v>
      </c>
      <c r="O1791" t="s">
        <v>867</v>
      </c>
      <c r="P1791" t="s">
        <v>2847</v>
      </c>
      <c r="Q1791" t="s">
        <v>813</v>
      </c>
      <c r="R1791">
        <v>217</v>
      </c>
      <c r="S1791" s="6">
        <v>31</v>
      </c>
      <c r="T1791" s="7">
        <v>44781.635416666664</v>
      </c>
      <c r="U1791" s="7">
        <v>44783.489583333336</v>
      </c>
      <c r="V1791" s="7">
        <v>44784.779398148145</v>
      </c>
      <c r="W1791" t="s">
        <v>2829</v>
      </c>
      <c r="X1791" t="s">
        <v>815</v>
      </c>
    </row>
    <row r="1792" spans="1:24" x14ac:dyDescent="0.25">
      <c r="A1792" t="s">
        <v>808</v>
      </c>
      <c r="B1792" s="4">
        <v>2.52E-2</v>
      </c>
      <c r="C1792" s="8">
        <v>6.4000000000000001E-2</v>
      </c>
      <c r="D1792" s="8">
        <v>0.115</v>
      </c>
      <c r="E1792" s="9">
        <v>0.15</v>
      </c>
      <c r="F1792" s="9">
        <v>0.3</v>
      </c>
      <c r="G1792" s="10" t="str">
        <f t="shared" si="108"/>
        <v/>
      </c>
      <c r="H1792" s="10" t="str">
        <f t="shared" si="109"/>
        <v/>
      </c>
      <c r="I1792" s="10" t="str">
        <f t="shared" si="110"/>
        <v/>
      </c>
      <c r="J1792" s="10" t="str">
        <f t="shared" si="111"/>
        <v/>
      </c>
      <c r="K1792" t="s">
        <v>809</v>
      </c>
      <c r="L1792" s="7">
        <v>44781.63958333333</v>
      </c>
      <c r="M1792" t="s">
        <v>884</v>
      </c>
      <c r="N1792" t="s">
        <v>101</v>
      </c>
      <c r="O1792" t="s">
        <v>885</v>
      </c>
      <c r="P1792" t="s">
        <v>2848</v>
      </c>
      <c r="Q1792" t="s">
        <v>813</v>
      </c>
      <c r="R1792">
        <v>217</v>
      </c>
      <c r="S1792" s="6">
        <v>31</v>
      </c>
      <c r="T1792" s="7">
        <v>44781.63958333333</v>
      </c>
      <c r="U1792" s="7">
        <v>44783.489583333336</v>
      </c>
      <c r="V1792" s="7">
        <v>44784.779398148145</v>
      </c>
      <c r="W1792" t="s">
        <v>2829</v>
      </c>
      <c r="X1792" t="s">
        <v>815</v>
      </c>
    </row>
    <row r="1793" spans="1:24" x14ac:dyDescent="0.25">
      <c r="A1793" t="s">
        <v>808</v>
      </c>
      <c r="B1793" s="4">
        <v>2.2599999999999999E-2</v>
      </c>
      <c r="C1793" s="8">
        <v>6.4000000000000001E-2</v>
      </c>
      <c r="D1793" s="8">
        <v>0.115</v>
      </c>
      <c r="E1793" s="9">
        <v>0.15</v>
      </c>
      <c r="F1793" s="9">
        <v>0.3</v>
      </c>
      <c r="G1793" s="10" t="str">
        <f t="shared" si="108"/>
        <v/>
      </c>
      <c r="H1793" s="10" t="str">
        <f t="shared" si="109"/>
        <v/>
      </c>
      <c r="I1793" s="10" t="str">
        <f t="shared" si="110"/>
        <v/>
      </c>
      <c r="J1793" s="10" t="str">
        <f t="shared" si="111"/>
        <v/>
      </c>
      <c r="K1793" t="s">
        <v>809</v>
      </c>
      <c r="L1793" s="7">
        <v>44781.65625</v>
      </c>
      <c r="M1793" t="s">
        <v>843</v>
      </c>
      <c r="N1793" t="s">
        <v>101</v>
      </c>
      <c r="O1793" t="s">
        <v>844</v>
      </c>
      <c r="P1793" t="s">
        <v>2849</v>
      </c>
      <c r="Q1793" t="s">
        <v>813</v>
      </c>
      <c r="R1793">
        <v>217</v>
      </c>
      <c r="S1793" s="6">
        <v>31</v>
      </c>
      <c r="T1793" s="7">
        <v>44781.65625</v>
      </c>
      <c r="U1793" s="7">
        <v>44783.489583333336</v>
      </c>
      <c r="V1793" s="7">
        <v>44784.779398148145</v>
      </c>
      <c r="W1793" t="s">
        <v>2829</v>
      </c>
      <c r="X1793" t="s">
        <v>815</v>
      </c>
    </row>
    <row r="1794" spans="1:24" x14ac:dyDescent="0.25">
      <c r="A1794" t="s">
        <v>808</v>
      </c>
      <c r="B1794" s="4">
        <v>1.46E-2</v>
      </c>
      <c r="C1794" s="8">
        <v>6.4000000000000001E-2</v>
      </c>
      <c r="D1794" s="8">
        <v>0.115</v>
      </c>
      <c r="E1794" s="9">
        <v>0.15</v>
      </c>
      <c r="F1794" s="9">
        <v>0.3</v>
      </c>
      <c r="G1794" s="10" t="str">
        <f t="shared" si="108"/>
        <v/>
      </c>
      <c r="H1794" s="10" t="str">
        <f t="shared" si="109"/>
        <v/>
      </c>
      <c r="I1794" s="10" t="str">
        <f t="shared" si="110"/>
        <v/>
      </c>
      <c r="J1794" s="10" t="str">
        <f t="shared" si="111"/>
        <v/>
      </c>
      <c r="K1794" t="s">
        <v>809</v>
      </c>
      <c r="L1794" s="7">
        <v>44781.663194444445</v>
      </c>
      <c r="M1794" t="s">
        <v>837</v>
      </c>
      <c r="N1794" t="s">
        <v>101</v>
      </c>
      <c r="O1794" t="s">
        <v>838</v>
      </c>
      <c r="P1794" t="s">
        <v>2850</v>
      </c>
      <c r="Q1794" t="s">
        <v>813</v>
      </c>
      <c r="R1794">
        <v>217</v>
      </c>
      <c r="S1794" s="6">
        <v>31</v>
      </c>
      <c r="T1794" s="7">
        <v>44781.663194444445</v>
      </c>
      <c r="U1794" s="7">
        <v>44783.489583333336</v>
      </c>
      <c r="V1794" s="7">
        <v>44784.779398148145</v>
      </c>
      <c r="W1794" t="s">
        <v>2829</v>
      </c>
      <c r="X1794" t="s">
        <v>815</v>
      </c>
    </row>
    <row r="1795" spans="1:24" x14ac:dyDescent="0.25">
      <c r="A1795" t="s">
        <v>808</v>
      </c>
      <c r="B1795" s="4">
        <v>4.0000000000000001E-3</v>
      </c>
      <c r="C1795" s="8">
        <v>6.4000000000000001E-2</v>
      </c>
      <c r="D1795" s="8">
        <v>0.115</v>
      </c>
      <c r="E1795" s="9">
        <v>0.15</v>
      </c>
      <c r="F1795" s="9">
        <v>0.3</v>
      </c>
      <c r="G1795" s="10" t="str">
        <f t="shared" ref="G1795:G1858" si="112">IF(B1795&gt;=C1795,1,"")</f>
        <v/>
      </c>
      <c r="H1795" s="10" t="str">
        <f t="shared" ref="H1795:H1858" si="113">IF(ROUNDUP(B1795,3)&gt;=D1795,1,"")</f>
        <v/>
      </c>
      <c r="I1795" s="10" t="str">
        <f t="shared" ref="I1795:I1858" si="114">IF(ROUNDUP(B1795,3)&gt;=E1795,1,"")</f>
        <v/>
      </c>
      <c r="J1795" s="10" t="str">
        <f t="shared" ref="J1795:J1858" si="115">IF(ROUNDUP(B1795,3)&gt;=F1795,1,"")</f>
        <v/>
      </c>
      <c r="K1795" t="s">
        <v>809</v>
      </c>
      <c r="L1795" s="7">
        <v>44781.677083333336</v>
      </c>
      <c r="M1795" t="s">
        <v>819</v>
      </c>
      <c r="N1795" t="s">
        <v>101</v>
      </c>
      <c r="O1795" t="s">
        <v>820</v>
      </c>
      <c r="P1795" t="s">
        <v>2851</v>
      </c>
      <c r="Q1795" t="s">
        <v>813</v>
      </c>
      <c r="R1795">
        <v>217</v>
      </c>
      <c r="S1795" s="6">
        <v>31</v>
      </c>
      <c r="T1795" s="7">
        <v>44781.677083333336</v>
      </c>
      <c r="U1795" s="7">
        <v>44783.489583333336</v>
      </c>
      <c r="V1795" s="7">
        <v>44784.779398148145</v>
      </c>
      <c r="W1795" t="s">
        <v>2829</v>
      </c>
      <c r="X1795" t="s">
        <v>815</v>
      </c>
    </row>
    <row r="1796" spans="1:24" x14ac:dyDescent="0.25">
      <c r="A1796" t="s">
        <v>808</v>
      </c>
      <c r="B1796" s="4">
        <v>2.7000000000000001E-3</v>
      </c>
      <c r="C1796" s="8">
        <v>6.4000000000000001E-2</v>
      </c>
      <c r="D1796" s="8">
        <v>0.115</v>
      </c>
      <c r="E1796" s="9">
        <v>0.15</v>
      </c>
      <c r="F1796" s="9">
        <v>0.3</v>
      </c>
      <c r="G1796" s="10" t="str">
        <f t="shared" si="112"/>
        <v/>
      </c>
      <c r="H1796" s="10" t="str">
        <f t="shared" si="113"/>
        <v/>
      </c>
      <c r="I1796" s="10" t="str">
        <f t="shared" si="114"/>
        <v/>
      </c>
      <c r="J1796" s="10" t="str">
        <f t="shared" si="115"/>
        <v/>
      </c>
      <c r="K1796" t="s">
        <v>809</v>
      </c>
      <c r="L1796" s="7">
        <v>44783.53125</v>
      </c>
      <c r="M1796" t="s">
        <v>863</v>
      </c>
      <c r="N1796" t="s">
        <v>101</v>
      </c>
      <c r="O1796" t="s">
        <v>864</v>
      </c>
      <c r="P1796" t="s">
        <v>2852</v>
      </c>
      <c r="Q1796" t="s">
        <v>813</v>
      </c>
      <c r="R1796">
        <v>219</v>
      </c>
      <c r="S1796" s="6">
        <v>31</v>
      </c>
      <c r="T1796" s="7">
        <v>44783.53125</v>
      </c>
      <c r="U1796" s="7">
        <v>44784.583333333336</v>
      </c>
      <c r="V1796" s="7">
        <v>44785.619444444441</v>
      </c>
      <c r="W1796" t="s">
        <v>2853</v>
      </c>
      <c r="X1796" t="s">
        <v>2334</v>
      </c>
    </row>
    <row r="1797" spans="1:24" x14ac:dyDescent="0.25">
      <c r="A1797" t="s">
        <v>808</v>
      </c>
      <c r="B1797" s="4">
        <v>5.4000000000000003E-3</v>
      </c>
      <c r="C1797" s="8">
        <v>6.4000000000000001E-2</v>
      </c>
      <c r="D1797" s="8">
        <v>0.115</v>
      </c>
      <c r="E1797" s="9">
        <v>0.15</v>
      </c>
      <c r="F1797" s="9">
        <v>0.3</v>
      </c>
      <c r="G1797" s="10" t="str">
        <f t="shared" si="112"/>
        <v/>
      </c>
      <c r="H1797" s="10" t="str">
        <f t="shared" si="113"/>
        <v/>
      </c>
      <c r="I1797" s="10" t="str">
        <f t="shared" si="114"/>
        <v/>
      </c>
      <c r="J1797" s="10" t="str">
        <f t="shared" si="115"/>
        <v/>
      </c>
      <c r="K1797" t="s">
        <v>809</v>
      </c>
      <c r="L1797" s="7">
        <v>44784.395833333336</v>
      </c>
      <c r="M1797" t="s">
        <v>1241</v>
      </c>
      <c r="N1797" t="s">
        <v>101</v>
      </c>
      <c r="O1797" t="s">
        <v>1242</v>
      </c>
      <c r="P1797" t="s">
        <v>2854</v>
      </c>
      <c r="Q1797" t="s">
        <v>813</v>
      </c>
      <c r="R1797">
        <v>220</v>
      </c>
      <c r="S1797" s="6">
        <v>31</v>
      </c>
      <c r="T1797" s="7">
        <v>44784.395833333336</v>
      </c>
      <c r="U1797" s="7">
        <v>44788.4375</v>
      </c>
      <c r="V1797" s="7">
        <v>44789.70107638889</v>
      </c>
      <c r="W1797" t="s">
        <v>2855</v>
      </c>
      <c r="X1797" t="s">
        <v>815</v>
      </c>
    </row>
    <row r="1798" spans="1:24" x14ac:dyDescent="0.25">
      <c r="A1798" t="s">
        <v>808</v>
      </c>
      <c r="B1798" s="4">
        <v>4.0300000000000002E-2</v>
      </c>
      <c r="C1798" s="8">
        <v>6.4000000000000001E-2</v>
      </c>
      <c r="D1798" s="8">
        <v>0.115</v>
      </c>
      <c r="E1798" s="9">
        <v>0.15</v>
      </c>
      <c r="F1798" s="9">
        <v>0.3</v>
      </c>
      <c r="G1798" s="10" t="str">
        <f t="shared" si="112"/>
        <v/>
      </c>
      <c r="H1798" s="10" t="str">
        <f t="shared" si="113"/>
        <v/>
      </c>
      <c r="I1798" s="10" t="str">
        <f t="shared" si="114"/>
        <v/>
      </c>
      <c r="J1798" s="10" t="str">
        <f t="shared" si="115"/>
        <v/>
      </c>
      <c r="K1798" t="s">
        <v>809</v>
      </c>
      <c r="L1798" s="7">
        <v>44785.6875</v>
      </c>
      <c r="M1798" t="s">
        <v>858</v>
      </c>
      <c r="N1798" t="s">
        <v>101</v>
      </c>
      <c r="O1798" t="s">
        <v>859</v>
      </c>
      <c r="P1798" t="s">
        <v>2856</v>
      </c>
      <c r="Q1798" t="s">
        <v>813</v>
      </c>
      <c r="R1798">
        <v>221</v>
      </c>
      <c r="S1798" s="6">
        <v>31</v>
      </c>
      <c r="T1798" s="7">
        <v>44785.6875</v>
      </c>
      <c r="U1798" s="7">
        <v>44790.510416666664</v>
      </c>
      <c r="V1798" s="7">
        <v>44791.468969907408</v>
      </c>
      <c r="W1798" t="s">
        <v>2857</v>
      </c>
      <c r="X1798" t="s">
        <v>815</v>
      </c>
    </row>
    <row r="1799" spans="1:24" x14ac:dyDescent="0.25">
      <c r="A1799" t="s">
        <v>808</v>
      </c>
      <c r="B1799" s="4">
        <v>2.0000000000000001E-4</v>
      </c>
      <c r="C1799" s="8">
        <v>6.4000000000000001E-2</v>
      </c>
      <c r="D1799" s="8">
        <v>0.115</v>
      </c>
      <c r="E1799" s="9">
        <v>0.15</v>
      </c>
      <c r="F1799" s="9">
        <v>0.3</v>
      </c>
      <c r="G1799" s="10" t="str">
        <f t="shared" si="112"/>
        <v/>
      </c>
      <c r="H1799" s="10" t="str">
        <f t="shared" si="113"/>
        <v/>
      </c>
      <c r="I1799" s="10" t="str">
        <f t="shared" si="114"/>
        <v/>
      </c>
      <c r="J1799" s="10" t="str">
        <f t="shared" si="115"/>
        <v/>
      </c>
      <c r="K1799" t="s">
        <v>809</v>
      </c>
      <c r="L1799" s="7">
        <v>44787.489583333336</v>
      </c>
      <c r="M1799" t="s">
        <v>890</v>
      </c>
      <c r="N1799" t="s">
        <v>101</v>
      </c>
      <c r="O1799" t="s">
        <v>891</v>
      </c>
      <c r="P1799" t="s">
        <v>2858</v>
      </c>
      <c r="Q1799" t="s">
        <v>813</v>
      </c>
      <c r="R1799">
        <v>223</v>
      </c>
      <c r="S1799" s="6">
        <v>31</v>
      </c>
      <c r="T1799" s="7">
        <v>44787.489583333336</v>
      </c>
      <c r="U1799" s="7">
        <v>44789.447916666664</v>
      </c>
      <c r="V1799" s="7">
        <v>44789.70107638889</v>
      </c>
      <c r="W1799" t="s">
        <v>2855</v>
      </c>
      <c r="X1799" t="s">
        <v>815</v>
      </c>
    </row>
    <row r="1800" spans="1:24" x14ac:dyDescent="0.25">
      <c r="A1800" t="s">
        <v>808</v>
      </c>
      <c r="B1800" s="4">
        <v>1.32E-2</v>
      </c>
      <c r="C1800" s="8">
        <v>6.4000000000000001E-2</v>
      </c>
      <c r="D1800" s="8">
        <v>0.115</v>
      </c>
      <c r="E1800" s="9">
        <v>0.15</v>
      </c>
      <c r="F1800" s="9">
        <v>0.3</v>
      </c>
      <c r="G1800" s="10" t="str">
        <f t="shared" si="112"/>
        <v/>
      </c>
      <c r="H1800" s="10" t="str">
        <f t="shared" si="113"/>
        <v/>
      </c>
      <c r="I1800" s="10" t="str">
        <f t="shared" si="114"/>
        <v/>
      </c>
      <c r="J1800" s="10" t="str">
        <f t="shared" si="115"/>
        <v/>
      </c>
      <c r="K1800" t="s">
        <v>809</v>
      </c>
      <c r="L1800" s="7">
        <v>44788.298611111109</v>
      </c>
      <c r="M1800" t="s">
        <v>921</v>
      </c>
      <c r="N1800" t="s">
        <v>101</v>
      </c>
      <c r="O1800" t="s">
        <v>922</v>
      </c>
      <c r="P1800" t="s">
        <v>2859</v>
      </c>
      <c r="Q1800" t="s">
        <v>813</v>
      </c>
      <c r="R1800">
        <v>224</v>
      </c>
      <c r="S1800" s="6">
        <v>32</v>
      </c>
      <c r="T1800" s="7">
        <v>44788.298611111109</v>
      </c>
      <c r="U1800" s="7">
        <v>44790.5</v>
      </c>
      <c r="V1800" s="7">
        <v>44791.468969907408</v>
      </c>
      <c r="W1800" t="s">
        <v>2857</v>
      </c>
      <c r="X1800" t="s">
        <v>815</v>
      </c>
    </row>
    <row r="1801" spans="1:24" x14ac:dyDescent="0.25">
      <c r="A1801" t="s">
        <v>808</v>
      </c>
      <c r="B1801" s="4">
        <v>7.1300000000000002E-2</v>
      </c>
      <c r="C1801" s="8">
        <v>6.4000000000000001E-2</v>
      </c>
      <c r="D1801" s="8">
        <v>0.115</v>
      </c>
      <c r="E1801" s="9">
        <v>0.15</v>
      </c>
      <c r="F1801" s="9">
        <v>0.3</v>
      </c>
      <c r="G1801" s="10">
        <f t="shared" si="112"/>
        <v>1</v>
      </c>
      <c r="H1801" s="10" t="str">
        <f t="shared" si="113"/>
        <v/>
      </c>
      <c r="I1801" s="10" t="str">
        <f t="shared" si="114"/>
        <v/>
      </c>
      <c r="J1801" s="10" t="str">
        <f t="shared" si="115"/>
        <v/>
      </c>
      <c r="K1801" t="s">
        <v>809</v>
      </c>
      <c r="L1801" s="7">
        <v>44788.333333333336</v>
      </c>
      <c r="M1801" t="s">
        <v>954</v>
      </c>
      <c r="N1801" t="s">
        <v>101</v>
      </c>
      <c r="O1801" t="s">
        <v>955</v>
      </c>
      <c r="P1801" t="s">
        <v>2860</v>
      </c>
      <c r="Q1801" t="s">
        <v>813</v>
      </c>
      <c r="R1801">
        <v>224</v>
      </c>
      <c r="S1801" s="6">
        <v>32</v>
      </c>
      <c r="T1801" s="7">
        <v>44788.333333333336</v>
      </c>
      <c r="U1801" s="7">
        <v>44790.5</v>
      </c>
      <c r="V1801" s="7">
        <v>44791.468969907408</v>
      </c>
      <c r="W1801" t="s">
        <v>2857</v>
      </c>
      <c r="X1801" t="s">
        <v>815</v>
      </c>
    </row>
    <row r="1802" spans="1:24" x14ac:dyDescent="0.25">
      <c r="A1802" t="s">
        <v>808</v>
      </c>
      <c r="B1802" s="4">
        <v>1.0500000000000001E-2</v>
      </c>
      <c r="C1802" s="8">
        <v>6.4000000000000001E-2</v>
      </c>
      <c r="D1802" s="8">
        <v>0.115</v>
      </c>
      <c r="E1802" s="9">
        <v>0.15</v>
      </c>
      <c r="F1802" s="9">
        <v>0.3</v>
      </c>
      <c r="G1802" s="10" t="str">
        <f t="shared" si="112"/>
        <v/>
      </c>
      <c r="H1802" s="10" t="str">
        <f t="shared" si="113"/>
        <v/>
      </c>
      <c r="I1802" s="10" t="str">
        <f t="shared" si="114"/>
        <v/>
      </c>
      <c r="J1802" s="10" t="str">
        <f t="shared" si="115"/>
        <v/>
      </c>
      <c r="K1802" t="s">
        <v>809</v>
      </c>
      <c r="L1802" s="7">
        <v>44788.334027777775</v>
      </c>
      <c r="M1802" t="s">
        <v>912</v>
      </c>
      <c r="N1802" t="s">
        <v>101</v>
      </c>
      <c r="O1802" t="s">
        <v>913</v>
      </c>
      <c r="P1802" t="s">
        <v>2861</v>
      </c>
      <c r="Q1802" t="s">
        <v>813</v>
      </c>
      <c r="R1802">
        <v>224</v>
      </c>
      <c r="S1802" s="6">
        <v>32</v>
      </c>
      <c r="T1802" s="7">
        <v>44788.334027777775</v>
      </c>
      <c r="U1802" s="7">
        <v>44790.5</v>
      </c>
      <c r="V1802" s="7">
        <v>44791.468969907408</v>
      </c>
      <c r="W1802" t="s">
        <v>2857</v>
      </c>
      <c r="X1802" t="s">
        <v>815</v>
      </c>
    </row>
    <row r="1803" spans="1:24" x14ac:dyDescent="0.25">
      <c r="A1803" t="s">
        <v>808</v>
      </c>
      <c r="B1803" s="4">
        <v>3.2199999999999999E-2</v>
      </c>
      <c r="C1803" s="8">
        <v>6.4000000000000001E-2</v>
      </c>
      <c r="D1803" s="8">
        <v>0.115</v>
      </c>
      <c r="E1803" s="9">
        <v>0.15</v>
      </c>
      <c r="F1803" s="9">
        <v>0.3</v>
      </c>
      <c r="G1803" s="10" t="str">
        <f t="shared" si="112"/>
        <v/>
      </c>
      <c r="H1803" s="10" t="str">
        <f t="shared" si="113"/>
        <v/>
      </c>
      <c r="I1803" s="10" t="str">
        <f t="shared" si="114"/>
        <v/>
      </c>
      <c r="J1803" s="10" t="str">
        <f t="shared" si="115"/>
        <v/>
      </c>
      <c r="K1803" t="s">
        <v>809</v>
      </c>
      <c r="L1803" s="7">
        <v>44788.354166666664</v>
      </c>
      <c r="M1803" t="s">
        <v>930</v>
      </c>
      <c r="N1803" t="s">
        <v>101</v>
      </c>
      <c r="O1803" t="s">
        <v>931</v>
      </c>
      <c r="P1803" t="s">
        <v>2862</v>
      </c>
      <c r="Q1803" t="s">
        <v>813</v>
      </c>
      <c r="R1803">
        <v>224</v>
      </c>
      <c r="S1803" s="6">
        <v>32</v>
      </c>
      <c r="T1803" s="7">
        <v>44788.354166666664</v>
      </c>
      <c r="U1803" s="7">
        <v>44790.5</v>
      </c>
      <c r="V1803" s="7">
        <v>44791.468969907408</v>
      </c>
      <c r="W1803" t="s">
        <v>2857</v>
      </c>
      <c r="X1803" t="s">
        <v>815</v>
      </c>
    </row>
    <row r="1804" spans="1:24" x14ac:dyDescent="0.25">
      <c r="A1804" t="s">
        <v>808</v>
      </c>
      <c r="B1804" s="4">
        <v>7.9000000000000008E-3</v>
      </c>
      <c r="C1804" s="8">
        <v>6.4000000000000001E-2</v>
      </c>
      <c r="D1804" s="8">
        <v>0.115</v>
      </c>
      <c r="E1804" s="9">
        <v>0.15</v>
      </c>
      <c r="F1804" s="9">
        <v>0.3</v>
      </c>
      <c r="G1804" s="10" t="str">
        <f t="shared" si="112"/>
        <v/>
      </c>
      <c r="H1804" s="10" t="str">
        <f t="shared" si="113"/>
        <v/>
      </c>
      <c r="I1804" s="10" t="str">
        <f t="shared" si="114"/>
        <v/>
      </c>
      <c r="J1804" s="10" t="str">
        <f t="shared" si="115"/>
        <v/>
      </c>
      <c r="K1804" t="s">
        <v>809</v>
      </c>
      <c r="L1804" s="7">
        <v>44788.380555555559</v>
      </c>
      <c r="M1804" t="s">
        <v>903</v>
      </c>
      <c r="N1804" t="s">
        <v>101</v>
      </c>
      <c r="O1804" t="s">
        <v>904</v>
      </c>
      <c r="P1804" t="s">
        <v>2863</v>
      </c>
      <c r="Q1804" t="s">
        <v>813</v>
      </c>
      <c r="R1804">
        <v>224</v>
      </c>
      <c r="S1804" s="6">
        <v>32</v>
      </c>
      <c r="T1804" s="7">
        <v>44788.380555555559</v>
      </c>
      <c r="U1804" s="7">
        <v>44790.5</v>
      </c>
      <c r="V1804" s="7">
        <v>44791.468969907408</v>
      </c>
      <c r="W1804" t="s">
        <v>2857</v>
      </c>
      <c r="X1804" t="s">
        <v>815</v>
      </c>
    </row>
    <row r="1805" spans="1:24" x14ac:dyDescent="0.25">
      <c r="A1805" t="s">
        <v>808</v>
      </c>
      <c r="B1805" s="4">
        <v>2.3999999999999998E-3</v>
      </c>
      <c r="C1805" s="8">
        <v>6.4000000000000001E-2</v>
      </c>
      <c r="D1805" s="8">
        <v>0.115</v>
      </c>
      <c r="E1805" s="9">
        <v>0.15</v>
      </c>
      <c r="F1805" s="9">
        <v>0.3</v>
      </c>
      <c r="G1805" s="10" t="str">
        <f t="shared" si="112"/>
        <v/>
      </c>
      <c r="H1805" s="10" t="str">
        <f t="shared" si="113"/>
        <v/>
      </c>
      <c r="I1805" s="10" t="str">
        <f t="shared" si="114"/>
        <v/>
      </c>
      <c r="J1805" s="10" t="str">
        <f t="shared" si="115"/>
        <v/>
      </c>
      <c r="K1805" t="s">
        <v>809</v>
      </c>
      <c r="L1805" s="7">
        <v>44788.395833333336</v>
      </c>
      <c r="M1805" t="s">
        <v>900</v>
      </c>
      <c r="N1805" t="s">
        <v>101</v>
      </c>
      <c r="O1805" t="s">
        <v>901</v>
      </c>
      <c r="P1805" t="s">
        <v>2864</v>
      </c>
      <c r="Q1805" t="s">
        <v>813</v>
      </c>
      <c r="R1805">
        <v>224</v>
      </c>
      <c r="S1805" s="6">
        <v>32</v>
      </c>
      <c r="T1805" s="7">
        <v>44788.395833333336</v>
      </c>
      <c r="U1805" s="7">
        <v>44790.5</v>
      </c>
      <c r="V1805" s="7">
        <v>44791.468969907408</v>
      </c>
      <c r="W1805" t="s">
        <v>2857</v>
      </c>
      <c r="X1805" t="s">
        <v>815</v>
      </c>
    </row>
    <row r="1806" spans="1:24" x14ac:dyDescent="0.25">
      <c r="A1806" t="s">
        <v>808</v>
      </c>
      <c r="B1806" s="4">
        <v>1.26E-2</v>
      </c>
      <c r="C1806" s="8">
        <v>6.4000000000000001E-2</v>
      </c>
      <c r="D1806" s="8">
        <v>0.115</v>
      </c>
      <c r="E1806" s="9">
        <v>0.15</v>
      </c>
      <c r="F1806" s="9">
        <v>0.3</v>
      </c>
      <c r="G1806" s="10" t="str">
        <f t="shared" si="112"/>
        <v/>
      </c>
      <c r="H1806" s="10" t="str">
        <f t="shared" si="113"/>
        <v/>
      </c>
      <c r="I1806" s="10" t="str">
        <f t="shared" si="114"/>
        <v/>
      </c>
      <c r="J1806" s="10" t="str">
        <f t="shared" si="115"/>
        <v/>
      </c>
      <c r="K1806" t="s">
        <v>809</v>
      </c>
      <c r="L1806" s="7">
        <v>44788.40625</v>
      </c>
      <c r="M1806" t="s">
        <v>915</v>
      </c>
      <c r="N1806" t="s">
        <v>101</v>
      </c>
      <c r="O1806" t="s">
        <v>916</v>
      </c>
      <c r="P1806" t="s">
        <v>2865</v>
      </c>
      <c r="Q1806" t="s">
        <v>813</v>
      </c>
      <c r="R1806">
        <v>224</v>
      </c>
      <c r="S1806" s="6">
        <v>32</v>
      </c>
      <c r="T1806" s="7">
        <v>44788.40625</v>
      </c>
      <c r="U1806" s="7">
        <v>44790.5</v>
      </c>
      <c r="V1806" s="7">
        <v>44791.468969907408</v>
      </c>
      <c r="W1806" t="s">
        <v>2857</v>
      </c>
      <c r="X1806" t="s">
        <v>815</v>
      </c>
    </row>
    <row r="1807" spans="1:24" x14ac:dyDescent="0.25">
      <c r="A1807" t="s">
        <v>808</v>
      </c>
      <c r="B1807" s="4">
        <v>3.5700000000000003E-2</v>
      </c>
      <c r="C1807" s="8">
        <v>6.4000000000000001E-2</v>
      </c>
      <c r="D1807" s="8">
        <v>0.115</v>
      </c>
      <c r="E1807" s="9">
        <v>0.15</v>
      </c>
      <c r="F1807" s="9">
        <v>0.3</v>
      </c>
      <c r="G1807" s="10" t="str">
        <f t="shared" si="112"/>
        <v/>
      </c>
      <c r="H1807" s="10" t="str">
        <f t="shared" si="113"/>
        <v/>
      </c>
      <c r="I1807" s="10" t="str">
        <f t="shared" si="114"/>
        <v/>
      </c>
      <c r="J1807" s="10" t="str">
        <f t="shared" si="115"/>
        <v/>
      </c>
      <c r="K1807" t="s">
        <v>809</v>
      </c>
      <c r="L1807" s="7">
        <v>44788.4375</v>
      </c>
      <c r="M1807" t="s">
        <v>945</v>
      </c>
      <c r="N1807" t="s">
        <v>101</v>
      </c>
      <c r="O1807" t="s">
        <v>946</v>
      </c>
      <c r="P1807" t="s">
        <v>2866</v>
      </c>
      <c r="Q1807" t="s">
        <v>813</v>
      </c>
      <c r="R1807">
        <v>224</v>
      </c>
      <c r="S1807" s="6">
        <v>32</v>
      </c>
      <c r="T1807" s="7">
        <v>44788.4375</v>
      </c>
      <c r="U1807" s="7">
        <v>44790.5</v>
      </c>
      <c r="V1807" s="7">
        <v>44791.468969907408</v>
      </c>
      <c r="W1807" t="s">
        <v>2857</v>
      </c>
      <c r="X1807" t="s">
        <v>815</v>
      </c>
    </row>
    <row r="1808" spans="1:24" x14ac:dyDescent="0.25">
      <c r="A1808" t="s">
        <v>808</v>
      </c>
      <c r="B1808" s="4">
        <v>5.7999999999999996E-3</v>
      </c>
      <c r="C1808" s="8">
        <v>6.4000000000000001E-2</v>
      </c>
      <c r="D1808" s="8">
        <v>0.115</v>
      </c>
      <c r="E1808" s="9">
        <v>0.15</v>
      </c>
      <c r="F1808" s="9">
        <v>0.3</v>
      </c>
      <c r="G1808" s="10" t="str">
        <f t="shared" si="112"/>
        <v/>
      </c>
      <c r="H1808" s="10" t="str">
        <f t="shared" si="113"/>
        <v/>
      </c>
      <c r="I1808" s="10" t="str">
        <f t="shared" si="114"/>
        <v/>
      </c>
      <c r="J1808" s="10" t="str">
        <f t="shared" si="115"/>
        <v/>
      </c>
      <c r="K1808" t="s">
        <v>809</v>
      </c>
      <c r="L1808" s="7">
        <v>44788.444444444445</v>
      </c>
      <c r="M1808" t="s">
        <v>894</v>
      </c>
      <c r="N1808" t="s">
        <v>101</v>
      </c>
      <c r="O1808" t="s">
        <v>895</v>
      </c>
      <c r="P1808" t="s">
        <v>2867</v>
      </c>
      <c r="Q1808" t="s">
        <v>813</v>
      </c>
      <c r="R1808">
        <v>224</v>
      </c>
      <c r="S1808" s="6">
        <v>32</v>
      </c>
      <c r="T1808" s="7">
        <v>44788.444444444445</v>
      </c>
      <c r="U1808" s="7">
        <v>44790.5</v>
      </c>
      <c r="V1808" s="7">
        <v>44791.468969907408</v>
      </c>
      <c r="W1808" t="s">
        <v>2857</v>
      </c>
      <c r="X1808" t="s">
        <v>815</v>
      </c>
    </row>
    <row r="1809" spans="1:24" x14ac:dyDescent="0.25">
      <c r="A1809" t="s">
        <v>808</v>
      </c>
      <c r="B1809" s="4">
        <v>1.6400000000000001E-2</v>
      </c>
      <c r="C1809" s="8">
        <v>6.4000000000000001E-2</v>
      </c>
      <c r="D1809" s="8">
        <v>0.115</v>
      </c>
      <c r="E1809" s="9">
        <v>0.15</v>
      </c>
      <c r="F1809" s="9">
        <v>0.3</v>
      </c>
      <c r="G1809" s="10" t="str">
        <f t="shared" si="112"/>
        <v/>
      </c>
      <c r="H1809" s="10" t="str">
        <f t="shared" si="113"/>
        <v/>
      </c>
      <c r="I1809" s="10" t="str">
        <f t="shared" si="114"/>
        <v/>
      </c>
      <c r="J1809" s="10" t="str">
        <f t="shared" si="115"/>
        <v/>
      </c>
      <c r="K1809" t="s">
        <v>809</v>
      </c>
      <c r="L1809" s="7">
        <v>44788.455555555556</v>
      </c>
      <c r="M1809" t="s">
        <v>924</v>
      </c>
      <c r="N1809" t="s">
        <v>101</v>
      </c>
      <c r="O1809" t="s">
        <v>925</v>
      </c>
      <c r="P1809" t="s">
        <v>2868</v>
      </c>
      <c r="Q1809" t="s">
        <v>813</v>
      </c>
      <c r="R1809">
        <v>224</v>
      </c>
      <c r="S1809" s="6">
        <v>32</v>
      </c>
      <c r="T1809" s="7">
        <v>44788.455555555556</v>
      </c>
      <c r="U1809" s="7">
        <v>44790.5</v>
      </c>
      <c r="V1809" s="7">
        <v>44791.468969907408</v>
      </c>
      <c r="W1809" t="s">
        <v>2857</v>
      </c>
      <c r="X1809" t="s">
        <v>815</v>
      </c>
    </row>
    <row r="1810" spans="1:24" x14ac:dyDescent="0.25">
      <c r="A1810" t="s">
        <v>808</v>
      </c>
      <c r="B1810" s="4">
        <v>6.6E-3</v>
      </c>
      <c r="C1810" s="8">
        <v>6.4000000000000001E-2</v>
      </c>
      <c r="D1810" s="8">
        <v>0.115</v>
      </c>
      <c r="E1810" s="9">
        <v>0.15</v>
      </c>
      <c r="F1810" s="9">
        <v>0.3</v>
      </c>
      <c r="G1810" s="10" t="str">
        <f t="shared" si="112"/>
        <v/>
      </c>
      <c r="H1810" s="10" t="str">
        <f t="shared" si="113"/>
        <v/>
      </c>
      <c r="I1810" s="10" t="str">
        <f t="shared" si="114"/>
        <v/>
      </c>
      <c r="J1810" s="10" t="str">
        <f t="shared" si="115"/>
        <v/>
      </c>
      <c r="K1810" t="s">
        <v>809</v>
      </c>
      <c r="L1810" s="7">
        <v>44788.458333333336</v>
      </c>
      <c r="M1810" t="s">
        <v>948</v>
      </c>
      <c r="N1810" t="s">
        <v>101</v>
      </c>
      <c r="O1810" t="s">
        <v>949</v>
      </c>
      <c r="P1810" t="s">
        <v>2869</v>
      </c>
      <c r="Q1810" t="s">
        <v>813</v>
      </c>
      <c r="R1810">
        <v>224</v>
      </c>
      <c r="S1810" s="6">
        <v>32</v>
      </c>
      <c r="T1810" s="7">
        <v>44788.458333333336</v>
      </c>
      <c r="U1810" s="7">
        <v>44790.5</v>
      </c>
      <c r="V1810" s="7">
        <v>44791.468969907408</v>
      </c>
      <c r="W1810" t="s">
        <v>2857</v>
      </c>
      <c r="X1810" t="s">
        <v>815</v>
      </c>
    </row>
    <row r="1811" spans="1:24" x14ac:dyDescent="0.25">
      <c r="A1811" t="s">
        <v>808</v>
      </c>
      <c r="B1811" s="4">
        <v>8.7099999999999997E-2</v>
      </c>
      <c r="C1811" s="8">
        <v>6.4000000000000001E-2</v>
      </c>
      <c r="D1811" s="8">
        <v>0.115</v>
      </c>
      <c r="E1811" s="9">
        <v>0.15</v>
      </c>
      <c r="F1811" s="9">
        <v>0.3</v>
      </c>
      <c r="G1811" s="10">
        <f t="shared" si="112"/>
        <v>1</v>
      </c>
      <c r="H1811" s="10" t="str">
        <f t="shared" si="113"/>
        <v/>
      </c>
      <c r="I1811" s="10" t="str">
        <f t="shared" si="114"/>
        <v/>
      </c>
      <c r="J1811" s="10" t="str">
        <f t="shared" si="115"/>
        <v/>
      </c>
      <c r="K1811" t="s">
        <v>809</v>
      </c>
      <c r="L1811" s="7">
        <v>44788.479166666664</v>
      </c>
      <c r="M1811" t="s">
        <v>906</v>
      </c>
      <c r="N1811" t="s">
        <v>101</v>
      </c>
      <c r="O1811" t="s">
        <v>907</v>
      </c>
      <c r="P1811" t="s">
        <v>2870</v>
      </c>
      <c r="Q1811" t="s">
        <v>813</v>
      </c>
      <c r="R1811">
        <v>224</v>
      </c>
      <c r="S1811" s="6">
        <v>32</v>
      </c>
      <c r="T1811" s="7">
        <v>44788.479166666664</v>
      </c>
      <c r="U1811" s="7">
        <v>44790.5</v>
      </c>
      <c r="V1811" s="7">
        <v>44791.468969907408</v>
      </c>
      <c r="W1811" t="s">
        <v>2857</v>
      </c>
      <c r="X1811" t="s">
        <v>815</v>
      </c>
    </row>
    <row r="1812" spans="1:24" x14ac:dyDescent="0.25">
      <c r="A1812" t="s">
        <v>808</v>
      </c>
      <c r="B1812" s="4">
        <v>4.0000000000000002E-4</v>
      </c>
      <c r="C1812" s="8">
        <v>6.4000000000000001E-2</v>
      </c>
      <c r="D1812" s="8">
        <v>0.115</v>
      </c>
      <c r="E1812" s="9">
        <v>0.15</v>
      </c>
      <c r="F1812" s="9">
        <v>0.3</v>
      </c>
      <c r="G1812" s="10" t="str">
        <f t="shared" si="112"/>
        <v/>
      </c>
      <c r="H1812" s="10" t="str">
        <f t="shared" si="113"/>
        <v/>
      </c>
      <c r="I1812" s="10" t="str">
        <f t="shared" si="114"/>
        <v/>
      </c>
      <c r="J1812" s="10" t="str">
        <f t="shared" si="115"/>
        <v/>
      </c>
      <c r="K1812" t="s">
        <v>809</v>
      </c>
      <c r="L1812" s="7">
        <v>44788.489583333336</v>
      </c>
      <c r="M1812" t="s">
        <v>834</v>
      </c>
      <c r="N1812" t="s">
        <v>101</v>
      </c>
      <c r="O1812" t="s">
        <v>835</v>
      </c>
      <c r="P1812" t="s">
        <v>2871</v>
      </c>
      <c r="Q1812" t="s">
        <v>813</v>
      </c>
      <c r="R1812">
        <v>224</v>
      </c>
      <c r="S1812" s="6">
        <v>32</v>
      </c>
      <c r="T1812" s="7">
        <v>44788.489583333336</v>
      </c>
      <c r="U1812" s="7">
        <v>44791.381944444445</v>
      </c>
      <c r="V1812" s="7">
        <v>44791.743750000001</v>
      </c>
      <c r="W1812" t="s">
        <v>2872</v>
      </c>
      <c r="X1812" t="s">
        <v>2334</v>
      </c>
    </row>
    <row r="1813" spans="1:24" x14ac:dyDescent="0.25">
      <c r="A1813" t="s">
        <v>808</v>
      </c>
      <c r="B1813" s="4">
        <v>4.5900000000000003E-2</v>
      </c>
      <c r="C1813" s="8">
        <v>6.4000000000000001E-2</v>
      </c>
      <c r="D1813" s="8">
        <v>0.115</v>
      </c>
      <c r="E1813" s="9">
        <v>0.15</v>
      </c>
      <c r="F1813" s="9">
        <v>0.3</v>
      </c>
      <c r="G1813" s="10" t="str">
        <f t="shared" si="112"/>
        <v/>
      </c>
      <c r="H1813" s="10" t="str">
        <f t="shared" si="113"/>
        <v/>
      </c>
      <c r="I1813" s="10" t="str">
        <f t="shared" si="114"/>
        <v/>
      </c>
      <c r="J1813" s="10" t="str">
        <f t="shared" si="115"/>
        <v/>
      </c>
      <c r="K1813" t="s">
        <v>809</v>
      </c>
      <c r="L1813" s="7">
        <v>44788.5</v>
      </c>
      <c r="M1813" t="s">
        <v>918</v>
      </c>
      <c r="N1813" t="s">
        <v>101</v>
      </c>
      <c r="O1813" t="s">
        <v>919</v>
      </c>
      <c r="P1813" t="s">
        <v>2873</v>
      </c>
      <c r="Q1813" t="s">
        <v>813</v>
      </c>
      <c r="R1813">
        <v>224</v>
      </c>
      <c r="S1813" s="6">
        <v>32</v>
      </c>
      <c r="T1813" s="7">
        <v>44788.5</v>
      </c>
      <c r="U1813" s="7">
        <v>44790.5</v>
      </c>
      <c r="V1813" s="7">
        <v>44791.468969907408</v>
      </c>
      <c r="W1813" t="s">
        <v>2857</v>
      </c>
      <c r="X1813" t="s">
        <v>815</v>
      </c>
    </row>
    <row r="1814" spans="1:24" x14ac:dyDescent="0.25">
      <c r="A1814" t="s">
        <v>808</v>
      </c>
      <c r="B1814" s="4">
        <v>1E-3</v>
      </c>
      <c r="C1814" s="8">
        <v>6.4000000000000001E-2</v>
      </c>
      <c r="D1814" s="8">
        <v>0.115</v>
      </c>
      <c r="E1814" s="9">
        <v>0.15</v>
      </c>
      <c r="F1814" s="9">
        <v>0.3</v>
      </c>
      <c r="G1814" s="10" t="str">
        <f t="shared" si="112"/>
        <v/>
      </c>
      <c r="H1814" s="10" t="str">
        <f t="shared" si="113"/>
        <v/>
      </c>
      <c r="I1814" s="10" t="str">
        <f t="shared" si="114"/>
        <v/>
      </c>
      <c r="J1814" s="10" t="str">
        <f t="shared" si="115"/>
        <v/>
      </c>
      <c r="K1814" t="s">
        <v>809</v>
      </c>
      <c r="L1814" s="7">
        <v>44788.509027777778</v>
      </c>
      <c r="M1814" t="s">
        <v>927</v>
      </c>
      <c r="N1814" t="s">
        <v>101</v>
      </c>
      <c r="O1814" t="s">
        <v>928</v>
      </c>
      <c r="P1814" t="s">
        <v>2874</v>
      </c>
      <c r="Q1814" t="s">
        <v>813</v>
      </c>
      <c r="R1814">
        <v>224</v>
      </c>
      <c r="S1814" s="6">
        <v>32</v>
      </c>
      <c r="T1814" s="7">
        <v>44788.509027777778</v>
      </c>
      <c r="U1814" s="7">
        <v>44790.5</v>
      </c>
      <c r="V1814" s="7">
        <v>44791.468969907408</v>
      </c>
      <c r="W1814" t="s">
        <v>2857</v>
      </c>
      <c r="X1814" t="s">
        <v>815</v>
      </c>
    </row>
    <row r="1815" spans="1:24" x14ac:dyDescent="0.25">
      <c r="A1815" t="s">
        <v>808</v>
      </c>
      <c r="B1815" s="4">
        <v>6.7000000000000002E-3</v>
      </c>
      <c r="C1815" s="8">
        <v>6.4000000000000001E-2</v>
      </c>
      <c r="D1815" s="8">
        <v>0.115</v>
      </c>
      <c r="E1815" s="9">
        <v>0.15</v>
      </c>
      <c r="F1815" s="9">
        <v>0.3</v>
      </c>
      <c r="G1815" s="10" t="str">
        <f t="shared" si="112"/>
        <v/>
      </c>
      <c r="H1815" s="10" t="str">
        <f t="shared" si="113"/>
        <v/>
      </c>
      <c r="I1815" s="10" t="str">
        <f t="shared" si="114"/>
        <v/>
      </c>
      <c r="J1815" s="10" t="str">
        <f t="shared" si="115"/>
        <v/>
      </c>
      <c r="K1815" t="s">
        <v>809</v>
      </c>
      <c r="L1815" s="7">
        <v>44788.512499999997</v>
      </c>
      <c r="M1815" t="s">
        <v>897</v>
      </c>
      <c r="N1815" t="s">
        <v>101</v>
      </c>
      <c r="O1815" t="s">
        <v>898</v>
      </c>
      <c r="P1815" t="s">
        <v>2875</v>
      </c>
      <c r="Q1815" t="s">
        <v>813</v>
      </c>
      <c r="R1815">
        <v>224</v>
      </c>
      <c r="S1815" s="6">
        <v>32</v>
      </c>
      <c r="T1815" s="7">
        <v>44788.512499999997</v>
      </c>
      <c r="U1815" s="7">
        <v>44790.5</v>
      </c>
      <c r="V1815" s="7">
        <v>44791.468969907408</v>
      </c>
      <c r="W1815" t="s">
        <v>2857</v>
      </c>
      <c r="X1815" t="s">
        <v>815</v>
      </c>
    </row>
    <row r="1816" spans="1:24" x14ac:dyDescent="0.25">
      <c r="A1816" t="s">
        <v>808</v>
      </c>
      <c r="B1816" s="4">
        <v>3.8100000000000002E-2</v>
      </c>
      <c r="C1816" s="8">
        <v>6.4000000000000001E-2</v>
      </c>
      <c r="D1816" s="8">
        <v>0.115</v>
      </c>
      <c r="E1816" s="9">
        <v>0.15</v>
      </c>
      <c r="F1816" s="9">
        <v>0.3</v>
      </c>
      <c r="G1816" s="10" t="str">
        <f t="shared" si="112"/>
        <v/>
      </c>
      <c r="H1816" s="10" t="str">
        <f t="shared" si="113"/>
        <v/>
      </c>
      <c r="I1816" s="10" t="str">
        <f t="shared" si="114"/>
        <v/>
      </c>
      <c r="J1816" s="10" t="str">
        <f t="shared" si="115"/>
        <v/>
      </c>
      <c r="K1816" t="s">
        <v>809</v>
      </c>
      <c r="L1816" s="7">
        <v>44788.527777777781</v>
      </c>
      <c r="M1816" t="s">
        <v>960</v>
      </c>
      <c r="N1816" t="s">
        <v>101</v>
      </c>
      <c r="O1816" t="s">
        <v>961</v>
      </c>
      <c r="P1816" t="s">
        <v>2876</v>
      </c>
      <c r="Q1816" t="s">
        <v>813</v>
      </c>
      <c r="R1816">
        <v>224</v>
      </c>
      <c r="S1816" s="6">
        <v>32</v>
      </c>
      <c r="T1816" s="7">
        <v>44788.527777777781</v>
      </c>
      <c r="U1816" s="7">
        <v>44790.5</v>
      </c>
      <c r="V1816" s="7">
        <v>44791.468969907408</v>
      </c>
      <c r="W1816" t="s">
        <v>2857</v>
      </c>
      <c r="X1816" t="s">
        <v>815</v>
      </c>
    </row>
    <row r="1817" spans="1:24" x14ac:dyDescent="0.25">
      <c r="A1817" t="s">
        <v>808</v>
      </c>
      <c r="B1817" s="4">
        <v>4.7000000000000002E-3</v>
      </c>
      <c r="C1817" s="8">
        <v>6.4000000000000001E-2</v>
      </c>
      <c r="D1817" s="8">
        <v>0.115</v>
      </c>
      <c r="E1817" s="9">
        <v>0.15</v>
      </c>
      <c r="F1817" s="9">
        <v>0.3</v>
      </c>
      <c r="G1817" s="10" t="str">
        <f t="shared" si="112"/>
        <v/>
      </c>
      <c r="H1817" s="10" t="str">
        <f t="shared" si="113"/>
        <v/>
      </c>
      <c r="I1817" s="10" t="str">
        <f t="shared" si="114"/>
        <v/>
      </c>
      <c r="J1817" s="10" t="str">
        <f t="shared" si="115"/>
        <v/>
      </c>
      <c r="K1817" t="s">
        <v>809</v>
      </c>
      <c r="L1817" s="7">
        <v>44788.541666666664</v>
      </c>
      <c r="M1817" t="s">
        <v>951</v>
      </c>
      <c r="N1817" t="s">
        <v>101</v>
      </c>
      <c r="O1817" t="s">
        <v>952</v>
      </c>
      <c r="P1817" t="s">
        <v>2877</v>
      </c>
      <c r="Q1817" t="s">
        <v>813</v>
      </c>
      <c r="R1817">
        <v>224</v>
      </c>
      <c r="S1817" s="6">
        <v>32</v>
      </c>
      <c r="T1817" s="7">
        <v>44788.541666666664</v>
      </c>
      <c r="U1817" s="7">
        <v>44790.5</v>
      </c>
      <c r="V1817" s="7">
        <v>44791.468969907408</v>
      </c>
      <c r="W1817" t="s">
        <v>2857</v>
      </c>
      <c r="X1817" t="s">
        <v>815</v>
      </c>
    </row>
    <row r="1818" spans="1:24" x14ac:dyDescent="0.25">
      <c r="A1818" t="s">
        <v>808</v>
      </c>
      <c r="B1818" s="4">
        <v>2E-3</v>
      </c>
      <c r="C1818" s="8">
        <v>6.4000000000000001E-2</v>
      </c>
      <c r="D1818" s="8">
        <v>0.115</v>
      </c>
      <c r="E1818" s="9">
        <v>0.15</v>
      </c>
      <c r="F1818" s="9">
        <v>0.3</v>
      </c>
      <c r="G1818" s="10" t="str">
        <f t="shared" si="112"/>
        <v/>
      </c>
      <c r="H1818" s="10" t="str">
        <f t="shared" si="113"/>
        <v/>
      </c>
      <c r="I1818" s="10" t="str">
        <f t="shared" si="114"/>
        <v/>
      </c>
      <c r="J1818" s="10" t="str">
        <f t="shared" si="115"/>
        <v/>
      </c>
      <c r="K1818" t="s">
        <v>809</v>
      </c>
      <c r="L1818" s="7">
        <v>44788.559027777781</v>
      </c>
      <c r="M1818" t="s">
        <v>939</v>
      </c>
      <c r="N1818" t="s">
        <v>101</v>
      </c>
      <c r="O1818" t="s">
        <v>940</v>
      </c>
      <c r="P1818" t="s">
        <v>2878</v>
      </c>
      <c r="Q1818" t="s">
        <v>813</v>
      </c>
      <c r="R1818">
        <v>224</v>
      </c>
      <c r="S1818" s="6">
        <v>32</v>
      </c>
      <c r="T1818" s="7">
        <v>44788.559027777781</v>
      </c>
      <c r="U1818" s="7">
        <v>44790.5</v>
      </c>
      <c r="V1818" s="7">
        <v>44791.468969907408</v>
      </c>
      <c r="W1818" t="s">
        <v>2857</v>
      </c>
      <c r="X1818" t="s">
        <v>815</v>
      </c>
    </row>
    <row r="1819" spans="1:24" x14ac:dyDescent="0.25">
      <c r="A1819" t="s">
        <v>808</v>
      </c>
      <c r="B1819" s="4">
        <v>1.23E-2</v>
      </c>
      <c r="C1819" s="8">
        <v>6.4000000000000001E-2</v>
      </c>
      <c r="D1819" s="8">
        <v>0.115</v>
      </c>
      <c r="E1819" s="9">
        <v>0.15</v>
      </c>
      <c r="F1819" s="9">
        <v>0.3</v>
      </c>
      <c r="G1819" s="10" t="str">
        <f t="shared" si="112"/>
        <v/>
      </c>
      <c r="H1819" s="10" t="str">
        <f t="shared" si="113"/>
        <v/>
      </c>
      <c r="I1819" s="10" t="str">
        <f t="shared" si="114"/>
        <v/>
      </c>
      <c r="J1819" s="10" t="str">
        <f t="shared" si="115"/>
        <v/>
      </c>
      <c r="K1819" t="s">
        <v>809</v>
      </c>
      <c r="L1819" s="7">
        <v>44788.5625</v>
      </c>
      <c r="M1819" t="s">
        <v>936</v>
      </c>
      <c r="N1819" t="s">
        <v>101</v>
      </c>
      <c r="O1819" t="s">
        <v>937</v>
      </c>
      <c r="P1819" t="s">
        <v>2879</v>
      </c>
      <c r="Q1819" t="s">
        <v>813</v>
      </c>
      <c r="R1819">
        <v>224</v>
      </c>
      <c r="S1819" s="6">
        <v>32</v>
      </c>
      <c r="T1819" s="7">
        <v>44788.5625</v>
      </c>
      <c r="U1819" s="7">
        <v>44790.5</v>
      </c>
      <c r="V1819" s="7">
        <v>44791.468969907408</v>
      </c>
      <c r="W1819" t="s">
        <v>2857</v>
      </c>
      <c r="X1819" t="s">
        <v>815</v>
      </c>
    </row>
    <row r="1820" spans="1:24" x14ac:dyDescent="0.25">
      <c r="A1820" t="s">
        <v>808</v>
      </c>
      <c r="B1820" s="4">
        <v>1.11E-2</v>
      </c>
      <c r="C1820" s="8">
        <v>6.4000000000000001E-2</v>
      </c>
      <c r="D1820" s="8">
        <v>0.115</v>
      </c>
      <c r="E1820" s="9">
        <v>0.15</v>
      </c>
      <c r="F1820" s="9">
        <v>0.3</v>
      </c>
      <c r="G1820" s="10" t="str">
        <f t="shared" si="112"/>
        <v/>
      </c>
      <c r="H1820" s="10" t="str">
        <f t="shared" si="113"/>
        <v/>
      </c>
      <c r="I1820" s="10" t="str">
        <f t="shared" si="114"/>
        <v/>
      </c>
      <c r="J1820" s="10" t="str">
        <f t="shared" si="115"/>
        <v/>
      </c>
      <c r="K1820" t="s">
        <v>809</v>
      </c>
      <c r="L1820" s="7">
        <v>44788.572916666664</v>
      </c>
      <c r="M1820" t="s">
        <v>963</v>
      </c>
      <c r="N1820" t="s">
        <v>101</v>
      </c>
      <c r="O1820" t="s">
        <v>964</v>
      </c>
      <c r="P1820" t="s">
        <v>2880</v>
      </c>
      <c r="Q1820" t="s">
        <v>813</v>
      </c>
      <c r="R1820">
        <v>224</v>
      </c>
      <c r="S1820" s="6">
        <v>32</v>
      </c>
      <c r="T1820" s="7">
        <v>44788.572916666664</v>
      </c>
      <c r="U1820" s="7">
        <v>44790.5</v>
      </c>
      <c r="V1820" s="7">
        <v>44791.468969907408</v>
      </c>
      <c r="W1820" t="s">
        <v>2857</v>
      </c>
      <c r="X1820" t="s">
        <v>815</v>
      </c>
    </row>
    <row r="1821" spans="1:24" x14ac:dyDescent="0.25">
      <c r="A1821" t="s">
        <v>808</v>
      </c>
      <c r="B1821" s="4">
        <v>1.6000000000000001E-3</v>
      </c>
      <c r="C1821" s="8">
        <v>6.4000000000000001E-2</v>
      </c>
      <c r="D1821" s="8">
        <v>0.115</v>
      </c>
      <c r="E1821" s="9">
        <v>0.15</v>
      </c>
      <c r="F1821" s="9">
        <v>0.3</v>
      </c>
      <c r="G1821" s="10" t="str">
        <f t="shared" si="112"/>
        <v/>
      </c>
      <c r="H1821" s="10" t="str">
        <f t="shared" si="113"/>
        <v/>
      </c>
      <c r="I1821" s="10" t="str">
        <f t="shared" si="114"/>
        <v/>
      </c>
      <c r="J1821" s="10" t="str">
        <f t="shared" si="115"/>
        <v/>
      </c>
      <c r="K1821" t="s">
        <v>809</v>
      </c>
      <c r="L1821" s="7">
        <v>44788.586805555555</v>
      </c>
      <c r="M1821" t="s">
        <v>872</v>
      </c>
      <c r="N1821" t="s">
        <v>101</v>
      </c>
      <c r="O1821" t="s">
        <v>873</v>
      </c>
      <c r="P1821" t="s">
        <v>2881</v>
      </c>
      <c r="Q1821" t="s">
        <v>813</v>
      </c>
      <c r="R1821">
        <v>224</v>
      </c>
      <c r="S1821" s="6">
        <v>32</v>
      </c>
      <c r="T1821" s="7">
        <v>44788.586805555555</v>
      </c>
      <c r="U1821" s="7">
        <v>44790.510416666664</v>
      </c>
      <c r="V1821" s="7">
        <v>44791.468969907408</v>
      </c>
      <c r="W1821" t="s">
        <v>2857</v>
      </c>
      <c r="X1821" t="s">
        <v>815</v>
      </c>
    </row>
    <row r="1822" spans="1:24" x14ac:dyDescent="0.25">
      <c r="A1822" t="s">
        <v>808</v>
      </c>
      <c r="B1822" s="4">
        <v>1.0200000000000001E-2</v>
      </c>
      <c r="C1822" s="8">
        <v>6.4000000000000001E-2</v>
      </c>
      <c r="D1822" s="8">
        <v>0.115</v>
      </c>
      <c r="E1822" s="9">
        <v>0.15</v>
      </c>
      <c r="F1822" s="9">
        <v>0.3</v>
      </c>
      <c r="G1822" s="10" t="str">
        <f t="shared" si="112"/>
        <v/>
      </c>
      <c r="H1822" s="10" t="str">
        <f t="shared" si="113"/>
        <v/>
      </c>
      <c r="I1822" s="10" t="str">
        <f t="shared" si="114"/>
        <v/>
      </c>
      <c r="J1822" s="10" t="str">
        <f t="shared" si="115"/>
        <v/>
      </c>
      <c r="K1822" t="s">
        <v>809</v>
      </c>
      <c r="L1822" s="7">
        <v>44788.611111111109</v>
      </c>
      <c r="M1822" t="s">
        <v>942</v>
      </c>
      <c r="N1822" t="s">
        <v>101</v>
      </c>
      <c r="O1822" t="s">
        <v>943</v>
      </c>
      <c r="P1822" t="s">
        <v>2882</v>
      </c>
      <c r="Q1822" t="s">
        <v>813</v>
      </c>
      <c r="R1822">
        <v>224</v>
      </c>
      <c r="S1822" s="6">
        <v>32</v>
      </c>
      <c r="T1822" s="7">
        <v>44788.611111111109</v>
      </c>
      <c r="U1822" s="7">
        <v>44790.5</v>
      </c>
      <c r="V1822" s="7">
        <v>44791.468969907408</v>
      </c>
      <c r="W1822" t="s">
        <v>2857</v>
      </c>
      <c r="X1822" t="s">
        <v>815</v>
      </c>
    </row>
    <row r="1823" spans="1:24" x14ac:dyDescent="0.25">
      <c r="A1823" t="s">
        <v>808</v>
      </c>
      <c r="B1823" s="4">
        <v>2.06E-2</v>
      </c>
      <c r="C1823" s="8">
        <v>6.4000000000000001E-2</v>
      </c>
      <c r="D1823" s="8">
        <v>0.115</v>
      </c>
      <c r="E1823" s="9">
        <v>0.15</v>
      </c>
      <c r="F1823" s="9">
        <v>0.3</v>
      </c>
      <c r="G1823" s="10" t="str">
        <f t="shared" si="112"/>
        <v/>
      </c>
      <c r="H1823" s="10" t="str">
        <f t="shared" si="113"/>
        <v/>
      </c>
      <c r="I1823" s="10" t="str">
        <f t="shared" si="114"/>
        <v/>
      </c>
      <c r="J1823" s="10" t="str">
        <f t="shared" si="115"/>
        <v/>
      </c>
      <c r="K1823" t="s">
        <v>809</v>
      </c>
      <c r="L1823" s="7">
        <v>44788.612500000003</v>
      </c>
      <c r="M1823" t="s">
        <v>966</v>
      </c>
      <c r="N1823" t="s">
        <v>101</v>
      </c>
      <c r="O1823" t="s">
        <v>967</v>
      </c>
      <c r="P1823" t="s">
        <v>2883</v>
      </c>
      <c r="Q1823" t="s">
        <v>813</v>
      </c>
      <c r="R1823">
        <v>224</v>
      </c>
      <c r="S1823" s="6">
        <v>32</v>
      </c>
      <c r="T1823" s="7">
        <v>44788.612500000003</v>
      </c>
      <c r="U1823" s="7">
        <v>44790.5</v>
      </c>
      <c r="V1823" s="7">
        <v>44791.468969907408</v>
      </c>
      <c r="W1823" t="s">
        <v>2857</v>
      </c>
      <c r="X1823" t="s">
        <v>815</v>
      </c>
    </row>
    <row r="1824" spans="1:24" x14ac:dyDescent="0.25">
      <c r="A1824" t="s">
        <v>808</v>
      </c>
      <c r="B1824" s="4">
        <v>5.9999999999999995E-4</v>
      </c>
      <c r="C1824" s="8">
        <v>6.4000000000000001E-2</v>
      </c>
      <c r="D1824" s="8">
        <v>0.115</v>
      </c>
      <c r="E1824" s="9">
        <v>0.15</v>
      </c>
      <c r="F1824" s="9">
        <v>0.3</v>
      </c>
      <c r="G1824" s="10" t="str">
        <f t="shared" si="112"/>
        <v/>
      </c>
      <c r="H1824" s="10" t="str">
        <f t="shared" si="113"/>
        <v/>
      </c>
      <c r="I1824" s="10" t="str">
        <f t="shared" si="114"/>
        <v/>
      </c>
      <c r="J1824" s="10" t="str">
        <f t="shared" si="115"/>
        <v/>
      </c>
      <c r="K1824" t="s">
        <v>809</v>
      </c>
      <c r="L1824" s="7">
        <v>44788.619444444441</v>
      </c>
      <c r="M1824" t="s">
        <v>1676</v>
      </c>
      <c r="N1824" t="s">
        <v>101</v>
      </c>
      <c r="O1824" t="s">
        <v>1677</v>
      </c>
      <c r="P1824" t="s">
        <v>2884</v>
      </c>
      <c r="Q1824" t="s">
        <v>813</v>
      </c>
      <c r="R1824">
        <v>224</v>
      </c>
      <c r="S1824" s="6">
        <v>32</v>
      </c>
      <c r="T1824" s="7">
        <v>44788.619444444441</v>
      </c>
      <c r="U1824" s="7">
        <v>44790.510416666664</v>
      </c>
      <c r="V1824" s="7">
        <v>44791.468969907408</v>
      </c>
      <c r="W1824" t="s">
        <v>2857</v>
      </c>
      <c r="X1824" t="s">
        <v>815</v>
      </c>
    </row>
    <row r="1825" spans="1:24" x14ac:dyDescent="0.25">
      <c r="A1825" t="s">
        <v>808</v>
      </c>
      <c r="B1825" s="4">
        <v>1.11E-2</v>
      </c>
      <c r="C1825" s="8">
        <v>6.4000000000000001E-2</v>
      </c>
      <c r="D1825" s="8">
        <v>0.115</v>
      </c>
      <c r="E1825" s="9">
        <v>0.15</v>
      </c>
      <c r="F1825" s="9">
        <v>0.3</v>
      </c>
      <c r="G1825" s="10" t="str">
        <f t="shared" si="112"/>
        <v/>
      </c>
      <c r="H1825" s="10" t="str">
        <f t="shared" si="113"/>
        <v/>
      </c>
      <c r="I1825" s="10" t="str">
        <f t="shared" si="114"/>
        <v/>
      </c>
      <c r="J1825" s="10" t="str">
        <f t="shared" si="115"/>
        <v/>
      </c>
      <c r="K1825" t="s">
        <v>809</v>
      </c>
      <c r="L1825" s="7">
        <v>44789.461805555555</v>
      </c>
      <c r="M1825" t="s">
        <v>933</v>
      </c>
      <c r="N1825" t="s">
        <v>101</v>
      </c>
      <c r="O1825" t="s">
        <v>934</v>
      </c>
      <c r="P1825" t="s">
        <v>2885</v>
      </c>
      <c r="Q1825" t="s">
        <v>813</v>
      </c>
      <c r="R1825">
        <v>225</v>
      </c>
      <c r="S1825" s="6">
        <v>32</v>
      </c>
      <c r="T1825" s="7">
        <v>44789.461805555555</v>
      </c>
      <c r="U1825" s="7">
        <v>44790.5</v>
      </c>
      <c r="V1825" s="7">
        <v>44791.468969907408</v>
      </c>
      <c r="W1825" t="s">
        <v>2857</v>
      </c>
      <c r="X1825" t="s">
        <v>815</v>
      </c>
    </row>
    <row r="1826" spans="1:24" x14ac:dyDescent="0.25">
      <c r="A1826" t="s">
        <v>808</v>
      </c>
      <c r="B1826" s="4">
        <v>7.3000000000000001E-3</v>
      </c>
      <c r="C1826" s="8">
        <v>6.4000000000000001E-2</v>
      </c>
      <c r="D1826" s="8">
        <v>0.115</v>
      </c>
      <c r="E1826" s="9">
        <v>0.15</v>
      </c>
      <c r="F1826" s="9">
        <v>0.3</v>
      </c>
      <c r="G1826" s="10" t="str">
        <f t="shared" si="112"/>
        <v/>
      </c>
      <c r="H1826" s="10" t="str">
        <f t="shared" si="113"/>
        <v/>
      </c>
      <c r="I1826" s="10" t="str">
        <f t="shared" si="114"/>
        <v/>
      </c>
      <c r="J1826" s="10" t="str">
        <f t="shared" si="115"/>
        <v/>
      </c>
      <c r="K1826" t="s">
        <v>809</v>
      </c>
      <c r="L1826" s="7">
        <v>44795.21875</v>
      </c>
      <c r="M1826" t="s">
        <v>816</v>
      </c>
      <c r="N1826" t="s">
        <v>101</v>
      </c>
      <c r="O1826" t="s">
        <v>817</v>
      </c>
      <c r="P1826" t="s">
        <v>2886</v>
      </c>
      <c r="Q1826" t="s">
        <v>813</v>
      </c>
      <c r="R1826">
        <v>231</v>
      </c>
      <c r="S1826" s="6">
        <v>33</v>
      </c>
      <c r="T1826" s="7">
        <v>44795.21875</v>
      </c>
      <c r="U1826" s="7">
        <v>44797.5</v>
      </c>
      <c r="V1826" s="7">
        <v>44798.584374999999</v>
      </c>
      <c r="W1826" t="s">
        <v>2887</v>
      </c>
      <c r="X1826" t="s">
        <v>815</v>
      </c>
    </row>
    <row r="1827" spans="1:24" x14ac:dyDescent="0.25">
      <c r="A1827" t="s">
        <v>808</v>
      </c>
      <c r="B1827" s="4">
        <v>1.38E-2</v>
      </c>
      <c r="C1827" s="8">
        <v>6.4000000000000001E-2</v>
      </c>
      <c r="D1827" s="8">
        <v>0.115</v>
      </c>
      <c r="E1827" s="9">
        <v>0.15</v>
      </c>
      <c r="F1827" s="9">
        <v>0.3</v>
      </c>
      <c r="G1827" s="10" t="str">
        <f t="shared" si="112"/>
        <v/>
      </c>
      <c r="H1827" s="10" t="str">
        <f t="shared" si="113"/>
        <v/>
      </c>
      <c r="I1827" s="10" t="str">
        <f t="shared" si="114"/>
        <v/>
      </c>
      <c r="J1827" s="10" t="str">
        <f t="shared" si="115"/>
        <v/>
      </c>
      <c r="K1827" t="s">
        <v>809</v>
      </c>
      <c r="L1827" s="7">
        <v>44795.229166666664</v>
      </c>
      <c r="M1827" t="s">
        <v>810</v>
      </c>
      <c r="N1827" t="s">
        <v>101</v>
      </c>
      <c r="O1827" t="s">
        <v>811</v>
      </c>
      <c r="P1827" t="s">
        <v>2888</v>
      </c>
      <c r="Q1827" t="s">
        <v>813</v>
      </c>
      <c r="R1827">
        <v>231</v>
      </c>
      <c r="S1827" s="6">
        <v>33</v>
      </c>
      <c r="T1827" s="7">
        <v>44795.229166666664</v>
      </c>
      <c r="U1827" s="7">
        <v>44797.5</v>
      </c>
      <c r="V1827" s="7">
        <v>44798.584374999999</v>
      </c>
      <c r="W1827" t="s">
        <v>2887</v>
      </c>
      <c r="X1827" t="s">
        <v>815</v>
      </c>
    </row>
    <row r="1828" spans="1:24" x14ac:dyDescent="0.25">
      <c r="A1828" t="s">
        <v>808</v>
      </c>
      <c r="B1828" s="4">
        <v>7.9000000000000008E-3</v>
      </c>
      <c r="C1828" s="8">
        <v>6.4000000000000001E-2</v>
      </c>
      <c r="D1828" s="8">
        <v>0.115</v>
      </c>
      <c r="E1828" s="9">
        <v>0.15</v>
      </c>
      <c r="F1828" s="9">
        <v>0.3</v>
      </c>
      <c r="G1828" s="10" t="str">
        <f t="shared" si="112"/>
        <v/>
      </c>
      <c r="H1828" s="10" t="str">
        <f t="shared" si="113"/>
        <v/>
      </c>
      <c r="I1828" s="10" t="str">
        <f t="shared" si="114"/>
        <v/>
      </c>
      <c r="J1828" s="10" t="str">
        <f t="shared" si="115"/>
        <v/>
      </c>
      <c r="K1828" t="s">
        <v>809</v>
      </c>
      <c r="L1828" s="7">
        <v>44795.28125</v>
      </c>
      <c r="M1828" t="s">
        <v>869</v>
      </c>
      <c r="N1828" t="s">
        <v>101</v>
      </c>
      <c r="O1828" t="s">
        <v>870</v>
      </c>
      <c r="P1828" t="s">
        <v>2889</v>
      </c>
      <c r="Q1828" t="s">
        <v>813</v>
      </c>
      <c r="R1828">
        <v>231</v>
      </c>
      <c r="S1828" s="6">
        <v>33</v>
      </c>
      <c r="T1828" s="7">
        <v>44795.28125</v>
      </c>
      <c r="U1828" s="7">
        <v>44797.5</v>
      </c>
      <c r="V1828" s="7">
        <v>44798.584374999999</v>
      </c>
      <c r="W1828" t="s">
        <v>2887</v>
      </c>
      <c r="X1828" t="s">
        <v>815</v>
      </c>
    </row>
    <row r="1829" spans="1:24" x14ac:dyDescent="0.25">
      <c r="A1829" t="s">
        <v>808</v>
      </c>
      <c r="B1829" s="4">
        <v>1.1299999999999999E-2</v>
      </c>
      <c r="C1829" s="8">
        <v>6.4000000000000001E-2</v>
      </c>
      <c r="D1829" s="8">
        <v>0.115</v>
      </c>
      <c r="E1829" s="9">
        <v>0.15</v>
      </c>
      <c r="F1829" s="9">
        <v>0.3</v>
      </c>
      <c r="G1829" s="10" t="str">
        <f t="shared" si="112"/>
        <v/>
      </c>
      <c r="H1829" s="10" t="str">
        <f t="shared" si="113"/>
        <v/>
      </c>
      <c r="I1829" s="10" t="str">
        <f t="shared" si="114"/>
        <v/>
      </c>
      <c r="J1829" s="10" t="str">
        <f t="shared" si="115"/>
        <v/>
      </c>
      <c r="K1829" t="s">
        <v>809</v>
      </c>
      <c r="L1829" s="7">
        <v>44795.319444444445</v>
      </c>
      <c r="M1829" t="s">
        <v>849</v>
      </c>
      <c r="N1829" t="s">
        <v>101</v>
      </c>
      <c r="O1829" t="s">
        <v>861</v>
      </c>
      <c r="P1829" t="s">
        <v>2890</v>
      </c>
      <c r="Q1829" t="s">
        <v>813</v>
      </c>
      <c r="R1829">
        <v>231</v>
      </c>
      <c r="S1829" s="6">
        <v>33</v>
      </c>
      <c r="T1829" s="7">
        <v>44795.319444444445</v>
      </c>
      <c r="U1829" s="7">
        <v>44797.5</v>
      </c>
      <c r="V1829" s="7">
        <v>44798.584374999999</v>
      </c>
      <c r="W1829" t="s">
        <v>2887</v>
      </c>
      <c r="X1829" t="s">
        <v>815</v>
      </c>
    </row>
    <row r="1830" spans="1:24" x14ac:dyDescent="0.25">
      <c r="A1830" t="s">
        <v>808</v>
      </c>
      <c r="B1830" s="4">
        <v>1.6999999999999999E-3</v>
      </c>
      <c r="C1830" s="8">
        <v>6.4000000000000001E-2</v>
      </c>
      <c r="D1830" s="8">
        <v>0.115</v>
      </c>
      <c r="E1830" s="9">
        <v>0.15</v>
      </c>
      <c r="F1830" s="9">
        <v>0.3</v>
      </c>
      <c r="G1830" s="10" t="str">
        <f t="shared" si="112"/>
        <v/>
      </c>
      <c r="H1830" s="10" t="str">
        <f t="shared" si="113"/>
        <v/>
      </c>
      <c r="I1830" s="10" t="str">
        <f t="shared" si="114"/>
        <v/>
      </c>
      <c r="J1830" s="10" t="str">
        <f t="shared" si="115"/>
        <v/>
      </c>
      <c r="K1830" t="s">
        <v>809</v>
      </c>
      <c r="L1830" s="7">
        <v>44795.333333333336</v>
      </c>
      <c r="M1830" t="s">
        <v>849</v>
      </c>
      <c r="N1830" t="s">
        <v>101</v>
      </c>
      <c r="O1830" t="s">
        <v>850</v>
      </c>
      <c r="P1830" t="s">
        <v>2891</v>
      </c>
      <c r="Q1830" t="s">
        <v>813</v>
      </c>
      <c r="R1830">
        <v>231</v>
      </c>
      <c r="S1830" s="6">
        <v>33</v>
      </c>
      <c r="T1830" s="7">
        <v>44795.333333333336</v>
      </c>
      <c r="U1830" s="7">
        <v>44797.5</v>
      </c>
      <c r="V1830" s="7">
        <v>44798.584374999999</v>
      </c>
      <c r="W1830" t="s">
        <v>2887</v>
      </c>
      <c r="X1830" t="s">
        <v>815</v>
      </c>
    </row>
    <row r="1831" spans="1:24" x14ac:dyDescent="0.25">
      <c r="A1831" t="s">
        <v>808</v>
      </c>
      <c r="B1831" s="4">
        <v>2.3999999999999998E-3</v>
      </c>
      <c r="C1831" s="8">
        <v>6.4000000000000001E-2</v>
      </c>
      <c r="D1831" s="8">
        <v>0.115</v>
      </c>
      <c r="E1831" s="9">
        <v>0.15</v>
      </c>
      <c r="F1831" s="9">
        <v>0.3</v>
      </c>
      <c r="G1831" s="10" t="str">
        <f t="shared" si="112"/>
        <v/>
      </c>
      <c r="H1831" s="10" t="str">
        <f t="shared" si="113"/>
        <v/>
      </c>
      <c r="I1831" s="10" t="str">
        <f t="shared" si="114"/>
        <v/>
      </c>
      <c r="J1831" s="10" t="str">
        <f t="shared" si="115"/>
        <v/>
      </c>
      <c r="K1831" t="s">
        <v>809</v>
      </c>
      <c r="L1831" s="7">
        <v>44795.343055555553</v>
      </c>
      <c r="M1831" t="s">
        <v>957</v>
      </c>
      <c r="N1831" t="s">
        <v>101</v>
      </c>
      <c r="O1831" t="s">
        <v>958</v>
      </c>
      <c r="P1831" t="s">
        <v>2892</v>
      </c>
      <c r="Q1831" t="s">
        <v>813</v>
      </c>
      <c r="R1831">
        <v>231</v>
      </c>
      <c r="S1831" s="6">
        <v>33</v>
      </c>
      <c r="T1831" s="7">
        <v>44795.343055555553</v>
      </c>
      <c r="U1831" s="7">
        <v>44796.604166666664</v>
      </c>
      <c r="V1831" s="7">
        <v>44797.76666666667</v>
      </c>
      <c r="W1831" t="s">
        <v>2893</v>
      </c>
      <c r="X1831" t="s">
        <v>2334</v>
      </c>
    </row>
    <row r="1832" spans="1:24" x14ac:dyDescent="0.25">
      <c r="A1832" t="s">
        <v>808</v>
      </c>
      <c r="B1832" s="4">
        <v>5.1000000000000004E-3</v>
      </c>
      <c r="C1832" s="8">
        <v>6.4000000000000001E-2</v>
      </c>
      <c r="D1832" s="8">
        <v>0.115</v>
      </c>
      <c r="E1832" s="9">
        <v>0.15</v>
      </c>
      <c r="F1832" s="9">
        <v>0.3</v>
      </c>
      <c r="G1832" s="10" t="str">
        <f t="shared" si="112"/>
        <v/>
      </c>
      <c r="H1832" s="10" t="str">
        <f t="shared" si="113"/>
        <v/>
      </c>
      <c r="I1832" s="10" t="str">
        <f t="shared" si="114"/>
        <v/>
      </c>
      <c r="J1832" s="10" t="str">
        <f t="shared" si="115"/>
        <v/>
      </c>
      <c r="K1832" t="s">
        <v>809</v>
      </c>
      <c r="L1832" s="7">
        <v>44795.357638888891</v>
      </c>
      <c r="M1832" t="s">
        <v>825</v>
      </c>
      <c r="N1832" t="s">
        <v>101</v>
      </c>
      <c r="O1832" t="s">
        <v>826</v>
      </c>
      <c r="P1832" t="s">
        <v>2894</v>
      </c>
      <c r="Q1832" t="s">
        <v>813</v>
      </c>
      <c r="R1832">
        <v>231</v>
      </c>
      <c r="S1832" s="6">
        <v>33</v>
      </c>
      <c r="T1832" s="7">
        <v>44795.357638888891</v>
      </c>
      <c r="U1832" s="7">
        <v>44797.5</v>
      </c>
      <c r="V1832" s="7">
        <v>44798.584374999999</v>
      </c>
      <c r="W1832" t="s">
        <v>2887</v>
      </c>
      <c r="X1832" t="s">
        <v>815</v>
      </c>
    </row>
    <row r="1833" spans="1:24" x14ac:dyDescent="0.25">
      <c r="A1833" t="s">
        <v>808</v>
      </c>
      <c r="B1833" s="4">
        <v>5.7000000000000002E-2</v>
      </c>
      <c r="C1833" s="8">
        <v>6.4000000000000001E-2</v>
      </c>
      <c r="D1833" s="8">
        <v>0.115</v>
      </c>
      <c r="E1833" s="9">
        <v>0.15</v>
      </c>
      <c r="F1833" s="9">
        <v>0.3</v>
      </c>
      <c r="G1833" s="10" t="str">
        <f t="shared" si="112"/>
        <v/>
      </c>
      <c r="H1833" s="10" t="str">
        <f t="shared" si="113"/>
        <v/>
      </c>
      <c r="I1833" s="10" t="str">
        <f t="shared" si="114"/>
        <v/>
      </c>
      <c r="J1833" s="10" t="str">
        <f t="shared" si="115"/>
        <v/>
      </c>
      <c r="K1833" t="s">
        <v>809</v>
      </c>
      <c r="L1833" s="7">
        <v>44795.364583333336</v>
      </c>
      <c r="M1833" t="s">
        <v>831</v>
      </c>
      <c r="N1833" t="s">
        <v>101</v>
      </c>
      <c r="O1833" t="s">
        <v>832</v>
      </c>
      <c r="P1833" t="s">
        <v>2895</v>
      </c>
      <c r="Q1833" t="s">
        <v>813</v>
      </c>
      <c r="R1833">
        <v>231</v>
      </c>
      <c r="S1833" s="6">
        <v>33</v>
      </c>
      <c r="T1833" s="7">
        <v>44795.364583333336</v>
      </c>
      <c r="U1833" s="7">
        <v>44797.5</v>
      </c>
      <c r="V1833" s="7">
        <v>44798.584374999999</v>
      </c>
      <c r="W1833" t="s">
        <v>2887</v>
      </c>
      <c r="X1833" t="s">
        <v>815</v>
      </c>
    </row>
    <row r="1834" spans="1:24" x14ac:dyDescent="0.25">
      <c r="A1834" t="s">
        <v>808</v>
      </c>
      <c r="B1834" s="4">
        <v>7.1000000000000004E-3</v>
      </c>
      <c r="C1834" s="8">
        <v>6.4000000000000001E-2</v>
      </c>
      <c r="D1834" s="8">
        <v>0.115</v>
      </c>
      <c r="E1834" s="9">
        <v>0.15</v>
      </c>
      <c r="F1834" s="9">
        <v>0.3</v>
      </c>
      <c r="G1834" s="10" t="str">
        <f t="shared" si="112"/>
        <v/>
      </c>
      <c r="H1834" s="10" t="str">
        <f t="shared" si="113"/>
        <v/>
      </c>
      <c r="I1834" s="10" t="str">
        <f t="shared" si="114"/>
        <v/>
      </c>
      <c r="J1834" s="10" t="str">
        <f t="shared" si="115"/>
        <v/>
      </c>
      <c r="K1834" t="s">
        <v>809</v>
      </c>
      <c r="L1834" s="7">
        <v>44795.368055555555</v>
      </c>
      <c r="M1834" t="s">
        <v>837</v>
      </c>
      <c r="N1834" t="s">
        <v>101</v>
      </c>
      <c r="O1834" t="s">
        <v>838</v>
      </c>
      <c r="P1834" t="s">
        <v>2896</v>
      </c>
      <c r="Q1834" t="s">
        <v>813</v>
      </c>
      <c r="R1834">
        <v>231</v>
      </c>
      <c r="S1834" s="6">
        <v>33</v>
      </c>
      <c r="T1834" s="7">
        <v>44795.368055555555</v>
      </c>
      <c r="U1834" s="7">
        <v>44797.5</v>
      </c>
      <c r="V1834" s="7">
        <v>44798.584374999999</v>
      </c>
      <c r="W1834" t="s">
        <v>2887</v>
      </c>
      <c r="X1834" t="s">
        <v>815</v>
      </c>
    </row>
    <row r="1835" spans="1:24" x14ac:dyDescent="0.25">
      <c r="A1835" t="s">
        <v>808</v>
      </c>
      <c r="B1835" s="4">
        <v>1.3599999999999999E-2</v>
      </c>
      <c r="C1835" s="8">
        <v>6.4000000000000001E-2</v>
      </c>
      <c r="D1835" s="8">
        <v>0.115</v>
      </c>
      <c r="E1835" s="9">
        <v>0.15</v>
      </c>
      <c r="F1835" s="9">
        <v>0.3</v>
      </c>
      <c r="G1835" s="10" t="str">
        <f t="shared" si="112"/>
        <v/>
      </c>
      <c r="H1835" s="10" t="str">
        <f t="shared" si="113"/>
        <v/>
      </c>
      <c r="I1835" s="10" t="str">
        <f t="shared" si="114"/>
        <v/>
      </c>
      <c r="J1835" s="10" t="str">
        <f t="shared" si="115"/>
        <v/>
      </c>
      <c r="K1835" t="s">
        <v>809</v>
      </c>
      <c r="L1835" s="7">
        <v>44795.375</v>
      </c>
      <c r="M1835" t="s">
        <v>878</v>
      </c>
      <c r="N1835" t="s">
        <v>101</v>
      </c>
      <c r="O1835" t="s">
        <v>879</v>
      </c>
      <c r="P1835" t="s">
        <v>2897</v>
      </c>
      <c r="Q1835" t="s">
        <v>813</v>
      </c>
      <c r="R1835">
        <v>231</v>
      </c>
      <c r="S1835" s="6">
        <v>33</v>
      </c>
      <c r="T1835" s="7">
        <v>44795.375</v>
      </c>
      <c r="U1835" s="7">
        <v>44797.5</v>
      </c>
      <c r="V1835" s="7">
        <v>44798.584374999999</v>
      </c>
      <c r="W1835" t="s">
        <v>2887</v>
      </c>
      <c r="X1835" t="s">
        <v>815</v>
      </c>
    </row>
    <row r="1836" spans="1:24" x14ac:dyDescent="0.25">
      <c r="A1836" t="s">
        <v>808</v>
      </c>
      <c r="B1836" s="4">
        <v>2.5999999999999999E-3</v>
      </c>
      <c r="C1836" s="8">
        <v>6.4000000000000001E-2</v>
      </c>
      <c r="D1836" s="8">
        <v>0.115</v>
      </c>
      <c r="E1836" s="9">
        <v>0.15</v>
      </c>
      <c r="F1836" s="9">
        <v>0.3</v>
      </c>
      <c r="G1836" s="10" t="str">
        <f t="shared" si="112"/>
        <v/>
      </c>
      <c r="H1836" s="10" t="str">
        <f t="shared" si="113"/>
        <v/>
      </c>
      <c r="I1836" s="10" t="str">
        <f t="shared" si="114"/>
        <v/>
      </c>
      <c r="J1836" s="10" t="str">
        <f t="shared" si="115"/>
        <v/>
      </c>
      <c r="K1836" t="s">
        <v>809</v>
      </c>
      <c r="L1836" s="7">
        <v>44795.375</v>
      </c>
      <c r="M1836" t="s">
        <v>863</v>
      </c>
      <c r="N1836" t="s">
        <v>101</v>
      </c>
      <c r="O1836" t="s">
        <v>864</v>
      </c>
      <c r="P1836" t="s">
        <v>2898</v>
      </c>
      <c r="Q1836" t="s">
        <v>813</v>
      </c>
      <c r="R1836">
        <v>231</v>
      </c>
      <c r="S1836" s="6">
        <v>33</v>
      </c>
      <c r="T1836" s="7">
        <v>44795.375</v>
      </c>
      <c r="U1836" s="7">
        <v>44797.5</v>
      </c>
      <c r="V1836" s="7">
        <v>44798.584374999999</v>
      </c>
      <c r="W1836" t="s">
        <v>2887</v>
      </c>
      <c r="X1836" t="s">
        <v>815</v>
      </c>
    </row>
    <row r="1837" spans="1:24" x14ac:dyDescent="0.25">
      <c r="A1837" t="s">
        <v>808</v>
      </c>
      <c r="B1837" s="4">
        <v>1.34E-2</v>
      </c>
      <c r="C1837" s="8">
        <v>6.4000000000000001E-2</v>
      </c>
      <c r="D1837" s="8">
        <v>0.115</v>
      </c>
      <c r="E1837" s="9">
        <v>0.15</v>
      </c>
      <c r="F1837" s="9">
        <v>0.3</v>
      </c>
      <c r="G1837" s="10" t="str">
        <f t="shared" si="112"/>
        <v/>
      </c>
      <c r="H1837" s="10" t="str">
        <f t="shared" si="113"/>
        <v/>
      </c>
      <c r="I1837" s="10" t="str">
        <f t="shared" si="114"/>
        <v/>
      </c>
      <c r="J1837" s="10" t="str">
        <f t="shared" si="115"/>
        <v/>
      </c>
      <c r="K1837" t="s">
        <v>809</v>
      </c>
      <c r="L1837" s="7">
        <v>44795.402777777781</v>
      </c>
      <c r="M1837" t="s">
        <v>855</v>
      </c>
      <c r="N1837" t="s">
        <v>101</v>
      </c>
      <c r="O1837" t="s">
        <v>1802</v>
      </c>
      <c r="P1837" t="s">
        <v>2899</v>
      </c>
      <c r="Q1837" t="s">
        <v>813</v>
      </c>
      <c r="R1837">
        <v>231</v>
      </c>
      <c r="S1837" s="6">
        <v>33</v>
      </c>
      <c r="T1837" s="7">
        <v>44795.402777777781</v>
      </c>
      <c r="U1837" s="7">
        <v>44797.5</v>
      </c>
      <c r="V1837" s="7">
        <v>44798.584374999999</v>
      </c>
      <c r="W1837" t="s">
        <v>2887</v>
      </c>
      <c r="X1837" t="s">
        <v>815</v>
      </c>
    </row>
    <row r="1838" spans="1:24" x14ac:dyDescent="0.25">
      <c r="A1838" t="s">
        <v>808</v>
      </c>
      <c r="B1838" s="4">
        <v>1.38E-2</v>
      </c>
      <c r="C1838" s="8">
        <v>6.4000000000000001E-2</v>
      </c>
      <c r="D1838" s="8">
        <v>0.115</v>
      </c>
      <c r="E1838" s="9">
        <v>0.15</v>
      </c>
      <c r="F1838" s="9">
        <v>0.3</v>
      </c>
      <c r="G1838" s="10" t="str">
        <f t="shared" si="112"/>
        <v/>
      </c>
      <c r="H1838" s="10" t="str">
        <f t="shared" si="113"/>
        <v/>
      </c>
      <c r="I1838" s="10" t="str">
        <f t="shared" si="114"/>
        <v/>
      </c>
      <c r="J1838" s="10" t="str">
        <f t="shared" si="115"/>
        <v/>
      </c>
      <c r="K1838" t="s">
        <v>809</v>
      </c>
      <c r="L1838" s="7">
        <v>44795.416666666664</v>
      </c>
      <c r="M1838" t="s">
        <v>1241</v>
      </c>
      <c r="N1838" t="s">
        <v>101</v>
      </c>
      <c r="O1838" t="s">
        <v>1242</v>
      </c>
      <c r="P1838" t="s">
        <v>2900</v>
      </c>
      <c r="Q1838" t="s">
        <v>813</v>
      </c>
      <c r="R1838">
        <v>231</v>
      </c>
      <c r="S1838" s="6">
        <v>33</v>
      </c>
      <c r="T1838" s="7">
        <v>44795.416666666664</v>
      </c>
      <c r="U1838" s="7">
        <v>44797.5</v>
      </c>
      <c r="V1838" s="7">
        <v>44798.584374999999</v>
      </c>
      <c r="W1838" t="s">
        <v>2887</v>
      </c>
      <c r="X1838" t="s">
        <v>815</v>
      </c>
    </row>
    <row r="1839" spans="1:24" x14ac:dyDescent="0.25">
      <c r="A1839" t="s">
        <v>808</v>
      </c>
      <c r="B1839" s="4">
        <v>2.6200000000000001E-2</v>
      </c>
      <c r="C1839" s="8">
        <v>6.4000000000000001E-2</v>
      </c>
      <c r="D1839" s="8">
        <v>0.115</v>
      </c>
      <c r="E1839" s="9">
        <v>0.15</v>
      </c>
      <c r="F1839" s="9">
        <v>0.3</v>
      </c>
      <c r="G1839" s="10" t="str">
        <f t="shared" si="112"/>
        <v/>
      </c>
      <c r="H1839" s="10" t="str">
        <f t="shared" si="113"/>
        <v/>
      </c>
      <c r="I1839" s="10" t="str">
        <f t="shared" si="114"/>
        <v/>
      </c>
      <c r="J1839" s="10" t="str">
        <f t="shared" si="115"/>
        <v/>
      </c>
      <c r="K1839" t="s">
        <v>809</v>
      </c>
      <c r="L1839" s="7">
        <v>44795.448611111111</v>
      </c>
      <c r="M1839" t="s">
        <v>852</v>
      </c>
      <c r="N1839" t="s">
        <v>101</v>
      </c>
      <c r="O1839" t="s">
        <v>853</v>
      </c>
      <c r="P1839" t="s">
        <v>2901</v>
      </c>
      <c r="Q1839" t="s">
        <v>813</v>
      </c>
      <c r="R1839">
        <v>231</v>
      </c>
      <c r="S1839" s="6">
        <v>33</v>
      </c>
      <c r="T1839" s="7">
        <v>44795.448611111111</v>
      </c>
      <c r="U1839" s="7">
        <v>44797.5</v>
      </c>
      <c r="V1839" s="7">
        <v>44798.584374999999</v>
      </c>
      <c r="W1839" t="s">
        <v>2887</v>
      </c>
      <c r="X1839" t="s">
        <v>815</v>
      </c>
    </row>
    <row r="1840" spans="1:24" x14ac:dyDescent="0.25">
      <c r="A1840" t="s">
        <v>808</v>
      </c>
      <c r="B1840" s="4">
        <v>4.6300000000000001E-2</v>
      </c>
      <c r="C1840" s="8">
        <v>6.4000000000000001E-2</v>
      </c>
      <c r="D1840" s="8">
        <v>0.115</v>
      </c>
      <c r="E1840" s="9">
        <v>0.15</v>
      </c>
      <c r="F1840" s="9">
        <v>0.3</v>
      </c>
      <c r="G1840" s="10" t="str">
        <f t="shared" si="112"/>
        <v/>
      </c>
      <c r="H1840" s="10" t="str">
        <f t="shared" si="113"/>
        <v/>
      </c>
      <c r="I1840" s="10" t="str">
        <f t="shared" si="114"/>
        <v/>
      </c>
      <c r="J1840" s="10" t="str">
        <f t="shared" si="115"/>
        <v/>
      </c>
      <c r="K1840" t="s">
        <v>809</v>
      </c>
      <c r="L1840" s="7">
        <v>44795.449305555558</v>
      </c>
      <c r="M1840" t="s">
        <v>828</v>
      </c>
      <c r="N1840" t="s">
        <v>101</v>
      </c>
      <c r="O1840" t="s">
        <v>829</v>
      </c>
      <c r="P1840" t="s">
        <v>2902</v>
      </c>
      <c r="Q1840" t="s">
        <v>813</v>
      </c>
      <c r="R1840">
        <v>231</v>
      </c>
      <c r="S1840" s="6">
        <v>33</v>
      </c>
      <c r="T1840" s="7">
        <v>44795.449305555558</v>
      </c>
      <c r="U1840" s="7">
        <v>44797.5</v>
      </c>
      <c r="V1840" s="7">
        <v>44798.584374999999</v>
      </c>
      <c r="W1840" t="s">
        <v>2887</v>
      </c>
      <c r="X1840" t="s">
        <v>815</v>
      </c>
    </row>
    <row r="1841" spans="1:24" x14ac:dyDescent="0.25">
      <c r="A1841" t="s">
        <v>808</v>
      </c>
      <c r="B1841" s="4">
        <v>2.3199999999999998E-2</v>
      </c>
      <c r="C1841" s="8">
        <v>6.4000000000000001E-2</v>
      </c>
      <c r="D1841" s="8">
        <v>0.115</v>
      </c>
      <c r="E1841" s="9">
        <v>0.15</v>
      </c>
      <c r="F1841" s="9">
        <v>0.3</v>
      </c>
      <c r="G1841" s="10" t="str">
        <f t="shared" si="112"/>
        <v/>
      </c>
      <c r="H1841" s="10" t="str">
        <f t="shared" si="113"/>
        <v/>
      </c>
      <c r="I1841" s="10" t="str">
        <f t="shared" si="114"/>
        <v/>
      </c>
      <c r="J1841" s="10" t="str">
        <f t="shared" si="115"/>
        <v/>
      </c>
      <c r="K1841" t="s">
        <v>809</v>
      </c>
      <c r="L1841" s="7">
        <v>44795.465277777781</v>
      </c>
      <c r="M1841" t="s">
        <v>887</v>
      </c>
      <c r="N1841" t="s">
        <v>101</v>
      </c>
      <c r="O1841" t="s">
        <v>888</v>
      </c>
      <c r="P1841" t="s">
        <v>2903</v>
      </c>
      <c r="Q1841" t="s">
        <v>813</v>
      </c>
      <c r="R1841">
        <v>231</v>
      </c>
      <c r="S1841" s="6">
        <v>33</v>
      </c>
      <c r="T1841" s="7">
        <v>44795.465277777781</v>
      </c>
      <c r="U1841" s="7">
        <v>44797.5</v>
      </c>
      <c r="V1841" s="7">
        <v>44798.584374999999</v>
      </c>
      <c r="W1841" t="s">
        <v>2887</v>
      </c>
      <c r="X1841" t="s">
        <v>815</v>
      </c>
    </row>
    <row r="1842" spans="1:24" x14ac:dyDescent="0.25">
      <c r="A1842" t="s">
        <v>808</v>
      </c>
      <c r="B1842" s="4">
        <v>0.2467</v>
      </c>
      <c r="C1842" s="8">
        <v>6.4000000000000001E-2</v>
      </c>
      <c r="D1842" s="8">
        <v>0.115</v>
      </c>
      <c r="E1842" s="9">
        <v>0.15</v>
      </c>
      <c r="F1842" s="9">
        <v>0.3</v>
      </c>
      <c r="G1842" s="10">
        <f t="shared" si="112"/>
        <v>1</v>
      </c>
      <c r="H1842" s="10">
        <f t="shared" si="113"/>
        <v>1</v>
      </c>
      <c r="I1842" s="10">
        <f t="shared" si="114"/>
        <v>1</v>
      </c>
      <c r="J1842" s="10" t="str">
        <f t="shared" si="115"/>
        <v/>
      </c>
      <c r="K1842" t="s">
        <v>809</v>
      </c>
      <c r="L1842" s="7">
        <v>44795.479166666664</v>
      </c>
      <c r="M1842" t="s">
        <v>875</v>
      </c>
      <c r="N1842" t="s">
        <v>101</v>
      </c>
      <c r="O1842" t="s">
        <v>876</v>
      </c>
      <c r="P1842" t="s">
        <v>2904</v>
      </c>
      <c r="Q1842" t="s">
        <v>813</v>
      </c>
      <c r="R1842">
        <v>231</v>
      </c>
      <c r="S1842" s="6">
        <v>33</v>
      </c>
      <c r="T1842" s="7">
        <v>44795.479166666664</v>
      </c>
      <c r="U1842" s="7">
        <v>44797.5</v>
      </c>
      <c r="V1842" s="7">
        <v>44798.584374999999</v>
      </c>
      <c r="W1842" t="s">
        <v>2887</v>
      </c>
      <c r="X1842" t="s">
        <v>815</v>
      </c>
    </row>
    <row r="1843" spans="1:24" x14ac:dyDescent="0.25">
      <c r="A1843" t="s">
        <v>808</v>
      </c>
      <c r="B1843" s="4">
        <v>1.3899999999999999E-2</v>
      </c>
      <c r="C1843" s="8">
        <v>6.4000000000000001E-2</v>
      </c>
      <c r="D1843" s="8">
        <v>0.115</v>
      </c>
      <c r="E1843" s="9">
        <v>0.15</v>
      </c>
      <c r="F1843" s="9">
        <v>0.3</v>
      </c>
      <c r="G1843" s="10" t="str">
        <f t="shared" si="112"/>
        <v/>
      </c>
      <c r="H1843" s="10" t="str">
        <f t="shared" si="113"/>
        <v/>
      </c>
      <c r="I1843" s="10" t="str">
        <f t="shared" si="114"/>
        <v/>
      </c>
      <c r="J1843" s="10" t="str">
        <f t="shared" si="115"/>
        <v/>
      </c>
      <c r="K1843" t="s">
        <v>809</v>
      </c>
      <c r="L1843" s="7">
        <v>44795.479166666664</v>
      </c>
      <c r="M1843" t="s">
        <v>909</v>
      </c>
      <c r="N1843" t="s">
        <v>101</v>
      </c>
      <c r="O1843" t="s">
        <v>910</v>
      </c>
      <c r="P1843" t="s">
        <v>2905</v>
      </c>
      <c r="Q1843" t="s">
        <v>813</v>
      </c>
      <c r="R1843">
        <v>231</v>
      </c>
      <c r="S1843" s="6">
        <v>33</v>
      </c>
      <c r="T1843" s="7">
        <v>44795.479166666664</v>
      </c>
      <c r="U1843" s="7">
        <v>44796.604166666664</v>
      </c>
      <c r="V1843" s="7">
        <v>44797.76666666667</v>
      </c>
      <c r="W1843" t="s">
        <v>2893</v>
      </c>
      <c r="X1843" t="s">
        <v>2334</v>
      </c>
    </row>
    <row r="1844" spans="1:24" x14ac:dyDescent="0.25">
      <c r="A1844" t="s">
        <v>808</v>
      </c>
      <c r="B1844" s="4">
        <v>1.17E-2</v>
      </c>
      <c r="C1844" s="8">
        <v>6.4000000000000001E-2</v>
      </c>
      <c r="D1844" s="8">
        <v>0.115</v>
      </c>
      <c r="E1844" s="9">
        <v>0.15</v>
      </c>
      <c r="F1844" s="9">
        <v>0.3</v>
      </c>
      <c r="G1844" s="10" t="str">
        <f t="shared" si="112"/>
        <v/>
      </c>
      <c r="H1844" s="10" t="str">
        <f t="shared" si="113"/>
        <v/>
      </c>
      <c r="I1844" s="10" t="str">
        <f t="shared" si="114"/>
        <v/>
      </c>
      <c r="J1844" s="10" t="str">
        <f t="shared" si="115"/>
        <v/>
      </c>
      <c r="K1844" t="s">
        <v>809</v>
      </c>
      <c r="L1844" s="7">
        <v>44795.493055555555</v>
      </c>
      <c r="M1844" t="s">
        <v>822</v>
      </c>
      <c r="N1844" t="s">
        <v>101</v>
      </c>
      <c r="O1844" t="s">
        <v>823</v>
      </c>
      <c r="P1844" t="s">
        <v>2906</v>
      </c>
      <c r="Q1844" t="s">
        <v>813</v>
      </c>
      <c r="R1844">
        <v>231</v>
      </c>
      <c r="S1844" s="6">
        <v>33</v>
      </c>
      <c r="T1844" s="7">
        <v>44795.493055555555</v>
      </c>
      <c r="U1844" s="7">
        <v>44797.5</v>
      </c>
      <c r="V1844" s="7">
        <v>44798.584374999999</v>
      </c>
      <c r="W1844" t="s">
        <v>2887</v>
      </c>
      <c r="X1844" t="s">
        <v>815</v>
      </c>
    </row>
    <row r="1845" spans="1:24" x14ac:dyDescent="0.25">
      <c r="A1845" t="s">
        <v>808</v>
      </c>
      <c r="B1845" s="4">
        <v>5.3E-3</v>
      </c>
      <c r="C1845" s="8">
        <v>6.4000000000000001E-2</v>
      </c>
      <c r="D1845" s="8">
        <v>0.115</v>
      </c>
      <c r="E1845" s="9">
        <v>0.15</v>
      </c>
      <c r="F1845" s="9">
        <v>0.3</v>
      </c>
      <c r="G1845" s="10" t="str">
        <f t="shared" si="112"/>
        <v/>
      </c>
      <c r="H1845" s="10" t="str">
        <f t="shared" si="113"/>
        <v/>
      </c>
      <c r="I1845" s="10" t="str">
        <f t="shared" si="114"/>
        <v/>
      </c>
      <c r="J1845" s="10" t="str">
        <f t="shared" si="115"/>
        <v/>
      </c>
      <c r="K1845" t="s">
        <v>809</v>
      </c>
      <c r="L1845" s="7">
        <v>44795.548611111109</v>
      </c>
      <c r="M1845" t="s">
        <v>819</v>
      </c>
      <c r="N1845" t="s">
        <v>101</v>
      </c>
      <c r="O1845" t="s">
        <v>820</v>
      </c>
      <c r="P1845" t="s">
        <v>2907</v>
      </c>
      <c r="Q1845" t="s">
        <v>813</v>
      </c>
      <c r="R1845">
        <v>231</v>
      </c>
      <c r="S1845" s="6">
        <v>33</v>
      </c>
      <c r="T1845" s="7">
        <v>44795.548611111109</v>
      </c>
      <c r="U1845" s="7">
        <v>44797.5</v>
      </c>
      <c r="V1845" s="7">
        <v>44798.584374999999</v>
      </c>
      <c r="W1845" t="s">
        <v>2887</v>
      </c>
      <c r="X1845" t="s">
        <v>815</v>
      </c>
    </row>
    <row r="1846" spans="1:24" x14ac:dyDescent="0.25">
      <c r="A1846" t="s">
        <v>808</v>
      </c>
      <c r="B1846" s="4">
        <v>1.23E-2</v>
      </c>
      <c r="C1846" s="8">
        <v>6.4000000000000001E-2</v>
      </c>
      <c r="D1846" s="8">
        <v>0.115</v>
      </c>
      <c r="E1846" s="9">
        <v>0.15</v>
      </c>
      <c r="F1846" s="9">
        <v>0.3</v>
      </c>
      <c r="G1846" s="10" t="str">
        <f t="shared" si="112"/>
        <v/>
      </c>
      <c r="H1846" s="10" t="str">
        <f t="shared" si="113"/>
        <v/>
      </c>
      <c r="I1846" s="10" t="str">
        <f t="shared" si="114"/>
        <v/>
      </c>
      <c r="J1846" s="10" t="str">
        <f t="shared" si="115"/>
        <v/>
      </c>
      <c r="K1846" t="s">
        <v>809</v>
      </c>
      <c r="L1846" s="7">
        <v>44795.604166666664</v>
      </c>
      <c r="M1846" t="s">
        <v>881</v>
      </c>
      <c r="N1846" t="s">
        <v>101</v>
      </c>
      <c r="O1846" t="s">
        <v>882</v>
      </c>
      <c r="P1846" t="s">
        <v>2908</v>
      </c>
      <c r="Q1846" t="s">
        <v>813</v>
      </c>
      <c r="R1846">
        <v>231</v>
      </c>
      <c r="S1846" s="6">
        <v>33</v>
      </c>
      <c r="T1846" s="7">
        <v>44795.604166666664</v>
      </c>
      <c r="U1846" s="7">
        <v>44797.5</v>
      </c>
      <c r="V1846" s="7">
        <v>44798.584374999999</v>
      </c>
      <c r="W1846" t="s">
        <v>2887</v>
      </c>
      <c r="X1846" t="s">
        <v>815</v>
      </c>
    </row>
    <row r="1847" spans="1:24" x14ac:dyDescent="0.25">
      <c r="A1847" t="s">
        <v>808</v>
      </c>
      <c r="B1847" s="4">
        <v>1.0800000000000001E-2</v>
      </c>
      <c r="C1847" s="8">
        <v>6.4000000000000001E-2</v>
      </c>
      <c r="D1847" s="8">
        <v>0.115</v>
      </c>
      <c r="E1847" s="9">
        <v>0.15</v>
      </c>
      <c r="F1847" s="9">
        <v>0.3</v>
      </c>
      <c r="G1847" s="10" t="str">
        <f t="shared" si="112"/>
        <v/>
      </c>
      <c r="H1847" s="10" t="str">
        <f t="shared" si="113"/>
        <v/>
      </c>
      <c r="I1847" s="10" t="str">
        <f t="shared" si="114"/>
        <v/>
      </c>
      <c r="J1847" s="10" t="str">
        <f t="shared" si="115"/>
        <v/>
      </c>
      <c r="K1847" t="s">
        <v>809</v>
      </c>
      <c r="L1847" s="7">
        <v>44795.645833333336</v>
      </c>
      <c r="M1847" t="s">
        <v>840</v>
      </c>
      <c r="N1847" t="s">
        <v>101</v>
      </c>
      <c r="O1847" t="s">
        <v>841</v>
      </c>
      <c r="P1847" t="s">
        <v>2909</v>
      </c>
      <c r="Q1847" t="s">
        <v>813</v>
      </c>
      <c r="R1847">
        <v>231</v>
      </c>
      <c r="S1847" s="6">
        <v>33</v>
      </c>
      <c r="T1847" s="7">
        <v>44795.645833333336</v>
      </c>
      <c r="U1847" s="7">
        <v>44797.5</v>
      </c>
      <c r="V1847" s="7">
        <v>44798.584374999999</v>
      </c>
      <c r="W1847" t="s">
        <v>2887</v>
      </c>
      <c r="X1847" t="s">
        <v>815</v>
      </c>
    </row>
    <row r="1848" spans="1:24" x14ac:dyDescent="0.25">
      <c r="A1848" t="s">
        <v>808</v>
      </c>
      <c r="B1848" s="4">
        <v>2.35E-2</v>
      </c>
      <c r="C1848" s="8">
        <v>6.4000000000000001E-2</v>
      </c>
      <c r="D1848" s="8">
        <v>0.115</v>
      </c>
      <c r="E1848" s="9">
        <v>0.15</v>
      </c>
      <c r="F1848" s="9">
        <v>0.3</v>
      </c>
      <c r="G1848" s="10" t="str">
        <f t="shared" si="112"/>
        <v/>
      </c>
      <c r="H1848" s="10" t="str">
        <f t="shared" si="113"/>
        <v/>
      </c>
      <c r="I1848" s="10" t="str">
        <f t="shared" si="114"/>
        <v/>
      </c>
      <c r="J1848" s="10" t="str">
        <f t="shared" si="115"/>
        <v/>
      </c>
      <c r="K1848" t="s">
        <v>809</v>
      </c>
      <c r="L1848" s="7">
        <v>44795.677083333336</v>
      </c>
      <c r="M1848" t="s">
        <v>843</v>
      </c>
      <c r="N1848" t="s">
        <v>101</v>
      </c>
      <c r="O1848" t="s">
        <v>844</v>
      </c>
      <c r="P1848" t="s">
        <v>2910</v>
      </c>
      <c r="Q1848" t="s">
        <v>813</v>
      </c>
      <c r="R1848">
        <v>231</v>
      </c>
      <c r="S1848" s="6">
        <v>33</v>
      </c>
      <c r="T1848" s="7">
        <v>44795.677083333336</v>
      </c>
      <c r="U1848" s="7">
        <v>44797.5</v>
      </c>
      <c r="V1848" s="7">
        <v>44798.584374999999</v>
      </c>
      <c r="W1848" t="s">
        <v>2887</v>
      </c>
      <c r="X1848" t="s">
        <v>815</v>
      </c>
    </row>
    <row r="1849" spans="1:24" x14ac:dyDescent="0.25">
      <c r="A1849" t="s">
        <v>808</v>
      </c>
      <c r="B1849" s="4">
        <v>1.2699999999999999E-2</v>
      </c>
      <c r="C1849" s="8">
        <v>6.4000000000000001E-2</v>
      </c>
      <c r="D1849" s="8">
        <v>0.115</v>
      </c>
      <c r="E1849" s="9">
        <v>0.15</v>
      </c>
      <c r="F1849" s="9">
        <v>0.3</v>
      </c>
      <c r="G1849" s="10" t="str">
        <f t="shared" si="112"/>
        <v/>
      </c>
      <c r="H1849" s="10" t="str">
        <f t="shared" si="113"/>
        <v/>
      </c>
      <c r="I1849" s="10" t="str">
        <f t="shared" si="114"/>
        <v/>
      </c>
      <c r="J1849" s="10" t="str">
        <f t="shared" si="115"/>
        <v/>
      </c>
      <c r="K1849" t="s">
        <v>809</v>
      </c>
      <c r="L1849" s="7">
        <v>44795.686111111114</v>
      </c>
      <c r="M1849" t="s">
        <v>872</v>
      </c>
      <c r="N1849" t="s">
        <v>101</v>
      </c>
      <c r="O1849" t="s">
        <v>873</v>
      </c>
      <c r="P1849" t="s">
        <v>2911</v>
      </c>
      <c r="Q1849" t="s">
        <v>813</v>
      </c>
      <c r="R1849">
        <v>231</v>
      </c>
      <c r="S1849" s="6">
        <v>33</v>
      </c>
      <c r="T1849" s="7">
        <v>44795.686111111114</v>
      </c>
      <c r="U1849" s="7">
        <v>44797.5</v>
      </c>
      <c r="V1849" s="7">
        <v>44798.584374999999</v>
      </c>
      <c r="W1849" t="s">
        <v>2887</v>
      </c>
      <c r="X1849" t="s">
        <v>815</v>
      </c>
    </row>
    <row r="1850" spans="1:24" x14ac:dyDescent="0.25">
      <c r="A1850" t="s">
        <v>808</v>
      </c>
      <c r="B1850" s="4">
        <v>1.38E-2</v>
      </c>
      <c r="C1850" s="8">
        <v>6.4000000000000001E-2</v>
      </c>
      <c r="D1850" s="8">
        <v>0.115</v>
      </c>
      <c r="E1850" s="9">
        <v>0.15</v>
      </c>
      <c r="F1850" s="9">
        <v>0.3</v>
      </c>
      <c r="G1850" s="10" t="str">
        <f t="shared" si="112"/>
        <v/>
      </c>
      <c r="H1850" s="10" t="str">
        <f t="shared" si="113"/>
        <v/>
      </c>
      <c r="I1850" s="10" t="str">
        <f t="shared" si="114"/>
        <v/>
      </c>
      <c r="J1850" s="10" t="str">
        <f t="shared" si="115"/>
        <v/>
      </c>
      <c r="K1850" t="s">
        <v>809</v>
      </c>
      <c r="L1850" s="7">
        <v>44795.6875</v>
      </c>
      <c r="M1850" t="s">
        <v>866</v>
      </c>
      <c r="N1850" t="s">
        <v>101</v>
      </c>
      <c r="O1850" t="s">
        <v>867</v>
      </c>
      <c r="P1850" t="s">
        <v>2912</v>
      </c>
      <c r="Q1850" t="s">
        <v>813</v>
      </c>
      <c r="R1850">
        <v>231</v>
      </c>
      <c r="S1850" s="6">
        <v>33</v>
      </c>
      <c r="T1850" s="7">
        <v>44795.6875</v>
      </c>
      <c r="U1850" s="7">
        <v>44797.5</v>
      </c>
      <c r="V1850" s="7">
        <v>44798.584374999999</v>
      </c>
      <c r="W1850" t="s">
        <v>2887</v>
      </c>
      <c r="X1850" t="s">
        <v>815</v>
      </c>
    </row>
    <row r="1851" spans="1:24" x14ac:dyDescent="0.25">
      <c r="A1851" t="s">
        <v>808</v>
      </c>
      <c r="B1851" s="4">
        <v>1.1900000000000001E-2</v>
      </c>
      <c r="C1851" s="8">
        <v>6.4000000000000001E-2</v>
      </c>
      <c r="D1851" s="8">
        <v>0.115</v>
      </c>
      <c r="E1851" s="9">
        <v>0.15</v>
      </c>
      <c r="F1851" s="9">
        <v>0.3</v>
      </c>
      <c r="G1851" s="10" t="str">
        <f t="shared" si="112"/>
        <v/>
      </c>
      <c r="H1851" s="10" t="str">
        <f t="shared" si="113"/>
        <v/>
      </c>
      <c r="I1851" s="10" t="str">
        <f t="shared" si="114"/>
        <v/>
      </c>
      <c r="J1851" s="10" t="str">
        <f t="shared" si="115"/>
        <v/>
      </c>
      <c r="K1851" t="s">
        <v>809</v>
      </c>
      <c r="L1851" s="7">
        <v>44795.725694444445</v>
      </c>
      <c r="M1851" t="s">
        <v>1676</v>
      </c>
      <c r="N1851" t="s">
        <v>101</v>
      </c>
      <c r="O1851" t="s">
        <v>1677</v>
      </c>
      <c r="P1851" t="s">
        <v>2913</v>
      </c>
      <c r="Q1851" t="s">
        <v>813</v>
      </c>
      <c r="R1851">
        <v>231</v>
      </c>
      <c r="S1851" s="6">
        <v>33</v>
      </c>
      <c r="T1851" s="7">
        <v>44795.725694444445</v>
      </c>
      <c r="U1851" s="7">
        <v>44797.5</v>
      </c>
      <c r="V1851" s="7">
        <v>44798.584374999999</v>
      </c>
      <c r="W1851" t="s">
        <v>2887</v>
      </c>
      <c r="X1851" t="s">
        <v>815</v>
      </c>
    </row>
    <row r="1852" spans="1:24" x14ac:dyDescent="0.25">
      <c r="A1852" t="s">
        <v>808</v>
      </c>
      <c r="B1852" s="4">
        <v>1.8700000000000001E-2</v>
      </c>
      <c r="C1852" s="8">
        <v>6.4000000000000001E-2</v>
      </c>
      <c r="D1852" s="8">
        <v>0.115</v>
      </c>
      <c r="E1852" s="9">
        <v>0.15</v>
      </c>
      <c r="F1852" s="9">
        <v>0.3</v>
      </c>
      <c r="G1852" s="10" t="str">
        <f t="shared" si="112"/>
        <v/>
      </c>
      <c r="H1852" s="10" t="str">
        <f t="shared" si="113"/>
        <v/>
      </c>
      <c r="I1852" s="10" t="str">
        <f t="shared" si="114"/>
        <v/>
      </c>
      <c r="J1852" s="10" t="str">
        <f t="shared" si="115"/>
        <v/>
      </c>
      <c r="K1852" t="s">
        <v>809</v>
      </c>
      <c r="L1852" s="7">
        <v>44795.741666666669</v>
      </c>
      <c r="M1852" t="s">
        <v>884</v>
      </c>
      <c r="N1852" t="s">
        <v>101</v>
      </c>
      <c r="O1852" t="s">
        <v>885</v>
      </c>
      <c r="P1852" t="s">
        <v>2914</v>
      </c>
      <c r="Q1852" t="s">
        <v>813</v>
      </c>
      <c r="R1852">
        <v>231</v>
      </c>
      <c r="S1852" s="6">
        <v>33</v>
      </c>
      <c r="T1852" s="7">
        <v>44795.741666666669</v>
      </c>
      <c r="U1852" s="7">
        <v>44797.5</v>
      </c>
      <c r="V1852" s="7">
        <v>44798.584374999999</v>
      </c>
      <c r="W1852" t="s">
        <v>2887</v>
      </c>
      <c r="X1852" t="s">
        <v>815</v>
      </c>
    </row>
    <row r="1853" spans="1:24" x14ac:dyDescent="0.25">
      <c r="A1853" t="s">
        <v>808</v>
      </c>
      <c r="B1853" s="4">
        <v>2.8999999999999998E-3</v>
      </c>
      <c r="C1853" s="8">
        <v>6.4000000000000001E-2</v>
      </c>
      <c r="D1853" s="8">
        <v>0.115</v>
      </c>
      <c r="E1853" s="9">
        <v>0.15</v>
      </c>
      <c r="F1853" s="9">
        <v>0.3</v>
      </c>
      <c r="G1853" s="10" t="str">
        <f t="shared" si="112"/>
        <v/>
      </c>
      <c r="H1853" s="10" t="str">
        <f t="shared" si="113"/>
        <v/>
      </c>
      <c r="I1853" s="10" t="str">
        <f t="shared" si="114"/>
        <v/>
      </c>
      <c r="J1853" s="10" t="str">
        <f t="shared" si="115"/>
        <v/>
      </c>
      <c r="K1853" t="s">
        <v>809</v>
      </c>
      <c r="L1853" s="7">
        <v>44795.765972222223</v>
      </c>
      <c r="M1853" t="s">
        <v>858</v>
      </c>
      <c r="N1853" t="s">
        <v>101</v>
      </c>
      <c r="O1853" t="s">
        <v>859</v>
      </c>
      <c r="P1853" t="s">
        <v>2915</v>
      </c>
      <c r="Q1853" t="s">
        <v>813</v>
      </c>
      <c r="R1853">
        <v>231</v>
      </c>
      <c r="S1853" s="6">
        <v>33</v>
      </c>
      <c r="T1853" s="7">
        <v>44795.765972222223</v>
      </c>
      <c r="U1853" s="7">
        <v>44797.5</v>
      </c>
      <c r="V1853" s="7">
        <v>44799.56181712963</v>
      </c>
      <c r="W1853" t="s">
        <v>2916</v>
      </c>
      <c r="X1853" t="s">
        <v>815</v>
      </c>
    </row>
    <row r="1854" spans="1:24" x14ac:dyDescent="0.25">
      <c r="A1854" t="s">
        <v>808</v>
      </c>
      <c r="B1854" s="4">
        <v>3.7499999999999999E-2</v>
      </c>
      <c r="C1854" s="8">
        <v>6.4000000000000001E-2</v>
      </c>
      <c r="D1854" s="8">
        <v>0.115</v>
      </c>
      <c r="E1854" s="9">
        <v>0.15</v>
      </c>
      <c r="F1854" s="9">
        <v>0.3</v>
      </c>
      <c r="G1854" s="10" t="str">
        <f t="shared" si="112"/>
        <v/>
      </c>
      <c r="H1854" s="10" t="str">
        <f t="shared" si="113"/>
        <v/>
      </c>
      <c r="I1854" s="10" t="str">
        <f t="shared" si="114"/>
        <v/>
      </c>
      <c r="J1854" s="10" t="str">
        <f t="shared" si="115"/>
        <v/>
      </c>
      <c r="K1854" t="s">
        <v>809</v>
      </c>
      <c r="L1854" s="7">
        <v>44795.849305555559</v>
      </c>
      <c r="M1854" t="s">
        <v>846</v>
      </c>
      <c r="N1854" t="s">
        <v>101</v>
      </c>
      <c r="O1854" t="s">
        <v>847</v>
      </c>
      <c r="P1854" t="s">
        <v>2917</v>
      </c>
      <c r="Q1854" t="s">
        <v>813</v>
      </c>
      <c r="R1854">
        <v>231</v>
      </c>
      <c r="S1854" s="6">
        <v>33</v>
      </c>
      <c r="T1854" s="7">
        <v>44795.849305555559</v>
      </c>
      <c r="U1854" s="7">
        <v>44797.5</v>
      </c>
      <c r="V1854" s="7">
        <v>44798.584374999999</v>
      </c>
      <c r="W1854" t="s">
        <v>2887</v>
      </c>
      <c r="X1854" t="s">
        <v>815</v>
      </c>
    </row>
    <row r="1855" spans="1:24" x14ac:dyDescent="0.25">
      <c r="A1855" t="s">
        <v>808</v>
      </c>
      <c r="B1855" s="4">
        <v>7.3000000000000001E-3</v>
      </c>
      <c r="C1855" s="8">
        <v>6.4000000000000001E-2</v>
      </c>
      <c r="D1855" s="8">
        <v>0.115</v>
      </c>
      <c r="E1855" s="9">
        <v>0.15</v>
      </c>
      <c r="F1855" s="9">
        <v>0.3</v>
      </c>
      <c r="G1855" s="10" t="str">
        <f t="shared" si="112"/>
        <v/>
      </c>
      <c r="H1855" s="10" t="str">
        <f t="shared" si="113"/>
        <v/>
      </c>
      <c r="I1855" s="10" t="str">
        <f t="shared" si="114"/>
        <v/>
      </c>
      <c r="J1855" s="10" t="str">
        <f t="shared" si="115"/>
        <v/>
      </c>
      <c r="K1855" t="s">
        <v>809</v>
      </c>
      <c r="L1855" s="7">
        <v>44801.607638888891</v>
      </c>
      <c r="M1855" t="s">
        <v>890</v>
      </c>
      <c r="N1855" t="s">
        <v>101</v>
      </c>
      <c r="O1855" t="s">
        <v>891</v>
      </c>
      <c r="P1855" t="s">
        <v>2918</v>
      </c>
      <c r="Q1855" t="s">
        <v>813</v>
      </c>
      <c r="R1855">
        <v>237</v>
      </c>
      <c r="S1855" s="6">
        <v>33</v>
      </c>
      <c r="T1855" s="7">
        <v>44801.607638888891</v>
      </c>
      <c r="U1855" s="7">
        <v>44803.458333333336</v>
      </c>
      <c r="V1855" s="7">
        <v>44804.474305555559</v>
      </c>
      <c r="W1855" t="s">
        <v>2919</v>
      </c>
      <c r="X1855" t="s">
        <v>2334</v>
      </c>
    </row>
    <row r="1856" spans="1:24" x14ac:dyDescent="0.25">
      <c r="A1856" t="s">
        <v>808</v>
      </c>
      <c r="B1856" s="4">
        <v>6.6600000000000006E-2</v>
      </c>
      <c r="C1856" s="8">
        <v>6.4000000000000001E-2</v>
      </c>
      <c r="D1856" s="8">
        <v>0.115</v>
      </c>
      <c r="E1856" s="9">
        <v>0.15</v>
      </c>
      <c r="F1856" s="9">
        <v>0.3</v>
      </c>
      <c r="G1856" s="10">
        <f t="shared" si="112"/>
        <v>1</v>
      </c>
      <c r="H1856" s="10" t="str">
        <f t="shared" si="113"/>
        <v/>
      </c>
      <c r="I1856" s="10" t="str">
        <f t="shared" si="114"/>
        <v/>
      </c>
      <c r="J1856" s="10" t="str">
        <f t="shared" si="115"/>
        <v/>
      </c>
      <c r="K1856" t="s">
        <v>809</v>
      </c>
      <c r="L1856" s="7">
        <v>44802.320833333331</v>
      </c>
      <c r="M1856" t="s">
        <v>1508</v>
      </c>
      <c r="N1856" t="s">
        <v>101</v>
      </c>
      <c r="O1856" t="s">
        <v>1509</v>
      </c>
      <c r="P1856" t="s">
        <v>2920</v>
      </c>
      <c r="Q1856" t="s">
        <v>813</v>
      </c>
      <c r="R1856">
        <v>238</v>
      </c>
      <c r="S1856" s="6">
        <v>34</v>
      </c>
      <c r="T1856" s="7">
        <v>44802.320833333331</v>
      </c>
      <c r="U1856" s="7">
        <v>44803.458333333336</v>
      </c>
      <c r="V1856" s="7">
        <v>44804.474305555559</v>
      </c>
      <c r="W1856" t="s">
        <v>2919</v>
      </c>
      <c r="X1856" t="s">
        <v>2334</v>
      </c>
    </row>
    <row r="1857" spans="1:24" x14ac:dyDescent="0.25">
      <c r="A1857" t="s">
        <v>808</v>
      </c>
      <c r="B1857" s="4">
        <v>4.9099999999999998E-2</v>
      </c>
      <c r="C1857" s="8">
        <v>6.4000000000000001E-2</v>
      </c>
      <c r="D1857" s="8">
        <v>0.115</v>
      </c>
      <c r="E1857" s="9">
        <v>0.15</v>
      </c>
      <c r="F1857" s="9">
        <v>0.3</v>
      </c>
      <c r="G1857" s="10" t="str">
        <f t="shared" si="112"/>
        <v/>
      </c>
      <c r="H1857" s="10" t="str">
        <f t="shared" si="113"/>
        <v/>
      </c>
      <c r="I1857" s="10" t="str">
        <f t="shared" si="114"/>
        <v/>
      </c>
      <c r="J1857" s="10" t="str">
        <f t="shared" si="115"/>
        <v/>
      </c>
      <c r="K1857" t="s">
        <v>809</v>
      </c>
      <c r="L1857" s="7">
        <v>44802.333333333336</v>
      </c>
      <c r="M1857" t="s">
        <v>954</v>
      </c>
      <c r="N1857" t="s">
        <v>101</v>
      </c>
      <c r="O1857" t="s">
        <v>955</v>
      </c>
      <c r="P1857" t="s">
        <v>2921</v>
      </c>
      <c r="Q1857" t="s">
        <v>813</v>
      </c>
      <c r="R1857">
        <v>238</v>
      </c>
      <c r="S1857" s="6">
        <v>34</v>
      </c>
      <c r="T1857" s="7">
        <v>44802.333333333336</v>
      </c>
      <c r="U1857" s="7">
        <v>44804.479166666664</v>
      </c>
      <c r="V1857" s="7">
        <v>44805.571840277778</v>
      </c>
      <c r="W1857" t="s">
        <v>2922</v>
      </c>
      <c r="X1857" t="s">
        <v>815</v>
      </c>
    </row>
    <row r="1858" spans="1:24" x14ac:dyDescent="0.25">
      <c r="A1858" t="s">
        <v>808</v>
      </c>
      <c r="B1858" s="4">
        <v>2.5899999999999999E-2</v>
      </c>
      <c r="C1858" s="8">
        <v>6.4000000000000001E-2</v>
      </c>
      <c r="D1858" s="8">
        <v>0.115</v>
      </c>
      <c r="E1858" s="9">
        <v>0.15</v>
      </c>
      <c r="F1858" s="9">
        <v>0.3</v>
      </c>
      <c r="G1858" s="10" t="str">
        <f t="shared" si="112"/>
        <v/>
      </c>
      <c r="H1858" s="10" t="str">
        <f t="shared" si="113"/>
        <v/>
      </c>
      <c r="I1858" s="10" t="str">
        <f t="shared" si="114"/>
        <v/>
      </c>
      <c r="J1858" s="10" t="str">
        <f t="shared" si="115"/>
        <v/>
      </c>
      <c r="K1858" t="s">
        <v>809</v>
      </c>
      <c r="L1858" s="7">
        <v>44802.354166666664</v>
      </c>
      <c r="M1858" t="s">
        <v>903</v>
      </c>
      <c r="N1858" t="s">
        <v>101</v>
      </c>
      <c r="O1858" t="s">
        <v>904</v>
      </c>
      <c r="P1858" t="s">
        <v>2923</v>
      </c>
      <c r="Q1858" t="s">
        <v>813</v>
      </c>
      <c r="R1858">
        <v>238</v>
      </c>
      <c r="S1858" s="6">
        <v>34</v>
      </c>
      <c r="T1858" s="7">
        <v>44802.354166666664</v>
      </c>
      <c r="U1858" s="7">
        <v>44803.458333333336</v>
      </c>
      <c r="V1858" s="7">
        <v>44804.474305555559</v>
      </c>
      <c r="W1858" t="s">
        <v>2919</v>
      </c>
      <c r="X1858" t="s">
        <v>2334</v>
      </c>
    </row>
    <row r="1859" spans="1:24" x14ac:dyDescent="0.25">
      <c r="A1859" t="s">
        <v>808</v>
      </c>
      <c r="B1859" s="4">
        <v>3.5999999999999999E-3</v>
      </c>
      <c r="C1859" s="8">
        <v>6.4000000000000001E-2</v>
      </c>
      <c r="D1859" s="8">
        <v>0.115</v>
      </c>
      <c r="E1859" s="9">
        <v>0.15</v>
      </c>
      <c r="F1859" s="9">
        <v>0.3</v>
      </c>
      <c r="G1859" s="10" t="str">
        <f t="shared" ref="G1859:G1922" si="116">IF(B1859&gt;=C1859,1,"")</f>
        <v/>
      </c>
      <c r="H1859" s="10" t="str">
        <f t="shared" ref="H1859:H1922" si="117">IF(ROUNDUP(B1859,3)&gt;=D1859,1,"")</f>
        <v/>
      </c>
      <c r="I1859" s="10" t="str">
        <f t="shared" ref="I1859:I1922" si="118">IF(ROUNDUP(B1859,3)&gt;=E1859,1,"")</f>
        <v/>
      </c>
      <c r="J1859" s="10" t="str">
        <f t="shared" ref="J1859:J1922" si="119">IF(ROUNDUP(B1859,3)&gt;=F1859,1,"")</f>
        <v/>
      </c>
      <c r="K1859" t="s">
        <v>809</v>
      </c>
      <c r="L1859" s="7">
        <v>44802.395833333336</v>
      </c>
      <c r="M1859" t="s">
        <v>900</v>
      </c>
      <c r="N1859" t="s">
        <v>101</v>
      </c>
      <c r="O1859" t="s">
        <v>901</v>
      </c>
      <c r="P1859" t="s">
        <v>2924</v>
      </c>
      <c r="Q1859" t="s">
        <v>813</v>
      </c>
      <c r="R1859">
        <v>238</v>
      </c>
      <c r="S1859" s="6">
        <v>34</v>
      </c>
      <c r="T1859" s="7">
        <v>44802.395833333336</v>
      </c>
      <c r="U1859" s="7">
        <v>44804.479166666664</v>
      </c>
      <c r="V1859" s="7">
        <v>44805.571840277778</v>
      </c>
      <c r="W1859" t="s">
        <v>2922</v>
      </c>
      <c r="X1859" t="s">
        <v>815</v>
      </c>
    </row>
    <row r="1860" spans="1:24" x14ac:dyDescent="0.25">
      <c r="A1860" t="s">
        <v>808</v>
      </c>
      <c r="B1860" s="4">
        <v>4.1300000000000003E-2</v>
      </c>
      <c r="C1860" s="8">
        <v>6.4000000000000001E-2</v>
      </c>
      <c r="D1860" s="8">
        <v>0.115</v>
      </c>
      <c r="E1860" s="9">
        <v>0.15</v>
      </c>
      <c r="F1860" s="9">
        <v>0.3</v>
      </c>
      <c r="G1860" s="10" t="str">
        <f t="shared" si="116"/>
        <v/>
      </c>
      <c r="H1860" s="10" t="str">
        <f t="shared" si="117"/>
        <v/>
      </c>
      <c r="I1860" s="10" t="str">
        <f t="shared" si="118"/>
        <v/>
      </c>
      <c r="J1860" s="10" t="str">
        <f t="shared" si="119"/>
        <v/>
      </c>
      <c r="K1860" t="s">
        <v>809</v>
      </c>
      <c r="L1860" s="7">
        <v>44802.402777777781</v>
      </c>
      <c r="M1860" t="s">
        <v>930</v>
      </c>
      <c r="N1860" t="s">
        <v>101</v>
      </c>
      <c r="O1860" t="s">
        <v>931</v>
      </c>
      <c r="P1860" t="s">
        <v>2925</v>
      </c>
      <c r="Q1860" t="s">
        <v>813</v>
      </c>
      <c r="R1860">
        <v>238</v>
      </c>
      <c r="S1860" s="6">
        <v>34</v>
      </c>
      <c r="T1860" s="7">
        <v>44802.402777777781</v>
      </c>
      <c r="U1860" s="7">
        <v>44804.479166666664</v>
      </c>
      <c r="V1860" s="7">
        <v>44805.571840277778</v>
      </c>
      <c r="W1860" t="s">
        <v>2922</v>
      </c>
      <c r="X1860" t="s">
        <v>815</v>
      </c>
    </row>
    <row r="1861" spans="1:24" x14ac:dyDescent="0.25">
      <c r="A1861" t="s">
        <v>808</v>
      </c>
      <c r="B1861" s="4">
        <v>1.5100000000000001E-2</v>
      </c>
      <c r="C1861" s="8">
        <v>6.4000000000000001E-2</v>
      </c>
      <c r="D1861" s="8">
        <v>0.115</v>
      </c>
      <c r="E1861" s="9">
        <v>0.15</v>
      </c>
      <c r="F1861" s="9">
        <v>0.3</v>
      </c>
      <c r="G1861" s="10" t="str">
        <f t="shared" si="116"/>
        <v/>
      </c>
      <c r="H1861" s="10" t="str">
        <f t="shared" si="117"/>
        <v/>
      </c>
      <c r="I1861" s="10" t="str">
        <f t="shared" si="118"/>
        <v/>
      </c>
      <c r="J1861" s="10" t="str">
        <f t="shared" si="119"/>
        <v/>
      </c>
      <c r="K1861" t="s">
        <v>809</v>
      </c>
      <c r="L1861" s="7">
        <v>44802.40625</v>
      </c>
      <c r="M1861" t="s">
        <v>921</v>
      </c>
      <c r="N1861" t="s">
        <v>101</v>
      </c>
      <c r="O1861" t="s">
        <v>922</v>
      </c>
      <c r="P1861" t="s">
        <v>2926</v>
      </c>
      <c r="Q1861" t="s">
        <v>813</v>
      </c>
      <c r="R1861">
        <v>238</v>
      </c>
      <c r="S1861" s="6">
        <v>34</v>
      </c>
      <c r="T1861" s="7">
        <v>44802.40625</v>
      </c>
      <c r="U1861" s="7">
        <v>44804.479166666664</v>
      </c>
      <c r="V1861" s="7">
        <v>44805.571840277778</v>
      </c>
      <c r="W1861" t="s">
        <v>2922</v>
      </c>
      <c r="X1861" t="s">
        <v>815</v>
      </c>
    </row>
    <row r="1862" spans="1:24" x14ac:dyDescent="0.25">
      <c r="A1862" t="s">
        <v>808</v>
      </c>
      <c r="B1862" s="4">
        <v>7.1999999999999998E-3</v>
      </c>
      <c r="C1862" s="8">
        <v>6.4000000000000001E-2</v>
      </c>
      <c r="D1862" s="8">
        <v>0.115</v>
      </c>
      <c r="E1862" s="9">
        <v>0.15</v>
      </c>
      <c r="F1862" s="9">
        <v>0.3</v>
      </c>
      <c r="G1862" s="10" t="str">
        <f t="shared" si="116"/>
        <v/>
      </c>
      <c r="H1862" s="10" t="str">
        <f t="shared" si="117"/>
        <v/>
      </c>
      <c r="I1862" s="10" t="str">
        <f t="shared" si="118"/>
        <v/>
      </c>
      <c r="J1862" s="10" t="str">
        <f t="shared" si="119"/>
        <v/>
      </c>
      <c r="K1862" t="s">
        <v>809</v>
      </c>
      <c r="L1862" s="7">
        <v>44802.416666666664</v>
      </c>
      <c r="M1862" t="s">
        <v>909</v>
      </c>
      <c r="N1862" t="s">
        <v>101</v>
      </c>
      <c r="O1862" t="s">
        <v>910</v>
      </c>
      <c r="P1862" t="s">
        <v>2927</v>
      </c>
      <c r="Q1862" t="s">
        <v>813</v>
      </c>
      <c r="R1862">
        <v>238</v>
      </c>
      <c r="S1862" s="6">
        <v>34</v>
      </c>
      <c r="T1862" s="7">
        <v>44802.416666666664</v>
      </c>
      <c r="U1862" s="7">
        <v>44803.458333333336</v>
      </c>
      <c r="V1862" s="7">
        <v>44804.474305555559</v>
      </c>
      <c r="W1862" t="s">
        <v>2919</v>
      </c>
      <c r="X1862" t="s">
        <v>2334</v>
      </c>
    </row>
    <row r="1863" spans="1:24" x14ac:dyDescent="0.25">
      <c r="A1863" t="s">
        <v>808</v>
      </c>
      <c r="B1863" s="4">
        <v>2.2499999999999999E-2</v>
      </c>
      <c r="C1863" s="8">
        <v>6.4000000000000001E-2</v>
      </c>
      <c r="D1863" s="8">
        <v>0.115</v>
      </c>
      <c r="E1863" s="9">
        <v>0.15</v>
      </c>
      <c r="F1863" s="9">
        <v>0.3</v>
      </c>
      <c r="G1863" s="10" t="str">
        <f t="shared" si="116"/>
        <v/>
      </c>
      <c r="H1863" s="10" t="str">
        <f t="shared" si="117"/>
        <v/>
      </c>
      <c r="I1863" s="10" t="str">
        <f t="shared" si="118"/>
        <v/>
      </c>
      <c r="J1863" s="10" t="str">
        <f t="shared" si="119"/>
        <v/>
      </c>
      <c r="K1863" t="s">
        <v>809</v>
      </c>
      <c r="L1863" s="7">
        <v>44802.458333333336</v>
      </c>
      <c r="M1863" t="s">
        <v>948</v>
      </c>
      <c r="N1863" t="s">
        <v>101</v>
      </c>
      <c r="O1863" t="s">
        <v>949</v>
      </c>
      <c r="P1863" t="s">
        <v>2928</v>
      </c>
      <c r="Q1863" t="s">
        <v>813</v>
      </c>
      <c r="R1863">
        <v>238</v>
      </c>
      <c r="S1863" s="6">
        <v>34</v>
      </c>
      <c r="T1863" s="7">
        <v>44802.458333333336</v>
      </c>
      <c r="U1863" s="7">
        <v>44804.479166666664</v>
      </c>
      <c r="V1863" s="7">
        <v>44805.571840277778</v>
      </c>
      <c r="W1863" t="s">
        <v>2922</v>
      </c>
      <c r="X1863" t="s">
        <v>815</v>
      </c>
    </row>
    <row r="1864" spans="1:24" x14ac:dyDescent="0.25">
      <c r="A1864" t="s">
        <v>808</v>
      </c>
      <c r="B1864" s="4">
        <v>0</v>
      </c>
      <c r="C1864" s="8">
        <v>6.4000000000000001E-2</v>
      </c>
      <c r="D1864" s="8">
        <v>0.115</v>
      </c>
      <c r="E1864" s="9">
        <v>0.15</v>
      </c>
      <c r="F1864" s="9">
        <v>0.3</v>
      </c>
      <c r="G1864" s="10" t="str">
        <f t="shared" si="116"/>
        <v/>
      </c>
      <c r="H1864" s="10" t="str">
        <f t="shared" si="117"/>
        <v/>
      </c>
      <c r="I1864" s="10" t="str">
        <f t="shared" si="118"/>
        <v/>
      </c>
      <c r="J1864" s="10" t="str">
        <f t="shared" si="119"/>
        <v/>
      </c>
      <c r="K1864" t="s">
        <v>809</v>
      </c>
      <c r="L1864" s="7">
        <v>44802.465277777781</v>
      </c>
      <c r="M1864" t="s">
        <v>834</v>
      </c>
      <c r="N1864" t="s">
        <v>101</v>
      </c>
      <c r="O1864" t="s">
        <v>835</v>
      </c>
      <c r="P1864" t="s">
        <v>2929</v>
      </c>
      <c r="Q1864" t="s">
        <v>813</v>
      </c>
      <c r="R1864">
        <v>238</v>
      </c>
      <c r="S1864" s="6">
        <v>34</v>
      </c>
      <c r="T1864" s="7">
        <v>44802.465277777781</v>
      </c>
      <c r="U1864" s="7">
        <v>44803.458333333336</v>
      </c>
      <c r="V1864" s="7">
        <v>44804.474305555559</v>
      </c>
      <c r="W1864" t="s">
        <v>2919</v>
      </c>
      <c r="X1864" t="s">
        <v>2334</v>
      </c>
    </row>
    <row r="1865" spans="1:24" x14ac:dyDescent="0.25">
      <c r="A1865" t="s">
        <v>808</v>
      </c>
      <c r="B1865" s="4">
        <v>3.5999999999999999E-3</v>
      </c>
      <c r="C1865" s="8">
        <v>6.4000000000000001E-2</v>
      </c>
      <c r="D1865" s="8">
        <v>0.115</v>
      </c>
      <c r="E1865" s="9">
        <v>0.15</v>
      </c>
      <c r="F1865" s="9">
        <v>0.3</v>
      </c>
      <c r="G1865" s="10" t="str">
        <f t="shared" si="116"/>
        <v/>
      </c>
      <c r="H1865" s="10" t="str">
        <f t="shared" si="117"/>
        <v/>
      </c>
      <c r="I1865" s="10" t="str">
        <f t="shared" si="118"/>
        <v/>
      </c>
      <c r="J1865" s="10" t="str">
        <f t="shared" si="119"/>
        <v/>
      </c>
      <c r="K1865" t="s">
        <v>809</v>
      </c>
      <c r="L1865" s="7">
        <v>44802.482638888891</v>
      </c>
      <c r="M1865" t="s">
        <v>933</v>
      </c>
      <c r="N1865" t="s">
        <v>101</v>
      </c>
      <c r="O1865" t="s">
        <v>934</v>
      </c>
      <c r="P1865" t="s">
        <v>2930</v>
      </c>
      <c r="Q1865" t="s">
        <v>813</v>
      </c>
      <c r="R1865">
        <v>238</v>
      </c>
      <c r="S1865" s="6">
        <v>34</v>
      </c>
      <c r="T1865" s="7">
        <v>44802.482638888891</v>
      </c>
      <c r="U1865" s="7">
        <v>44803.458333333336</v>
      </c>
      <c r="V1865" s="7">
        <v>44804.474305555559</v>
      </c>
      <c r="W1865" t="s">
        <v>2919</v>
      </c>
      <c r="X1865" t="s">
        <v>2334</v>
      </c>
    </row>
    <row r="1866" spans="1:24" x14ac:dyDescent="0.25">
      <c r="A1866" t="s">
        <v>808</v>
      </c>
      <c r="B1866" s="4">
        <v>1.3299999999999999E-2</v>
      </c>
      <c r="C1866" s="8">
        <v>6.4000000000000001E-2</v>
      </c>
      <c r="D1866" s="8">
        <v>0.115</v>
      </c>
      <c r="E1866" s="9">
        <v>0.15</v>
      </c>
      <c r="F1866" s="9">
        <v>0.3</v>
      </c>
      <c r="G1866" s="10" t="str">
        <f t="shared" si="116"/>
        <v/>
      </c>
      <c r="H1866" s="10" t="str">
        <f t="shared" si="117"/>
        <v/>
      </c>
      <c r="I1866" s="10" t="str">
        <f t="shared" si="118"/>
        <v/>
      </c>
      <c r="J1866" s="10" t="str">
        <f t="shared" si="119"/>
        <v/>
      </c>
      <c r="K1866" t="s">
        <v>809</v>
      </c>
      <c r="L1866" s="7">
        <v>44802.489583333336</v>
      </c>
      <c r="M1866" t="s">
        <v>936</v>
      </c>
      <c r="N1866" t="s">
        <v>101</v>
      </c>
      <c r="O1866" t="s">
        <v>937</v>
      </c>
      <c r="P1866" t="s">
        <v>2931</v>
      </c>
      <c r="Q1866" t="s">
        <v>813</v>
      </c>
      <c r="R1866">
        <v>238</v>
      </c>
      <c r="S1866" s="6">
        <v>34</v>
      </c>
      <c r="T1866" s="7">
        <v>44802.489583333336</v>
      </c>
      <c r="U1866" s="7">
        <v>44804.479166666664</v>
      </c>
      <c r="V1866" s="7">
        <v>44805.571840277778</v>
      </c>
      <c r="W1866" t="s">
        <v>2922</v>
      </c>
      <c r="X1866" t="s">
        <v>815</v>
      </c>
    </row>
    <row r="1867" spans="1:24" x14ac:dyDescent="0.25">
      <c r="A1867" t="s">
        <v>808</v>
      </c>
      <c r="B1867" s="4">
        <v>4.5999999999999999E-3</v>
      </c>
      <c r="C1867" s="8">
        <v>6.4000000000000001E-2</v>
      </c>
      <c r="D1867" s="8">
        <v>0.115</v>
      </c>
      <c r="E1867" s="9">
        <v>0.15</v>
      </c>
      <c r="F1867" s="9">
        <v>0.3</v>
      </c>
      <c r="G1867" s="10" t="str">
        <f t="shared" si="116"/>
        <v/>
      </c>
      <c r="H1867" s="10" t="str">
        <f t="shared" si="117"/>
        <v/>
      </c>
      <c r="I1867" s="10" t="str">
        <f t="shared" si="118"/>
        <v/>
      </c>
      <c r="J1867" s="10" t="str">
        <f t="shared" si="119"/>
        <v/>
      </c>
      <c r="K1867" t="s">
        <v>809</v>
      </c>
      <c r="L1867" s="7">
        <v>44802.498611111114</v>
      </c>
      <c r="M1867" t="s">
        <v>912</v>
      </c>
      <c r="N1867" t="s">
        <v>101</v>
      </c>
      <c r="O1867" t="s">
        <v>913</v>
      </c>
      <c r="P1867" t="s">
        <v>2932</v>
      </c>
      <c r="Q1867" t="s">
        <v>813</v>
      </c>
      <c r="R1867">
        <v>238</v>
      </c>
      <c r="S1867" s="6">
        <v>34</v>
      </c>
      <c r="T1867" s="7">
        <v>44802.498611111114</v>
      </c>
      <c r="U1867" s="7">
        <v>44804.479166666664</v>
      </c>
      <c r="V1867" s="7">
        <v>44805.571840277778</v>
      </c>
      <c r="W1867" t="s">
        <v>2922</v>
      </c>
      <c r="X1867" t="s">
        <v>815</v>
      </c>
    </row>
    <row r="1868" spans="1:24" x14ac:dyDescent="0.25">
      <c r="A1868" t="s">
        <v>808</v>
      </c>
      <c r="B1868" s="4">
        <v>0.17369999999999999</v>
      </c>
      <c r="C1868" s="8">
        <v>6.4000000000000001E-2</v>
      </c>
      <c r="D1868" s="8">
        <v>0.115</v>
      </c>
      <c r="E1868" s="9">
        <v>0.15</v>
      </c>
      <c r="F1868" s="9">
        <v>0.3</v>
      </c>
      <c r="G1868" s="10">
        <f t="shared" si="116"/>
        <v>1</v>
      </c>
      <c r="H1868" s="10">
        <f t="shared" si="117"/>
        <v>1</v>
      </c>
      <c r="I1868" s="10">
        <f t="shared" si="118"/>
        <v>1</v>
      </c>
      <c r="J1868" s="10" t="str">
        <f t="shared" si="119"/>
        <v/>
      </c>
      <c r="K1868" t="s">
        <v>809</v>
      </c>
      <c r="L1868" s="7">
        <v>44802.5</v>
      </c>
      <c r="M1868" t="s">
        <v>918</v>
      </c>
      <c r="N1868" t="s">
        <v>101</v>
      </c>
      <c r="O1868" t="s">
        <v>919</v>
      </c>
      <c r="P1868" t="s">
        <v>2933</v>
      </c>
      <c r="Q1868" t="s">
        <v>813</v>
      </c>
      <c r="R1868">
        <v>238</v>
      </c>
      <c r="S1868" s="6">
        <v>34</v>
      </c>
      <c r="T1868" s="7">
        <v>44802.5</v>
      </c>
      <c r="U1868" s="7">
        <v>44804.479166666664</v>
      </c>
      <c r="V1868" s="7">
        <v>44805.571840277778</v>
      </c>
      <c r="W1868" t="s">
        <v>2922</v>
      </c>
      <c r="X1868" t="s">
        <v>815</v>
      </c>
    </row>
    <row r="1869" spans="1:24" x14ac:dyDescent="0.25">
      <c r="A1869" t="s">
        <v>808</v>
      </c>
      <c r="B1869" s="4">
        <v>1.44E-2</v>
      </c>
      <c r="C1869" s="8">
        <v>6.4000000000000001E-2</v>
      </c>
      <c r="D1869" s="8">
        <v>0.115</v>
      </c>
      <c r="E1869" s="9">
        <v>0.15</v>
      </c>
      <c r="F1869" s="9">
        <v>0.3</v>
      </c>
      <c r="G1869" s="10" t="str">
        <f t="shared" si="116"/>
        <v/>
      </c>
      <c r="H1869" s="10" t="str">
        <f t="shared" si="117"/>
        <v/>
      </c>
      <c r="I1869" s="10" t="str">
        <f t="shared" si="118"/>
        <v/>
      </c>
      <c r="J1869" s="10" t="str">
        <f t="shared" si="119"/>
        <v/>
      </c>
      <c r="K1869" t="s">
        <v>809</v>
      </c>
      <c r="L1869" s="7">
        <v>44802.520138888889</v>
      </c>
      <c r="M1869" t="s">
        <v>897</v>
      </c>
      <c r="N1869" t="s">
        <v>101</v>
      </c>
      <c r="O1869" t="s">
        <v>898</v>
      </c>
      <c r="P1869" t="s">
        <v>2934</v>
      </c>
      <c r="Q1869" t="s">
        <v>813</v>
      </c>
      <c r="R1869">
        <v>238</v>
      </c>
      <c r="S1869" s="6">
        <v>34</v>
      </c>
      <c r="T1869" s="7">
        <v>44802.520138888889</v>
      </c>
      <c r="U1869" s="7">
        <v>44804.479166666664</v>
      </c>
      <c r="V1869" s="7">
        <v>44805.571840277778</v>
      </c>
      <c r="W1869" t="s">
        <v>2922</v>
      </c>
      <c r="X1869" t="s">
        <v>815</v>
      </c>
    </row>
    <row r="1870" spans="1:24" x14ac:dyDescent="0.25">
      <c r="A1870" t="s">
        <v>808</v>
      </c>
      <c r="B1870" s="4">
        <v>1.4999999999999999E-2</v>
      </c>
      <c r="C1870" s="8">
        <v>6.4000000000000001E-2</v>
      </c>
      <c r="D1870" s="8">
        <v>0.115</v>
      </c>
      <c r="E1870" s="9">
        <v>0.15</v>
      </c>
      <c r="F1870" s="9">
        <v>0.3</v>
      </c>
      <c r="G1870" s="10" t="str">
        <f t="shared" si="116"/>
        <v/>
      </c>
      <c r="H1870" s="10" t="str">
        <f t="shared" si="117"/>
        <v/>
      </c>
      <c r="I1870" s="10" t="str">
        <f t="shared" si="118"/>
        <v/>
      </c>
      <c r="J1870" s="10" t="str">
        <f t="shared" si="119"/>
        <v/>
      </c>
      <c r="K1870" t="s">
        <v>809</v>
      </c>
      <c r="L1870" s="7">
        <v>44802.520833333336</v>
      </c>
      <c r="M1870" t="s">
        <v>951</v>
      </c>
      <c r="N1870" t="s">
        <v>101</v>
      </c>
      <c r="O1870" t="s">
        <v>952</v>
      </c>
      <c r="P1870" t="s">
        <v>2935</v>
      </c>
      <c r="Q1870" t="s">
        <v>813</v>
      </c>
      <c r="R1870">
        <v>238</v>
      </c>
      <c r="S1870" s="6">
        <v>34</v>
      </c>
      <c r="T1870" s="7">
        <v>44802.520833333336</v>
      </c>
      <c r="U1870" s="7">
        <v>44804.479166666664</v>
      </c>
      <c r="V1870" s="7">
        <v>44805.571840277778</v>
      </c>
      <c r="W1870" t="s">
        <v>2922</v>
      </c>
      <c r="X1870" t="s">
        <v>815</v>
      </c>
    </row>
    <row r="1871" spans="1:24" x14ac:dyDescent="0.25">
      <c r="A1871" t="s">
        <v>808</v>
      </c>
      <c r="B1871" s="4">
        <v>0.12670000000000001</v>
      </c>
      <c r="C1871" s="8">
        <v>6.4000000000000001E-2</v>
      </c>
      <c r="D1871" s="8">
        <v>0.115</v>
      </c>
      <c r="E1871" s="9">
        <v>0.15</v>
      </c>
      <c r="F1871" s="9">
        <v>0.3</v>
      </c>
      <c r="G1871" s="10">
        <f t="shared" si="116"/>
        <v>1</v>
      </c>
      <c r="H1871" s="10">
        <f t="shared" si="117"/>
        <v>1</v>
      </c>
      <c r="I1871" s="10" t="str">
        <f t="shared" si="118"/>
        <v/>
      </c>
      <c r="J1871" s="10" t="str">
        <f t="shared" si="119"/>
        <v/>
      </c>
      <c r="K1871" t="s">
        <v>809</v>
      </c>
      <c r="L1871" s="7">
        <v>44802.520833333336</v>
      </c>
      <c r="M1871" t="s">
        <v>906</v>
      </c>
      <c r="N1871" t="s">
        <v>101</v>
      </c>
      <c r="O1871" t="s">
        <v>907</v>
      </c>
      <c r="P1871" t="s">
        <v>2936</v>
      </c>
      <c r="Q1871" t="s">
        <v>813</v>
      </c>
      <c r="R1871">
        <v>238</v>
      </c>
      <c r="S1871" s="6">
        <v>34</v>
      </c>
      <c r="T1871" s="7">
        <v>44802.520833333336</v>
      </c>
      <c r="U1871" s="7">
        <v>44804.479166666664</v>
      </c>
      <c r="V1871" s="7">
        <v>44805.571840277778</v>
      </c>
      <c r="W1871" t="s">
        <v>2922</v>
      </c>
      <c r="X1871" t="s">
        <v>815</v>
      </c>
    </row>
    <row r="1872" spans="1:24" x14ac:dyDescent="0.25">
      <c r="A1872" t="s">
        <v>808</v>
      </c>
      <c r="B1872" s="4">
        <v>6.1000000000000004E-3</v>
      </c>
      <c r="C1872" s="8">
        <v>6.4000000000000001E-2</v>
      </c>
      <c r="D1872" s="8">
        <v>0.115</v>
      </c>
      <c r="E1872" s="9">
        <v>0.15</v>
      </c>
      <c r="F1872" s="9">
        <v>0.3</v>
      </c>
      <c r="G1872" s="10" t="str">
        <f t="shared" si="116"/>
        <v/>
      </c>
      <c r="H1872" s="10" t="str">
        <f t="shared" si="117"/>
        <v/>
      </c>
      <c r="I1872" s="10" t="str">
        <f t="shared" si="118"/>
        <v/>
      </c>
      <c r="J1872" s="10" t="str">
        <f t="shared" si="119"/>
        <v/>
      </c>
      <c r="K1872" t="s">
        <v>809</v>
      </c>
      <c r="L1872" s="7">
        <v>44802.538194444445</v>
      </c>
      <c r="M1872" t="s">
        <v>915</v>
      </c>
      <c r="N1872" t="s">
        <v>101</v>
      </c>
      <c r="O1872" t="s">
        <v>916</v>
      </c>
      <c r="P1872" t="s">
        <v>2937</v>
      </c>
      <c r="Q1872" t="s">
        <v>813</v>
      </c>
      <c r="R1872">
        <v>238</v>
      </c>
      <c r="S1872" s="6">
        <v>34</v>
      </c>
      <c r="T1872" s="7">
        <v>44802.538194444445</v>
      </c>
      <c r="U1872" s="7">
        <v>44804.479166666664</v>
      </c>
      <c r="V1872" s="7">
        <v>44805.571840277778</v>
      </c>
      <c r="W1872" t="s">
        <v>2922</v>
      </c>
      <c r="X1872" t="s">
        <v>815</v>
      </c>
    </row>
    <row r="1873" spans="1:24" x14ac:dyDescent="0.25">
      <c r="A1873" t="s">
        <v>808</v>
      </c>
      <c r="B1873" s="4">
        <v>1.1299999999999999E-2</v>
      </c>
      <c r="C1873" s="8">
        <v>6.4000000000000001E-2</v>
      </c>
      <c r="D1873" s="8">
        <v>0.115</v>
      </c>
      <c r="E1873" s="9">
        <v>0.15</v>
      </c>
      <c r="F1873" s="9">
        <v>0.3</v>
      </c>
      <c r="G1873" s="10" t="str">
        <f t="shared" si="116"/>
        <v/>
      </c>
      <c r="H1873" s="10" t="str">
        <f t="shared" si="117"/>
        <v/>
      </c>
      <c r="I1873" s="10" t="str">
        <f t="shared" si="118"/>
        <v/>
      </c>
      <c r="J1873" s="10" t="str">
        <f t="shared" si="119"/>
        <v/>
      </c>
      <c r="K1873" t="s">
        <v>809</v>
      </c>
      <c r="L1873" s="7">
        <v>44802.545138888891</v>
      </c>
      <c r="M1873" t="s">
        <v>894</v>
      </c>
      <c r="N1873" t="s">
        <v>101</v>
      </c>
      <c r="O1873" t="s">
        <v>895</v>
      </c>
      <c r="P1873" t="s">
        <v>2938</v>
      </c>
      <c r="Q1873" t="s">
        <v>813</v>
      </c>
      <c r="R1873">
        <v>238</v>
      </c>
      <c r="S1873" s="6">
        <v>34</v>
      </c>
      <c r="T1873" s="7">
        <v>44802.545138888891</v>
      </c>
      <c r="U1873" s="7">
        <v>44804.479166666664</v>
      </c>
      <c r="V1873" s="7">
        <v>44805.571840277778</v>
      </c>
      <c r="W1873" t="s">
        <v>2922</v>
      </c>
      <c r="X1873" t="s">
        <v>815</v>
      </c>
    </row>
    <row r="1874" spans="1:24" x14ac:dyDescent="0.25">
      <c r="A1874" t="s">
        <v>808</v>
      </c>
      <c r="B1874" s="4">
        <v>9.9000000000000008E-3</v>
      </c>
      <c r="C1874" s="8">
        <v>6.4000000000000001E-2</v>
      </c>
      <c r="D1874" s="8">
        <v>0.115</v>
      </c>
      <c r="E1874" s="9">
        <v>0.15</v>
      </c>
      <c r="F1874" s="9">
        <v>0.3</v>
      </c>
      <c r="G1874" s="10" t="str">
        <f t="shared" si="116"/>
        <v/>
      </c>
      <c r="H1874" s="10" t="str">
        <f t="shared" si="117"/>
        <v/>
      </c>
      <c r="I1874" s="10" t="str">
        <f t="shared" si="118"/>
        <v/>
      </c>
      <c r="J1874" s="10" t="str">
        <f t="shared" si="119"/>
        <v/>
      </c>
      <c r="K1874" t="s">
        <v>809</v>
      </c>
      <c r="L1874" s="7">
        <v>44802.555555555555</v>
      </c>
      <c r="M1874" t="s">
        <v>927</v>
      </c>
      <c r="N1874" t="s">
        <v>101</v>
      </c>
      <c r="O1874" t="s">
        <v>928</v>
      </c>
      <c r="P1874" t="s">
        <v>2939</v>
      </c>
      <c r="Q1874" t="s">
        <v>813</v>
      </c>
      <c r="R1874">
        <v>238</v>
      </c>
      <c r="S1874" s="6">
        <v>34</v>
      </c>
      <c r="T1874" s="7">
        <v>44802.555555555555</v>
      </c>
      <c r="U1874" s="7">
        <v>44804.479166666664</v>
      </c>
      <c r="V1874" s="7">
        <v>44805.571840277778</v>
      </c>
      <c r="W1874" t="s">
        <v>2922</v>
      </c>
      <c r="X1874" t="s">
        <v>815</v>
      </c>
    </row>
    <row r="1875" spans="1:24" x14ac:dyDescent="0.25">
      <c r="A1875" t="s">
        <v>808</v>
      </c>
      <c r="B1875" s="4">
        <v>1.55E-2</v>
      </c>
      <c r="C1875" s="8">
        <v>6.4000000000000001E-2</v>
      </c>
      <c r="D1875" s="8">
        <v>0.115</v>
      </c>
      <c r="E1875" s="9">
        <v>0.15</v>
      </c>
      <c r="F1875" s="9">
        <v>0.3</v>
      </c>
      <c r="G1875" s="10" t="str">
        <f t="shared" si="116"/>
        <v/>
      </c>
      <c r="H1875" s="10" t="str">
        <f t="shared" si="117"/>
        <v/>
      </c>
      <c r="I1875" s="10" t="str">
        <f t="shared" si="118"/>
        <v/>
      </c>
      <c r="J1875" s="10" t="str">
        <f t="shared" si="119"/>
        <v/>
      </c>
      <c r="K1875" t="s">
        <v>809</v>
      </c>
      <c r="L1875" s="7">
        <v>44802.598611111112</v>
      </c>
      <c r="M1875" t="s">
        <v>966</v>
      </c>
      <c r="N1875" t="s">
        <v>101</v>
      </c>
      <c r="O1875" t="s">
        <v>967</v>
      </c>
      <c r="P1875" t="s">
        <v>2940</v>
      </c>
      <c r="Q1875" t="s">
        <v>813</v>
      </c>
      <c r="R1875">
        <v>238</v>
      </c>
      <c r="S1875" s="6">
        <v>34</v>
      </c>
      <c r="T1875" s="7">
        <v>44802.598611111112</v>
      </c>
      <c r="U1875" s="7">
        <v>44804.479166666664</v>
      </c>
      <c r="V1875" s="7">
        <v>44805.571840277778</v>
      </c>
      <c r="W1875" t="s">
        <v>2922</v>
      </c>
      <c r="X1875" t="s">
        <v>815</v>
      </c>
    </row>
    <row r="1876" spans="1:24" x14ac:dyDescent="0.25">
      <c r="A1876" t="s">
        <v>808</v>
      </c>
      <c r="B1876" s="4">
        <v>1.7500000000000002E-2</v>
      </c>
      <c r="C1876" s="8">
        <v>6.4000000000000001E-2</v>
      </c>
      <c r="D1876" s="8">
        <v>0.115</v>
      </c>
      <c r="E1876" s="9">
        <v>0.15</v>
      </c>
      <c r="F1876" s="9">
        <v>0.3</v>
      </c>
      <c r="G1876" s="10" t="str">
        <f t="shared" si="116"/>
        <v/>
      </c>
      <c r="H1876" s="10" t="str">
        <f t="shared" si="117"/>
        <v/>
      </c>
      <c r="I1876" s="10" t="str">
        <f t="shared" si="118"/>
        <v/>
      </c>
      <c r="J1876" s="10" t="str">
        <f t="shared" si="119"/>
        <v/>
      </c>
      <c r="K1876" t="s">
        <v>809</v>
      </c>
      <c r="L1876" s="7">
        <v>44802.614583333336</v>
      </c>
      <c r="M1876" t="s">
        <v>960</v>
      </c>
      <c r="N1876" t="s">
        <v>101</v>
      </c>
      <c r="O1876" t="s">
        <v>961</v>
      </c>
      <c r="P1876" t="s">
        <v>2941</v>
      </c>
      <c r="Q1876" t="s">
        <v>813</v>
      </c>
      <c r="R1876">
        <v>238</v>
      </c>
      <c r="S1876" s="6">
        <v>34</v>
      </c>
      <c r="T1876" s="7">
        <v>44802.614583333336</v>
      </c>
      <c r="U1876" s="7">
        <v>44804.479166666664</v>
      </c>
      <c r="V1876" s="7">
        <v>44805.571840277778</v>
      </c>
      <c r="W1876" t="s">
        <v>2922</v>
      </c>
      <c r="X1876" t="s">
        <v>815</v>
      </c>
    </row>
    <row r="1877" spans="1:24" x14ac:dyDescent="0.25">
      <c r="A1877" t="s">
        <v>808</v>
      </c>
      <c r="B1877" s="4">
        <v>1.61E-2</v>
      </c>
      <c r="C1877" s="8">
        <v>6.4000000000000001E-2</v>
      </c>
      <c r="D1877" s="8">
        <v>0.115</v>
      </c>
      <c r="E1877" s="9">
        <v>0.15</v>
      </c>
      <c r="F1877" s="9">
        <v>0.3</v>
      </c>
      <c r="G1877" s="10" t="str">
        <f t="shared" si="116"/>
        <v/>
      </c>
      <c r="H1877" s="10" t="str">
        <f t="shared" si="117"/>
        <v/>
      </c>
      <c r="I1877" s="10" t="str">
        <f t="shared" si="118"/>
        <v/>
      </c>
      <c r="J1877" s="10" t="str">
        <f t="shared" si="119"/>
        <v/>
      </c>
      <c r="K1877" t="s">
        <v>809</v>
      </c>
      <c r="L1877" s="7">
        <v>44802.649305555555</v>
      </c>
      <c r="M1877" t="s">
        <v>939</v>
      </c>
      <c r="N1877" t="s">
        <v>101</v>
      </c>
      <c r="O1877" t="s">
        <v>940</v>
      </c>
      <c r="P1877" t="s">
        <v>2942</v>
      </c>
      <c r="Q1877" t="s">
        <v>813</v>
      </c>
      <c r="R1877">
        <v>238</v>
      </c>
      <c r="S1877" s="6">
        <v>34</v>
      </c>
      <c r="T1877" s="7">
        <v>44802.649305555555</v>
      </c>
      <c r="U1877" s="7">
        <v>44804.479166666664</v>
      </c>
      <c r="V1877" s="7">
        <v>44805.571840277778</v>
      </c>
      <c r="W1877" t="s">
        <v>2922</v>
      </c>
      <c r="X1877" t="s">
        <v>815</v>
      </c>
    </row>
    <row r="1878" spans="1:24" x14ac:dyDescent="0.25">
      <c r="A1878" t="s">
        <v>808</v>
      </c>
      <c r="B1878" s="4">
        <v>5.4999999999999997E-3</v>
      </c>
      <c r="C1878" s="8">
        <v>6.4000000000000001E-2</v>
      </c>
      <c r="D1878" s="8">
        <v>0.115</v>
      </c>
      <c r="E1878" s="9">
        <v>0.15</v>
      </c>
      <c r="F1878" s="9">
        <v>0.3</v>
      </c>
      <c r="G1878" s="10" t="str">
        <f t="shared" si="116"/>
        <v/>
      </c>
      <c r="H1878" s="10" t="str">
        <f t="shared" si="117"/>
        <v/>
      </c>
      <c r="I1878" s="10" t="str">
        <f t="shared" si="118"/>
        <v/>
      </c>
      <c r="J1878" s="10" t="str">
        <f t="shared" si="119"/>
        <v/>
      </c>
      <c r="K1878" t="s">
        <v>809</v>
      </c>
      <c r="L1878" s="7">
        <v>44802.666666666664</v>
      </c>
      <c r="M1878" t="s">
        <v>942</v>
      </c>
      <c r="N1878" t="s">
        <v>101</v>
      </c>
      <c r="O1878" t="s">
        <v>943</v>
      </c>
      <c r="P1878" t="s">
        <v>2943</v>
      </c>
      <c r="Q1878" t="s">
        <v>813</v>
      </c>
      <c r="R1878">
        <v>238</v>
      </c>
      <c r="S1878" s="6">
        <v>34</v>
      </c>
      <c r="T1878" s="7">
        <v>44802.666666666664</v>
      </c>
      <c r="U1878" s="7">
        <v>44804.479166666664</v>
      </c>
      <c r="V1878" s="7">
        <v>44805.571840277778</v>
      </c>
      <c r="W1878" t="s">
        <v>2922</v>
      </c>
      <c r="X1878" t="s">
        <v>815</v>
      </c>
    </row>
    <row r="1879" spans="1:24" x14ac:dyDescent="0.25">
      <c r="A1879" t="s">
        <v>808</v>
      </c>
      <c r="B1879" s="4">
        <v>1.37E-2</v>
      </c>
      <c r="C1879" s="8">
        <v>6.4000000000000001E-2</v>
      </c>
      <c r="D1879" s="8">
        <v>0.115</v>
      </c>
      <c r="E1879" s="9">
        <v>0.15</v>
      </c>
      <c r="F1879" s="9">
        <v>0.3</v>
      </c>
      <c r="G1879" s="10" t="str">
        <f t="shared" si="116"/>
        <v/>
      </c>
      <c r="H1879" s="10" t="str">
        <f t="shared" si="117"/>
        <v/>
      </c>
      <c r="I1879" s="10" t="str">
        <f t="shared" si="118"/>
        <v/>
      </c>
      <c r="J1879" s="10" t="str">
        <f t="shared" si="119"/>
        <v/>
      </c>
      <c r="K1879" t="s">
        <v>809</v>
      </c>
      <c r="L1879" s="7">
        <v>44803.388888888891</v>
      </c>
      <c r="M1879" t="s">
        <v>924</v>
      </c>
      <c r="N1879" t="s">
        <v>101</v>
      </c>
      <c r="O1879" t="s">
        <v>925</v>
      </c>
      <c r="P1879" t="s">
        <v>2944</v>
      </c>
      <c r="Q1879" t="s">
        <v>813</v>
      </c>
      <c r="R1879">
        <v>239</v>
      </c>
      <c r="S1879" s="6">
        <v>34</v>
      </c>
      <c r="T1879" s="7">
        <v>44803.388888888891</v>
      </c>
      <c r="U1879" s="7">
        <v>44805.465277777781</v>
      </c>
      <c r="V1879" s="7">
        <v>44810.527777777781</v>
      </c>
      <c r="W1879" t="s">
        <v>2945</v>
      </c>
      <c r="X1879" t="s">
        <v>2334</v>
      </c>
    </row>
    <row r="1880" spans="1:24" x14ac:dyDescent="0.25">
      <c r="A1880" t="s">
        <v>808</v>
      </c>
      <c r="B1880" s="4">
        <v>9.6500000000000002E-2</v>
      </c>
      <c r="C1880" s="8">
        <v>6.4000000000000001E-2</v>
      </c>
      <c r="D1880" s="8">
        <v>0.115</v>
      </c>
      <c r="E1880" s="9">
        <v>0.15</v>
      </c>
      <c r="F1880" s="9">
        <v>0.3</v>
      </c>
      <c r="G1880" s="10">
        <f t="shared" si="116"/>
        <v>1</v>
      </c>
      <c r="H1880" s="10" t="str">
        <f t="shared" si="117"/>
        <v/>
      </c>
      <c r="I1880" s="10" t="str">
        <f t="shared" si="118"/>
        <v/>
      </c>
      <c r="J1880" s="10" t="str">
        <f t="shared" si="119"/>
        <v/>
      </c>
      <c r="K1880" t="s">
        <v>809</v>
      </c>
      <c r="L1880" s="7">
        <v>44803.4375</v>
      </c>
      <c r="M1880" t="s">
        <v>875</v>
      </c>
      <c r="N1880" t="s">
        <v>101</v>
      </c>
      <c r="O1880" t="s">
        <v>876</v>
      </c>
      <c r="P1880" t="s">
        <v>2946</v>
      </c>
      <c r="Q1880" t="s">
        <v>813</v>
      </c>
      <c r="R1880">
        <v>239</v>
      </c>
      <c r="S1880" s="6">
        <v>34</v>
      </c>
      <c r="T1880" s="7">
        <v>44803.4375</v>
      </c>
      <c r="U1880" s="7">
        <v>44804.479166666664</v>
      </c>
      <c r="V1880" s="7">
        <v>44805.571840277778</v>
      </c>
      <c r="W1880" t="s">
        <v>2922</v>
      </c>
      <c r="X1880" t="s">
        <v>815</v>
      </c>
    </row>
    <row r="1881" spans="1:24" x14ac:dyDescent="0.25">
      <c r="A1881" t="s">
        <v>808</v>
      </c>
      <c r="B1881" s="4">
        <v>3.6799999999999999E-2</v>
      </c>
      <c r="C1881" s="8">
        <v>6.4000000000000001E-2</v>
      </c>
      <c r="D1881" s="8">
        <v>0.115</v>
      </c>
      <c r="E1881" s="9">
        <v>0.15</v>
      </c>
      <c r="F1881" s="9">
        <v>0.3</v>
      </c>
      <c r="G1881" s="10" t="str">
        <f t="shared" si="116"/>
        <v/>
      </c>
      <c r="H1881" s="10" t="str">
        <f t="shared" si="117"/>
        <v/>
      </c>
      <c r="I1881" s="10" t="str">
        <f t="shared" si="118"/>
        <v/>
      </c>
      <c r="J1881" s="10" t="str">
        <f t="shared" si="119"/>
        <v/>
      </c>
      <c r="K1881" t="s">
        <v>809</v>
      </c>
      <c r="L1881" s="7">
        <v>44804.454861111109</v>
      </c>
      <c r="M1881" t="s">
        <v>945</v>
      </c>
      <c r="N1881" t="s">
        <v>101</v>
      </c>
      <c r="O1881" t="s">
        <v>946</v>
      </c>
      <c r="P1881" t="s">
        <v>2947</v>
      </c>
      <c r="Q1881" t="s">
        <v>813</v>
      </c>
      <c r="R1881">
        <v>240</v>
      </c>
      <c r="S1881" s="6">
        <v>34</v>
      </c>
      <c r="T1881" s="7">
        <v>44804.454861111109</v>
      </c>
      <c r="U1881" s="7">
        <v>44805.465277777781</v>
      </c>
      <c r="V1881" s="7">
        <v>44810.527777777781</v>
      </c>
      <c r="W1881" t="s">
        <v>2945</v>
      </c>
      <c r="X1881" t="s">
        <v>2334</v>
      </c>
    </row>
    <row r="1882" spans="1:24" x14ac:dyDescent="0.25">
      <c r="A1882" t="s">
        <v>808</v>
      </c>
      <c r="B1882" s="4">
        <v>3.0000000000000001E-3</v>
      </c>
      <c r="C1882" s="8">
        <v>6.4000000000000001E-2</v>
      </c>
      <c r="D1882" s="8">
        <v>0.115</v>
      </c>
      <c r="E1882" s="9">
        <v>0.15</v>
      </c>
      <c r="F1882" s="9">
        <v>0.3</v>
      </c>
      <c r="G1882" s="10" t="str">
        <f t="shared" si="116"/>
        <v/>
      </c>
      <c r="H1882" s="10" t="str">
        <f t="shared" si="117"/>
        <v/>
      </c>
      <c r="I1882" s="10" t="str">
        <f t="shared" si="118"/>
        <v/>
      </c>
      <c r="J1882" s="10" t="str">
        <f t="shared" si="119"/>
        <v/>
      </c>
      <c r="K1882" t="s">
        <v>809</v>
      </c>
      <c r="L1882" s="7">
        <v>44806.583333333336</v>
      </c>
      <c r="M1882" t="s">
        <v>963</v>
      </c>
      <c r="N1882" t="s">
        <v>102</v>
      </c>
      <c r="O1882" t="s">
        <v>964</v>
      </c>
      <c r="P1882" t="s">
        <v>2948</v>
      </c>
      <c r="Q1882" t="s">
        <v>813</v>
      </c>
      <c r="R1882">
        <v>241</v>
      </c>
      <c r="S1882" s="6">
        <v>34</v>
      </c>
      <c r="T1882" s="7">
        <v>44806.583333333336</v>
      </c>
      <c r="U1882" s="7">
        <v>44811.458333333336</v>
      </c>
      <c r="V1882" s="7">
        <v>44812.484722222223</v>
      </c>
      <c r="W1882" t="s">
        <v>2949</v>
      </c>
      <c r="X1882" t="s">
        <v>2334</v>
      </c>
    </row>
    <row r="1883" spans="1:24" x14ac:dyDescent="0.25">
      <c r="A1883" t="s">
        <v>808</v>
      </c>
      <c r="B1883" s="4">
        <v>6.0000000000000001E-3</v>
      </c>
      <c r="C1883" s="8">
        <v>6.4000000000000001E-2</v>
      </c>
      <c r="D1883" s="8">
        <v>0.115</v>
      </c>
      <c r="E1883" s="9">
        <v>0.15</v>
      </c>
      <c r="F1883" s="9">
        <v>0.3</v>
      </c>
      <c r="G1883" s="10" t="str">
        <f t="shared" si="116"/>
        <v/>
      </c>
      <c r="H1883" s="10" t="str">
        <f t="shared" si="117"/>
        <v/>
      </c>
      <c r="I1883" s="10" t="str">
        <f t="shared" si="118"/>
        <v/>
      </c>
      <c r="J1883" s="10" t="str">
        <f t="shared" si="119"/>
        <v/>
      </c>
      <c r="K1883" t="s">
        <v>809</v>
      </c>
      <c r="L1883" s="7">
        <v>44809.375</v>
      </c>
      <c r="M1883" t="s">
        <v>863</v>
      </c>
      <c r="N1883" t="s">
        <v>102</v>
      </c>
      <c r="O1883" t="s">
        <v>864</v>
      </c>
      <c r="P1883" t="s">
        <v>2950</v>
      </c>
      <c r="Q1883" t="s">
        <v>813</v>
      </c>
      <c r="R1883">
        <v>244</v>
      </c>
      <c r="S1883" s="6">
        <v>34</v>
      </c>
      <c r="T1883" s="7">
        <v>44809.375</v>
      </c>
      <c r="U1883" s="7">
        <v>44811.458333333336</v>
      </c>
      <c r="V1883" s="7">
        <v>44812.484722222223</v>
      </c>
      <c r="W1883" t="s">
        <v>2949</v>
      </c>
      <c r="X1883" t="s">
        <v>2334</v>
      </c>
    </row>
    <row r="1884" spans="1:24" x14ac:dyDescent="0.25">
      <c r="A1884" t="s">
        <v>808</v>
      </c>
      <c r="B1884" s="4">
        <v>9.1000000000000004E-3</v>
      </c>
      <c r="C1884" s="8">
        <v>6.4000000000000001E-2</v>
      </c>
      <c r="D1884" s="8">
        <v>0.115</v>
      </c>
      <c r="E1884" s="9">
        <v>0.15</v>
      </c>
      <c r="F1884" s="9">
        <v>0.3</v>
      </c>
      <c r="G1884" s="10" t="str">
        <f t="shared" si="116"/>
        <v/>
      </c>
      <c r="H1884" s="10" t="str">
        <f t="shared" si="117"/>
        <v/>
      </c>
      <c r="I1884" s="10" t="str">
        <f t="shared" si="118"/>
        <v/>
      </c>
      <c r="J1884" s="10" t="str">
        <f t="shared" si="119"/>
        <v/>
      </c>
      <c r="K1884" t="s">
        <v>809</v>
      </c>
      <c r="L1884" s="7">
        <v>44809.395833333336</v>
      </c>
      <c r="M1884" t="s">
        <v>837</v>
      </c>
      <c r="N1884" t="s">
        <v>102</v>
      </c>
      <c r="O1884" t="s">
        <v>838</v>
      </c>
      <c r="P1884" t="s">
        <v>2951</v>
      </c>
      <c r="Q1884" t="s">
        <v>813</v>
      </c>
      <c r="R1884">
        <v>244</v>
      </c>
      <c r="S1884" s="6">
        <v>34</v>
      </c>
      <c r="T1884" s="7">
        <v>44809.395833333336</v>
      </c>
      <c r="U1884" s="7">
        <v>44811.458333333336</v>
      </c>
      <c r="V1884" s="7">
        <v>44812.484722222223</v>
      </c>
      <c r="W1884" t="s">
        <v>2949</v>
      </c>
      <c r="X1884" t="s">
        <v>2334</v>
      </c>
    </row>
    <row r="1885" spans="1:24" x14ac:dyDescent="0.25">
      <c r="A1885" t="s">
        <v>808</v>
      </c>
      <c r="B1885" s="4">
        <v>1.5299999999999999E-2</v>
      </c>
      <c r="C1885" s="8">
        <v>6.4000000000000001E-2</v>
      </c>
      <c r="D1885" s="8">
        <v>0.115</v>
      </c>
      <c r="E1885" s="9">
        <v>0.15</v>
      </c>
      <c r="F1885" s="9">
        <v>0.3</v>
      </c>
      <c r="G1885" s="10" t="str">
        <f t="shared" si="116"/>
        <v/>
      </c>
      <c r="H1885" s="10" t="str">
        <f t="shared" si="117"/>
        <v/>
      </c>
      <c r="I1885" s="10" t="str">
        <f t="shared" si="118"/>
        <v/>
      </c>
      <c r="J1885" s="10" t="str">
        <f t="shared" si="119"/>
        <v/>
      </c>
      <c r="K1885" t="s">
        <v>809</v>
      </c>
      <c r="L1885" s="7">
        <v>44809.611111111109</v>
      </c>
      <c r="M1885" t="s">
        <v>866</v>
      </c>
      <c r="N1885" t="s">
        <v>102</v>
      </c>
      <c r="O1885" t="s">
        <v>867</v>
      </c>
      <c r="P1885" t="s">
        <v>2952</v>
      </c>
      <c r="Q1885" t="s">
        <v>813</v>
      </c>
      <c r="R1885">
        <v>244</v>
      </c>
      <c r="S1885" s="6">
        <v>34</v>
      </c>
      <c r="T1885" s="7">
        <v>44809.611111111109</v>
      </c>
      <c r="U1885" s="7">
        <v>44811.458333333336</v>
      </c>
      <c r="V1885" s="7">
        <v>44812.484722222223</v>
      </c>
      <c r="W1885" t="s">
        <v>2949</v>
      </c>
      <c r="X1885" t="s">
        <v>2334</v>
      </c>
    </row>
    <row r="1886" spans="1:24" x14ac:dyDescent="0.25">
      <c r="A1886" t="s">
        <v>808</v>
      </c>
      <c r="B1886" s="4">
        <v>1.34E-2</v>
      </c>
      <c r="C1886" s="8">
        <v>6.4000000000000001E-2</v>
      </c>
      <c r="D1886" s="8">
        <v>0.115</v>
      </c>
      <c r="E1886" s="9">
        <v>0.15</v>
      </c>
      <c r="F1886" s="9">
        <v>0.3</v>
      </c>
      <c r="G1886" s="10" t="str">
        <f t="shared" si="116"/>
        <v/>
      </c>
      <c r="H1886" s="10" t="str">
        <f t="shared" si="117"/>
        <v/>
      </c>
      <c r="I1886" s="10" t="str">
        <f t="shared" si="118"/>
        <v/>
      </c>
      <c r="J1886" s="10" t="str">
        <f t="shared" si="119"/>
        <v/>
      </c>
      <c r="K1886" t="s">
        <v>809</v>
      </c>
      <c r="L1886" s="7">
        <v>44810.315972222219</v>
      </c>
      <c r="M1886" t="s">
        <v>869</v>
      </c>
      <c r="N1886" t="s">
        <v>102</v>
      </c>
      <c r="O1886" t="s">
        <v>870</v>
      </c>
      <c r="P1886" t="s">
        <v>2953</v>
      </c>
      <c r="Q1886" t="s">
        <v>813</v>
      </c>
      <c r="R1886">
        <v>245</v>
      </c>
      <c r="S1886" s="6">
        <v>35</v>
      </c>
      <c r="T1886" s="7">
        <v>44810.315972222219</v>
      </c>
      <c r="U1886" s="7">
        <v>44811.458333333336</v>
      </c>
      <c r="V1886" s="7">
        <v>44812.484722222223</v>
      </c>
      <c r="W1886" t="s">
        <v>2949</v>
      </c>
      <c r="X1886" t="s">
        <v>2334</v>
      </c>
    </row>
    <row r="1887" spans="1:24" x14ac:dyDescent="0.25">
      <c r="A1887" t="s">
        <v>808</v>
      </c>
      <c r="B1887" s="4">
        <v>1.47E-2</v>
      </c>
      <c r="C1887" s="8">
        <v>6.4000000000000001E-2</v>
      </c>
      <c r="D1887" s="8">
        <v>0.115</v>
      </c>
      <c r="E1887" s="9">
        <v>0.15</v>
      </c>
      <c r="F1887" s="9">
        <v>0.3</v>
      </c>
      <c r="G1887" s="10" t="str">
        <f t="shared" si="116"/>
        <v/>
      </c>
      <c r="H1887" s="10" t="str">
        <f t="shared" si="117"/>
        <v/>
      </c>
      <c r="I1887" s="10" t="str">
        <f t="shared" si="118"/>
        <v/>
      </c>
      <c r="J1887" s="10" t="str">
        <f t="shared" si="119"/>
        <v/>
      </c>
      <c r="K1887" t="s">
        <v>809</v>
      </c>
      <c r="L1887" s="7">
        <v>44810.324999999997</v>
      </c>
      <c r="M1887" t="s">
        <v>852</v>
      </c>
      <c r="N1887" t="s">
        <v>102</v>
      </c>
      <c r="O1887" t="s">
        <v>853</v>
      </c>
      <c r="P1887" t="s">
        <v>2954</v>
      </c>
      <c r="Q1887" t="s">
        <v>813</v>
      </c>
      <c r="R1887">
        <v>245</v>
      </c>
      <c r="S1887" s="6">
        <v>35</v>
      </c>
      <c r="T1887" s="7">
        <v>44810.324999999997</v>
      </c>
      <c r="U1887" s="7">
        <v>44811.458333333336</v>
      </c>
      <c r="V1887" s="7">
        <v>44812.484722222223</v>
      </c>
      <c r="W1887" t="s">
        <v>2949</v>
      </c>
      <c r="X1887" t="s">
        <v>2334</v>
      </c>
    </row>
    <row r="1888" spans="1:24" x14ac:dyDescent="0.25">
      <c r="A1888" t="s">
        <v>808</v>
      </c>
      <c r="B1888" s="4">
        <v>7.1000000000000004E-3</v>
      </c>
      <c r="C1888" s="8">
        <v>6.4000000000000001E-2</v>
      </c>
      <c r="D1888" s="8">
        <v>0.115</v>
      </c>
      <c r="E1888" s="9">
        <v>0.15</v>
      </c>
      <c r="F1888" s="9">
        <v>0.3</v>
      </c>
      <c r="G1888" s="10" t="str">
        <f t="shared" si="116"/>
        <v/>
      </c>
      <c r="H1888" s="10" t="str">
        <f t="shared" si="117"/>
        <v/>
      </c>
      <c r="I1888" s="10" t="str">
        <f t="shared" si="118"/>
        <v/>
      </c>
      <c r="J1888" s="10" t="str">
        <f t="shared" si="119"/>
        <v/>
      </c>
      <c r="K1888" t="s">
        <v>809</v>
      </c>
      <c r="L1888" s="7">
        <v>44810.340277777781</v>
      </c>
      <c r="M1888" t="s">
        <v>846</v>
      </c>
      <c r="N1888" t="s">
        <v>102</v>
      </c>
      <c r="O1888" t="s">
        <v>847</v>
      </c>
      <c r="P1888" t="s">
        <v>2955</v>
      </c>
      <c r="Q1888" t="s">
        <v>813</v>
      </c>
      <c r="R1888">
        <v>245</v>
      </c>
      <c r="S1888" s="6">
        <v>35</v>
      </c>
      <c r="T1888" s="7">
        <v>44810.340277777781</v>
      </c>
      <c r="U1888" s="7">
        <v>44811.458333333336</v>
      </c>
      <c r="V1888" s="7">
        <v>44812.484722222223</v>
      </c>
      <c r="W1888" t="s">
        <v>2949</v>
      </c>
      <c r="X1888" t="s">
        <v>2334</v>
      </c>
    </row>
    <row r="1889" spans="1:24" x14ac:dyDescent="0.25">
      <c r="A1889" t="s">
        <v>808</v>
      </c>
      <c r="B1889" s="4">
        <v>1.95E-2</v>
      </c>
      <c r="C1889" s="8">
        <v>6.4000000000000001E-2</v>
      </c>
      <c r="D1889" s="8">
        <v>0.115</v>
      </c>
      <c r="E1889" s="9">
        <v>0.15</v>
      </c>
      <c r="F1889" s="9">
        <v>0.3</v>
      </c>
      <c r="G1889" s="10" t="str">
        <f t="shared" si="116"/>
        <v/>
      </c>
      <c r="H1889" s="10" t="str">
        <f t="shared" si="117"/>
        <v/>
      </c>
      <c r="I1889" s="10" t="str">
        <f t="shared" si="118"/>
        <v/>
      </c>
      <c r="J1889" s="10" t="str">
        <f t="shared" si="119"/>
        <v/>
      </c>
      <c r="K1889" t="s">
        <v>809</v>
      </c>
      <c r="L1889" s="7">
        <v>44810.347222222219</v>
      </c>
      <c r="M1889" t="s">
        <v>828</v>
      </c>
      <c r="N1889" t="s">
        <v>102</v>
      </c>
      <c r="O1889" t="s">
        <v>829</v>
      </c>
      <c r="P1889" t="s">
        <v>2956</v>
      </c>
      <c r="Q1889" t="s">
        <v>813</v>
      </c>
      <c r="R1889">
        <v>245</v>
      </c>
      <c r="S1889" s="6">
        <v>35</v>
      </c>
      <c r="T1889" s="7">
        <v>44810.347222222219</v>
      </c>
      <c r="U1889" s="7">
        <v>44812.479166666664</v>
      </c>
      <c r="V1889" s="7">
        <v>44813.57403935185</v>
      </c>
      <c r="W1889" t="s">
        <v>2957</v>
      </c>
      <c r="X1889" t="s">
        <v>815</v>
      </c>
    </row>
    <row r="1890" spans="1:24" x14ac:dyDescent="0.25">
      <c r="A1890" t="s">
        <v>808</v>
      </c>
      <c r="B1890" s="4">
        <v>5.1999999999999998E-3</v>
      </c>
      <c r="C1890" s="8">
        <v>6.4000000000000001E-2</v>
      </c>
      <c r="D1890" s="8">
        <v>0.115</v>
      </c>
      <c r="E1890" s="9">
        <v>0.15</v>
      </c>
      <c r="F1890" s="9">
        <v>0.3</v>
      </c>
      <c r="G1890" s="10" t="str">
        <f t="shared" si="116"/>
        <v/>
      </c>
      <c r="H1890" s="10" t="str">
        <f t="shared" si="117"/>
        <v/>
      </c>
      <c r="I1890" s="10" t="str">
        <f t="shared" si="118"/>
        <v/>
      </c>
      <c r="J1890" s="10" t="str">
        <f t="shared" si="119"/>
        <v/>
      </c>
      <c r="K1890" t="s">
        <v>809</v>
      </c>
      <c r="L1890" s="7">
        <v>44810.357638888891</v>
      </c>
      <c r="M1890" t="s">
        <v>849</v>
      </c>
      <c r="N1890" t="s">
        <v>102</v>
      </c>
      <c r="O1890" t="s">
        <v>861</v>
      </c>
      <c r="P1890" t="s">
        <v>2958</v>
      </c>
      <c r="Q1890" t="s">
        <v>813</v>
      </c>
      <c r="R1890">
        <v>245</v>
      </c>
      <c r="S1890" s="6">
        <v>35</v>
      </c>
      <c r="T1890" s="7">
        <v>44810.357638888891</v>
      </c>
      <c r="U1890" s="7">
        <v>44811.458333333336</v>
      </c>
      <c r="V1890" s="7">
        <v>44812.484722222223</v>
      </c>
      <c r="W1890" t="s">
        <v>2949</v>
      </c>
      <c r="X1890" t="s">
        <v>2334</v>
      </c>
    </row>
    <row r="1891" spans="1:24" x14ac:dyDescent="0.25">
      <c r="A1891" t="s">
        <v>808</v>
      </c>
      <c r="B1891" s="4">
        <v>2.8E-3</v>
      </c>
      <c r="C1891" s="8">
        <v>6.4000000000000001E-2</v>
      </c>
      <c r="D1891" s="8">
        <v>0.115</v>
      </c>
      <c r="E1891" s="9">
        <v>0.15</v>
      </c>
      <c r="F1891" s="9">
        <v>0.3</v>
      </c>
      <c r="G1891" s="10" t="str">
        <f t="shared" si="116"/>
        <v/>
      </c>
      <c r="H1891" s="10" t="str">
        <f t="shared" si="117"/>
        <v/>
      </c>
      <c r="I1891" s="10" t="str">
        <f t="shared" si="118"/>
        <v/>
      </c>
      <c r="J1891" s="10" t="str">
        <f t="shared" si="119"/>
        <v/>
      </c>
      <c r="K1891" t="s">
        <v>809</v>
      </c>
      <c r="L1891" s="7">
        <v>44810.35833333333</v>
      </c>
      <c r="M1891" t="s">
        <v>957</v>
      </c>
      <c r="N1891" t="s">
        <v>102</v>
      </c>
      <c r="O1891" t="s">
        <v>958</v>
      </c>
      <c r="P1891" t="s">
        <v>2959</v>
      </c>
      <c r="Q1891" t="s">
        <v>813</v>
      </c>
      <c r="R1891">
        <v>245</v>
      </c>
      <c r="S1891" s="6">
        <v>35</v>
      </c>
      <c r="T1891" s="7">
        <v>44810.35833333333</v>
      </c>
      <c r="U1891" s="7">
        <v>44811.552083333336</v>
      </c>
      <c r="V1891" s="7">
        <v>44812.484722222223</v>
      </c>
      <c r="W1891" t="s">
        <v>2949</v>
      </c>
      <c r="X1891" t="s">
        <v>2334</v>
      </c>
    </row>
    <row r="1892" spans="1:24" x14ac:dyDescent="0.25">
      <c r="A1892" t="s">
        <v>808</v>
      </c>
      <c r="B1892" s="4">
        <v>2.9000000000000001E-2</v>
      </c>
      <c r="C1892" s="8">
        <v>6.4000000000000001E-2</v>
      </c>
      <c r="D1892" s="8">
        <v>0.115</v>
      </c>
      <c r="E1892" s="9">
        <v>0.15</v>
      </c>
      <c r="F1892" s="9">
        <v>0.3</v>
      </c>
      <c r="G1892" s="10" t="str">
        <f t="shared" si="116"/>
        <v/>
      </c>
      <c r="H1892" s="10" t="str">
        <f t="shared" si="117"/>
        <v/>
      </c>
      <c r="I1892" s="10" t="str">
        <f t="shared" si="118"/>
        <v/>
      </c>
      <c r="J1892" s="10" t="str">
        <f t="shared" si="119"/>
        <v/>
      </c>
      <c r="K1892" t="s">
        <v>809</v>
      </c>
      <c r="L1892" s="7">
        <v>44810.364583333336</v>
      </c>
      <c r="M1892" t="s">
        <v>831</v>
      </c>
      <c r="N1892" t="s">
        <v>102</v>
      </c>
      <c r="O1892" t="s">
        <v>832</v>
      </c>
      <c r="P1892" t="s">
        <v>2960</v>
      </c>
      <c r="Q1892" t="s">
        <v>813</v>
      </c>
      <c r="R1892">
        <v>245</v>
      </c>
      <c r="S1892" s="6">
        <v>35</v>
      </c>
      <c r="T1892" s="7">
        <v>44810.364583333336</v>
      </c>
      <c r="U1892" s="7">
        <v>44811.458333333336</v>
      </c>
      <c r="V1892" s="7">
        <v>44812.484722222223</v>
      </c>
      <c r="W1892" t="s">
        <v>2949</v>
      </c>
      <c r="X1892" t="s">
        <v>2334</v>
      </c>
    </row>
    <row r="1893" spans="1:24" x14ac:dyDescent="0.25">
      <c r="A1893" t="s">
        <v>808</v>
      </c>
      <c r="B1893" s="4">
        <v>1.17E-2</v>
      </c>
      <c r="C1893" s="8">
        <v>6.4000000000000001E-2</v>
      </c>
      <c r="D1893" s="8">
        <v>0.115</v>
      </c>
      <c r="E1893" s="9">
        <v>0.15</v>
      </c>
      <c r="F1893" s="9">
        <v>0.3</v>
      </c>
      <c r="G1893" s="10" t="str">
        <f t="shared" si="116"/>
        <v/>
      </c>
      <c r="H1893" s="10" t="str">
        <f t="shared" si="117"/>
        <v/>
      </c>
      <c r="I1893" s="10" t="str">
        <f t="shared" si="118"/>
        <v/>
      </c>
      <c r="J1893" s="10" t="str">
        <f t="shared" si="119"/>
        <v/>
      </c>
      <c r="K1893" t="s">
        <v>809</v>
      </c>
      <c r="L1893" s="7">
        <v>44810.371527777781</v>
      </c>
      <c r="M1893" t="s">
        <v>855</v>
      </c>
      <c r="N1893" t="s">
        <v>102</v>
      </c>
      <c r="O1893" t="s">
        <v>1802</v>
      </c>
      <c r="P1893" t="s">
        <v>2961</v>
      </c>
      <c r="Q1893" t="s">
        <v>813</v>
      </c>
      <c r="R1893">
        <v>245</v>
      </c>
      <c r="S1893" s="6">
        <v>35</v>
      </c>
      <c r="T1893" s="7">
        <v>44810.371527777781</v>
      </c>
      <c r="U1893" s="7">
        <v>44812.479166666664</v>
      </c>
      <c r="V1893" s="7">
        <v>44813.57403935185</v>
      </c>
      <c r="W1893" t="s">
        <v>2957</v>
      </c>
      <c r="X1893" t="s">
        <v>815</v>
      </c>
    </row>
    <row r="1894" spans="1:24" x14ac:dyDescent="0.25">
      <c r="A1894" t="s">
        <v>808</v>
      </c>
      <c r="B1894" s="4">
        <v>2.0999999999999999E-3</v>
      </c>
      <c r="C1894" s="8">
        <v>6.4000000000000001E-2</v>
      </c>
      <c r="D1894" s="8">
        <v>0.115</v>
      </c>
      <c r="E1894" s="9">
        <v>0.15</v>
      </c>
      <c r="F1894" s="9">
        <v>0.3</v>
      </c>
      <c r="G1894" s="10" t="str">
        <f t="shared" si="116"/>
        <v/>
      </c>
      <c r="H1894" s="10" t="str">
        <f t="shared" si="117"/>
        <v/>
      </c>
      <c r="I1894" s="10" t="str">
        <f t="shared" si="118"/>
        <v/>
      </c>
      <c r="J1894" s="10" t="str">
        <f t="shared" si="119"/>
        <v/>
      </c>
      <c r="K1894" t="s">
        <v>809</v>
      </c>
      <c r="L1894" s="7">
        <v>44810.420138888891</v>
      </c>
      <c r="M1894" t="s">
        <v>858</v>
      </c>
      <c r="N1894" t="s">
        <v>102</v>
      </c>
      <c r="O1894" t="s">
        <v>859</v>
      </c>
      <c r="P1894" t="s">
        <v>2962</v>
      </c>
      <c r="Q1894" t="s">
        <v>813</v>
      </c>
      <c r="R1894">
        <v>245</v>
      </c>
      <c r="S1894" s="6">
        <v>35</v>
      </c>
      <c r="T1894" s="7">
        <v>44810.420138888891</v>
      </c>
      <c r="U1894" s="7">
        <v>44811.458333333336</v>
      </c>
      <c r="V1894" s="7">
        <v>44812.484722222223</v>
      </c>
      <c r="W1894" t="s">
        <v>2949</v>
      </c>
      <c r="X1894" t="s">
        <v>2334</v>
      </c>
    </row>
    <row r="1895" spans="1:24" x14ac:dyDescent="0.25">
      <c r="A1895" t="s">
        <v>808</v>
      </c>
      <c r="B1895" s="4">
        <v>1.2999999999999999E-3</v>
      </c>
      <c r="C1895" s="8">
        <v>6.4000000000000001E-2</v>
      </c>
      <c r="D1895" s="8">
        <v>0.115</v>
      </c>
      <c r="E1895" s="9">
        <v>0.15</v>
      </c>
      <c r="F1895" s="9">
        <v>0.3</v>
      </c>
      <c r="G1895" s="10" t="str">
        <f t="shared" si="116"/>
        <v/>
      </c>
      <c r="H1895" s="10" t="str">
        <f t="shared" si="117"/>
        <v/>
      </c>
      <c r="I1895" s="10" t="str">
        <f t="shared" si="118"/>
        <v/>
      </c>
      <c r="J1895" s="10" t="str">
        <f t="shared" si="119"/>
        <v/>
      </c>
      <c r="K1895" t="s">
        <v>809</v>
      </c>
      <c r="L1895" s="7">
        <v>44810.451388888891</v>
      </c>
      <c r="M1895" t="s">
        <v>849</v>
      </c>
      <c r="N1895" t="s">
        <v>102</v>
      </c>
      <c r="O1895" t="s">
        <v>850</v>
      </c>
      <c r="P1895" t="s">
        <v>2963</v>
      </c>
      <c r="Q1895" t="s">
        <v>813</v>
      </c>
      <c r="R1895">
        <v>245</v>
      </c>
      <c r="S1895" s="6">
        <v>35</v>
      </c>
      <c r="T1895" s="7">
        <v>44810.451388888891</v>
      </c>
      <c r="U1895" s="7">
        <v>44811.458333333336</v>
      </c>
      <c r="V1895" s="7">
        <v>44812.484722222223</v>
      </c>
      <c r="W1895" t="s">
        <v>2949</v>
      </c>
      <c r="X1895" t="s">
        <v>2334</v>
      </c>
    </row>
    <row r="1896" spans="1:24" x14ac:dyDescent="0.25">
      <c r="A1896" t="s">
        <v>808</v>
      </c>
      <c r="B1896" s="4">
        <v>8.6E-3</v>
      </c>
      <c r="C1896" s="8">
        <v>6.4000000000000001E-2</v>
      </c>
      <c r="D1896" s="8">
        <v>0.115</v>
      </c>
      <c r="E1896" s="9">
        <v>0.15</v>
      </c>
      <c r="F1896" s="9">
        <v>0.3</v>
      </c>
      <c r="G1896" s="10" t="str">
        <f t="shared" si="116"/>
        <v/>
      </c>
      <c r="H1896" s="10" t="str">
        <f t="shared" si="117"/>
        <v/>
      </c>
      <c r="I1896" s="10" t="str">
        <f t="shared" si="118"/>
        <v/>
      </c>
      <c r="J1896" s="10" t="str">
        <f t="shared" si="119"/>
        <v/>
      </c>
      <c r="K1896" t="s">
        <v>809</v>
      </c>
      <c r="L1896" s="7">
        <v>44810.458333333336</v>
      </c>
      <c r="M1896" t="s">
        <v>840</v>
      </c>
      <c r="N1896" t="s">
        <v>102</v>
      </c>
      <c r="O1896" t="s">
        <v>841</v>
      </c>
      <c r="P1896" t="s">
        <v>2964</v>
      </c>
      <c r="Q1896" t="s">
        <v>813</v>
      </c>
      <c r="R1896">
        <v>245</v>
      </c>
      <c r="S1896" s="6">
        <v>35</v>
      </c>
      <c r="T1896" s="7">
        <v>44810.458333333336</v>
      </c>
      <c r="U1896" s="7">
        <v>44811.458333333336</v>
      </c>
      <c r="V1896" s="7">
        <v>44812.484722222223</v>
      </c>
      <c r="W1896" t="s">
        <v>2949</v>
      </c>
      <c r="X1896" t="s">
        <v>2334</v>
      </c>
    </row>
    <row r="1897" spans="1:24" x14ac:dyDescent="0.25">
      <c r="A1897" t="s">
        <v>808</v>
      </c>
      <c r="B1897" s="4">
        <v>8.8999999999999999E-3</v>
      </c>
      <c r="C1897" s="8">
        <v>6.4000000000000001E-2</v>
      </c>
      <c r="D1897" s="8">
        <v>0.115</v>
      </c>
      <c r="E1897" s="9">
        <v>0.15</v>
      </c>
      <c r="F1897" s="9">
        <v>0.3</v>
      </c>
      <c r="G1897" s="10" t="str">
        <f t="shared" si="116"/>
        <v/>
      </c>
      <c r="H1897" s="10" t="str">
        <f t="shared" si="117"/>
        <v/>
      </c>
      <c r="I1897" s="10" t="str">
        <f t="shared" si="118"/>
        <v/>
      </c>
      <c r="J1897" s="10" t="str">
        <f t="shared" si="119"/>
        <v/>
      </c>
      <c r="K1897" t="s">
        <v>809</v>
      </c>
      <c r="L1897" s="7">
        <v>44810.466666666667</v>
      </c>
      <c r="M1897" t="s">
        <v>822</v>
      </c>
      <c r="N1897" t="s">
        <v>102</v>
      </c>
      <c r="O1897" t="s">
        <v>823</v>
      </c>
      <c r="P1897" t="s">
        <v>2965</v>
      </c>
      <c r="Q1897" t="s">
        <v>813</v>
      </c>
      <c r="R1897">
        <v>245</v>
      </c>
      <c r="S1897" s="6">
        <v>35</v>
      </c>
      <c r="T1897" s="7">
        <v>44810.466666666667</v>
      </c>
      <c r="U1897" s="7">
        <v>44811.458333333336</v>
      </c>
      <c r="V1897" s="7">
        <v>44812.484722222223</v>
      </c>
      <c r="W1897" t="s">
        <v>2949</v>
      </c>
      <c r="X1897" t="s">
        <v>2334</v>
      </c>
    </row>
    <row r="1898" spans="1:24" x14ac:dyDescent="0.25">
      <c r="A1898" t="s">
        <v>808</v>
      </c>
      <c r="B1898" s="4">
        <v>1.0999999999999999E-2</v>
      </c>
      <c r="C1898" s="8">
        <v>6.4000000000000001E-2</v>
      </c>
      <c r="D1898" s="8">
        <v>0.115</v>
      </c>
      <c r="E1898" s="9">
        <v>0.15</v>
      </c>
      <c r="F1898" s="9">
        <v>0.3</v>
      </c>
      <c r="G1898" s="10" t="str">
        <f t="shared" si="116"/>
        <v/>
      </c>
      <c r="H1898" s="10" t="str">
        <f t="shared" si="117"/>
        <v/>
      </c>
      <c r="I1898" s="10" t="str">
        <f t="shared" si="118"/>
        <v/>
      </c>
      <c r="J1898" s="10" t="str">
        <f t="shared" si="119"/>
        <v/>
      </c>
      <c r="K1898" t="s">
        <v>809</v>
      </c>
      <c r="L1898" s="7">
        <v>44810.475694444445</v>
      </c>
      <c r="M1898" t="s">
        <v>825</v>
      </c>
      <c r="N1898" t="s">
        <v>102</v>
      </c>
      <c r="O1898" t="s">
        <v>826</v>
      </c>
      <c r="P1898" t="s">
        <v>2966</v>
      </c>
      <c r="Q1898" t="s">
        <v>813</v>
      </c>
      <c r="R1898">
        <v>245</v>
      </c>
      <c r="S1898" s="6">
        <v>35</v>
      </c>
      <c r="T1898" s="7">
        <v>44810.475694444445</v>
      </c>
      <c r="U1898" s="7">
        <v>44811.458333333336</v>
      </c>
      <c r="V1898" s="7">
        <v>44812.484722222223</v>
      </c>
      <c r="W1898" t="s">
        <v>2949</v>
      </c>
      <c r="X1898" t="s">
        <v>2334</v>
      </c>
    </row>
    <row r="1899" spans="1:24" x14ac:dyDescent="0.25">
      <c r="A1899" t="s">
        <v>808</v>
      </c>
      <c r="B1899" s="4">
        <v>8.9999999999999993E-3</v>
      </c>
      <c r="C1899" s="8">
        <v>6.4000000000000001E-2</v>
      </c>
      <c r="D1899" s="8">
        <v>0.115</v>
      </c>
      <c r="E1899" s="9">
        <v>0.15</v>
      </c>
      <c r="F1899" s="9">
        <v>0.3</v>
      </c>
      <c r="G1899" s="10" t="str">
        <f t="shared" si="116"/>
        <v/>
      </c>
      <c r="H1899" s="10" t="str">
        <f t="shared" si="117"/>
        <v/>
      </c>
      <c r="I1899" s="10" t="str">
        <f t="shared" si="118"/>
        <v/>
      </c>
      <c r="J1899" s="10" t="str">
        <f t="shared" si="119"/>
        <v/>
      </c>
      <c r="K1899" t="s">
        <v>809</v>
      </c>
      <c r="L1899" s="7">
        <v>44810.493055555555</v>
      </c>
      <c r="M1899" t="s">
        <v>843</v>
      </c>
      <c r="N1899" t="s">
        <v>102</v>
      </c>
      <c r="O1899" t="s">
        <v>844</v>
      </c>
      <c r="P1899" t="s">
        <v>2967</v>
      </c>
      <c r="Q1899" t="s">
        <v>813</v>
      </c>
      <c r="R1899">
        <v>245</v>
      </c>
      <c r="S1899" s="6">
        <v>35</v>
      </c>
      <c r="T1899" s="7">
        <v>44810.493055555555</v>
      </c>
      <c r="U1899" s="7">
        <v>44811.458333333336</v>
      </c>
      <c r="V1899" s="7">
        <v>44812.484722222223</v>
      </c>
      <c r="W1899" t="s">
        <v>2949</v>
      </c>
      <c r="X1899" t="s">
        <v>2334</v>
      </c>
    </row>
    <row r="1900" spans="1:24" x14ac:dyDescent="0.25">
      <c r="A1900" t="s">
        <v>808</v>
      </c>
      <c r="B1900" s="4">
        <v>1.41E-2</v>
      </c>
      <c r="C1900" s="8">
        <v>6.4000000000000001E-2</v>
      </c>
      <c r="D1900" s="8">
        <v>0.115</v>
      </c>
      <c r="E1900" s="9">
        <v>0.15</v>
      </c>
      <c r="F1900" s="9">
        <v>0.3</v>
      </c>
      <c r="G1900" s="10" t="str">
        <f t="shared" si="116"/>
        <v/>
      </c>
      <c r="H1900" s="10" t="str">
        <f t="shared" si="117"/>
        <v/>
      </c>
      <c r="I1900" s="10" t="str">
        <f t="shared" si="118"/>
        <v/>
      </c>
      <c r="J1900" s="10" t="str">
        <f t="shared" si="119"/>
        <v/>
      </c>
      <c r="K1900" t="s">
        <v>809</v>
      </c>
      <c r="L1900" s="7">
        <v>44810.52847222222</v>
      </c>
      <c r="M1900" t="s">
        <v>884</v>
      </c>
      <c r="N1900" t="s">
        <v>102</v>
      </c>
      <c r="O1900" t="s">
        <v>885</v>
      </c>
      <c r="P1900" t="s">
        <v>2968</v>
      </c>
      <c r="Q1900" t="s">
        <v>813</v>
      </c>
      <c r="R1900">
        <v>245</v>
      </c>
      <c r="S1900" s="6">
        <v>35</v>
      </c>
      <c r="T1900" s="7">
        <v>44810.52847222222</v>
      </c>
      <c r="U1900" s="7">
        <v>44811.458333333336</v>
      </c>
      <c r="V1900" s="7">
        <v>44812.484722222223</v>
      </c>
      <c r="W1900" t="s">
        <v>2949</v>
      </c>
      <c r="X1900" t="s">
        <v>2334</v>
      </c>
    </row>
    <row r="1901" spans="1:24" x14ac:dyDescent="0.25">
      <c r="A1901" t="s">
        <v>808</v>
      </c>
      <c r="B1901" s="4">
        <v>1.2999999999999999E-2</v>
      </c>
      <c r="C1901" s="8">
        <v>6.4000000000000001E-2</v>
      </c>
      <c r="D1901" s="8">
        <v>0.115</v>
      </c>
      <c r="E1901" s="9">
        <v>0.15</v>
      </c>
      <c r="F1901" s="9">
        <v>0.3</v>
      </c>
      <c r="G1901" s="10" t="str">
        <f t="shared" si="116"/>
        <v/>
      </c>
      <c r="H1901" s="10" t="str">
        <f t="shared" si="117"/>
        <v/>
      </c>
      <c r="I1901" s="10" t="str">
        <f t="shared" si="118"/>
        <v/>
      </c>
      <c r="J1901" s="10" t="str">
        <f t="shared" si="119"/>
        <v/>
      </c>
      <c r="K1901" t="s">
        <v>809</v>
      </c>
      <c r="L1901" s="7">
        <v>44810.53125</v>
      </c>
      <c r="M1901" t="s">
        <v>1676</v>
      </c>
      <c r="N1901" t="s">
        <v>102</v>
      </c>
      <c r="O1901" t="s">
        <v>1677</v>
      </c>
      <c r="P1901" t="s">
        <v>2969</v>
      </c>
      <c r="Q1901" t="s">
        <v>813</v>
      </c>
      <c r="R1901">
        <v>245</v>
      </c>
      <c r="S1901" s="6">
        <v>35</v>
      </c>
      <c r="T1901" s="7">
        <v>44810.53125</v>
      </c>
      <c r="U1901" s="7">
        <v>44811.458333333336</v>
      </c>
      <c r="V1901" s="7">
        <v>44812.484722222223</v>
      </c>
      <c r="W1901" t="s">
        <v>2949</v>
      </c>
      <c r="X1901" t="s">
        <v>2334</v>
      </c>
    </row>
    <row r="1902" spans="1:24" x14ac:dyDescent="0.25">
      <c r="A1902" t="s">
        <v>808</v>
      </c>
      <c r="B1902" s="4">
        <v>7.4000000000000003E-3</v>
      </c>
      <c r="C1902" s="8">
        <v>6.4000000000000001E-2</v>
      </c>
      <c r="D1902" s="8">
        <v>0.115</v>
      </c>
      <c r="E1902" s="9">
        <v>0.15</v>
      </c>
      <c r="F1902" s="9">
        <v>0.3</v>
      </c>
      <c r="G1902" s="10" t="str">
        <f t="shared" si="116"/>
        <v/>
      </c>
      <c r="H1902" s="10" t="str">
        <f t="shared" si="117"/>
        <v/>
      </c>
      <c r="I1902" s="10" t="str">
        <f t="shared" si="118"/>
        <v/>
      </c>
      <c r="J1902" s="10" t="str">
        <f t="shared" si="119"/>
        <v/>
      </c>
      <c r="K1902" t="s">
        <v>809</v>
      </c>
      <c r="L1902" s="7">
        <v>44810.559027777781</v>
      </c>
      <c r="M1902" t="s">
        <v>872</v>
      </c>
      <c r="N1902" t="s">
        <v>102</v>
      </c>
      <c r="O1902" t="s">
        <v>873</v>
      </c>
      <c r="P1902" t="s">
        <v>2970</v>
      </c>
      <c r="Q1902" t="s">
        <v>813</v>
      </c>
      <c r="R1902">
        <v>245</v>
      </c>
      <c r="S1902" s="6">
        <v>35</v>
      </c>
      <c r="T1902" s="7">
        <v>44810.559027777781</v>
      </c>
      <c r="U1902" s="7">
        <v>44811.458333333336</v>
      </c>
      <c r="V1902" s="7">
        <v>44812.484722222223</v>
      </c>
      <c r="W1902" t="s">
        <v>2949</v>
      </c>
      <c r="X1902" t="s">
        <v>2334</v>
      </c>
    </row>
    <row r="1903" spans="1:24" x14ac:dyDescent="0.25">
      <c r="A1903" t="s">
        <v>808</v>
      </c>
      <c r="B1903" s="4">
        <v>1.17E-2</v>
      </c>
      <c r="C1903" s="8">
        <v>6.4000000000000001E-2</v>
      </c>
      <c r="D1903" s="8">
        <v>0.115</v>
      </c>
      <c r="E1903" s="9">
        <v>0.15</v>
      </c>
      <c r="F1903" s="9">
        <v>0.3</v>
      </c>
      <c r="G1903" s="10" t="str">
        <f t="shared" si="116"/>
        <v/>
      </c>
      <c r="H1903" s="10" t="str">
        <f t="shared" si="117"/>
        <v/>
      </c>
      <c r="I1903" s="10" t="str">
        <f t="shared" si="118"/>
        <v/>
      </c>
      <c r="J1903" s="10" t="str">
        <f t="shared" si="119"/>
        <v/>
      </c>
      <c r="K1903" t="s">
        <v>809</v>
      </c>
      <c r="L1903" s="7">
        <v>44810.5625</v>
      </c>
      <c r="M1903" t="s">
        <v>887</v>
      </c>
      <c r="N1903" t="s">
        <v>102</v>
      </c>
      <c r="O1903" t="s">
        <v>888</v>
      </c>
      <c r="P1903" t="s">
        <v>2971</v>
      </c>
      <c r="Q1903" t="s">
        <v>813</v>
      </c>
      <c r="R1903">
        <v>245</v>
      </c>
      <c r="S1903" s="6">
        <v>35</v>
      </c>
      <c r="T1903" s="7">
        <v>44810.5625</v>
      </c>
      <c r="U1903" s="7">
        <v>44811.458333333336</v>
      </c>
      <c r="V1903" s="7">
        <v>44812.484722222223</v>
      </c>
      <c r="W1903" t="s">
        <v>2949</v>
      </c>
      <c r="X1903" t="s">
        <v>2334</v>
      </c>
    </row>
    <row r="1904" spans="1:24" x14ac:dyDescent="0.25">
      <c r="A1904" t="s">
        <v>808</v>
      </c>
      <c r="B1904" s="4">
        <v>1.21E-2</v>
      </c>
      <c r="C1904" s="8">
        <v>6.4000000000000001E-2</v>
      </c>
      <c r="D1904" s="8">
        <v>0.115</v>
      </c>
      <c r="E1904" s="9">
        <v>0.15</v>
      </c>
      <c r="F1904" s="9">
        <v>0.3</v>
      </c>
      <c r="G1904" s="10" t="str">
        <f t="shared" si="116"/>
        <v/>
      </c>
      <c r="H1904" s="10" t="str">
        <f t="shared" si="117"/>
        <v/>
      </c>
      <c r="I1904" s="10" t="str">
        <f t="shared" si="118"/>
        <v/>
      </c>
      <c r="J1904" s="10" t="str">
        <f t="shared" si="119"/>
        <v/>
      </c>
      <c r="K1904" t="s">
        <v>809</v>
      </c>
      <c r="L1904" s="7">
        <v>44810.5625</v>
      </c>
      <c r="M1904" t="s">
        <v>810</v>
      </c>
      <c r="N1904" t="s">
        <v>102</v>
      </c>
      <c r="O1904" t="s">
        <v>811</v>
      </c>
      <c r="P1904" t="s">
        <v>2972</v>
      </c>
      <c r="Q1904" t="s">
        <v>813</v>
      </c>
      <c r="R1904">
        <v>245</v>
      </c>
      <c r="S1904" s="6">
        <v>35</v>
      </c>
      <c r="T1904" s="7">
        <v>44810.5625</v>
      </c>
      <c r="U1904" s="7">
        <v>44812.479166666664</v>
      </c>
      <c r="V1904" s="7">
        <v>44813.57403935185</v>
      </c>
      <c r="W1904" t="s">
        <v>2957</v>
      </c>
      <c r="X1904" t="s">
        <v>815</v>
      </c>
    </row>
    <row r="1905" spans="1:24" x14ac:dyDescent="0.25">
      <c r="A1905" t="s">
        <v>808</v>
      </c>
      <c r="B1905" s="4">
        <v>9.4999999999999998E-3</v>
      </c>
      <c r="C1905" s="8">
        <v>6.4000000000000001E-2</v>
      </c>
      <c r="D1905" s="8">
        <v>0.115</v>
      </c>
      <c r="E1905" s="9">
        <v>0.15</v>
      </c>
      <c r="F1905" s="9">
        <v>0.3</v>
      </c>
      <c r="G1905" s="10" t="str">
        <f t="shared" si="116"/>
        <v/>
      </c>
      <c r="H1905" s="10" t="str">
        <f t="shared" si="117"/>
        <v/>
      </c>
      <c r="I1905" s="10" t="str">
        <f t="shared" si="118"/>
        <v/>
      </c>
      <c r="J1905" s="10" t="str">
        <f t="shared" si="119"/>
        <v/>
      </c>
      <c r="K1905" t="s">
        <v>809</v>
      </c>
      <c r="L1905" s="7">
        <v>44810.572916666664</v>
      </c>
      <c r="M1905" t="s">
        <v>816</v>
      </c>
      <c r="N1905" t="s">
        <v>102</v>
      </c>
      <c r="O1905" t="s">
        <v>817</v>
      </c>
      <c r="P1905" t="s">
        <v>2973</v>
      </c>
      <c r="Q1905" t="s">
        <v>813</v>
      </c>
      <c r="R1905">
        <v>245</v>
      </c>
      <c r="S1905" s="6">
        <v>35</v>
      </c>
      <c r="T1905" s="7">
        <v>44810.572916666664</v>
      </c>
      <c r="U1905" s="7">
        <v>44812.479166666664</v>
      </c>
      <c r="V1905" s="7">
        <v>44813.57403935185</v>
      </c>
      <c r="W1905" t="s">
        <v>2957</v>
      </c>
      <c r="X1905" t="s">
        <v>815</v>
      </c>
    </row>
    <row r="1906" spans="1:24" x14ac:dyDescent="0.25">
      <c r="A1906" t="s">
        <v>808</v>
      </c>
      <c r="B1906" s="4">
        <v>1.34E-2</v>
      </c>
      <c r="C1906" s="8">
        <v>6.4000000000000001E-2</v>
      </c>
      <c r="D1906" s="8">
        <v>0.115</v>
      </c>
      <c r="E1906" s="9">
        <v>0.15</v>
      </c>
      <c r="F1906" s="9">
        <v>0.3</v>
      </c>
      <c r="G1906" s="10" t="str">
        <f t="shared" si="116"/>
        <v/>
      </c>
      <c r="H1906" s="10" t="str">
        <f t="shared" si="117"/>
        <v/>
      </c>
      <c r="I1906" s="10" t="str">
        <f t="shared" si="118"/>
        <v/>
      </c>
      <c r="J1906" s="10" t="str">
        <f t="shared" si="119"/>
        <v/>
      </c>
      <c r="K1906" t="s">
        <v>809</v>
      </c>
      <c r="L1906" s="7">
        <v>44810.572916666664</v>
      </c>
      <c r="M1906" t="s">
        <v>878</v>
      </c>
      <c r="N1906" t="s">
        <v>102</v>
      </c>
      <c r="O1906" t="s">
        <v>879</v>
      </c>
      <c r="P1906" t="s">
        <v>2974</v>
      </c>
      <c r="Q1906" t="s">
        <v>813</v>
      </c>
      <c r="R1906">
        <v>245</v>
      </c>
      <c r="S1906" s="6">
        <v>35</v>
      </c>
      <c r="T1906" s="7">
        <v>44810.572916666664</v>
      </c>
      <c r="U1906" s="7">
        <v>44811.458333333336</v>
      </c>
      <c r="V1906" s="7">
        <v>44812.484722222223</v>
      </c>
      <c r="W1906" t="s">
        <v>2949</v>
      </c>
      <c r="X1906" t="s">
        <v>2334</v>
      </c>
    </row>
    <row r="1907" spans="1:24" x14ac:dyDescent="0.25">
      <c r="A1907" t="s">
        <v>808</v>
      </c>
      <c r="B1907" s="4">
        <v>9.1000000000000004E-3</v>
      </c>
      <c r="C1907" s="8">
        <v>6.4000000000000001E-2</v>
      </c>
      <c r="D1907" s="8">
        <v>0.115</v>
      </c>
      <c r="E1907" s="9">
        <v>0.15</v>
      </c>
      <c r="F1907" s="9">
        <v>0.3</v>
      </c>
      <c r="G1907" s="10" t="str">
        <f t="shared" si="116"/>
        <v/>
      </c>
      <c r="H1907" s="10" t="str">
        <f t="shared" si="117"/>
        <v/>
      </c>
      <c r="I1907" s="10" t="str">
        <f t="shared" si="118"/>
        <v/>
      </c>
      <c r="J1907" s="10" t="str">
        <f t="shared" si="119"/>
        <v/>
      </c>
      <c r="K1907" t="s">
        <v>809</v>
      </c>
      <c r="L1907" s="7">
        <v>44810.625</v>
      </c>
      <c r="M1907" t="s">
        <v>881</v>
      </c>
      <c r="N1907" t="s">
        <v>102</v>
      </c>
      <c r="O1907" t="s">
        <v>882</v>
      </c>
      <c r="P1907" t="s">
        <v>2975</v>
      </c>
      <c r="Q1907" t="s">
        <v>813</v>
      </c>
      <c r="R1907">
        <v>245</v>
      </c>
      <c r="S1907" s="6">
        <v>35</v>
      </c>
      <c r="T1907" s="7">
        <v>44810.625</v>
      </c>
      <c r="U1907" s="7">
        <v>44811.458333333336</v>
      </c>
      <c r="V1907" s="7">
        <v>44812.484722222223</v>
      </c>
      <c r="W1907" t="s">
        <v>2949</v>
      </c>
      <c r="X1907" t="s">
        <v>2334</v>
      </c>
    </row>
    <row r="1908" spans="1:24" x14ac:dyDescent="0.25">
      <c r="A1908" t="s">
        <v>808</v>
      </c>
      <c r="B1908" s="4">
        <v>8.3000000000000001E-3</v>
      </c>
      <c r="C1908" s="8">
        <v>6.4000000000000001E-2</v>
      </c>
      <c r="D1908" s="8">
        <v>0.115</v>
      </c>
      <c r="E1908" s="9">
        <v>0.15</v>
      </c>
      <c r="F1908" s="9">
        <v>0.3</v>
      </c>
      <c r="G1908" s="10" t="str">
        <f t="shared" si="116"/>
        <v/>
      </c>
      <c r="H1908" s="10" t="str">
        <f t="shared" si="117"/>
        <v/>
      </c>
      <c r="I1908" s="10" t="str">
        <f t="shared" si="118"/>
        <v/>
      </c>
      <c r="J1908" s="10" t="str">
        <f t="shared" si="119"/>
        <v/>
      </c>
      <c r="K1908" t="s">
        <v>809</v>
      </c>
      <c r="L1908" s="7">
        <v>44810.625</v>
      </c>
      <c r="M1908" t="s">
        <v>819</v>
      </c>
      <c r="N1908" t="s">
        <v>102</v>
      </c>
      <c r="O1908" t="s">
        <v>2976</v>
      </c>
      <c r="P1908" t="s">
        <v>2977</v>
      </c>
      <c r="Q1908" t="s">
        <v>813</v>
      </c>
      <c r="R1908">
        <v>245</v>
      </c>
      <c r="S1908" s="6">
        <v>35</v>
      </c>
      <c r="T1908" s="7">
        <v>44810.625</v>
      </c>
      <c r="U1908" s="7">
        <v>44812.479166666664</v>
      </c>
      <c r="V1908" s="7">
        <v>44813.57403935185</v>
      </c>
      <c r="W1908" t="s">
        <v>2957</v>
      </c>
      <c r="X1908" t="s">
        <v>815</v>
      </c>
    </row>
    <row r="1909" spans="1:24" x14ac:dyDescent="0.25">
      <c r="A1909" t="s">
        <v>808</v>
      </c>
      <c r="B1909" s="4">
        <v>4.1999999999999997E-3</v>
      </c>
      <c r="C1909" s="8">
        <v>6.4000000000000001E-2</v>
      </c>
      <c r="D1909" s="8">
        <v>0.115</v>
      </c>
      <c r="E1909" s="9">
        <v>0.15</v>
      </c>
      <c r="F1909" s="9">
        <v>0.3</v>
      </c>
      <c r="G1909" s="10" t="str">
        <f t="shared" si="116"/>
        <v/>
      </c>
      <c r="H1909" s="10" t="str">
        <f t="shared" si="117"/>
        <v/>
      </c>
      <c r="I1909" s="10" t="str">
        <f t="shared" si="118"/>
        <v/>
      </c>
      <c r="J1909" s="10" t="str">
        <f t="shared" si="119"/>
        <v/>
      </c>
      <c r="K1909" t="s">
        <v>809</v>
      </c>
      <c r="L1909" s="7">
        <v>44810.680555555555</v>
      </c>
      <c r="M1909" t="s">
        <v>819</v>
      </c>
      <c r="N1909" t="s">
        <v>102</v>
      </c>
      <c r="O1909" t="s">
        <v>820</v>
      </c>
      <c r="P1909" t="s">
        <v>2978</v>
      </c>
      <c r="Q1909" t="s">
        <v>813</v>
      </c>
      <c r="R1909">
        <v>245</v>
      </c>
      <c r="S1909" s="6">
        <v>35</v>
      </c>
      <c r="T1909" s="7">
        <v>44810.680555555555</v>
      </c>
      <c r="U1909" s="7">
        <v>44812.479166666664</v>
      </c>
      <c r="V1909" s="7">
        <v>44813.57403935185</v>
      </c>
      <c r="W1909" t="s">
        <v>2957</v>
      </c>
      <c r="X1909" t="s">
        <v>815</v>
      </c>
    </row>
    <row r="1910" spans="1:24" x14ac:dyDescent="0.25">
      <c r="A1910" t="s">
        <v>808</v>
      </c>
      <c r="B1910" s="4">
        <v>4.7999999999999996E-3</v>
      </c>
      <c r="C1910" s="8">
        <v>6.4000000000000001E-2</v>
      </c>
      <c r="D1910" s="8">
        <v>0.115</v>
      </c>
      <c r="E1910" s="9">
        <v>0.15</v>
      </c>
      <c r="F1910" s="9">
        <v>0.3</v>
      </c>
      <c r="G1910" s="10" t="str">
        <f t="shared" si="116"/>
        <v/>
      </c>
      <c r="H1910" s="10" t="str">
        <f t="shared" si="117"/>
        <v/>
      </c>
      <c r="I1910" s="10" t="str">
        <f t="shared" si="118"/>
        <v/>
      </c>
      <c r="J1910" s="10" t="str">
        <f t="shared" si="119"/>
        <v/>
      </c>
      <c r="K1910" t="s">
        <v>809</v>
      </c>
      <c r="L1910" s="7">
        <v>44814.541666666664</v>
      </c>
      <c r="M1910" t="s">
        <v>1241</v>
      </c>
      <c r="N1910" t="s">
        <v>102</v>
      </c>
      <c r="O1910" t="s">
        <v>1242</v>
      </c>
      <c r="P1910" t="s">
        <v>2979</v>
      </c>
      <c r="Q1910" t="s">
        <v>813</v>
      </c>
      <c r="R1910">
        <v>249</v>
      </c>
      <c r="S1910" s="6">
        <v>35</v>
      </c>
      <c r="T1910" s="7">
        <v>44814.541666666664</v>
      </c>
      <c r="U1910" s="7">
        <v>44817.479166666664</v>
      </c>
      <c r="V1910" s="7">
        <v>44817.851574074077</v>
      </c>
      <c r="W1910" t="s">
        <v>2980</v>
      </c>
      <c r="X1910" t="s">
        <v>815</v>
      </c>
    </row>
    <row r="1911" spans="1:24" x14ac:dyDescent="0.25">
      <c r="A1911" t="s">
        <v>808</v>
      </c>
      <c r="B1911" s="4">
        <v>5.0000000000000001E-4</v>
      </c>
      <c r="C1911" s="8">
        <v>6.4000000000000001E-2</v>
      </c>
      <c r="D1911" s="8">
        <v>0.115</v>
      </c>
      <c r="E1911" s="9">
        <v>0.15</v>
      </c>
      <c r="F1911" s="9">
        <v>0.3</v>
      </c>
      <c r="G1911" s="10" t="str">
        <f t="shared" si="116"/>
        <v/>
      </c>
      <c r="H1911" s="10" t="str">
        <f t="shared" si="117"/>
        <v/>
      </c>
      <c r="I1911" s="10" t="str">
        <f t="shared" si="118"/>
        <v/>
      </c>
      <c r="J1911" s="10" t="str">
        <f t="shared" si="119"/>
        <v/>
      </c>
      <c r="K1911" t="s">
        <v>809</v>
      </c>
      <c r="L1911" s="7">
        <v>44815.46875</v>
      </c>
      <c r="M1911" t="s">
        <v>890</v>
      </c>
      <c r="N1911" t="s">
        <v>102</v>
      </c>
      <c r="O1911" t="s">
        <v>891</v>
      </c>
      <c r="P1911" t="s">
        <v>2981</v>
      </c>
      <c r="Q1911" t="s">
        <v>813</v>
      </c>
      <c r="R1911">
        <v>250</v>
      </c>
      <c r="S1911" s="6">
        <v>35</v>
      </c>
      <c r="T1911" s="7">
        <v>44815.46875</v>
      </c>
      <c r="U1911" s="7">
        <v>44817.479166666664</v>
      </c>
      <c r="V1911" s="7">
        <v>44817.851574074077</v>
      </c>
      <c r="W1911" t="s">
        <v>2980</v>
      </c>
      <c r="X1911" t="s">
        <v>815</v>
      </c>
    </row>
    <row r="1912" spans="1:24" x14ac:dyDescent="0.25">
      <c r="A1912" t="s">
        <v>808</v>
      </c>
      <c r="B1912" s="4">
        <v>2.06E-2</v>
      </c>
      <c r="C1912" s="8">
        <v>6.4000000000000001E-2</v>
      </c>
      <c r="D1912" s="8">
        <v>0.115</v>
      </c>
      <c r="E1912" s="9">
        <v>0.15</v>
      </c>
      <c r="F1912" s="9">
        <v>0.3</v>
      </c>
      <c r="G1912" s="10" t="str">
        <f t="shared" si="116"/>
        <v/>
      </c>
      <c r="H1912" s="10" t="str">
        <f t="shared" si="117"/>
        <v/>
      </c>
      <c r="I1912" s="10" t="str">
        <f t="shared" si="118"/>
        <v/>
      </c>
      <c r="J1912" s="10" t="str">
        <f t="shared" si="119"/>
        <v/>
      </c>
      <c r="K1912" t="s">
        <v>809</v>
      </c>
      <c r="L1912" s="7">
        <v>44816.319444444445</v>
      </c>
      <c r="M1912" t="s">
        <v>921</v>
      </c>
      <c r="N1912" t="s">
        <v>102</v>
      </c>
      <c r="O1912" t="s">
        <v>922</v>
      </c>
      <c r="P1912" t="s">
        <v>2982</v>
      </c>
      <c r="Q1912" t="s">
        <v>813</v>
      </c>
      <c r="R1912">
        <v>251</v>
      </c>
      <c r="S1912" s="6">
        <v>35</v>
      </c>
      <c r="T1912" s="7">
        <v>44816.319444444445</v>
      </c>
      <c r="U1912" s="7">
        <v>44817.479166666664</v>
      </c>
      <c r="V1912" s="7">
        <v>44817.851574074077</v>
      </c>
      <c r="W1912" t="s">
        <v>2980</v>
      </c>
      <c r="X1912" t="s">
        <v>815</v>
      </c>
    </row>
    <row r="1913" spans="1:24" x14ac:dyDescent="0.25">
      <c r="A1913" t="s">
        <v>808</v>
      </c>
      <c r="B1913" s="4">
        <v>5.1299999999999998E-2</v>
      </c>
      <c r="C1913" s="8">
        <v>6.4000000000000001E-2</v>
      </c>
      <c r="D1913" s="8">
        <v>0.115</v>
      </c>
      <c r="E1913" s="9">
        <v>0.15</v>
      </c>
      <c r="F1913" s="9">
        <v>0.3</v>
      </c>
      <c r="G1913" s="10" t="str">
        <f t="shared" si="116"/>
        <v/>
      </c>
      <c r="H1913" s="10" t="str">
        <f t="shared" si="117"/>
        <v/>
      </c>
      <c r="I1913" s="10" t="str">
        <f t="shared" si="118"/>
        <v/>
      </c>
      <c r="J1913" s="10" t="str">
        <f t="shared" si="119"/>
        <v/>
      </c>
      <c r="K1913" t="s">
        <v>809</v>
      </c>
      <c r="L1913" s="7">
        <v>44816.333333333336</v>
      </c>
      <c r="M1913" t="s">
        <v>1508</v>
      </c>
      <c r="N1913" t="s">
        <v>102</v>
      </c>
      <c r="O1913" t="s">
        <v>1509</v>
      </c>
      <c r="P1913" t="s">
        <v>2983</v>
      </c>
      <c r="Q1913" t="s">
        <v>813</v>
      </c>
      <c r="R1913">
        <v>251</v>
      </c>
      <c r="S1913" s="6">
        <v>35</v>
      </c>
      <c r="T1913" s="7">
        <v>44816.333333333336</v>
      </c>
      <c r="U1913" s="7">
        <v>44817.479166666664</v>
      </c>
      <c r="V1913" s="7">
        <v>44817.851574074077</v>
      </c>
      <c r="W1913" t="s">
        <v>2980</v>
      </c>
      <c r="X1913" t="s">
        <v>815</v>
      </c>
    </row>
    <row r="1914" spans="1:24" x14ac:dyDescent="0.25">
      <c r="A1914" t="s">
        <v>808</v>
      </c>
      <c r="B1914" s="4">
        <v>0</v>
      </c>
      <c r="C1914" s="8">
        <v>6.4000000000000001E-2</v>
      </c>
      <c r="D1914" s="8">
        <v>0.115</v>
      </c>
      <c r="E1914" s="9">
        <v>0.15</v>
      </c>
      <c r="F1914" s="9">
        <v>0.3</v>
      </c>
      <c r="G1914" s="10" t="str">
        <f t="shared" si="116"/>
        <v/>
      </c>
      <c r="H1914" s="10" t="str">
        <f t="shared" si="117"/>
        <v/>
      </c>
      <c r="I1914" s="10" t="str">
        <f t="shared" si="118"/>
        <v/>
      </c>
      <c r="J1914" s="10" t="str">
        <f t="shared" si="119"/>
        <v/>
      </c>
      <c r="K1914" t="s">
        <v>809</v>
      </c>
      <c r="L1914" s="7">
        <v>44816.354861111111</v>
      </c>
      <c r="M1914" t="s">
        <v>966</v>
      </c>
      <c r="N1914" t="s">
        <v>102</v>
      </c>
      <c r="O1914" t="s">
        <v>967</v>
      </c>
      <c r="P1914" t="s">
        <v>2984</v>
      </c>
      <c r="Q1914" t="s">
        <v>813</v>
      </c>
      <c r="R1914">
        <v>251</v>
      </c>
      <c r="S1914" s="6">
        <v>35</v>
      </c>
      <c r="T1914" s="7">
        <v>44816.354861111111</v>
      </c>
      <c r="U1914" s="7">
        <v>44817.479166666664</v>
      </c>
      <c r="V1914" s="7">
        <v>44817.851574074077</v>
      </c>
      <c r="W1914" t="s">
        <v>2980</v>
      </c>
      <c r="X1914" t="s">
        <v>815</v>
      </c>
    </row>
    <row r="1915" spans="1:24" x14ac:dyDescent="0.25">
      <c r="A1915" t="s">
        <v>808</v>
      </c>
      <c r="B1915" s="4">
        <v>7.3000000000000001E-3</v>
      </c>
      <c r="C1915" s="8">
        <v>6.4000000000000001E-2</v>
      </c>
      <c r="D1915" s="8">
        <v>0.115</v>
      </c>
      <c r="E1915" s="9">
        <v>0.15</v>
      </c>
      <c r="F1915" s="9">
        <v>0.3</v>
      </c>
      <c r="G1915" s="10" t="str">
        <f t="shared" si="116"/>
        <v/>
      </c>
      <c r="H1915" s="10" t="str">
        <f t="shared" si="117"/>
        <v/>
      </c>
      <c r="I1915" s="10" t="str">
        <f t="shared" si="118"/>
        <v/>
      </c>
      <c r="J1915" s="10" t="str">
        <f t="shared" si="119"/>
        <v/>
      </c>
      <c r="K1915" t="s">
        <v>809</v>
      </c>
      <c r="L1915" s="7">
        <v>44816.375</v>
      </c>
      <c r="M1915" t="s">
        <v>927</v>
      </c>
      <c r="N1915" t="s">
        <v>102</v>
      </c>
      <c r="O1915" t="s">
        <v>928</v>
      </c>
      <c r="P1915" t="s">
        <v>2985</v>
      </c>
      <c r="Q1915" t="s">
        <v>813</v>
      </c>
      <c r="R1915">
        <v>251</v>
      </c>
      <c r="S1915" s="6">
        <v>35</v>
      </c>
      <c r="T1915" s="7">
        <v>44816.375</v>
      </c>
      <c r="U1915" s="7">
        <v>44817.479166666664</v>
      </c>
      <c r="V1915" s="7">
        <v>44817.851574074077</v>
      </c>
      <c r="W1915" t="s">
        <v>2980</v>
      </c>
      <c r="X1915" t="s">
        <v>815</v>
      </c>
    </row>
    <row r="1916" spans="1:24" x14ac:dyDescent="0.25">
      <c r="A1916" t="s">
        <v>808</v>
      </c>
      <c r="B1916" s="4">
        <v>2.1499999999999998E-2</v>
      </c>
      <c r="C1916" s="8">
        <v>6.4000000000000001E-2</v>
      </c>
      <c r="D1916" s="8">
        <v>0.115</v>
      </c>
      <c r="E1916" s="9">
        <v>0.15</v>
      </c>
      <c r="F1916" s="9">
        <v>0.3</v>
      </c>
      <c r="G1916" s="10" t="str">
        <f t="shared" si="116"/>
        <v/>
      </c>
      <c r="H1916" s="10" t="str">
        <f t="shared" si="117"/>
        <v/>
      </c>
      <c r="I1916" s="10" t="str">
        <f t="shared" si="118"/>
        <v/>
      </c>
      <c r="J1916" s="10" t="str">
        <f t="shared" si="119"/>
        <v/>
      </c>
      <c r="K1916" t="s">
        <v>809</v>
      </c>
      <c r="L1916" s="7">
        <v>44816.375</v>
      </c>
      <c r="M1916" t="s">
        <v>954</v>
      </c>
      <c r="N1916" t="s">
        <v>102</v>
      </c>
      <c r="O1916" t="s">
        <v>955</v>
      </c>
      <c r="P1916" t="s">
        <v>2986</v>
      </c>
      <c r="Q1916" t="s">
        <v>813</v>
      </c>
      <c r="R1916">
        <v>251</v>
      </c>
      <c r="S1916" s="6">
        <v>35</v>
      </c>
      <c r="T1916" s="7">
        <v>44816.375</v>
      </c>
      <c r="U1916" s="7">
        <v>44818.46875</v>
      </c>
      <c r="V1916" s="7">
        <v>44819.438888888886</v>
      </c>
      <c r="W1916" t="s">
        <v>2987</v>
      </c>
      <c r="X1916" t="s">
        <v>2334</v>
      </c>
    </row>
    <row r="1917" spans="1:24" x14ac:dyDescent="0.25">
      <c r="A1917" t="s">
        <v>808</v>
      </c>
      <c r="B1917" s="4">
        <v>7.4000000000000003E-3</v>
      </c>
      <c r="C1917" s="8">
        <v>6.4000000000000001E-2</v>
      </c>
      <c r="D1917" s="8">
        <v>0.115</v>
      </c>
      <c r="E1917" s="9">
        <v>0.15</v>
      </c>
      <c r="F1917" s="9">
        <v>0.3</v>
      </c>
      <c r="G1917" s="10" t="str">
        <f t="shared" si="116"/>
        <v/>
      </c>
      <c r="H1917" s="10" t="str">
        <f t="shared" si="117"/>
        <v/>
      </c>
      <c r="I1917" s="10" t="str">
        <f t="shared" si="118"/>
        <v/>
      </c>
      <c r="J1917" s="10" t="str">
        <f t="shared" si="119"/>
        <v/>
      </c>
      <c r="K1917" t="s">
        <v>809</v>
      </c>
      <c r="L1917" s="7">
        <v>44816.385416666664</v>
      </c>
      <c r="M1917" t="s">
        <v>903</v>
      </c>
      <c r="N1917" t="s">
        <v>102</v>
      </c>
      <c r="O1917" t="s">
        <v>904</v>
      </c>
      <c r="P1917" t="s">
        <v>2988</v>
      </c>
      <c r="Q1917" t="s">
        <v>813</v>
      </c>
      <c r="R1917">
        <v>251</v>
      </c>
      <c r="S1917" s="6">
        <v>35</v>
      </c>
      <c r="T1917" s="7">
        <v>44816.385416666664</v>
      </c>
      <c r="U1917" s="7">
        <v>44817.479166666664</v>
      </c>
      <c r="V1917" s="7">
        <v>44817.851574074077</v>
      </c>
      <c r="W1917" t="s">
        <v>2980</v>
      </c>
      <c r="X1917" t="s">
        <v>815</v>
      </c>
    </row>
    <row r="1918" spans="1:24" x14ac:dyDescent="0.25">
      <c r="A1918" t="s">
        <v>808</v>
      </c>
      <c r="B1918" s="4">
        <v>1.7100000000000001E-2</v>
      </c>
      <c r="C1918" s="8">
        <v>6.4000000000000001E-2</v>
      </c>
      <c r="D1918" s="8">
        <v>0.115</v>
      </c>
      <c r="E1918" s="9">
        <v>0.15</v>
      </c>
      <c r="F1918" s="9">
        <v>0.3</v>
      </c>
      <c r="G1918" s="10" t="str">
        <f t="shared" si="116"/>
        <v/>
      </c>
      <c r="H1918" s="10" t="str">
        <f t="shared" si="117"/>
        <v/>
      </c>
      <c r="I1918" s="10" t="str">
        <f t="shared" si="118"/>
        <v/>
      </c>
      <c r="J1918" s="10" t="str">
        <f t="shared" si="119"/>
        <v/>
      </c>
      <c r="K1918" t="s">
        <v>809</v>
      </c>
      <c r="L1918" s="7">
        <v>44816.387499999997</v>
      </c>
      <c r="M1918" t="s">
        <v>912</v>
      </c>
      <c r="N1918" t="s">
        <v>102</v>
      </c>
      <c r="O1918" t="s">
        <v>913</v>
      </c>
      <c r="P1918" t="s">
        <v>2989</v>
      </c>
      <c r="Q1918" t="s">
        <v>813</v>
      </c>
      <c r="R1918">
        <v>251</v>
      </c>
      <c r="S1918" s="6">
        <v>35</v>
      </c>
      <c r="T1918" s="7">
        <v>44816.387499999997</v>
      </c>
      <c r="U1918" s="7">
        <v>44818.46875</v>
      </c>
      <c r="V1918" s="7">
        <v>44819.438888888886</v>
      </c>
      <c r="W1918" t="s">
        <v>2987</v>
      </c>
      <c r="X1918" t="s">
        <v>2334</v>
      </c>
    </row>
    <row r="1919" spans="1:24" x14ac:dyDescent="0.25">
      <c r="A1919" t="s">
        <v>808</v>
      </c>
      <c r="B1919" s="4">
        <v>0</v>
      </c>
      <c r="C1919" s="8">
        <v>6.4000000000000001E-2</v>
      </c>
      <c r="D1919" s="8">
        <v>0.115</v>
      </c>
      <c r="E1919" s="9">
        <v>0.15</v>
      </c>
      <c r="F1919" s="9">
        <v>0.3</v>
      </c>
      <c r="G1919" s="10" t="str">
        <f t="shared" si="116"/>
        <v/>
      </c>
      <c r="H1919" s="10" t="str">
        <f t="shared" si="117"/>
        <v/>
      </c>
      <c r="I1919" s="10" t="str">
        <f t="shared" si="118"/>
        <v/>
      </c>
      <c r="J1919" s="10" t="str">
        <f t="shared" si="119"/>
        <v/>
      </c>
      <c r="K1919" t="s">
        <v>809</v>
      </c>
      <c r="L1919" s="7">
        <v>44816.395833333336</v>
      </c>
      <c r="M1919" t="s">
        <v>900</v>
      </c>
      <c r="N1919" t="s">
        <v>102</v>
      </c>
      <c r="O1919" t="s">
        <v>901</v>
      </c>
      <c r="P1919" t="s">
        <v>2990</v>
      </c>
      <c r="Q1919" t="s">
        <v>813</v>
      </c>
      <c r="R1919">
        <v>251</v>
      </c>
      <c r="S1919" s="6">
        <v>35</v>
      </c>
      <c r="T1919" s="7">
        <v>44816.395833333336</v>
      </c>
      <c r="U1919" s="7">
        <v>44817.479166666664</v>
      </c>
      <c r="V1919" s="7">
        <v>44817.851574074077</v>
      </c>
      <c r="W1919" t="s">
        <v>2980</v>
      </c>
      <c r="X1919" t="s">
        <v>815</v>
      </c>
    </row>
    <row r="1920" spans="1:24" x14ac:dyDescent="0.25">
      <c r="A1920" t="s">
        <v>808</v>
      </c>
      <c r="B1920" s="4">
        <v>2.8299999999999999E-2</v>
      </c>
      <c r="C1920" s="8">
        <v>6.4000000000000001E-2</v>
      </c>
      <c r="D1920" s="8">
        <v>0.115</v>
      </c>
      <c r="E1920" s="9">
        <v>0.15</v>
      </c>
      <c r="F1920" s="9">
        <v>0.3</v>
      </c>
      <c r="G1920" s="10" t="str">
        <f t="shared" si="116"/>
        <v/>
      </c>
      <c r="H1920" s="10" t="str">
        <f t="shared" si="117"/>
        <v/>
      </c>
      <c r="I1920" s="10" t="str">
        <f t="shared" si="118"/>
        <v/>
      </c>
      <c r="J1920" s="10" t="str">
        <f t="shared" si="119"/>
        <v/>
      </c>
      <c r="K1920" t="s">
        <v>809</v>
      </c>
      <c r="L1920" s="7">
        <v>44816.416666666664</v>
      </c>
      <c r="M1920" t="s">
        <v>924</v>
      </c>
      <c r="N1920" t="s">
        <v>102</v>
      </c>
      <c r="O1920" t="s">
        <v>925</v>
      </c>
      <c r="P1920" t="s">
        <v>2991</v>
      </c>
      <c r="Q1920" t="s">
        <v>813</v>
      </c>
      <c r="R1920">
        <v>251</v>
      </c>
      <c r="S1920" s="6">
        <v>35</v>
      </c>
      <c r="T1920" s="7">
        <v>44816.416666666664</v>
      </c>
      <c r="U1920" s="7">
        <v>44818.46875</v>
      </c>
      <c r="V1920" s="7">
        <v>44819.438888888886</v>
      </c>
      <c r="W1920" t="s">
        <v>2987</v>
      </c>
      <c r="X1920" t="s">
        <v>2334</v>
      </c>
    </row>
    <row r="1921" spans="1:24" x14ac:dyDescent="0.25">
      <c r="A1921" t="s">
        <v>808</v>
      </c>
      <c r="B1921" s="4">
        <v>0.04</v>
      </c>
      <c r="C1921" s="8">
        <v>6.4000000000000001E-2</v>
      </c>
      <c r="D1921" s="8">
        <v>0.115</v>
      </c>
      <c r="E1921" s="9">
        <v>0.15</v>
      </c>
      <c r="F1921" s="9">
        <v>0.3</v>
      </c>
      <c r="G1921" s="10" t="str">
        <f t="shared" si="116"/>
        <v/>
      </c>
      <c r="H1921" s="10" t="str">
        <f t="shared" si="117"/>
        <v/>
      </c>
      <c r="I1921" s="10" t="str">
        <f t="shared" si="118"/>
        <v/>
      </c>
      <c r="J1921" s="10" t="str">
        <f t="shared" si="119"/>
        <v/>
      </c>
      <c r="K1921" t="s">
        <v>809</v>
      </c>
      <c r="L1921" s="7">
        <v>44816.416666666664</v>
      </c>
      <c r="M1921" t="s">
        <v>930</v>
      </c>
      <c r="N1921" t="s">
        <v>102</v>
      </c>
      <c r="O1921" t="s">
        <v>931</v>
      </c>
      <c r="P1921" t="s">
        <v>2992</v>
      </c>
      <c r="Q1921" t="s">
        <v>813</v>
      </c>
      <c r="R1921">
        <v>251</v>
      </c>
      <c r="S1921" s="6">
        <v>35</v>
      </c>
      <c r="T1921" s="7">
        <v>44816.416666666664</v>
      </c>
      <c r="U1921" s="7">
        <v>44818.46875</v>
      </c>
      <c r="V1921" s="7">
        <v>44819.438888888886</v>
      </c>
      <c r="W1921" t="s">
        <v>2987</v>
      </c>
      <c r="X1921" t="s">
        <v>2334</v>
      </c>
    </row>
    <row r="1922" spans="1:24" x14ac:dyDescent="0.25">
      <c r="A1922" t="s">
        <v>808</v>
      </c>
      <c r="B1922" s="4">
        <v>0</v>
      </c>
      <c r="C1922" s="8">
        <v>6.4000000000000001E-2</v>
      </c>
      <c r="D1922" s="8">
        <v>0.115</v>
      </c>
      <c r="E1922" s="9">
        <v>0.15</v>
      </c>
      <c r="F1922" s="9">
        <v>0.3</v>
      </c>
      <c r="G1922" s="10" t="str">
        <f t="shared" si="116"/>
        <v/>
      </c>
      <c r="H1922" s="10" t="str">
        <f t="shared" si="117"/>
        <v/>
      </c>
      <c r="I1922" s="10" t="str">
        <f t="shared" si="118"/>
        <v/>
      </c>
      <c r="J1922" s="10" t="str">
        <f t="shared" si="119"/>
        <v/>
      </c>
      <c r="K1922" t="s">
        <v>809</v>
      </c>
      <c r="L1922" s="7">
        <v>44816.430555555555</v>
      </c>
      <c r="M1922" t="s">
        <v>942</v>
      </c>
      <c r="N1922" t="s">
        <v>102</v>
      </c>
      <c r="O1922" t="s">
        <v>943</v>
      </c>
      <c r="P1922" t="s">
        <v>2993</v>
      </c>
      <c r="Q1922" t="s">
        <v>813</v>
      </c>
      <c r="R1922">
        <v>251</v>
      </c>
      <c r="S1922" s="6">
        <v>35</v>
      </c>
      <c r="T1922" s="7">
        <v>44816.430555555555</v>
      </c>
      <c r="U1922" s="7">
        <v>44817.479166666664</v>
      </c>
      <c r="V1922" s="7">
        <v>44817.851574074077</v>
      </c>
      <c r="W1922" t="s">
        <v>2980</v>
      </c>
      <c r="X1922" t="s">
        <v>815</v>
      </c>
    </row>
    <row r="1923" spans="1:24" x14ac:dyDescent="0.25">
      <c r="A1923" t="s">
        <v>808</v>
      </c>
      <c r="B1923" s="4">
        <v>0</v>
      </c>
      <c r="C1923" s="8">
        <v>6.4000000000000001E-2</v>
      </c>
      <c r="D1923" s="8">
        <v>0.115</v>
      </c>
      <c r="E1923" s="9">
        <v>0.15</v>
      </c>
      <c r="F1923" s="9">
        <v>0.3</v>
      </c>
      <c r="G1923" s="10" t="str">
        <f t="shared" ref="G1923:G1986" si="120">IF(B1923&gt;=C1923,1,"")</f>
        <v/>
      </c>
      <c r="H1923" s="10" t="str">
        <f t="shared" ref="H1923:H1986" si="121">IF(ROUNDUP(B1923,3)&gt;=D1923,1,"")</f>
        <v/>
      </c>
      <c r="I1923" s="10" t="str">
        <f t="shared" ref="I1923:I1986" si="122">IF(ROUNDUP(B1923,3)&gt;=E1923,1,"")</f>
        <v/>
      </c>
      <c r="J1923" s="10" t="str">
        <f t="shared" ref="J1923:J1986" si="123">IF(ROUNDUP(B1923,3)&gt;=F1923,1,"")</f>
        <v/>
      </c>
      <c r="K1923" t="s">
        <v>809</v>
      </c>
      <c r="L1923" s="7">
        <v>44816.434027777781</v>
      </c>
      <c r="M1923" t="s">
        <v>834</v>
      </c>
      <c r="N1923" t="s">
        <v>102</v>
      </c>
      <c r="O1923" t="s">
        <v>835</v>
      </c>
      <c r="P1923" t="s">
        <v>2994</v>
      </c>
      <c r="Q1923" t="s">
        <v>813</v>
      </c>
      <c r="R1923">
        <v>251</v>
      </c>
      <c r="S1923" s="6">
        <v>35</v>
      </c>
      <c r="T1923" s="7">
        <v>44816.434027777781</v>
      </c>
      <c r="U1923" s="7">
        <v>44817.479166666664</v>
      </c>
      <c r="V1923" s="7">
        <v>44817.851574074077</v>
      </c>
      <c r="W1923" t="s">
        <v>2980</v>
      </c>
      <c r="X1923" t="s">
        <v>815</v>
      </c>
    </row>
    <row r="1924" spans="1:24" x14ac:dyDescent="0.25">
      <c r="A1924" t="s">
        <v>808</v>
      </c>
      <c r="B1924" s="4">
        <v>3.2000000000000002E-3</v>
      </c>
      <c r="C1924" s="8">
        <v>6.4000000000000001E-2</v>
      </c>
      <c r="D1924" s="8">
        <v>0.115</v>
      </c>
      <c r="E1924" s="9">
        <v>0.15</v>
      </c>
      <c r="F1924" s="9">
        <v>0.3</v>
      </c>
      <c r="G1924" s="10" t="str">
        <f t="shared" si="120"/>
        <v/>
      </c>
      <c r="H1924" s="10" t="str">
        <f t="shared" si="121"/>
        <v/>
      </c>
      <c r="I1924" s="10" t="str">
        <f t="shared" si="122"/>
        <v/>
      </c>
      <c r="J1924" s="10" t="str">
        <f t="shared" si="123"/>
        <v/>
      </c>
      <c r="K1924" t="s">
        <v>809</v>
      </c>
      <c r="L1924" s="7">
        <v>44816.4375</v>
      </c>
      <c r="M1924" t="s">
        <v>915</v>
      </c>
      <c r="N1924" t="s">
        <v>102</v>
      </c>
      <c r="O1924" t="s">
        <v>916</v>
      </c>
      <c r="P1924" t="s">
        <v>2995</v>
      </c>
      <c r="Q1924" t="s">
        <v>813</v>
      </c>
      <c r="R1924">
        <v>251</v>
      </c>
      <c r="S1924" s="6">
        <v>35</v>
      </c>
      <c r="T1924" s="7">
        <v>44816.4375</v>
      </c>
      <c r="U1924" s="7">
        <v>44817.479166666664</v>
      </c>
      <c r="V1924" s="7">
        <v>44817.851574074077</v>
      </c>
      <c r="W1924" t="s">
        <v>2980</v>
      </c>
      <c r="X1924" t="s">
        <v>815</v>
      </c>
    </row>
    <row r="1925" spans="1:24" x14ac:dyDescent="0.25">
      <c r="A1925" t="s">
        <v>808</v>
      </c>
      <c r="B1925" s="4">
        <v>6.1000000000000004E-3</v>
      </c>
      <c r="C1925" s="8">
        <v>6.4000000000000001E-2</v>
      </c>
      <c r="D1925" s="8">
        <v>0.115</v>
      </c>
      <c r="E1925" s="9">
        <v>0.15</v>
      </c>
      <c r="F1925" s="9">
        <v>0.3</v>
      </c>
      <c r="G1925" s="10" t="str">
        <f t="shared" si="120"/>
        <v/>
      </c>
      <c r="H1925" s="10" t="str">
        <f t="shared" si="121"/>
        <v/>
      </c>
      <c r="I1925" s="10" t="str">
        <f t="shared" si="122"/>
        <v/>
      </c>
      <c r="J1925" s="10" t="str">
        <f t="shared" si="123"/>
        <v/>
      </c>
      <c r="K1925" t="s">
        <v>809</v>
      </c>
      <c r="L1925" s="7">
        <v>44816.451388888891</v>
      </c>
      <c r="M1925" t="s">
        <v>936</v>
      </c>
      <c r="N1925" t="s">
        <v>102</v>
      </c>
      <c r="O1925" t="s">
        <v>937</v>
      </c>
      <c r="P1925" t="s">
        <v>2996</v>
      </c>
      <c r="Q1925" t="s">
        <v>813</v>
      </c>
      <c r="R1925">
        <v>251</v>
      </c>
      <c r="S1925" s="6">
        <v>35</v>
      </c>
      <c r="T1925" s="7">
        <v>44816.451388888891</v>
      </c>
      <c r="U1925" s="7">
        <v>44818.46875</v>
      </c>
      <c r="V1925" s="7">
        <v>44819.438888888886</v>
      </c>
      <c r="W1925" t="s">
        <v>2987</v>
      </c>
      <c r="X1925" t="s">
        <v>2334</v>
      </c>
    </row>
    <row r="1926" spans="1:24" x14ac:dyDescent="0.25">
      <c r="A1926" t="s">
        <v>808</v>
      </c>
      <c r="B1926" s="4">
        <v>1.2999999999999999E-2</v>
      </c>
      <c r="C1926" s="8">
        <v>6.4000000000000001E-2</v>
      </c>
      <c r="D1926" s="8">
        <v>0.115</v>
      </c>
      <c r="E1926" s="9">
        <v>0.15</v>
      </c>
      <c r="F1926" s="9">
        <v>0.3</v>
      </c>
      <c r="G1926" s="10" t="str">
        <f t="shared" si="120"/>
        <v/>
      </c>
      <c r="H1926" s="10" t="str">
        <f t="shared" si="121"/>
        <v/>
      </c>
      <c r="I1926" s="10" t="str">
        <f t="shared" si="122"/>
        <v/>
      </c>
      <c r="J1926" s="10" t="str">
        <f t="shared" si="123"/>
        <v/>
      </c>
      <c r="K1926" t="s">
        <v>809</v>
      </c>
      <c r="L1926" s="7">
        <v>44816.458333333336</v>
      </c>
      <c r="M1926" t="s">
        <v>948</v>
      </c>
      <c r="N1926" t="s">
        <v>102</v>
      </c>
      <c r="O1926" t="s">
        <v>949</v>
      </c>
      <c r="P1926" t="s">
        <v>2997</v>
      </c>
      <c r="Q1926" t="s">
        <v>813</v>
      </c>
      <c r="R1926">
        <v>251</v>
      </c>
      <c r="S1926" s="6">
        <v>35</v>
      </c>
      <c r="T1926" s="7">
        <v>44816.458333333336</v>
      </c>
      <c r="U1926" s="7">
        <v>44817.479166666664</v>
      </c>
      <c r="V1926" s="7">
        <v>44817.851574074077</v>
      </c>
      <c r="W1926" t="s">
        <v>2980</v>
      </c>
      <c r="X1926" t="s">
        <v>815</v>
      </c>
    </row>
    <row r="1927" spans="1:24" x14ac:dyDescent="0.25">
      <c r="A1927" t="s">
        <v>808</v>
      </c>
      <c r="B1927" s="4">
        <v>2.3999999999999998E-3</v>
      </c>
      <c r="C1927" s="8">
        <v>6.4000000000000001E-2</v>
      </c>
      <c r="D1927" s="8">
        <v>0.115</v>
      </c>
      <c r="E1927" s="9">
        <v>0.15</v>
      </c>
      <c r="F1927" s="9">
        <v>0.3</v>
      </c>
      <c r="G1927" s="10" t="str">
        <f t="shared" si="120"/>
        <v/>
      </c>
      <c r="H1927" s="10" t="str">
        <f t="shared" si="121"/>
        <v/>
      </c>
      <c r="I1927" s="10" t="str">
        <f t="shared" si="122"/>
        <v/>
      </c>
      <c r="J1927" s="10" t="str">
        <f t="shared" si="123"/>
        <v/>
      </c>
      <c r="K1927" t="s">
        <v>809</v>
      </c>
      <c r="L1927" s="7">
        <v>44816.462500000001</v>
      </c>
      <c r="M1927" t="s">
        <v>897</v>
      </c>
      <c r="N1927" t="s">
        <v>102</v>
      </c>
      <c r="O1927" t="s">
        <v>898</v>
      </c>
      <c r="P1927" t="s">
        <v>2998</v>
      </c>
      <c r="Q1927" t="s">
        <v>813</v>
      </c>
      <c r="R1927">
        <v>251</v>
      </c>
      <c r="S1927" s="6">
        <v>35</v>
      </c>
      <c r="T1927" s="7">
        <v>44816.462500000001</v>
      </c>
      <c r="U1927" s="7">
        <v>44817.479166666664</v>
      </c>
      <c r="V1927" s="7">
        <v>44817.851574074077</v>
      </c>
      <c r="W1927" t="s">
        <v>2980</v>
      </c>
      <c r="X1927" t="s">
        <v>815</v>
      </c>
    </row>
    <row r="1928" spans="1:24" x14ac:dyDescent="0.25">
      <c r="A1928" t="s">
        <v>808</v>
      </c>
      <c r="B1928" s="4">
        <v>2.7E-2</v>
      </c>
      <c r="C1928" s="8">
        <v>6.4000000000000001E-2</v>
      </c>
      <c r="D1928" s="8">
        <v>0.115</v>
      </c>
      <c r="E1928" s="9">
        <v>0.15</v>
      </c>
      <c r="F1928" s="9">
        <v>0.3</v>
      </c>
      <c r="G1928" s="10" t="str">
        <f t="shared" si="120"/>
        <v/>
      </c>
      <c r="H1928" s="10" t="str">
        <f t="shared" si="121"/>
        <v/>
      </c>
      <c r="I1928" s="10" t="str">
        <f t="shared" si="122"/>
        <v/>
      </c>
      <c r="J1928" s="10" t="str">
        <f t="shared" si="123"/>
        <v/>
      </c>
      <c r="K1928" t="s">
        <v>809</v>
      </c>
      <c r="L1928" s="7">
        <v>44816.479166666664</v>
      </c>
      <c r="M1928" t="s">
        <v>945</v>
      </c>
      <c r="N1928" t="s">
        <v>102</v>
      </c>
      <c r="O1928" t="s">
        <v>946</v>
      </c>
      <c r="P1928" t="s">
        <v>2999</v>
      </c>
      <c r="Q1928" t="s">
        <v>813</v>
      </c>
      <c r="R1928">
        <v>251</v>
      </c>
      <c r="S1928" s="6">
        <v>35</v>
      </c>
      <c r="T1928" s="7">
        <v>44816.479166666664</v>
      </c>
      <c r="U1928" s="7">
        <v>44818.46875</v>
      </c>
      <c r="V1928" s="7">
        <v>44819.438888888886</v>
      </c>
      <c r="W1928" t="s">
        <v>2987</v>
      </c>
      <c r="X1928" t="s">
        <v>2334</v>
      </c>
    </row>
    <row r="1929" spans="1:24" x14ac:dyDescent="0.25">
      <c r="A1929" t="s">
        <v>808</v>
      </c>
      <c r="B1929" s="4">
        <v>1.4E-3</v>
      </c>
      <c r="C1929" s="8">
        <v>6.4000000000000001E-2</v>
      </c>
      <c r="D1929" s="8">
        <v>0.115</v>
      </c>
      <c r="E1929" s="9">
        <v>0.15</v>
      </c>
      <c r="F1929" s="9">
        <v>0.3</v>
      </c>
      <c r="G1929" s="10" t="str">
        <f t="shared" si="120"/>
        <v/>
      </c>
      <c r="H1929" s="10" t="str">
        <f t="shared" si="121"/>
        <v/>
      </c>
      <c r="I1929" s="10" t="str">
        <f t="shared" si="122"/>
        <v/>
      </c>
      <c r="J1929" s="10" t="str">
        <f t="shared" si="123"/>
        <v/>
      </c>
      <c r="K1929" t="s">
        <v>809</v>
      </c>
      <c r="L1929" s="7">
        <v>44816.486111111109</v>
      </c>
      <c r="M1929" t="s">
        <v>933</v>
      </c>
      <c r="N1929" t="s">
        <v>102</v>
      </c>
      <c r="O1929" t="s">
        <v>934</v>
      </c>
      <c r="P1929" t="s">
        <v>3000</v>
      </c>
      <c r="Q1929" t="s">
        <v>813</v>
      </c>
      <c r="R1929">
        <v>251</v>
      </c>
      <c r="S1929" s="6">
        <v>35</v>
      </c>
      <c r="T1929" s="7">
        <v>44816.486111111109</v>
      </c>
      <c r="U1929" s="7">
        <v>44817.479166666664</v>
      </c>
      <c r="V1929" s="7">
        <v>44817.851574074077</v>
      </c>
      <c r="W1929" t="s">
        <v>2980</v>
      </c>
      <c r="X1929" t="s">
        <v>815</v>
      </c>
    </row>
    <row r="1930" spans="1:24" x14ac:dyDescent="0.25">
      <c r="A1930" t="s">
        <v>808</v>
      </c>
      <c r="B1930" s="4">
        <v>9.4999999999999998E-3</v>
      </c>
      <c r="C1930" s="8">
        <v>6.4000000000000001E-2</v>
      </c>
      <c r="D1930" s="8">
        <v>0.115</v>
      </c>
      <c r="E1930" s="9">
        <v>0.15</v>
      </c>
      <c r="F1930" s="9">
        <v>0.3</v>
      </c>
      <c r="G1930" s="10" t="str">
        <f t="shared" si="120"/>
        <v/>
      </c>
      <c r="H1930" s="10" t="str">
        <f t="shared" si="121"/>
        <v/>
      </c>
      <c r="I1930" s="10" t="str">
        <f t="shared" si="122"/>
        <v/>
      </c>
      <c r="J1930" s="10" t="str">
        <f t="shared" si="123"/>
        <v/>
      </c>
      <c r="K1930" t="s">
        <v>809</v>
      </c>
      <c r="L1930" s="7">
        <v>44816.520833333336</v>
      </c>
      <c r="M1930" t="s">
        <v>951</v>
      </c>
      <c r="N1930" t="s">
        <v>102</v>
      </c>
      <c r="O1930" t="s">
        <v>952</v>
      </c>
      <c r="P1930" t="s">
        <v>3001</v>
      </c>
      <c r="Q1930" t="s">
        <v>813</v>
      </c>
      <c r="R1930">
        <v>251</v>
      </c>
      <c r="S1930" s="6">
        <v>35</v>
      </c>
      <c r="T1930" s="7">
        <v>44816.520833333336</v>
      </c>
      <c r="U1930" s="7">
        <v>44817.479166666664</v>
      </c>
      <c r="V1930" s="7">
        <v>44817.851574074077</v>
      </c>
      <c r="W1930" t="s">
        <v>2980</v>
      </c>
      <c r="X1930" t="s">
        <v>815</v>
      </c>
    </row>
    <row r="1931" spans="1:24" x14ac:dyDescent="0.25">
      <c r="A1931" t="s">
        <v>808</v>
      </c>
      <c r="B1931" s="4">
        <v>1.38E-2</v>
      </c>
      <c r="C1931" s="8">
        <v>6.4000000000000001E-2</v>
      </c>
      <c r="D1931" s="8">
        <v>0.115</v>
      </c>
      <c r="E1931" s="9">
        <v>0.15</v>
      </c>
      <c r="F1931" s="9">
        <v>0.3</v>
      </c>
      <c r="G1931" s="10" t="str">
        <f t="shared" si="120"/>
        <v/>
      </c>
      <c r="H1931" s="10" t="str">
        <f t="shared" si="121"/>
        <v/>
      </c>
      <c r="I1931" s="10" t="str">
        <f t="shared" si="122"/>
        <v/>
      </c>
      <c r="J1931" s="10" t="str">
        <f t="shared" si="123"/>
        <v/>
      </c>
      <c r="K1931" t="s">
        <v>809</v>
      </c>
      <c r="L1931" s="7">
        <v>44816.569444444445</v>
      </c>
      <c r="M1931" t="s">
        <v>894</v>
      </c>
      <c r="N1931" t="s">
        <v>102</v>
      </c>
      <c r="O1931" t="s">
        <v>895</v>
      </c>
      <c r="P1931" t="s">
        <v>3002</v>
      </c>
      <c r="Q1931" t="s">
        <v>813</v>
      </c>
      <c r="R1931">
        <v>251</v>
      </c>
      <c r="S1931" s="6">
        <v>35</v>
      </c>
      <c r="T1931" s="7">
        <v>44816.569444444445</v>
      </c>
      <c r="U1931" s="7">
        <v>44817.479166666664</v>
      </c>
      <c r="V1931" s="7">
        <v>44817.851574074077</v>
      </c>
      <c r="W1931" t="s">
        <v>2980</v>
      </c>
      <c r="X1931" t="s">
        <v>815</v>
      </c>
    </row>
    <row r="1932" spans="1:24" x14ac:dyDescent="0.25">
      <c r="A1932" t="s">
        <v>808</v>
      </c>
      <c r="B1932" s="4">
        <v>0</v>
      </c>
      <c r="C1932" s="8">
        <v>6.4000000000000001E-2</v>
      </c>
      <c r="D1932" s="8">
        <v>0.115</v>
      </c>
      <c r="E1932" s="9">
        <v>0.15</v>
      </c>
      <c r="F1932" s="9">
        <v>0.3</v>
      </c>
      <c r="G1932" s="10" t="str">
        <f t="shared" si="120"/>
        <v/>
      </c>
      <c r="H1932" s="10" t="str">
        <f t="shared" si="121"/>
        <v/>
      </c>
      <c r="I1932" s="10" t="str">
        <f t="shared" si="122"/>
        <v/>
      </c>
      <c r="J1932" s="10" t="str">
        <f t="shared" si="123"/>
        <v/>
      </c>
      <c r="K1932" t="s">
        <v>809</v>
      </c>
      <c r="L1932" s="7">
        <v>44816.572916666664</v>
      </c>
      <c r="M1932" t="s">
        <v>963</v>
      </c>
      <c r="N1932" t="s">
        <v>102</v>
      </c>
      <c r="O1932" t="s">
        <v>964</v>
      </c>
      <c r="P1932" t="s">
        <v>3003</v>
      </c>
      <c r="Q1932" t="s">
        <v>813</v>
      </c>
      <c r="R1932">
        <v>251</v>
      </c>
      <c r="S1932" s="6">
        <v>35</v>
      </c>
      <c r="T1932" s="7">
        <v>44816.572916666664</v>
      </c>
      <c r="U1932" s="7">
        <v>44817.479166666664</v>
      </c>
      <c r="V1932" s="7">
        <v>44817.851574074077</v>
      </c>
      <c r="W1932" t="s">
        <v>2980</v>
      </c>
      <c r="X1932" t="s">
        <v>815</v>
      </c>
    </row>
    <row r="1933" spans="1:24" x14ac:dyDescent="0.25">
      <c r="A1933" t="s">
        <v>808</v>
      </c>
      <c r="B1933" s="4">
        <v>3.0200000000000001E-2</v>
      </c>
      <c r="C1933" s="8">
        <v>6.4000000000000001E-2</v>
      </c>
      <c r="D1933" s="8">
        <v>0.115</v>
      </c>
      <c r="E1933" s="9">
        <v>0.15</v>
      </c>
      <c r="F1933" s="9">
        <v>0.3</v>
      </c>
      <c r="G1933" s="10" t="str">
        <f t="shared" si="120"/>
        <v/>
      </c>
      <c r="H1933" s="10" t="str">
        <f t="shared" si="121"/>
        <v/>
      </c>
      <c r="I1933" s="10" t="str">
        <f t="shared" si="122"/>
        <v/>
      </c>
      <c r="J1933" s="10" t="str">
        <f t="shared" si="123"/>
        <v/>
      </c>
      <c r="K1933" t="s">
        <v>809</v>
      </c>
      <c r="L1933" s="7">
        <v>44816.590277777781</v>
      </c>
      <c r="M1933" t="s">
        <v>960</v>
      </c>
      <c r="N1933" t="s">
        <v>102</v>
      </c>
      <c r="O1933" t="s">
        <v>961</v>
      </c>
      <c r="P1933" t="s">
        <v>3004</v>
      </c>
      <c r="Q1933" t="s">
        <v>813</v>
      </c>
      <c r="R1933">
        <v>251</v>
      </c>
      <c r="S1933" s="6">
        <v>35</v>
      </c>
      <c r="T1933" s="7">
        <v>44816.590277777781</v>
      </c>
      <c r="U1933" s="7">
        <v>44818.46875</v>
      </c>
      <c r="V1933" s="7">
        <v>44819.438888888886</v>
      </c>
      <c r="W1933" t="s">
        <v>2987</v>
      </c>
      <c r="X1933" t="s">
        <v>2334</v>
      </c>
    </row>
    <row r="1934" spans="1:24" x14ac:dyDescent="0.25">
      <c r="A1934" t="s">
        <v>808</v>
      </c>
      <c r="B1934" s="4">
        <v>1.5299999999999999E-2</v>
      </c>
      <c r="C1934" s="8">
        <v>6.4000000000000001E-2</v>
      </c>
      <c r="D1934" s="8">
        <v>0.115</v>
      </c>
      <c r="E1934" s="9">
        <v>0.15</v>
      </c>
      <c r="F1934" s="9">
        <v>0.3</v>
      </c>
      <c r="G1934" s="10" t="str">
        <f t="shared" si="120"/>
        <v/>
      </c>
      <c r="H1934" s="10" t="str">
        <f t="shared" si="121"/>
        <v/>
      </c>
      <c r="I1934" s="10" t="str">
        <f t="shared" si="122"/>
        <v/>
      </c>
      <c r="J1934" s="10" t="str">
        <f t="shared" si="123"/>
        <v/>
      </c>
      <c r="K1934" t="s">
        <v>809</v>
      </c>
      <c r="L1934" s="7">
        <v>44816.600694444445</v>
      </c>
      <c r="M1934" t="s">
        <v>939</v>
      </c>
      <c r="N1934" t="s">
        <v>102</v>
      </c>
      <c r="O1934" t="s">
        <v>940</v>
      </c>
      <c r="P1934" t="s">
        <v>3005</v>
      </c>
      <c r="Q1934" t="s">
        <v>813</v>
      </c>
      <c r="R1934">
        <v>251</v>
      </c>
      <c r="S1934" s="6">
        <v>35</v>
      </c>
      <c r="T1934" s="7">
        <v>44816.600694444445</v>
      </c>
      <c r="U1934" s="7">
        <v>44819.5625</v>
      </c>
      <c r="V1934" s="7">
        <v>44820.534722222219</v>
      </c>
      <c r="W1934" t="s">
        <v>3006</v>
      </c>
      <c r="X1934" t="s">
        <v>2334</v>
      </c>
    </row>
    <row r="1935" spans="1:24" x14ac:dyDescent="0.25">
      <c r="A1935" t="s">
        <v>808</v>
      </c>
      <c r="B1935" s="4">
        <v>1.14E-2</v>
      </c>
      <c r="C1935" s="8">
        <v>6.4000000000000001E-2</v>
      </c>
      <c r="D1935" s="8">
        <v>0.115</v>
      </c>
      <c r="E1935" s="9">
        <v>0.15</v>
      </c>
      <c r="F1935" s="9">
        <v>0.3</v>
      </c>
      <c r="G1935" s="10" t="str">
        <f t="shared" si="120"/>
        <v/>
      </c>
      <c r="H1935" s="10" t="str">
        <f t="shared" si="121"/>
        <v/>
      </c>
      <c r="I1935" s="10" t="str">
        <f t="shared" si="122"/>
        <v/>
      </c>
      <c r="J1935" s="10" t="str">
        <f t="shared" si="123"/>
        <v/>
      </c>
      <c r="K1935" t="s">
        <v>809</v>
      </c>
      <c r="L1935" s="7">
        <v>44817.375</v>
      </c>
      <c r="M1935" t="s">
        <v>909</v>
      </c>
      <c r="N1935" t="s">
        <v>102</v>
      </c>
      <c r="O1935" t="s">
        <v>910</v>
      </c>
      <c r="P1935" t="s">
        <v>3007</v>
      </c>
      <c r="Q1935" t="s">
        <v>813</v>
      </c>
      <c r="R1935">
        <v>252</v>
      </c>
      <c r="S1935" s="6">
        <v>36</v>
      </c>
      <c r="T1935" s="7">
        <v>44817.375</v>
      </c>
      <c r="U1935" s="7">
        <v>44818.46875</v>
      </c>
      <c r="V1935" s="7">
        <v>44819.438888888886</v>
      </c>
      <c r="W1935" t="s">
        <v>2987</v>
      </c>
      <c r="X1935" t="s">
        <v>2334</v>
      </c>
    </row>
    <row r="1936" spans="1:24" x14ac:dyDescent="0.25">
      <c r="A1936" t="s">
        <v>808</v>
      </c>
      <c r="B1936" s="4">
        <v>0.30409999999999998</v>
      </c>
      <c r="C1936" s="8">
        <v>6.4000000000000001E-2</v>
      </c>
      <c r="D1936" s="8">
        <v>0.115</v>
      </c>
      <c r="E1936" s="9">
        <v>0.15</v>
      </c>
      <c r="F1936" s="9">
        <v>0.3</v>
      </c>
      <c r="G1936" s="10">
        <f t="shared" si="120"/>
        <v>1</v>
      </c>
      <c r="H1936" s="10">
        <f t="shared" si="121"/>
        <v>1</v>
      </c>
      <c r="I1936" s="10">
        <f t="shared" si="122"/>
        <v>1</v>
      </c>
      <c r="J1936" s="10">
        <f t="shared" si="123"/>
        <v>1</v>
      </c>
      <c r="K1936" t="s">
        <v>809</v>
      </c>
      <c r="L1936" s="7">
        <v>44817.5</v>
      </c>
      <c r="M1936" t="s">
        <v>906</v>
      </c>
      <c r="N1936" t="s">
        <v>102</v>
      </c>
      <c r="O1936" t="s">
        <v>907</v>
      </c>
      <c r="P1936" t="s">
        <v>3008</v>
      </c>
      <c r="Q1936" t="s">
        <v>813</v>
      </c>
      <c r="R1936">
        <v>252</v>
      </c>
      <c r="S1936" s="6">
        <v>36</v>
      </c>
      <c r="T1936" s="7">
        <v>44817.5</v>
      </c>
      <c r="U1936" s="7">
        <v>44818.46875</v>
      </c>
      <c r="V1936" s="7">
        <v>44819.438888888886</v>
      </c>
      <c r="W1936" t="s">
        <v>2987</v>
      </c>
      <c r="X1936" t="s">
        <v>2334</v>
      </c>
    </row>
    <row r="1937" spans="1:24" x14ac:dyDescent="0.25">
      <c r="A1937" t="s">
        <v>808</v>
      </c>
      <c r="B1937" s="4">
        <v>0.39850000000000002</v>
      </c>
      <c r="C1937" s="8">
        <v>6.4000000000000001E-2</v>
      </c>
      <c r="D1937" s="8">
        <v>0.115</v>
      </c>
      <c r="E1937" s="9">
        <v>0.15</v>
      </c>
      <c r="F1937" s="9">
        <v>0.3</v>
      </c>
      <c r="G1937" s="10">
        <f t="shared" si="120"/>
        <v>1</v>
      </c>
      <c r="H1937" s="10">
        <f t="shared" si="121"/>
        <v>1</v>
      </c>
      <c r="I1937" s="10">
        <f t="shared" si="122"/>
        <v>1</v>
      </c>
      <c r="J1937" s="10">
        <f t="shared" si="123"/>
        <v>1</v>
      </c>
      <c r="K1937" t="s">
        <v>809</v>
      </c>
      <c r="L1937" s="7">
        <v>44817.520833333336</v>
      </c>
      <c r="M1937" t="s">
        <v>918</v>
      </c>
      <c r="N1937" t="s">
        <v>102</v>
      </c>
      <c r="O1937" t="s">
        <v>919</v>
      </c>
      <c r="P1937" t="s">
        <v>3009</v>
      </c>
      <c r="Q1937" t="s">
        <v>813</v>
      </c>
      <c r="R1937">
        <v>252</v>
      </c>
      <c r="S1937" s="6">
        <v>36</v>
      </c>
      <c r="T1937" s="7">
        <v>44817.520833333336</v>
      </c>
      <c r="U1937" s="7">
        <v>44818.46875</v>
      </c>
      <c r="V1937" s="7">
        <v>44819.438888888886</v>
      </c>
      <c r="W1937" t="s">
        <v>2987</v>
      </c>
      <c r="X1937" t="s">
        <v>2334</v>
      </c>
    </row>
    <row r="1938" spans="1:24" x14ac:dyDescent="0.25">
      <c r="A1938" t="s">
        <v>808</v>
      </c>
      <c r="B1938" s="4">
        <v>0.44479999999999997</v>
      </c>
      <c r="C1938" s="8">
        <v>6.4000000000000001E-2</v>
      </c>
      <c r="D1938" s="8">
        <v>0.115</v>
      </c>
      <c r="E1938" s="9">
        <v>0.15</v>
      </c>
      <c r="F1938" s="9">
        <v>0.3</v>
      </c>
      <c r="G1938" s="10">
        <f t="shared" si="120"/>
        <v>1</v>
      </c>
      <c r="H1938" s="10">
        <f t="shared" si="121"/>
        <v>1</v>
      </c>
      <c r="I1938" s="10">
        <f t="shared" si="122"/>
        <v>1</v>
      </c>
      <c r="J1938" s="10">
        <f t="shared" si="123"/>
        <v>1</v>
      </c>
      <c r="K1938" t="s">
        <v>809</v>
      </c>
      <c r="L1938" s="7">
        <v>44820.472222222219</v>
      </c>
      <c r="M1938" t="s">
        <v>906</v>
      </c>
      <c r="N1938" t="s">
        <v>102</v>
      </c>
      <c r="O1938" t="s">
        <v>907</v>
      </c>
      <c r="P1938" t="s">
        <v>3010</v>
      </c>
      <c r="Q1938" t="s">
        <v>813</v>
      </c>
      <c r="R1938">
        <v>255</v>
      </c>
      <c r="S1938" s="6">
        <v>36</v>
      </c>
      <c r="T1938" s="7">
        <v>44820.472222222219</v>
      </c>
      <c r="U1938" s="7">
        <v>44824.5</v>
      </c>
      <c r="V1938" s="7">
        <v>44826.583333333336</v>
      </c>
      <c r="W1938" t="s">
        <v>3011</v>
      </c>
      <c r="X1938" t="s">
        <v>2334</v>
      </c>
    </row>
    <row r="1939" spans="1:24" x14ac:dyDescent="0.25">
      <c r="A1939" t="s">
        <v>808</v>
      </c>
      <c r="B1939" s="4">
        <v>0.47820000000000001</v>
      </c>
      <c r="C1939" s="8">
        <v>6.4000000000000001E-2</v>
      </c>
      <c r="D1939" s="8">
        <v>0.115</v>
      </c>
      <c r="E1939" s="9">
        <v>0.15</v>
      </c>
      <c r="F1939" s="9">
        <v>0.3</v>
      </c>
      <c r="G1939" s="10">
        <f t="shared" si="120"/>
        <v>1</v>
      </c>
      <c r="H1939" s="10">
        <f t="shared" si="121"/>
        <v>1</v>
      </c>
      <c r="I1939" s="10">
        <f t="shared" si="122"/>
        <v>1</v>
      </c>
      <c r="J1939" s="10">
        <f t="shared" si="123"/>
        <v>1</v>
      </c>
      <c r="K1939" t="s">
        <v>809</v>
      </c>
      <c r="L1939" s="7">
        <v>44820.482638888891</v>
      </c>
      <c r="M1939" t="s">
        <v>918</v>
      </c>
      <c r="N1939" t="s">
        <v>102</v>
      </c>
      <c r="O1939" t="s">
        <v>919</v>
      </c>
      <c r="P1939" t="s">
        <v>3012</v>
      </c>
      <c r="Q1939" t="s">
        <v>813</v>
      </c>
      <c r="R1939">
        <v>255</v>
      </c>
      <c r="S1939" s="6">
        <v>36</v>
      </c>
      <c r="T1939" s="7">
        <v>44820.482638888891</v>
      </c>
      <c r="U1939" s="7">
        <v>44824.5</v>
      </c>
      <c r="V1939" s="7">
        <v>44826.583333333336</v>
      </c>
      <c r="W1939" t="s">
        <v>3011</v>
      </c>
      <c r="X1939" t="s">
        <v>2334</v>
      </c>
    </row>
    <row r="1940" spans="1:24" x14ac:dyDescent="0.25">
      <c r="A1940" t="s">
        <v>808</v>
      </c>
      <c r="B1940" s="4">
        <v>2.53E-2</v>
      </c>
      <c r="C1940" s="8">
        <v>6.4000000000000001E-2</v>
      </c>
      <c r="D1940" s="8">
        <v>0.115</v>
      </c>
      <c r="E1940" s="9">
        <v>0.15</v>
      </c>
      <c r="F1940" s="9">
        <v>0.3</v>
      </c>
      <c r="G1940" s="10" t="str">
        <f t="shared" si="120"/>
        <v/>
      </c>
      <c r="H1940" s="10" t="str">
        <f t="shared" si="121"/>
        <v/>
      </c>
      <c r="I1940" s="10" t="str">
        <f t="shared" si="122"/>
        <v/>
      </c>
      <c r="J1940" s="10" t="str">
        <f t="shared" si="123"/>
        <v/>
      </c>
      <c r="K1940" t="s">
        <v>809</v>
      </c>
      <c r="L1940" s="7">
        <v>44822.548611111109</v>
      </c>
      <c r="M1940" t="s">
        <v>887</v>
      </c>
      <c r="N1940" t="s">
        <v>102</v>
      </c>
      <c r="O1940" t="s">
        <v>888</v>
      </c>
      <c r="P1940" t="s">
        <v>3013</v>
      </c>
      <c r="Q1940" t="s">
        <v>813</v>
      </c>
      <c r="R1940">
        <v>257</v>
      </c>
      <c r="S1940" s="6">
        <v>36</v>
      </c>
      <c r="T1940" s="7">
        <v>44822.548611111109</v>
      </c>
      <c r="U1940" s="7">
        <v>44824.5</v>
      </c>
      <c r="V1940" s="7">
        <v>44826.583333333336</v>
      </c>
      <c r="W1940" t="s">
        <v>3011</v>
      </c>
      <c r="X1940" t="s">
        <v>2334</v>
      </c>
    </row>
    <row r="1941" spans="1:24" x14ac:dyDescent="0.25">
      <c r="A1941" t="s">
        <v>808</v>
      </c>
      <c r="B1941" s="4">
        <v>6.7000000000000002E-3</v>
      </c>
      <c r="C1941" s="8">
        <v>6.4000000000000001E-2</v>
      </c>
      <c r="D1941" s="8">
        <v>0.115</v>
      </c>
      <c r="E1941" s="9">
        <v>0.15</v>
      </c>
      <c r="F1941" s="9">
        <v>0.3</v>
      </c>
      <c r="G1941" s="10" t="str">
        <f t="shared" si="120"/>
        <v/>
      </c>
      <c r="H1941" s="10" t="str">
        <f t="shared" si="121"/>
        <v/>
      </c>
      <c r="I1941" s="10" t="str">
        <f t="shared" si="122"/>
        <v/>
      </c>
      <c r="J1941" s="10" t="str">
        <f t="shared" si="123"/>
        <v/>
      </c>
      <c r="K1941" t="s">
        <v>809</v>
      </c>
      <c r="L1941" s="7">
        <v>44823.21875</v>
      </c>
      <c r="M1941" t="s">
        <v>816</v>
      </c>
      <c r="N1941" t="s">
        <v>102</v>
      </c>
      <c r="O1941" t="s">
        <v>817</v>
      </c>
      <c r="P1941" t="s">
        <v>3014</v>
      </c>
      <c r="Q1941" t="s">
        <v>813</v>
      </c>
      <c r="R1941">
        <v>258</v>
      </c>
      <c r="S1941" s="6">
        <v>36</v>
      </c>
      <c r="T1941" s="7">
        <v>44823.21875</v>
      </c>
      <c r="U1941" s="7">
        <v>44824.5</v>
      </c>
      <c r="V1941" s="7">
        <v>44826.583333333336</v>
      </c>
      <c r="W1941" t="s">
        <v>3011</v>
      </c>
      <c r="X1941" t="s">
        <v>2334</v>
      </c>
    </row>
    <row r="1942" spans="1:24" x14ac:dyDescent="0.25">
      <c r="A1942" t="s">
        <v>808</v>
      </c>
      <c r="B1942" s="4">
        <v>1.1000000000000001E-3</v>
      </c>
      <c r="C1942" s="8">
        <v>6.4000000000000001E-2</v>
      </c>
      <c r="D1942" s="8">
        <v>0.115</v>
      </c>
      <c r="E1942" s="9">
        <v>0.15</v>
      </c>
      <c r="F1942" s="9">
        <v>0.3</v>
      </c>
      <c r="G1942" s="10" t="str">
        <f t="shared" si="120"/>
        <v/>
      </c>
      <c r="H1942" s="10" t="str">
        <f t="shared" si="121"/>
        <v/>
      </c>
      <c r="I1942" s="10" t="str">
        <f t="shared" si="122"/>
        <v/>
      </c>
      <c r="J1942" s="10" t="str">
        <f t="shared" si="123"/>
        <v/>
      </c>
      <c r="K1942" t="s">
        <v>809</v>
      </c>
      <c r="L1942" s="7">
        <v>44823.229166666664</v>
      </c>
      <c r="M1942" t="s">
        <v>810</v>
      </c>
      <c r="N1942" t="s">
        <v>102</v>
      </c>
      <c r="O1942" t="s">
        <v>811</v>
      </c>
      <c r="P1942" t="s">
        <v>3015</v>
      </c>
      <c r="Q1942" t="s">
        <v>813</v>
      </c>
      <c r="R1942">
        <v>258</v>
      </c>
      <c r="S1942" s="6">
        <v>36</v>
      </c>
      <c r="T1942" s="7">
        <v>44823.229166666664</v>
      </c>
      <c r="U1942" s="7">
        <v>44824.5</v>
      </c>
      <c r="V1942" s="7">
        <v>44826.583333333336</v>
      </c>
      <c r="W1942" t="s">
        <v>3011</v>
      </c>
      <c r="X1942" t="s">
        <v>2334</v>
      </c>
    </row>
    <row r="1943" spans="1:24" x14ac:dyDescent="0.25">
      <c r="A1943" t="s">
        <v>808</v>
      </c>
      <c r="B1943" s="4">
        <v>4.7000000000000002E-3</v>
      </c>
      <c r="C1943" s="8">
        <v>6.4000000000000001E-2</v>
      </c>
      <c r="D1943" s="8">
        <v>0.115</v>
      </c>
      <c r="E1943" s="9">
        <v>0.15</v>
      </c>
      <c r="F1943" s="9">
        <v>0.3</v>
      </c>
      <c r="G1943" s="10" t="str">
        <f t="shared" si="120"/>
        <v/>
      </c>
      <c r="H1943" s="10" t="str">
        <f t="shared" si="121"/>
        <v/>
      </c>
      <c r="I1943" s="10" t="str">
        <f t="shared" si="122"/>
        <v/>
      </c>
      <c r="J1943" s="10" t="str">
        <f t="shared" si="123"/>
        <v/>
      </c>
      <c r="K1943" t="s">
        <v>809</v>
      </c>
      <c r="L1943" s="7">
        <v>44823.291666666664</v>
      </c>
      <c r="M1943" t="s">
        <v>863</v>
      </c>
      <c r="N1943" t="s">
        <v>102</v>
      </c>
      <c r="O1943" t="s">
        <v>864</v>
      </c>
      <c r="P1943" t="s">
        <v>3016</v>
      </c>
      <c r="Q1943" t="s">
        <v>813</v>
      </c>
      <c r="R1943">
        <v>258</v>
      </c>
      <c r="S1943" s="6">
        <v>36</v>
      </c>
      <c r="T1943" s="7">
        <v>44823.291666666664</v>
      </c>
      <c r="U1943" s="7">
        <v>44825.489583333336</v>
      </c>
      <c r="V1943" s="7">
        <v>44826.583333333336</v>
      </c>
      <c r="W1943" t="s">
        <v>3011</v>
      </c>
      <c r="X1943" t="s">
        <v>2334</v>
      </c>
    </row>
    <row r="1944" spans="1:24" x14ac:dyDescent="0.25">
      <c r="A1944" t="s">
        <v>808</v>
      </c>
      <c r="B1944" s="4">
        <v>3.5000000000000001E-3</v>
      </c>
      <c r="C1944" s="8">
        <v>6.4000000000000001E-2</v>
      </c>
      <c r="D1944" s="8">
        <v>0.115</v>
      </c>
      <c r="E1944" s="9">
        <v>0.15</v>
      </c>
      <c r="F1944" s="9">
        <v>0.3</v>
      </c>
      <c r="G1944" s="10" t="str">
        <f t="shared" si="120"/>
        <v/>
      </c>
      <c r="H1944" s="10" t="str">
        <f t="shared" si="121"/>
        <v/>
      </c>
      <c r="I1944" s="10" t="str">
        <f t="shared" si="122"/>
        <v/>
      </c>
      <c r="J1944" s="10" t="str">
        <f t="shared" si="123"/>
        <v/>
      </c>
      <c r="K1944" t="s">
        <v>809</v>
      </c>
      <c r="L1944" s="7">
        <v>44823.319444444445</v>
      </c>
      <c r="M1944" t="s">
        <v>849</v>
      </c>
      <c r="N1944" t="s">
        <v>102</v>
      </c>
      <c r="O1944" t="s">
        <v>861</v>
      </c>
      <c r="P1944" t="s">
        <v>3017</v>
      </c>
      <c r="Q1944" t="s">
        <v>813</v>
      </c>
      <c r="R1944">
        <v>258</v>
      </c>
      <c r="S1944" s="6">
        <v>36</v>
      </c>
      <c r="T1944" s="7">
        <v>44823.319444444445</v>
      </c>
      <c r="U1944" s="7">
        <v>44824.5</v>
      </c>
      <c r="V1944" s="7">
        <v>44826.583333333336</v>
      </c>
      <c r="W1944" t="s">
        <v>3011</v>
      </c>
      <c r="X1944" t="s">
        <v>2334</v>
      </c>
    </row>
    <row r="1945" spans="1:24" x14ac:dyDescent="0.25">
      <c r="A1945" t="s">
        <v>808</v>
      </c>
      <c r="B1945" s="4">
        <v>9.5999999999999992E-3</v>
      </c>
      <c r="C1945" s="8">
        <v>6.4000000000000001E-2</v>
      </c>
      <c r="D1945" s="8">
        <v>0.115</v>
      </c>
      <c r="E1945" s="9">
        <v>0.15</v>
      </c>
      <c r="F1945" s="9">
        <v>0.3</v>
      </c>
      <c r="G1945" s="10" t="str">
        <f t="shared" si="120"/>
        <v/>
      </c>
      <c r="H1945" s="10" t="str">
        <f t="shared" si="121"/>
        <v/>
      </c>
      <c r="I1945" s="10" t="str">
        <f t="shared" si="122"/>
        <v/>
      </c>
      <c r="J1945" s="10" t="str">
        <f t="shared" si="123"/>
        <v/>
      </c>
      <c r="K1945" t="s">
        <v>809</v>
      </c>
      <c r="L1945" s="7">
        <v>44823.328472222223</v>
      </c>
      <c r="M1945" t="s">
        <v>957</v>
      </c>
      <c r="N1945" t="s">
        <v>102</v>
      </c>
      <c r="O1945" t="s">
        <v>958</v>
      </c>
      <c r="P1945" t="s">
        <v>3018</v>
      </c>
      <c r="Q1945" t="s">
        <v>813</v>
      </c>
      <c r="R1945">
        <v>258</v>
      </c>
      <c r="S1945" s="6">
        <v>36</v>
      </c>
      <c r="T1945" s="7">
        <v>44823.328472222223</v>
      </c>
      <c r="U1945" s="7">
        <v>44824.625</v>
      </c>
      <c r="V1945" s="7">
        <v>44826.583333333336</v>
      </c>
      <c r="W1945" t="s">
        <v>3011</v>
      </c>
      <c r="X1945" t="s">
        <v>2334</v>
      </c>
    </row>
    <row r="1946" spans="1:24" x14ac:dyDescent="0.25">
      <c r="A1946" t="s">
        <v>808</v>
      </c>
      <c r="B1946" s="4">
        <v>1.38E-2</v>
      </c>
      <c r="C1946" s="8">
        <v>6.4000000000000001E-2</v>
      </c>
      <c r="D1946" s="8">
        <v>0.115</v>
      </c>
      <c r="E1946" s="9">
        <v>0.15</v>
      </c>
      <c r="F1946" s="9">
        <v>0.3</v>
      </c>
      <c r="G1946" s="10" t="str">
        <f t="shared" si="120"/>
        <v/>
      </c>
      <c r="H1946" s="10" t="str">
        <f t="shared" si="121"/>
        <v/>
      </c>
      <c r="I1946" s="10" t="str">
        <f t="shared" si="122"/>
        <v/>
      </c>
      <c r="J1946" s="10" t="str">
        <f t="shared" si="123"/>
        <v/>
      </c>
      <c r="K1946" t="s">
        <v>809</v>
      </c>
      <c r="L1946" s="7">
        <v>44823.34375</v>
      </c>
      <c r="M1946" t="s">
        <v>819</v>
      </c>
      <c r="N1946" t="s">
        <v>102</v>
      </c>
      <c r="O1946" t="s">
        <v>820</v>
      </c>
      <c r="P1946" t="s">
        <v>3019</v>
      </c>
      <c r="Q1946" t="s">
        <v>813</v>
      </c>
      <c r="R1946">
        <v>258</v>
      </c>
      <c r="S1946" s="6">
        <v>36</v>
      </c>
      <c r="T1946" s="7">
        <v>44823.34375</v>
      </c>
      <c r="U1946" s="7">
        <v>44824.5</v>
      </c>
      <c r="V1946" s="7">
        <v>44826.583333333336</v>
      </c>
      <c r="W1946" t="s">
        <v>3011</v>
      </c>
      <c r="X1946" t="s">
        <v>2334</v>
      </c>
    </row>
    <row r="1947" spans="1:24" x14ac:dyDescent="0.25">
      <c r="A1947" t="s">
        <v>808</v>
      </c>
      <c r="B1947" s="4">
        <v>2.7300000000000001E-2</v>
      </c>
      <c r="C1947" s="8">
        <v>6.4000000000000001E-2</v>
      </c>
      <c r="D1947" s="8">
        <v>0.115</v>
      </c>
      <c r="E1947" s="9">
        <v>0.15</v>
      </c>
      <c r="F1947" s="9">
        <v>0.3</v>
      </c>
      <c r="G1947" s="10" t="str">
        <f t="shared" si="120"/>
        <v/>
      </c>
      <c r="H1947" s="10" t="str">
        <f t="shared" si="121"/>
        <v/>
      </c>
      <c r="I1947" s="10" t="str">
        <f t="shared" si="122"/>
        <v/>
      </c>
      <c r="J1947" s="10" t="str">
        <f t="shared" si="123"/>
        <v/>
      </c>
      <c r="K1947" t="s">
        <v>809</v>
      </c>
      <c r="L1947" s="7">
        <v>44823.354166666664</v>
      </c>
      <c r="M1947" t="s">
        <v>831</v>
      </c>
      <c r="N1947" t="s">
        <v>102</v>
      </c>
      <c r="O1947" t="s">
        <v>832</v>
      </c>
      <c r="P1947" t="s">
        <v>3020</v>
      </c>
      <c r="Q1947" t="s">
        <v>813</v>
      </c>
      <c r="R1947">
        <v>258</v>
      </c>
      <c r="S1947" s="6">
        <v>36</v>
      </c>
      <c r="T1947" s="7">
        <v>44823.354166666664</v>
      </c>
      <c r="U1947" s="7">
        <v>44824.5</v>
      </c>
      <c r="V1947" s="7">
        <v>44826.583333333336</v>
      </c>
      <c r="W1947" t="s">
        <v>3011</v>
      </c>
      <c r="X1947" t="s">
        <v>2334</v>
      </c>
    </row>
    <row r="1948" spans="1:24" x14ac:dyDescent="0.25">
      <c r="A1948" t="s">
        <v>808</v>
      </c>
      <c r="B1948" s="4">
        <v>3.9300000000000002E-2</v>
      </c>
      <c r="C1948" s="8">
        <v>6.4000000000000001E-2</v>
      </c>
      <c r="D1948" s="8">
        <v>0.115</v>
      </c>
      <c r="E1948" s="9">
        <v>0.15</v>
      </c>
      <c r="F1948" s="9">
        <v>0.3</v>
      </c>
      <c r="G1948" s="10" t="str">
        <f t="shared" si="120"/>
        <v/>
      </c>
      <c r="H1948" s="10" t="str">
        <f t="shared" si="121"/>
        <v/>
      </c>
      <c r="I1948" s="10" t="str">
        <f t="shared" si="122"/>
        <v/>
      </c>
      <c r="J1948" s="10" t="str">
        <f t="shared" si="123"/>
        <v/>
      </c>
      <c r="K1948" t="s">
        <v>809</v>
      </c>
      <c r="L1948" s="7">
        <v>44823.354861111111</v>
      </c>
      <c r="M1948" t="s">
        <v>828</v>
      </c>
      <c r="N1948" t="s">
        <v>102</v>
      </c>
      <c r="O1948" t="s">
        <v>829</v>
      </c>
      <c r="P1948" t="s">
        <v>3021</v>
      </c>
      <c r="Q1948" t="s">
        <v>813</v>
      </c>
      <c r="R1948">
        <v>258</v>
      </c>
      <c r="S1948" s="6">
        <v>36</v>
      </c>
      <c r="T1948" s="7">
        <v>44823.354861111111</v>
      </c>
      <c r="U1948" s="7">
        <v>44824.5</v>
      </c>
      <c r="V1948" s="7">
        <v>44826.583333333336</v>
      </c>
      <c r="W1948" t="s">
        <v>3011</v>
      </c>
      <c r="X1948" t="s">
        <v>2334</v>
      </c>
    </row>
    <row r="1949" spans="1:24" x14ac:dyDescent="0.25">
      <c r="A1949" t="s">
        <v>808</v>
      </c>
      <c r="B1949" s="4">
        <v>1.8499999999999999E-2</v>
      </c>
      <c r="C1949" s="8">
        <v>6.4000000000000001E-2</v>
      </c>
      <c r="D1949" s="8">
        <v>0.115</v>
      </c>
      <c r="E1949" s="9">
        <v>0.15</v>
      </c>
      <c r="F1949" s="9">
        <v>0.3</v>
      </c>
      <c r="G1949" s="10" t="str">
        <f t="shared" si="120"/>
        <v/>
      </c>
      <c r="H1949" s="10" t="str">
        <f t="shared" si="121"/>
        <v/>
      </c>
      <c r="I1949" s="10" t="str">
        <f t="shared" si="122"/>
        <v/>
      </c>
      <c r="J1949" s="10" t="str">
        <f t="shared" si="123"/>
        <v/>
      </c>
      <c r="K1949" t="s">
        <v>809</v>
      </c>
      <c r="L1949" s="7">
        <v>44823.361111111109</v>
      </c>
      <c r="M1949" t="s">
        <v>852</v>
      </c>
      <c r="N1949" t="s">
        <v>102</v>
      </c>
      <c r="O1949" t="s">
        <v>853</v>
      </c>
      <c r="P1949" t="s">
        <v>3022</v>
      </c>
      <c r="Q1949" t="s">
        <v>813</v>
      </c>
      <c r="R1949">
        <v>258</v>
      </c>
      <c r="S1949" s="6">
        <v>36</v>
      </c>
      <c r="T1949" s="7">
        <v>44823.361111111109</v>
      </c>
      <c r="U1949" s="7">
        <v>44824.5</v>
      </c>
      <c r="V1949" s="7">
        <v>44826.583333333336</v>
      </c>
      <c r="W1949" t="s">
        <v>3011</v>
      </c>
      <c r="X1949" t="s">
        <v>2334</v>
      </c>
    </row>
    <row r="1950" spans="1:24" x14ac:dyDescent="0.25">
      <c r="A1950" t="s">
        <v>808</v>
      </c>
      <c r="B1950" s="4">
        <v>1.55E-2</v>
      </c>
      <c r="C1950" s="8">
        <v>6.4000000000000001E-2</v>
      </c>
      <c r="D1950" s="8">
        <v>0.115</v>
      </c>
      <c r="E1950" s="9">
        <v>0.15</v>
      </c>
      <c r="F1950" s="9">
        <v>0.3</v>
      </c>
      <c r="G1950" s="10" t="str">
        <f t="shared" si="120"/>
        <v/>
      </c>
      <c r="H1950" s="10" t="str">
        <f t="shared" si="121"/>
        <v/>
      </c>
      <c r="I1950" s="10" t="str">
        <f t="shared" si="122"/>
        <v/>
      </c>
      <c r="J1950" s="10" t="str">
        <f t="shared" si="123"/>
        <v/>
      </c>
      <c r="K1950" t="s">
        <v>809</v>
      </c>
      <c r="L1950" s="7">
        <v>44823.375</v>
      </c>
      <c r="M1950" t="s">
        <v>825</v>
      </c>
      <c r="N1950" t="s">
        <v>102</v>
      </c>
      <c r="O1950" t="s">
        <v>826</v>
      </c>
      <c r="P1950" t="s">
        <v>3023</v>
      </c>
      <c r="Q1950" t="s">
        <v>813</v>
      </c>
      <c r="R1950">
        <v>258</v>
      </c>
      <c r="S1950" s="6">
        <v>36</v>
      </c>
      <c r="T1950" s="7">
        <v>44823.375</v>
      </c>
      <c r="U1950" s="7">
        <v>44824.5</v>
      </c>
      <c r="V1950" s="7">
        <v>44826.583333333336</v>
      </c>
      <c r="W1950" t="s">
        <v>3011</v>
      </c>
      <c r="X1950" t="s">
        <v>2334</v>
      </c>
    </row>
    <row r="1951" spans="1:24" x14ac:dyDescent="0.25">
      <c r="A1951" t="s">
        <v>808</v>
      </c>
      <c r="B1951" s="4">
        <v>1E-3</v>
      </c>
      <c r="C1951" s="8">
        <v>6.4000000000000001E-2</v>
      </c>
      <c r="D1951" s="8">
        <v>0.115</v>
      </c>
      <c r="E1951" s="9">
        <v>0.15</v>
      </c>
      <c r="F1951" s="9">
        <v>0.3</v>
      </c>
      <c r="G1951" s="10" t="str">
        <f t="shared" si="120"/>
        <v/>
      </c>
      <c r="H1951" s="10" t="str">
        <f t="shared" si="121"/>
        <v/>
      </c>
      <c r="I1951" s="10" t="str">
        <f t="shared" si="122"/>
        <v/>
      </c>
      <c r="J1951" s="10" t="str">
        <f t="shared" si="123"/>
        <v/>
      </c>
      <c r="K1951" t="s">
        <v>809</v>
      </c>
      <c r="L1951" s="7">
        <v>44823.392361111109</v>
      </c>
      <c r="M1951" t="s">
        <v>849</v>
      </c>
      <c r="N1951" t="s">
        <v>102</v>
      </c>
      <c r="O1951" t="s">
        <v>850</v>
      </c>
      <c r="P1951" t="s">
        <v>3024</v>
      </c>
      <c r="Q1951" t="s">
        <v>813</v>
      </c>
      <c r="R1951">
        <v>258</v>
      </c>
      <c r="S1951" s="6">
        <v>36</v>
      </c>
      <c r="T1951" s="7">
        <v>44823.392361111109</v>
      </c>
      <c r="U1951" s="7">
        <v>44824.5</v>
      </c>
      <c r="V1951" s="7">
        <v>44826.583333333336</v>
      </c>
      <c r="W1951" t="s">
        <v>3011</v>
      </c>
      <c r="X1951" t="s">
        <v>2334</v>
      </c>
    </row>
    <row r="1952" spans="1:24" x14ac:dyDescent="0.25">
      <c r="A1952" t="s">
        <v>808</v>
      </c>
      <c r="B1952" s="4">
        <v>2.1399999999999999E-2</v>
      </c>
      <c r="C1952" s="8">
        <v>6.4000000000000001E-2</v>
      </c>
      <c r="D1952" s="8">
        <v>0.115</v>
      </c>
      <c r="E1952" s="9">
        <v>0.15</v>
      </c>
      <c r="F1952" s="9">
        <v>0.3</v>
      </c>
      <c r="G1952" s="10" t="str">
        <f t="shared" si="120"/>
        <v/>
      </c>
      <c r="H1952" s="10" t="str">
        <f t="shared" si="121"/>
        <v/>
      </c>
      <c r="I1952" s="10" t="str">
        <f t="shared" si="122"/>
        <v/>
      </c>
      <c r="J1952" s="10" t="str">
        <f t="shared" si="123"/>
        <v/>
      </c>
      <c r="K1952" t="s">
        <v>809</v>
      </c>
      <c r="L1952" s="7">
        <v>44823.402777777781</v>
      </c>
      <c r="M1952" t="s">
        <v>1241</v>
      </c>
      <c r="N1952" t="s">
        <v>102</v>
      </c>
      <c r="O1952" t="s">
        <v>1242</v>
      </c>
      <c r="P1952" t="s">
        <v>3025</v>
      </c>
      <c r="Q1952" t="s">
        <v>813</v>
      </c>
      <c r="R1952">
        <v>258</v>
      </c>
      <c r="S1952" s="6">
        <v>36</v>
      </c>
      <c r="T1952" s="7">
        <v>44823.402777777781</v>
      </c>
      <c r="U1952" s="7">
        <v>44825.489583333336</v>
      </c>
      <c r="V1952" s="7">
        <v>44826.583333333336</v>
      </c>
      <c r="W1952" t="s">
        <v>3011</v>
      </c>
      <c r="X1952" t="s">
        <v>2334</v>
      </c>
    </row>
    <row r="1953" spans="1:24" x14ac:dyDescent="0.25">
      <c r="A1953" t="s">
        <v>808</v>
      </c>
      <c r="B1953" s="4">
        <v>3.7000000000000002E-3</v>
      </c>
      <c r="C1953" s="8">
        <v>6.4000000000000001E-2</v>
      </c>
      <c r="D1953" s="8">
        <v>0.115</v>
      </c>
      <c r="E1953" s="9">
        <v>0.15</v>
      </c>
      <c r="F1953" s="9">
        <v>0.3</v>
      </c>
      <c r="G1953" s="10" t="str">
        <f t="shared" si="120"/>
        <v/>
      </c>
      <c r="H1953" s="10" t="str">
        <f t="shared" si="121"/>
        <v/>
      </c>
      <c r="I1953" s="10" t="str">
        <f t="shared" si="122"/>
        <v/>
      </c>
      <c r="J1953" s="10" t="str">
        <f t="shared" si="123"/>
        <v/>
      </c>
      <c r="K1953" t="s">
        <v>809</v>
      </c>
      <c r="L1953" s="7">
        <v>44823.440972222219</v>
      </c>
      <c r="M1953" t="s">
        <v>840</v>
      </c>
      <c r="N1953" t="s">
        <v>102</v>
      </c>
      <c r="O1953" t="s">
        <v>841</v>
      </c>
      <c r="P1953" t="s">
        <v>3026</v>
      </c>
      <c r="Q1953" t="s">
        <v>813</v>
      </c>
      <c r="R1953">
        <v>258</v>
      </c>
      <c r="S1953" s="6">
        <v>36</v>
      </c>
      <c r="T1953" s="7">
        <v>44823.440972222219</v>
      </c>
      <c r="U1953" s="7">
        <v>44824.5</v>
      </c>
      <c r="V1953" s="7">
        <v>44826.583333333336</v>
      </c>
      <c r="W1953" t="s">
        <v>3011</v>
      </c>
      <c r="X1953" t="s">
        <v>2334</v>
      </c>
    </row>
    <row r="1954" spans="1:24" x14ac:dyDescent="0.25">
      <c r="A1954" t="s">
        <v>808</v>
      </c>
      <c r="B1954" s="4">
        <v>0.34139999999999998</v>
      </c>
      <c r="C1954" s="8">
        <v>6.4000000000000001E-2</v>
      </c>
      <c r="D1954" s="8">
        <v>0.115</v>
      </c>
      <c r="E1954" s="9">
        <v>0.15</v>
      </c>
      <c r="F1954" s="9">
        <v>0.3</v>
      </c>
      <c r="G1954" s="10">
        <f t="shared" si="120"/>
        <v>1</v>
      </c>
      <c r="H1954" s="10">
        <f t="shared" si="121"/>
        <v>1</v>
      </c>
      <c r="I1954" s="10">
        <f t="shared" si="122"/>
        <v>1</v>
      </c>
      <c r="J1954" s="10">
        <f t="shared" si="123"/>
        <v>1</v>
      </c>
      <c r="K1954" t="s">
        <v>809</v>
      </c>
      <c r="L1954" s="7">
        <v>44823.447916666664</v>
      </c>
      <c r="M1954" t="s">
        <v>875</v>
      </c>
      <c r="N1954" t="s">
        <v>102</v>
      </c>
      <c r="O1954" t="s">
        <v>876</v>
      </c>
      <c r="P1954" t="s">
        <v>3027</v>
      </c>
      <c r="Q1954" t="s">
        <v>813</v>
      </c>
      <c r="R1954">
        <v>258</v>
      </c>
      <c r="S1954" s="6">
        <v>36</v>
      </c>
      <c r="T1954" s="7">
        <v>44823.447916666664</v>
      </c>
      <c r="U1954" s="7">
        <v>44824.5</v>
      </c>
      <c r="V1954" s="7">
        <v>44826.583333333336</v>
      </c>
      <c r="W1954" t="s">
        <v>3011</v>
      </c>
      <c r="X1954" t="s">
        <v>2334</v>
      </c>
    </row>
    <row r="1955" spans="1:24" x14ac:dyDescent="0.25">
      <c r="A1955" t="s">
        <v>808</v>
      </c>
      <c r="B1955" s="4">
        <v>1.49E-2</v>
      </c>
      <c r="C1955" s="8">
        <v>6.4000000000000001E-2</v>
      </c>
      <c r="D1955" s="8">
        <v>0.115</v>
      </c>
      <c r="E1955" s="9">
        <v>0.15</v>
      </c>
      <c r="F1955" s="9">
        <v>0.3</v>
      </c>
      <c r="G1955" s="10" t="str">
        <f t="shared" si="120"/>
        <v/>
      </c>
      <c r="H1955" s="10" t="str">
        <f t="shared" si="121"/>
        <v/>
      </c>
      <c r="I1955" s="10" t="str">
        <f t="shared" si="122"/>
        <v/>
      </c>
      <c r="J1955" s="10" t="str">
        <f t="shared" si="123"/>
        <v/>
      </c>
      <c r="K1955" t="s">
        <v>809</v>
      </c>
      <c r="L1955" s="7">
        <v>44823.472222222219</v>
      </c>
      <c r="M1955" t="s">
        <v>869</v>
      </c>
      <c r="N1955" t="s">
        <v>102</v>
      </c>
      <c r="O1955" t="s">
        <v>870</v>
      </c>
      <c r="P1955" t="s">
        <v>3028</v>
      </c>
      <c r="Q1955" t="s">
        <v>813</v>
      </c>
      <c r="R1955">
        <v>258</v>
      </c>
      <c r="S1955" s="6">
        <v>36</v>
      </c>
      <c r="T1955" s="7">
        <v>44823.472222222219</v>
      </c>
      <c r="U1955" s="7">
        <v>44824.5</v>
      </c>
      <c r="V1955" s="7">
        <v>44826.583333333336</v>
      </c>
      <c r="W1955" t="s">
        <v>3011</v>
      </c>
      <c r="X1955" t="s">
        <v>2334</v>
      </c>
    </row>
    <row r="1956" spans="1:24" x14ac:dyDescent="0.25">
      <c r="A1956" t="s">
        <v>808</v>
      </c>
      <c r="B1956" s="4">
        <v>8.2000000000000007E-3</v>
      </c>
      <c r="C1956" s="8">
        <v>6.4000000000000001E-2</v>
      </c>
      <c r="D1956" s="8">
        <v>0.115</v>
      </c>
      <c r="E1956" s="9">
        <v>0.15</v>
      </c>
      <c r="F1956" s="9">
        <v>0.3</v>
      </c>
      <c r="G1956" s="10" t="str">
        <f t="shared" si="120"/>
        <v/>
      </c>
      <c r="H1956" s="10" t="str">
        <f t="shared" si="121"/>
        <v/>
      </c>
      <c r="I1956" s="10" t="str">
        <f t="shared" si="122"/>
        <v/>
      </c>
      <c r="J1956" s="10" t="str">
        <f t="shared" si="123"/>
        <v/>
      </c>
      <c r="K1956" t="s">
        <v>809</v>
      </c>
      <c r="L1956" s="7">
        <v>44823.472222222219</v>
      </c>
      <c r="M1956" t="s">
        <v>846</v>
      </c>
      <c r="N1956" t="s">
        <v>102</v>
      </c>
      <c r="O1956" t="s">
        <v>847</v>
      </c>
      <c r="P1956" t="s">
        <v>3029</v>
      </c>
      <c r="Q1956" t="s">
        <v>813</v>
      </c>
      <c r="R1956">
        <v>258</v>
      </c>
      <c r="S1956" s="6">
        <v>36</v>
      </c>
      <c r="T1956" s="7">
        <v>44823.472222222219</v>
      </c>
      <c r="U1956" s="7">
        <v>44824.5</v>
      </c>
      <c r="V1956" s="7">
        <v>44826.583333333336</v>
      </c>
      <c r="W1956" t="s">
        <v>3011</v>
      </c>
      <c r="X1956" t="s">
        <v>2334</v>
      </c>
    </row>
    <row r="1957" spans="1:24" x14ac:dyDescent="0.25">
      <c r="A1957" t="s">
        <v>808</v>
      </c>
      <c r="B1957" s="4">
        <v>2.35E-2</v>
      </c>
      <c r="C1957" s="8">
        <v>6.4000000000000001E-2</v>
      </c>
      <c r="D1957" s="8">
        <v>0.115</v>
      </c>
      <c r="E1957" s="9">
        <v>0.15</v>
      </c>
      <c r="F1957" s="9">
        <v>0.3</v>
      </c>
      <c r="G1957" s="10" t="str">
        <f t="shared" si="120"/>
        <v/>
      </c>
      <c r="H1957" s="10" t="str">
        <f t="shared" si="121"/>
        <v/>
      </c>
      <c r="I1957" s="10" t="str">
        <f t="shared" si="122"/>
        <v/>
      </c>
      <c r="J1957" s="10" t="str">
        <f t="shared" si="123"/>
        <v/>
      </c>
      <c r="K1957" t="s">
        <v>809</v>
      </c>
      <c r="L1957" s="7">
        <v>44823.492361111108</v>
      </c>
      <c r="M1957" t="s">
        <v>822</v>
      </c>
      <c r="N1957" t="s">
        <v>102</v>
      </c>
      <c r="O1957" t="s">
        <v>823</v>
      </c>
      <c r="P1957" t="s">
        <v>3030</v>
      </c>
      <c r="Q1957" t="s">
        <v>813</v>
      </c>
      <c r="R1957">
        <v>258</v>
      </c>
      <c r="S1957" s="6">
        <v>36</v>
      </c>
      <c r="T1957" s="7">
        <v>44823.492361111108</v>
      </c>
      <c r="U1957" s="7">
        <v>44824.5</v>
      </c>
      <c r="V1957" s="7">
        <v>44826.583333333336</v>
      </c>
      <c r="W1957" t="s">
        <v>3011</v>
      </c>
      <c r="X1957" t="s">
        <v>2334</v>
      </c>
    </row>
    <row r="1958" spans="1:24" x14ac:dyDescent="0.25">
      <c r="A1958" t="s">
        <v>808</v>
      </c>
      <c r="B1958" s="4">
        <v>1.54E-2</v>
      </c>
      <c r="C1958" s="8">
        <v>6.4000000000000001E-2</v>
      </c>
      <c r="D1958" s="8">
        <v>0.115</v>
      </c>
      <c r="E1958" s="9">
        <v>0.15</v>
      </c>
      <c r="F1958" s="9">
        <v>0.3</v>
      </c>
      <c r="G1958" s="10" t="str">
        <f t="shared" si="120"/>
        <v/>
      </c>
      <c r="H1958" s="10" t="str">
        <f t="shared" si="121"/>
        <v/>
      </c>
      <c r="I1958" s="10" t="str">
        <f t="shared" si="122"/>
        <v/>
      </c>
      <c r="J1958" s="10" t="str">
        <f t="shared" si="123"/>
        <v/>
      </c>
      <c r="K1958" t="s">
        <v>809</v>
      </c>
      <c r="L1958" s="7">
        <v>44823.5</v>
      </c>
      <c r="M1958" t="s">
        <v>866</v>
      </c>
      <c r="N1958" t="s">
        <v>102</v>
      </c>
      <c r="O1958" t="s">
        <v>867</v>
      </c>
      <c r="P1958" t="s">
        <v>3031</v>
      </c>
      <c r="Q1958" t="s">
        <v>813</v>
      </c>
      <c r="R1958">
        <v>258</v>
      </c>
      <c r="S1958" s="6">
        <v>36</v>
      </c>
      <c r="T1958" s="7">
        <v>44823.5</v>
      </c>
      <c r="U1958" s="7">
        <v>44824.5</v>
      </c>
      <c r="V1958" s="7">
        <v>44826.583333333336</v>
      </c>
      <c r="W1958" t="s">
        <v>3011</v>
      </c>
      <c r="X1958" t="s">
        <v>2334</v>
      </c>
    </row>
    <row r="1959" spans="1:24" x14ac:dyDescent="0.25">
      <c r="A1959" t="s">
        <v>808</v>
      </c>
      <c r="B1959" s="4">
        <v>3.5099999999999999E-2</v>
      </c>
      <c r="C1959" s="8">
        <v>6.4000000000000001E-2</v>
      </c>
      <c r="D1959" s="8">
        <v>0.115</v>
      </c>
      <c r="E1959" s="9">
        <v>0.15</v>
      </c>
      <c r="F1959" s="9">
        <v>0.3</v>
      </c>
      <c r="G1959" s="10" t="str">
        <f t="shared" si="120"/>
        <v/>
      </c>
      <c r="H1959" s="10" t="str">
        <f t="shared" si="121"/>
        <v/>
      </c>
      <c r="I1959" s="10" t="str">
        <f t="shared" si="122"/>
        <v/>
      </c>
      <c r="J1959" s="10" t="str">
        <f t="shared" si="123"/>
        <v/>
      </c>
      <c r="K1959" t="s">
        <v>809</v>
      </c>
      <c r="L1959" s="7">
        <v>44823.507638888892</v>
      </c>
      <c r="M1959" t="s">
        <v>858</v>
      </c>
      <c r="N1959" t="s">
        <v>102</v>
      </c>
      <c r="O1959" t="s">
        <v>859</v>
      </c>
      <c r="P1959" t="s">
        <v>3032</v>
      </c>
      <c r="Q1959" t="s">
        <v>813</v>
      </c>
      <c r="R1959">
        <v>258</v>
      </c>
      <c r="S1959" s="6">
        <v>36</v>
      </c>
      <c r="T1959" s="7">
        <v>44823.507638888892</v>
      </c>
      <c r="U1959" s="7">
        <v>44824.5</v>
      </c>
      <c r="V1959" s="7">
        <v>44826.583333333336</v>
      </c>
      <c r="W1959" t="s">
        <v>3011</v>
      </c>
      <c r="X1959" t="s">
        <v>2334</v>
      </c>
    </row>
    <row r="1960" spans="1:24" x14ac:dyDescent="0.25">
      <c r="A1960" t="s">
        <v>808</v>
      </c>
      <c r="B1960" s="4">
        <v>1.8499999999999999E-2</v>
      </c>
      <c r="C1960" s="8">
        <v>6.4000000000000001E-2</v>
      </c>
      <c r="D1960" s="8">
        <v>0.115</v>
      </c>
      <c r="E1960" s="9">
        <v>0.15</v>
      </c>
      <c r="F1960" s="9">
        <v>0.3</v>
      </c>
      <c r="G1960" s="10" t="str">
        <f t="shared" si="120"/>
        <v/>
      </c>
      <c r="H1960" s="10" t="str">
        <f t="shared" si="121"/>
        <v/>
      </c>
      <c r="I1960" s="10" t="str">
        <f t="shared" si="122"/>
        <v/>
      </c>
      <c r="J1960" s="10" t="str">
        <f t="shared" si="123"/>
        <v/>
      </c>
      <c r="K1960" t="s">
        <v>809</v>
      </c>
      <c r="L1960" s="7">
        <v>44823.510416666664</v>
      </c>
      <c r="M1960" t="s">
        <v>843</v>
      </c>
      <c r="N1960" t="s">
        <v>102</v>
      </c>
      <c r="O1960" t="s">
        <v>844</v>
      </c>
      <c r="P1960" t="s">
        <v>3033</v>
      </c>
      <c r="Q1960" t="s">
        <v>813</v>
      </c>
      <c r="R1960">
        <v>258</v>
      </c>
      <c r="S1960" s="6">
        <v>36</v>
      </c>
      <c r="T1960" s="7">
        <v>44823.510416666664</v>
      </c>
      <c r="U1960" s="7">
        <v>44824.5</v>
      </c>
      <c r="V1960" s="7">
        <v>44826.583333333336</v>
      </c>
      <c r="W1960" t="s">
        <v>3011</v>
      </c>
      <c r="X1960" t="s">
        <v>2334</v>
      </c>
    </row>
    <row r="1961" spans="1:24" x14ac:dyDescent="0.25">
      <c r="A1961" t="s">
        <v>808</v>
      </c>
      <c r="B1961" s="4">
        <v>7.7999999999999996E-3</v>
      </c>
      <c r="C1961" s="8">
        <v>6.4000000000000001E-2</v>
      </c>
      <c r="D1961" s="8">
        <v>0.115</v>
      </c>
      <c r="E1961" s="9">
        <v>0.15</v>
      </c>
      <c r="F1961" s="9">
        <v>0.3</v>
      </c>
      <c r="G1961" s="10" t="str">
        <f t="shared" si="120"/>
        <v/>
      </c>
      <c r="H1961" s="10" t="str">
        <f t="shared" si="121"/>
        <v/>
      </c>
      <c r="I1961" s="10" t="str">
        <f t="shared" si="122"/>
        <v/>
      </c>
      <c r="J1961" s="10" t="str">
        <f t="shared" si="123"/>
        <v/>
      </c>
      <c r="K1961" t="s">
        <v>809</v>
      </c>
      <c r="L1961" s="7">
        <v>44823.515972222223</v>
      </c>
      <c r="M1961" t="s">
        <v>837</v>
      </c>
      <c r="N1961" t="s">
        <v>102</v>
      </c>
      <c r="O1961" t="s">
        <v>838</v>
      </c>
      <c r="P1961" t="s">
        <v>3034</v>
      </c>
      <c r="Q1961" t="s">
        <v>813</v>
      </c>
      <c r="R1961">
        <v>258</v>
      </c>
      <c r="S1961" s="6">
        <v>36</v>
      </c>
      <c r="T1961" s="7">
        <v>44823.515972222223</v>
      </c>
      <c r="U1961" s="7">
        <v>44825.489583333336</v>
      </c>
      <c r="V1961" s="7">
        <v>44826.583333333336</v>
      </c>
      <c r="W1961" t="s">
        <v>3011</v>
      </c>
      <c r="X1961" t="s">
        <v>2334</v>
      </c>
    </row>
    <row r="1962" spans="1:24" x14ac:dyDescent="0.25">
      <c r="A1962" t="s">
        <v>808</v>
      </c>
      <c r="B1962" s="4">
        <v>1.52E-2</v>
      </c>
      <c r="C1962" s="8">
        <v>6.4000000000000001E-2</v>
      </c>
      <c r="D1962" s="8">
        <v>0.115</v>
      </c>
      <c r="E1962" s="9">
        <v>0.15</v>
      </c>
      <c r="F1962" s="9">
        <v>0.3</v>
      </c>
      <c r="G1962" s="10" t="str">
        <f t="shared" si="120"/>
        <v/>
      </c>
      <c r="H1962" s="10" t="str">
        <f t="shared" si="121"/>
        <v/>
      </c>
      <c r="I1962" s="10" t="str">
        <f t="shared" si="122"/>
        <v/>
      </c>
      <c r="J1962" s="10" t="str">
        <f t="shared" si="123"/>
        <v/>
      </c>
      <c r="K1962" t="s">
        <v>809</v>
      </c>
      <c r="L1962" s="7">
        <v>44823.5625</v>
      </c>
      <c r="M1962" t="s">
        <v>878</v>
      </c>
      <c r="N1962" t="s">
        <v>102</v>
      </c>
      <c r="O1962" t="s">
        <v>879</v>
      </c>
      <c r="P1962" t="s">
        <v>3035</v>
      </c>
      <c r="Q1962" t="s">
        <v>813</v>
      </c>
      <c r="R1962">
        <v>258</v>
      </c>
      <c r="S1962" s="6">
        <v>36</v>
      </c>
      <c r="T1962" s="7">
        <v>44823.5625</v>
      </c>
      <c r="U1962" s="7">
        <v>44824.5</v>
      </c>
      <c r="V1962" s="7">
        <v>44826.583333333336</v>
      </c>
      <c r="W1962" t="s">
        <v>3011</v>
      </c>
      <c r="X1962" t="s">
        <v>2334</v>
      </c>
    </row>
    <row r="1963" spans="1:24" x14ac:dyDescent="0.25">
      <c r="A1963" t="s">
        <v>808</v>
      </c>
      <c r="B1963" s="4">
        <v>1.2200000000000001E-2</v>
      </c>
      <c r="C1963" s="8">
        <v>6.4000000000000001E-2</v>
      </c>
      <c r="D1963" s="8">
        <v>0.115</v>
      </c>
      <c r="E1963" s="9">
        <v>0.15</v>
      </c>
      <c r="F1963" s="9">
        <v>0.3</v>
      </c>
      <c r="G1963" s="10" t="str">
        <f t="shared" si="120"/>
        <v/>
      </c>
      <c r="H1963" s="10" t="str">
        <f t="shared" si="121"/>
        <v/>
      </c>
      <c r="I1963" s="10" t="str">
        <f t="shared" si="122"/>
        <v/>
      </c>
      <c r="J1963" s="10" t="str">
        <f t="shared" si="123"/>
        <v/>
      </c>
      <c r="K1963" t="s">
        <v>809</v>
      </c>
      <c r="L1963" s="7">
        <v>44823.573611111111</v>
      </c>
      <c r="M1963" t="s">
        <v>884</v>
      </c>
      <c r="N1963" t="s">
        <v>102</v>
      </c>
      <c r="O1963" t="s">
        <v>885</v>
      </c>
      <c r="P1963" t="s">
        <v>3036</v>
      </c>
      <c r="Q1963" t="s">
        <v>813</v>
      </c>
      <c r="R1963">
        <v>258</v>
      </c>
      <c r="S1963" s="6">
        <v>36</v>
      </c>
      <c r="T1963" s="7">
        <v>44823.573611111111</v>
      </c>
      <c r="U1963" s="7">
        <v>44824.5</v>
      </c>
      <c r="V1963" s="7">
        <v>44826.583333333336</v>
      </c>
      <c r="W1963" t="s">
        <v>3011</v>
      </c>
      <c r="X1963" t="s">
        <v>2334</v>
      </c>
    </row>
    <row r="1964" spans="1:24" x14ac:dyDescent="0.25">
      <c r="A1964" t="s">
        <v>808</v>
      </c>
      <c r="B1964" s="4">
        <v>1.26E-2</v>
      </c>
      <c r="C1964" s="8">
        <v>6.4000000000000001E-2</v>
      </c>
      <c r="D1964" s="8">
        <v>0.115</v>
      </c>
      <c r="E1964" s="9">
        <v>0.15</v>
      </c>
      <c r="F1964" s="9">
        <v>0.3</v>
      </c>
      <c r="G1964" s="10" t="str">
        <f t="shared" si="120"/>
        <v/>
      </c>
      <c r="H1964" s="10" t="str">
        <f t="shared" si="121"/>
        <v/>
      </c>
      <c r="I1964" s="10" t="str">
        <f t="shared" si="122"/>
        <v/>
      </c>
      <c r="J1964" s="10" t="str">
        <f t="shared" si="123"/>
        <v/>
      </c>
      <c r="K1964" t="s">
        <v>809</v>
      </c>
      <c r="L1964" s="7">
        <v>44823.583333333336</v>
      </c>
      <c r="M1964" t="s">
        <v>881</v>
      </c>
      <c r="N1964" t="s">
        <v>102</v>
      </c>
      <c r="O1964" t="s">
        <v>882</v>
      </c>
      <c r="P1964" t="s">
        <v>3037</v>
      </c>
      <c r="Q1964" t="s">
        <v>813</v>
      </c>
      <c r="R1964">
        <v>258</v>
      </c>
      <c r="S1964" s="6">
        <v>36</v>
      </c>
      <c r="T1964" s="7">
        <v>44823.583333333336</v>
      </c>
      <c r="U1964" s="7">
        <v>44824.5</v>
      </c>
      <c r="V1964" s="7">
        <v>44826.583333333336</v>
      </c>
      <c r="W1964" t="s">
        <v>3011</v>
      </c>
      <c r="X1964" t="s">
        <v>2334</v>
      </c>
    </row>
    <row r="1965" spans="1:24" x14ac:dyDescent="0.25">
      <c r="A1965" t="s">
        <v>808</v>
      </c>
      <c r="B1965" s="4">
        <v>1.0699999999999999E-2</v>
      </c>
      <c r="C1965" s="8">
        <v>6.4000000000000001E-2</v>
      </c>
      <c r="D1965" s="8">
        <v>0.115</v>
      </c>
      <c r="E1965" s="9">
        <v>0.15</v>
      </c>
      <c r="F1965" s="9">
        <v>0.3</v>
      </c>
      <c r="G1965" s="10" t="str">
        <f t="shared" si="120"/>
        <v/>
      </c>
      <c r="H1965" s="10" t="str">
        <f t="shared" si="121"/>
        <v/>
      </c>
      <c r="I1965" s="10" t="str">
        <f t="shared" si="122"/>
        <v/>
      </c>
      <c r="J1965" s="10" t="str">
        <f t="shared" si="123"/>
        <v/>
      </c>
      <c r="K1965" t="s">
        <v>809</v>
      </c>
      <c r="L1965" s="7">
        <v>44823.583333333336</v>
      </c>
      <c r="M1965" t="s">
        <v>1676</v>
      </c>
      <c r="N1965" t="s">
        <v>102</v>
      </c>
      <c r="O1965" t="s">
        <v>1677</v>
      </c>
      <c r="P1965" t="s">
        <v>3038</v>
      </c>
      <c r="Q1965" t="s">
        <v>813</v>
      </c>
      <c r="R1965">
        <v>258</v>
      </c>
      <c r="S1965" s="6">
        <v>36</v>
      </c>
      <c r="T1965" s="7">
        <v>44823.583333333336</v>
      </c>
      <c r="U1965" s="7">
        <v>44824.5</v>
      </c>
      <c r="V1965" s="7">
        <v>44826.583333333336</v>
      </c>
      <c r="W1965" t="s">
        <v>3011</v>
      </c>
      <c r="X1965" t="s">
        <v>2334</v>
      </c>
    </row>
    <row r="1966" spans="1:24" x14ac:dyDescent="0.25">
      <c r="A1966" t="s">
        <v>808</v>
      </c>
      <c r="B1966" s="4">
        <v>6.4999999999999997E-3</v>
      </c>
      <c r="C1966" s="8">
        <v>6.4000000000000001E-2</v>
      </c>
      <c r="D1966" s="8">
        <v>0.115</v>
      </c>
      <c r="E1966" s="9">
        <v>0.15</v>
      </c>
      <c r="F1966" s="9">
        <v>0.3</v>
      </c>
      <c r="G1966" s="10" t="str">
        <f t="shared" si="120"/>
        <v/>
      </c>
      <c r="H1966" s="10" t="str">
        <f t="shared" si="121"/>
        <v/>
      </c>
      <c r="I1966" s="10" t="str">
        <f t="shared" si="122"/>
        <v/>
      </c>
      <c r="J1966" s="10" t="str">
        <f t="shared" si="123"/>
        <v/>
      </c>
      <c r="K1966" t="s">
        <v>809</v>
      </c>
      <c r="L1966" s="7">
        <v>44823.593055555553</v>
      </c>
      <c r="M1966" t="s">
        <v>872</v>
      </c>
      <c r="N1966" t="s">
        <v>102</v>
      </c>
      <c r="O1966" t="s">
        <v>873</v>
      </c>
      <c r="P1966" t="s">
        <v>3039</v>
      </c>
      <c r="Q1966" t="s">
        <v>813</v>
      </c>
      <c r="R1966">
        <v>258</v>
      </c>
      <c r="S1966" s="6">
        <v>36</v>
      </c>
      <c r="T1966" s="7">
        <v>44823.593055555553</v>
      </c>
      <c r="U1966" s="7">
        <v>44824.5</v>
      </c>
      <c r="V1966" s="7">
        <v>44826.583333333336</v>
      </c>
      <c r="W1966" t="s">
        <v>3011</v>
      </c>
      <c r="X1966" t="s">
        <v>2334</v>
      </c>
    </row>
    <row r="1967" spans="1:24" x14ac:dyDescent="0.25">
      <c r="A1967" t="s">
        <v>808</v>
      </c>
      <c r="B1967" s="4">
        <v>6.0000000000000001E-3</v>
      </c>
      <c r="C1967" s="8">
        <v>6.4000000000000001E-2</v>
      </c>
      <c r="D1967" s="8">
        <v>0.115</v>
      </c>
      <c r="E1967" s="9">
        <v>0.15</v>
      </c>
      <c r="F1967" s="9">
        <v>0.3</v>
      </c>
      <c r="G1967" s="10" t="str">
        <f t="shared" si="120"/>
        <v/>
      </c>
      <c r="H1967" s="10" t="str">
        <f t="shared" si="121"/>
        <v/>
      </c>
      <c r="I1967" s="10" t="str">
        <f t="shared" si="122"/>
        <v/>
      </c>
      <c r="J1967" s="10" t="str">
        <f t="shared" si="123"/>
        <v/>
      </c>
      <c r="K1967" t="s">
        <v>809</v>
      </c>
      <c r="L1967" s="7">
        <v>44823.604166666664</v>
      </c>
      <c r="M1967" t="s">
        <v>855</v>
      </c>
      <c r="N1967" t="s">
        <v>102</v>
      </c>
      <c r="O1967" t="s">
        <v>1802</v>
      </c>
      <c r="P1967" t="s">
        <v>3040</v>
      </c>
      <c r="Q1967" t="s">
        <v>813</v>
      </c>
      <c r="R1967">
        <v>258</v>
      </c>
      <c r="S1967" s="6">
        <v>36</v>
      </c>
      <c r="T1967" s="7">
        <v>44823.604166666664</v>
      </c>
      <c r="U1967" s="7">
        <v>44825.489583333336</v>
      </c>
      <c r="V1967" s="7">
        <v>44826.583333333336</v>
      </c>
      <c r="W1967" t="s">
        <v>3011</v>
      </c>
      <c r="X1967" t="s">
        <v>2334</v>
      </c>
    </row>
    <row r="1968" spans="1:24" x14ac:dyDescent="0.25">
      <c r="A1968" t="s">
        <v>808</v>
      </c>
      <c r="B1968" s="4">
        <v>0.47289999999999999</v>
      </c>
      <c r="C1968" s="8">
        <v>6.4000000000000001E-2</v>
      </c>
      <c r="D1968" s="8">
        <v>0.115</v>
      </c>
      <c r="E1968" s="9">
        <v>0.15</v>
      </c>
      <c r="F1968" s="9">
        <v>0.3</v>
      </c>
      <c r="G1968" s="10">
        <f t="shared" si="120"/>
        <v>1</v>
      </c>
      <c r="H1968" s="10">
        <f t="shared" si="121"/>
        <v>1</v>
      </c>
      <c r="I1968" s="10">
        <f t="shared" si="122"/>
        <v>1</v>
      </c>
      <c r="J1968" s="10">
        <f t="shared" si="123"/>
        <v>1</v>
      </c>
      <c r="K1968" t="s">
        <v>809</v>
      </c>
      <c r="L1968" s="7">
        <v>44825.4375</v>
      </c>
      <c r="M1968" t="s">
        <v>918</v>
      </c>
      <c r="N1968" t="s">
        <v>102</v>
      </c>
      <c r="O1968" t="s">
        <v>919</v>
      </c>
      <c r="P1968" t="s">
        <v>3041</v>
      </c>
      <c r="Q1968" t="s">
        <v>813</v>
      </c>
      <c r="R1968">
        <v>260</v>
      </c>
      <c r="S1968" s="6">
        <v>37</v>
      </c>
      <c r="T1968" s="7">
        <v>44825.4375</v>
      </c>
      <c r="U1968" s="7">
        <v>44826.479166666664</v>
      </c>
      <c r="V1968" s="7">
        <v>44826.789583333331</v>
      </c>
      <c r="W1968" t="s">
        <v>3042</v>
      </c>
      <c r="X1968" t="s">
        <v>2334</v>
      </c>
    </row>
    <row r="1969" spans="1:24" x14ac:dyDescent="0.25">
      <c r="A1969" t="s">
        <v>808</v>
      </c>
      <c r="B1969" s="4">
        <v>0.2137</v>
      </c>
      <c r="C1969" s="8">
        <v>6.4000000000000001E-2</v>
      </c>
      <c r="D1969" s="8">
        <v>0.115</v>
      </c>
      <c r="E1969" s="9">
        <v>0.15</v>
      </c>
      <c r="F1969" s="9">
        <v>0.3</v>
      </c>
      <c r="G1969" s="10">
        <f t="shared" si="120"/>
        <v>1</v>
      </c>
      <c r="H1969" s="10">
        <f t="shared" si="121"/>
        <v>1</v>
      </c>
      <c r="I1969" s="10">
        <f t="shared" si="122"/>
        <v>1</v>
      </c>
      <c r="J1969" s="10" t="str">
        <f t="shared" si="123"/>
        <v/>
      </c>
      <c r="K1969" t="s">
        <v>809</v>
      </c>
      <c r="L1969" s="7">
        <v>44825.451388888891</v>
      </c>
      <c r="M1969" t="s">
        <v>906</v>
      </c>
      <c r="N1969" t="s">
        <v>102</v>
      </c>
      <c r="O1969" t="s">
        <v>907</v>
      </c>
      <c r="P1969" t="s">
        <v>3043</v>
      </c>
      <c r="Q1969" t="s">
        <v>813</v>
      </c>
      <c r="R1969">
        <v>260</v>
      </c>
      <c r="S1969" s="6">
        <v>37</v>
      </c>
      <c r="T1969" s="7">
        <v>44825.451388888891</v>
      </c>
      <c r="U1969" s="7">
        <v>44826.479166666664</v>
      </c>
      <c r="V1969" s="7">
        <v>44826.789583333331</v>
      </c>
      <c r="W1969" t="s">
        <v>3042</v>
      </c>
      <c r="X1969" t="s">
        <v>2334</v>
      </c>
    </row>
    <row r="1970" spans="1:24" x14ac:dyDescent="0.25">
      <c r="A1970" t="s">
        <v>808</v>
      </c>
      <c r="B1970" s="4">
        <v>1.54E-2</v>
      </c>
      <c r="C1970" s="8">
        <v>6.4000000000000001E-2</v>
      </c>
      <c r="D1970" s="8">
        <v>0.115</v>
      </c>
      <c r="E1970" s="9">
        <v>0.15</v>
      </c>
      <c r="F1970" s="9">
        <v>0.3</v>
      </c>
      <c r="G1970" s="10" t="str">
        <f t="shared" si="120"/>
        <v/>
      </c>
      <c r="H1970" s="10" t="str">
        <f t="shared" si="121"/>
        <v/>
      </c>
      <c r="I1970" s="10" t="str">
        <f t="shared" si="122"/>
        <v/>
      </c>
      <c r="J1970" s="10" t="str">
        <f t="shared" si="123"/>
        <v/>
      </c>
      <c r="K1970" t="s">
        <v>809</v>
      </c>
      <c r="L1970" s="7">
        <v>44830.340277777781</v>
      </c>
      <c r="M1970" t="s">
        <v>921</v>
      </c>
      <c r="N1970" t="s">
        <v>102</v>
      </c>
      <c r="O1970" t="s">
        <v>922</v>
      </c>
      <c r="P1970" t="s">
        <v>3044</v>
      </c>
      <c r="Q1970" t="s">
        <v>813</v>
      </c>
      <c r="R1970">
        <v>265</v>
      </c>
      <c r="S1970" s="6">
        <v>37</v>
      </c>
      <c r="T1970" s="7">
        <v>44830.340277777781</v>
      </c>
      <c r="U1970" s="7">
        <v>44831.46875</v>
      </c>
      <c r="V1970" s="7">
        <v>44831.82303240741</v>
      </c>
      <c r="W1970" t="s">
        <v>3045</v>
      </c>
      <c r="X1970" t="s">
        <v>815</v>
      </c>
    </row>
    <row r="1971" spans="1:24" x14ac:dyDescent="0.25">
      <c r="A1971" t="s">
        <v>808</v>
      </c>
      <c r="B1971" s="4">
        <v>1.9699999999999999E-2</v>
      </c>
      <c r="C1971" s="8">
        <v>6.4000000000000001E-2</v>
      </c>
      <c r="D1971" s="8">
        <v>0.115</v>
      </c>
      <c r="E1971" s="9">
        <v>0.15</v>
      </c>
      <c r="F1971" s="9">
        <v>0.3</v>
      </c>
      <c r="G1971" s="10" t="str">
        <f t="shared" si="120"/>
        <v/>
      </c>
      <c r="H1971" s="10" t="str">
        <f t="shared" si="121"/>
        <v/>
      </c>
      <c r="I1971" s="10" t="str">
        <f t="shared" si="122"/>
        <v/>
      </c>
      <c r="J1971" s="10" t="str">
        <f t="shared" si="123"/>
        <v/>
      </c>
      <c r="K1971" t="s">
        <v>809</v>
      </c>
      <c r="L1971" s="7">
        <v>44830.354166666664</v>
      </c>
      <c r="M1971" t="s">
        <v>924</v>
      </c>
      <c r="N1971" t="s">
        <v>102</v>
      </c>
      <c r="O1971" t="s">
        <v>925</v>
      </c>
      <c r="P1971" t="s">
        <v>3046</v>
      </c>
      <c r="Q1971" t="s">
        <v>813</v>
      </c>
      <c r="R1971">
        <v>265</v>
      </c>
      <c r="S1971" s="6">
        <v>37</v>
      </c>
      <c r="T1971" s="7">
        <v>44830.354166666664</v>
      </c>
      <c r="U1971" s="7">
        <v>44832.447916666664</v>
      </c>
      <c r="V1971" s="7">
        <v>44832.750694444447</v>
      </c>
      <c r="W1971" t="s">
        <v>3047</v>
      </c>
      <c r="X1971" t="s">
        <v>2334</v>
      </c>
    </row>
    <row r="1972" spans="1:24" x14ac:dyDescent="0.25">
      <c r="A1972" t="s">
        <v>808</v>
      </c>
      <c r="B1972" s="4">
        <v>1.1000000000000001E-3</v>
      </c>
      <c r="C1972" s="8">
        <v>6.4000000000000001E-2</v>
      </c>
      <c r="D1972" s="8">
        <v>0.115</v>
      </c>
      <c r="E1972" s="9">
        <v>0.15</v>
      </c>
      <c r="F1972" s="9">
        <v>0.3</v>
      </c>
      <c r="G1972" s="10" t="str">
        <f t="shared" si="120"/>
        <v/>
      </c>
      <c r="H1972" s="10" t="str">
        <f t="shared" si="121"/>
        <v/>
      </c>
      <c r="I1972" s="10" t="str">
        <f t="shared" si="122"/>
        <v/>
      </c>
      <c r="J1972" s="10" t="str">
        <f t="shared" si="123"/>
        <v/>
      </c>
      <c r="K1972" t="s">
        <v>809</v>
      </c>
      <c r="L1972" s="7">
        <v>44830.368750000001</v>
      </c>
      <c r="M1972" t="s">
        <v>912</v>
      </c>
      <c r="N1972" t="s">
        <v>102</v>
      </c>
      <c r="O1972" t="s">
        <v>913</v>
      </c>
      <c r="P1972" t="s">
        <v>3048</v>
      </c>
      <c r="Q1972" t="s">
        <v>813</v>
      </c>
      <c r="R1972">
        <v>265</v>
      </c>
      <c r="S1972" s="6">
        <v>37</v>
      </c>
      <c r="T1972" s="7">
        <v>44830.368750000001</v>
      </c>
      <c r="U1972" s="7">
        <v>44832.447916666664</v>
      </c>
      <c r="V1972" s="7">
        <v>44832.750694444447</v>
      </c>
      <c r="W1972" t="s">
        <v>3047</v>
      </c>
      <c r="X1972" t="s">
        <v>2334</v>
      </c>
    </row>
    <row r="1973" spans="1:24" x14ac:dyDescent="0.25">
      <c r="A1973" t="s">
        <v>808</v>
      </c>
      <c r="B1973" s="4">
        <v>4.65E-2</v>
      </c>
      <c r="C1973" s="8">
        <v>6.4000000000000001E-2</v>
      </c>
      <c r="D1973" s="8">
        <v>0.115</v>
      </c>
      <c r="E1973" s="9">
        <v>0.15</v>
      </c>
      <c r="F1973" s="9">
        <v>0.3</v>
      </c>
      <c r="G1973" s="10" t="str">
        <f t="shared" si="120"/>
        <v/>
      </c>
      <c r="H1973" s="10" t="str">
        <f t="shared" si="121"/>
        <v/>
      </c>
      <c r="I1973" s="10" t="str">
        <f t="shared" si="122"/>
        <v/>
      </c>
      <c r="J1973" s="10" t="str">
        <f t="shared" si="123"/>
        <v/>
      </c>
      <c r="K1973" t="s">
        <v>809</v>
      </c>
      <c r="L1973" s="7">
        <v>44830.375</v>
      </c>
      <c r="M1973" t="s">
        <v>890</v>
      </c>
      <c r="N1973" t="s">
        <v>102</v>
      </c>
      <c r="O1973" t="s">
        <v>891</v>
      </c>
      <c r="P1973" t="s">
        <v>3049</v>
      </c>
      <c r="Q1973" t="s">
        <v>813</v>
      </c>
      <c r="R1973">
        <v>265</v>
      </c>
      <c r="S1973" s="6">
        <v>37</v>
      </c>
      <c r="T1973" s="7">
        <v>44830.375</v>
      </c>
      <c r="U1973" s="7">
        <v>44831.46875</v>
      </c>
      <c r="V1973" s="7">
        <v>44831.82303240741</v>
      </c>
      <c r="W1973" t="s">
        <v>3045</v>
      </c>
      <c r="X1973" t="s">
        <v>815</v>
      </c>
    </row>
    <row r="1974" spans="1:24" x14ac:dyDescent="0.25">
      <c r="A1974" t="s">
        <v>808</v>
      </c>
      <c r="B1974" s="4">
        <v>1.09E-2</v>
      </c>
      <c r="C1974" s="8">
        <v>6.4000000000000001E-2</v>
      </c>
      <c r="D1974" s="8">
        <v>0.115</v>
      </c>
      <c r="E1974" s="9">
        <v>0.15</v>
      </c>
      <c r="F1974" s="9">
        <v>0.3</v>
      </c>
      <c r="G1974" s="10" t="str">
        <f t="shared" si="120"/>
        <v/>
      </c>
      <c r="H1974" s="10" t="str">
        <f t="shared" si="121"/>
        <v/>
      </c>
      <c r="I1974" s="10" t="str">
        <f t="shared" si="122"/>
        <v/>
      </c>
      <c r="J1974" s="10" t="str">
        <f t="shared" si="123"/>
        <v/>
      </c>
      <c r="K1974" t="s">
        <v>809</v>
      </c>
      <c r="L1974" s="7">
        <v>44830.384722222225</v>
      </c>
      <c r="M1974" t="s">
        <v>966</v>
      </c>
      <c r="N1974" t="s">
        <v>102</v>
      </c>
      <c r="O1974" t="s">
        <v>967</v>
      </c>
      <c r="P1974" t="s">
        <v>3050</v>
      </c>
      <c r="Q1974" t="s">
        <v>813</v>
      </c>
      <c r="R1974">
        <v>265</v>
      </c>
      <c r="S1974" s="6">
        <v>37</v>
      </c>
      <c r="T1974" s="7">
        <v>44830.384722222225</v>
      </c>
      <c r="U1974" s="7">
        <v>44831.46875</v>
      </c>
      <c r="V1974" s="7">
        <v>44831.82303240741</v>
      </c>
      <c r="W1974" t="s">
        <v>3045</v>
      </c>
      <c r="X1974" t="s">
        <v>815</v>
      </c>
    </row>
    <row r="1975" spans="1:24" x14ac:dyDescent="0.25">
      <c r="A1975" t="s">
        <v>808</v>
      </c>
      <c r="B1975" s="4">
        <v>0</v>
      </c>
      <c r="C1975" s="8">
        <v>6.4000000000000001E-2</v>
      </c>
      <c r="D1975" s="8">
        <v>0.115</v>
      </c>
      <c r="E1975" s="9">
        <v>0.15</v>
      </c>
      <c r="F1975" s="9">
        <v>0.3</v>
      </c>
      <c r="G1975" s="10" t="str">
        <f t="shared" si="120"/>
        <v/>
      </c>
      <c r="H1975" s="10" t="str">
        <f t="shared" si="121"/>
        <v/>
      </c>
      <c r="I1975" s="10" t="str">
        <f t="shared" si="122"/>
        <v/>
      </c>
      <c r="J1975" s="10" t="str">
        <f t="shared" si="123"/>
        <v/>
      </c>
      <c r="K1975" t="s">
        <v>809</v>
      </c>
      <c r="L1975" s="7">
        <v>44830.395833333336</v>
      </c>
      <c r="M1975" t="s">
        <v>900</v>
      </c>
      <c r="N1975" t="s">
        <v>102</v>
      </c>
      <c r="O1975" t="s">
        <v>901</v>
      </c>
      <c r="P1975" t="s">
        <v>3051</v>
      </c>
      <c r="Q1975" t="s">
        <v>813</v>
      </c>
      <c r="R1975">
        <v>265</v>
      </c>
      <c r="S1975" s="6">
        <v>37</v>
      </c>
      <c r="T1975" s="7">
        <v>44830.395833333336</v>
      </c>
      <c r="U1975" s="7">
        <v>44831.46875</v>
      </c>
      <c r="V1975" s="7">
        <v>44831.82303240741</v>
      </c>
      <c r="W1975" t="s">
        <v>3045</v>
      </c>
      <c r="X1975" t="s">
        <v>815</v>
      </c>
    </row>
    <row r="1976" spans="1:24" x14ac:dyDescent="0.25">
      <c r="A1976" t="s">
        <v>808</v>
      </c>
      <c r="B1976" s="4">
        <v>2.9499999999999998E-2</v>
      </c>
      <c r="C1976" s="8">
        <v>6.4000000000000001E-2</v>
      </c>
      <c r="D1976" s="8">
        <v>0.115</v>
      </c>
      <c r="E1976" s="9">
        <v>0.15</v>
      </c>
      <c r="F1976" s="9">
        <v>0.3</v>
      </c>
      <c r="G1976" s="10" t="str">
        <f t="shared" si="120"/>
        <v/>
      </c>
      <c r="H1976" s="10" t="str">
        <f t="shared" si="121"/>
        <v/>
      </c>
      <c r="I1976" s="10" t="str">
        <f t="shared" si="122"/>
        <v/>
      </c>
      <c r="J1976" s="10" t="str">
        <f t="shared" si="123"/>
        <v/>
      </c>
      <c r="K1976" t="s">
        <v>809</v>
      </c>
      <c r="L1976" s="7">
        <v>44830.40625</v>
      </c>
      <c r="M1976" t="s">
        <v>960</v>
      </c>
      <c r="N1976" t="s">
        <v>102</v>
      </c>
      <c r="O1976" t="s">
        <v>961</v>
      </c>
      <c r="P1976" t="s">
        <v>3052</v>
      </c>
      <c r="Q1976" t="s">
        <v>813</v>
      </c>
      <c r="R1976">
        <v>265</v>
      </c>
      <c r="S1976" s="6">
        <v>37</v>
      </c>
      <c r="T1976" s="7">
        <v>44830.40625</v>
      </c>
      <c r="U1976" s="7">
        <v>44831.46875</v>
      </c>
      <c r="V1976" s="7">
        <v>44831.82303240741</v>
      </c>
      <c r="W1976" t="s">
        <v>3045</v>
      </c>
      <c r="X1976" t="s">
        <v>815</v>
      </c>
    </row>
    <row r="1977" spans="1:24" x14ac:dyDescent="0.25">
      <c r="A1977" t="s">
        <v>808</v>
      </c>
      <c r="B1977" s="4">
        <v>2E-3</v>
      </c>
      <c r="C1977" s="8">
        <v>6.4000000000000001E-2</v>
      </c>
      <c r="D1977" s="8">
        <v>0.115</v>
      </c>
      <c r="E1977" s="9">
        <v>0.15</v>
      </c>
      <c r="F1977" s="9">
        <v>0.3</v>
      </c>
      <c r="G1977" s="10" t="str">
        <f t="shared" si="120"/>
        <v/>
      </c>
      <c r="H1977" s="10" t="str">
        <f t="shared" si="121"/>
        <v/>
      </c>
      <c r="I1977" s="10" t="str">
        <f t="shared" si="122"/>
        <v/>
      </c>
      <c r="J1977" s="10" t="str">
        <f t="shared" si="123"/>
        <v/>
      </c>
      <c r="K1977" t="s">
        <v>809</v>
      </c>
      <c r="L1977" s="7">
        <v>44830.409722222219</v>
      </c>
      <c r="M1977" t="s">
        <v>927</v>
      </c>
      <c r="N1977" t="s">
        <v>102</v>
      </c>
      <c r="O1977" t="s">
        <v>928</v>
      </c>
      <c r="P1977" t="s">
        <v>3053</v>
      </c>
      <c r="Q1977" t="s">
        <v>813</v>
      </c>
      <c r="R1977">
        <v>265</v>
      </c>
      <c r="S1977" s="6">
        <v>37</v>
      </c>
      <c r="T1977" s="7">
        <v>44830.409722222219</v>
      </c>
      <c r="U1977" s="7">
        <v>44831.46875</v>
      </c>
      <c r="V1977" s="7">
        <v>44831.82303240741</v>
      </c>
      <c r="W1977" t="s">
        <v>3045</v>
      </c>
      <c r="X1977" t="s">
        <v>815</v>
      </c>
    </row>
    <row r="1978" spans="1:24" x14ac:dyDescent="0.25">
      <c r="A1978" t="s">
        <v>808</v>
      </c>
      <c r="B1978" s="4">
        <v>2.3300000000000001E-2</v>
      </c>
      <c r="C1978" s="8">
        <v>6.4000000000000001E-2</v>
      </c>
      <c r="D1978" s="8">
        <v>0.115</v>
      </c>
      <c r="E1978" s="9">
        <v>0.15</v>
      </c>
      <c r="F1978" s="9">
        <v>0.3</v>
      </c>
      <c r="G1978" s="10" t="str">
        <f t="shared" si="120"/>
        <v/>
      </c>
      <c r="H1978" s="10" t="str">
        <f t="shared" si="121"/>
        <v/>
      </c>
      <c r="I1978" s="10" t="str">
        <f t="shared" si="122"/>
        <v/>
      </c>
      <c r="J1978" s="10" t="str">
        <f t="shared" si="123"/>
        <v/>
      </c>
      <c r="K1978" t="s">
        <v>809</v>
      </c>
      <c r="L1978" s="7">
        <v>44830.416666666664</v>
      </c>
      <c r="M1978" t="s">
        <v>945</v>
      </c>
      <c r="N1978" t="s">
        <v>102</v>
      </c>
      <c r="O1978" t="s">
        <v>946</v>
      </c>
      <c r="P1978" t="s">
        <v>3054</v>
      </c>
      <c r="Q1978" t="s">
        <v>813</v>
      </c>
      <c r="R1978">
        <v>265</v>
      </c>
      <c r="S1978" s="6">
        <v>37</v>
      </c>
      <c r="T1978" s="7">
        <v>44830.416666666664</v>
      </c>
      <c r="U1978" s="7">
        <v>44831.46875</v>
      </c>
      <c r="V1978" s="7">
        <v>44831.82303240741</v>
      </c>
      <c r="W1978" t="s">
        <v>3045</v>
      </c>
      <c r="X1978" t="s">
        <v>815</v>
      </c>
    </row>
    <row r="1979" spans="1:24" x14ac:dyDescent="0.25">
      <c r="A1979" t="s">
        <v>808</v>
      </c>
      <c r="B1979" s="4">
        <v>0</v>
      </c>
      <c r="C1979" s="8">
        <v>6.4000000000000001E-2</v>
      </c>
      <c r="D1979" s="8">
        <v>0.115</v>
      </c>
      <c r="E1979" s="9">
        <v>0.15</v>
      </c>
      <c r="F1979" s="9">
        <v>0.3</v>
      </c>
      <c r="G1979" s="10" t="str">
        <f t="shared" si="120"/>
        <v/>
      </c>
      <c r="H1979" s="10" t="str">
        <f t="shared" si="121"/>
        <v/>
      </c>
      <c r="I1979" s="10" t="str">
        <f t="shared" si="122"/>
        <v/>
      </c>
      <c r="J1979" s="10" t="str">
        <f t="shared" si="123"/>
        <v/>
      </c>
      <c r="K1979" t="s">
        <v>809</v>
      </c>
      <c r="L1979" s="7">
        <v>44830.416666666664</v>
      </c>
      <c r="M1979" t="s">
        <v>909</v>
      </c>
      <c r="N1979" t="s">
        <v>102</v>
      </c>
      <c r="O1979" t="s">
        <v>910</v>
      </c>
      <c r="P1979" t="s">
        <v>3055</v>
      </c>
      <c r="Q1979" t="s">
        <v>813</v>
      </c>
      <c r="R1979">
        <v>265</v>
      </c>
      <c r="S1979" s="6">
        <v>37</v>
      </c>
      <c r="T1979" s="7">
        <v>44830.416666666664</v>
      </c>
      <c r="U1979" s="7">
        <v>44831.46875</v>
      </c>
      <c r="V1979" s="7">
        <v>44831.82303240741</v>
      </c>
      <c r="W1979" t="s">
        <v>3045</v>
      </c>
      <c r="X1979" t="s">
        <v>815</v>
      </c>
    </row>
    <row r="1980" spans="1:24" x14ac:dyDescent="0.25">
      <c r="A1980" t="s">
        <v>808</v>
      </c>
      <c r="B1980" s="4">
        <v>7.0000000000000001E-3</v>
      </c>
      <c r="C1980" s="8">
        <v>6.4000000000000001E-2</v>
      </c>
      <c r="D1980" s="8">
        <v>0.115</v>
      </c>
      <c r="E1980" s="9">
        <v>0.15</v>
      </c>
      <c r="F1980" s="9">
        <v>0.3</v>
      </c>
      <c r="G1980" s="10" t="str">
        <f t="shared" si="120"/>
        <v/>
      </c>
      <c r="H1980" s="10" t="str">
        <f t="shared" si="121"/>
        <v/>
      </c>
      <c r="I1980" s="10" t="str">
        <f t="shared" si="122"/>
        <v/>
      </c>
      <c r="J1980" s="10" t="str">
        <f t="shared" si="123"/>
        <v/>
      </c>
      <c r="K1980" t="s">
        <v>809</v>
      </c>
      <c r="L1980" s="7">
        <v>44830.427083333336</v>
      </c>
      <c r="M1980" t="s">
        <v>834</v>
      </c>
      <c r="N1980" t="s">
        <v>102</v>
      </c>
      <c r="O1980" t="s">
        <v>835</v>
      </c>
      <c r="P1980" t="s">
        <v>3056</v>
      </c>
      <c r="Q1980" t="s">
        <v>813</v>
      </c>
      <c r="R1980">
        <v>265</v>
      </c>
      <c r="S1980" s="6">
        <v>37</v>
      </c>
      <c r="T1980" s="7">
        <v>44830.427083333336</v>
      </c>
      <c r="U1980" s="7">
        <v>44832.447916666664</v>
      </c>
      <c r="V1980" s="7">
        <v>44832.750694444447</v>
      </c>
      <c r="W1980" t="s">
        <v>3047</v>
      </c>
      <c r="X1980" t="s">
        <v>2334</v>
      </c>
    </row>
    <row r="1981" spans="1:24" x14ac:dyDescent="0.25">
      <c r="A1981" t="s">
        <v>808</v>
      </c>
      <c r="B1981" s="4">
        <v>3.7999999999999999E-2</v>
      </c>
      <c r="C1981" s="8">
        <v>6.4000000000000001E-2</v>
      </c>
      <c r="D1981" s="8">
        <v>0.115</v>
      </c>
      <c r="E1981" s="9">
        <v>0.15</v>
      </c>
      <c r="F1981" s="9">
        <v>0.3</v>
      </c>
      <c r="G1981" s="10" t="str">
        <f t="shared" si="120"/>
        <v/>
      </c>
      <c r="H1981" s="10" t="str">
        <f t="shared" si="121"/>
        <v/>
      </c>
      <c r="I1981" s="10" t="str">
        <f t="shared" si="122"/>
        <v/>
      </c>
      <c r="J1981" s="10" t="str">
        <f t="shared" si="123"/>
        <v/>
      </c>
      <c r="K1981" t="s">
        <v>809</v>
      </c>
      <c r="L1981" s="7">
        <v>44830.427083333336</v>
      </c>
      <c r="M1981" t="s">
        <v>930</v>
      </c>
      <c r="N1981" t="s">
        <v>102</v>
      </c>
      <c r="O1981" t="s">
        <v>931</v>
      </c>
      <c r="P1981" t="s">
        <v>3057</v>
      </c>
      <c r="Q1981" t="s">
        <v>813</v>
      </c>
      <c r="R1981">
        <v>265</v>
      </c>
      <c r="S1981" s="6">
        <v>37</v>
      </c>
      <c r="T1981" s="7">
        <v>44830.427083333336</v>
      </c>
      <c r="U1981" s="7">
        <v>44832.447916666664</v>
      </c>
      <c r="V1981" s="7">
        <v>44832.750694444447</v>
      </c>
      <c r="W1981" t="s">
        <v>3047</v>
      </c>
      <c r="X1981" t="s">
        <v>2334</v>
      </c>
    </row>
    <row r="1982" spans="1:24" x14ac:dyDescent="0.25">
      <c r="A1982" t="s">
        <v>808</v>
      </c>
      <c r="B1982" s="4">
        <v>0.2175</v>
      </c>
      <c r="C1982" s="8">
        <v>6.4000000000000001E-2</v>
      </c>
      <c r="D1982" s="8">
        <v>0.115</v>
      </c>
      <c r="E1982" s="9">
        <v>0.15</v>
      </c>
      <c r="F1982" s="9">
        <v>0.3</v>
      </c>
      <c r="G1982" s="10">
        <f t="shared" si="120"/>
        <v>1</v>
      </c>
      <c r="H1982" s="10">
        <f t="shared" si="121"/>
        <v>1</v>
      </c>
      <c r="I1982" s="10">
        <f t="shared" si="122"/>
        <v>1</v>
      </c>
      <c r="J1982" s="10" t="str">
        <f t="shared" si="123"/>
        <v/>
      </c>
      <c r="K1982" t="s">
        <v>809</v>
      </c>
      <c r="L1982" s="7">
        <v>44830.4375</v>
      </c>
      <c r="M1982" t="s">
        <v>875</v>
      </c>
      <c r="N1982" t="s">
        <v>102</v>
      </c>
      <c r="O1982" t="s">
        <v>876</v>
      </c>
      <c r="P1982" t="s">
        <v>3058</v>
      </c>
      <c r="Q1982" t="s">
        <v>813</v>
      </c>
      <c r="R1982">
        <v>265</v>
      </c>
      <c r="S1982" s="6">
        <v>37</v>
      </c>
      <c r="T1982" s="7">
        <v>44830.4375</v>
      </c>
      <c r="U1982" s="7">
        <v>44831.46875</v>
      </c>
      <c r="V1982" s="7">
        <v>44831.82303240741</v>
      </c>
      <c r="W1982" t="s">
        <v>3045</v>
      </c>
      <c r="X1982" t="s">
        <v>815</v>
      </c>
    </row>
    <row r="1983" spans="1:24" x14ac:dyDescent="0.25">
      <c r="A1983" t="s">
        <v>808</v>
      </c>
      <c r="B1983" s="4">
        <v>0</v>
      </c>
      <c r="C1983" s="8">
        <v>6.4000000000000001E-2</v>
      </c>
      <c r="D1983" s="8">
        <v>0.115</v>
      </c>
      <c r="E1983" s="9">
        <v>0.15</v>
      </c>
      <c r="F1983" s="9">
        <v>0.3</v>
      </c>
      <c r="G1983" s="10" t="str">
        <f t="shared" si="120"/>
        <v/>
      </c>
      <c r="H1983" s="10" t="str">
        <f t="shared" si="121"/>
        <v/>
      </c>
      <c r="I1983" s="10" t="str">
        <f t="shared" si="122"/>
        <v/>
      </c>
      <c r="J1983" s="10" t="str">
        <f t="shared" si="123"/>
        <v/>
      </c>
      <c r="K1983" t="s">
        <v>809</v>
      </c>
      <c r="L1983" s="7">
        <v>44830.444444444445</v>
      </c>
      <c r="M1983" t="s">
        <v>942</v>
      </c>
      <c r="N1983" t="s">
        <v>102</v>
      </c>
      <c r="O1983" t="s">
        <v>943</v>
      </c>
      <c r="P1983" t="s">
        <v>3059</v>
      </c>
      <c r="Q1983" t="s">
        <v>813</v>
      </c>
      <c r="R1983">
        <v>265</v>
      </c>
      <c r="S1983" s="6">
        <v>37</v>
      </c>
      <c r="T1983" s="7">
        <v>44830.444444444445</v>
      </c>
      <c r="U1983" s="7">
        <v>44831.46875</v>
      </c>
      <c r="V1983" s="7">
        <v>44831.82303240741</v>
      </c>
      <c r="W1983" t="s">
        <v>3045</v>
      </c>
      <c r="X1983" t="s">
        <v>815</v>
      </c>
    </row>
    <row r="1984" spans="1:24" x14ac:dyDescent="0.25">
      <c r="A1984" t="s">
        <v>808</v>
      </c>
      <c r="B1984" s="4">
        <v>3.0999999999999999E-3</v>
      </c>
      <c r="C1984" s="8">
        <v>6.4000000000000001E-2</v>
      </c>
      <c r="D1984" s="8">
        <v>0.115</v>
      </c>
      <c r="E1984" s="9">
        <v>0.15</v>
      </c>
      <c r="F1984" s="9">
        <v>0.3</v>
      </c>
      <c r="G1984" s="10" t="str">
        <f t="shared" si="120"/>
        <v/>
      </c>
      <c r="H1984" s="10" t="str">
        <f t="shared" si="121"/>
        <v/>
      </c>
      <c r="I1984" s="10" t="str">
        <f t="shared" si="122"/>
        <v/>
      </c>
      <c r="J1984" s="10" t="str">
        <f t="shared" si="123"/>
        <v/>
      </c>
      <c r="K1984" t="s">
        <v>809</v>
      </c>
      <c r="L1984" s="7">
        <v>44830.454861111109</v>
      </c>
      <c r="M1984" t="s">
        <v>897</v>
      </c>
      <c r="N1984" t="s">
        <v>102</v>
      </c>
      <c r="O1984" t="s">
        <v>898</v>
      </c>
      <c r="P1984" t="s">
        <v>3060</v>
      </c>
      <c r="Q1984" t="s">
        <v>813</v>
      </c>
      <c r="R1984">
        <v>265</v>
      </c>
      <c r="S1984" s="6">
        <v>37</v>
      </c>
      <c r="T1984" s="7">
        <v>44830.454861111109</v>
      </c>
      <c r="U1984" s="7">
        <v>44831.46875</v>
      </c>
      <c r="V1984" s="7">
        <v>44831.82303240741</v>
      </c>
      <c r="W1984" t="s">
        <v>3045</v>
      </c>
      <c r="X1984" t="s">
        <v>815</v>
      </c>
    </row>
    <row r="1985" spans="1:24" x14ac:dyDescent="0.25">
      <c r="A1985" t="s">
        <v>808</v>
      </c>
      <c r="B1985" s="4">
        <v>0.01</v>
      </c>
      <c r="C1985" s="8">
        <v>6.4000000000000001E-2</v>
      </c>
      <c r="D1985" s="8">
        <v>0.115</v>
      </c>
      <c r="E1985" s="9">
        <v>0.15</v>
      </c>
      <c r="F1985" s="9">
        <v>0.3</v>
      </c>
      <c r="G1985" s="10" t="str">
        <f t="shared" si="120"/>
        <v/>
      </c>
      <c r="H1985" s="10" t="str">
        <f t="shared" si="121"/>
        <v/>
      </c>
      <c r="I1985" s="10" t="str">
        <f t="shared" si="122"/>
        <v/>
      </c>
      <c r="J1985" s="10" t="str">
        <f t="shared" si="123"/>
        <v/>
      </c>
      <c r="K1985" t="s">
        <v>809</v>
      </c>
      <c r="L1985" s="7">
        <v>44830.458333333336</v>
      </c>
      <c r="M1985" t="s">
        <v>948</v>
      </c>
      <c r="N1985" t="s">
        <v>102</v>
      </c>
      <c r="O1985" t="s">
        <v>949</v>
      </c>
      <c r="P1985" t="s">
        <v>3061</v>
      </c>
      <c r="Q1985" t="s">
        <v>813</v>
      </c>
      <c r="R1985">
        <v>265</v>
      </c>
      <c r="S1985" s="6">
        <v>37</v>
      </c>
      <c r="T1985" s="7">
        <v>44830.458333333336</v>
      </c>
      <c r="U1985" s="7">
        <v>44831.46875</v>
      </c>
      <c r="V1985" s="7">
        <v>44831.82303240741</v>
      </c>
      <c r="W1985" t="s">
        <v>3045</v>
      </c>
      <c r="X1985" t="s">
        <v>815</v>
      </c>
    </row>
    <row r="1986" spans="1:24" x14ac:dyDescent="0.25">
      <c r="A1986" t="s">
        <v>808</v>
      </c>
      <c r="B1986" s="4">
        <v>2.4199999999999999E-2</v>
      </c>
      <c r="C1986" s="8">
        <v>6.4000000000000001E-2</v>
      </c>
      <c r="D1986" s="8">
        <v>0.115</v>
      </c>
      <c r="E1986" s="9">
        <v>0.15</v>
      </c>
      <c r="F1986" s="9">
        <v>0.3</v>
      </c>
      <c r="G1986" s="10" t="str">
        <f t="shared" si="120"/>
        <v/>
      </c>
      <c r="H1986" s="10" t="str">
        <f t="shared" si="121"/>
        <v/>
      </c>
      <c r="I1986" s="10" t="str">
        <f t="shared" si="122"/>
        <v/>
      </c>
      <c r="J1986" s="10" t="str">
        <f t="shared" si="123"/>
        <v/>
      </c>
      <c r="K1986" t="s">
        <v>809</v>
      </c>
      <c r="L1986" s="7">
        <v>44830.461805555555</v>
      </c>
      <c r="M1986" t="s">
        <v>936</v>
      </c>
      <c r="N1986" t="s">
        <v>102</v>
      </c>
      <c r="O1986" t="s">
        <v>937</v>
      </c>
      <c r="P1986" t="s">
        <v>3062</v>
      </c>
      <c r="Q1986" t="s">
        <v>813</v>
      </c>
      <c r="R1986">
        <v>265</v>
      </c>
      <c r="S1986" s="6">
        <v>37</v>
      </c>
      <c r="T1986" s="7">
        <v>44830.461805555555</v>
      </c>
      <c r="U1986" s="7">
        <v>44832.447916666664</v>
      </c>
      <c r="V1986" s="7">
        <v>44832.750694444447</v>
      </c>
      <c r="W1986" t="s">
        <v>3047</v>
      </c>
      <c r="X1986" t="s">
        <v>2334</v>
      </c>
    </row>
    <row r="1987" spans="1:24" x14ac:dyDescent="0.25">
      <c r="A1987" t="s">
        <v>808</v>
      </c>
      <c r="B1987" s="4">
        <v>0</v>
      </c>
      <c r="C1987" s="8">
        <v>6.4000000000000001E-2</v>
      </c>
      <c r="D1987" s="8">
        <v>0.115</v>
      </c>
      <c r="E1987" s="9">
        <v>0.15</v>
      </c>
      <c r="F1987" s="9">
        <v>0.3</v>
      </c>
      <c r="G1987" s="10" t="str">
        <f t="shared" ref="G1987:G2050" si="124">IF(B1987&gt;=C1987,1,"")</f>
        <v/>
      </c>
      <c r="H1987" s="10" t="str">
        <f t="shared" ref="H1987:H2050" si="125">IF(ROUNDUP(B1987,3)&gt;=D1987,1,"")</f>
        <v/>
      </c>
      <c r="I1987" s="10" t="str">
        <f t="shared" ref="I1987:I2050" si="126">IF(ROUNDUP(B1987,3)&gt;=E1987,1,"")</f>
        <v/>
      </c>
      <c r="J1987" s="10" t="str">
        <f t="shared" ref="J1987:J2050" si="127">IF(ROUNDUP(B1987,3)&gt;=F1987,1,"")</f>
        <v/>
      </c>
      <c r="K1987" t="s">
        <v>809</v>
      </c>
      <c r="L1987" s="7">
        <v>44830.46875</v>
      </c>
      <c r="M1987" t="s">
        <v>915</v>
      </c>
      <c r="N1987" t="s">
        <v>102</v>
      </c>
      <c r="O1987" t="s">
        <v>916</v>
      </c>
      <c r="P1987" t="s">
        <v>3063</v>
      </c>
      <c r="Q1987" t="s">
        <v>813</v>
      </c>
      <c r="R1987">
        <v>265</v>
      </c>
      <c r="S1987" s="6">
        <v>37</v>
      </c>
      <c r="T1987" s="7">
        <v>44830.46875</v>
      </c>
      <c r="U1987" s="7">
        <v>44831.46875</v>
      </c>
      <c r="V1987" s="7">
        <v>44831.82303240741</v>
      </c>
      <c r="W1987" t="s">
        <v>3045</v>
      </c>
      <c r="X1987" t="s">
        <v>815</v>
      </c>
    </row>
    <row r="1988" spans="1:24" x14ac:dyDescent="0.25">
      <c r="A1988" t="s">
        <v>808</v>
      </c>
      <c r="B1988" s="4">
        <v>0</v>
      </c>
      <c r="C1988" s="8">
        <v>6.4000000000000001E-2</v>
      </c>
      <c r="D1988" s="8">
        <v>0.115</v>
      </c>
      <c r="E1988" s="9">
        <v>0.15</v>
      </c>
      <c r="F1988" s="9">
        <v>0.3</v>
      </c>
      <c r="G1988" s="10" t="str">
        <f t="shared" si="124"/>
        <v/>
      </c>
      <c r="H1988" s="10" t="str">
        <f t="shared" si="125"/>
        <v/>
      </c>
      <c r="I1988" s="10" t="str">
        <f t="shared" si="126"/>
        <v/>
      </c>
      <c r="J1988" s="10" t="str">
        <f t="shared" si="127"/>
        <v/>
      </c>
      <c r="K1988" t="s">
        <v>809</v>
      </c>
      <c r="L1988" s="7">
        <v>44830.496527777781</v>
      </c>
      <c r="M1988" t="s">
        <v>933</v>
      </c>
      <c r="N1988" t="s">
        <v>102</v>
      </c>
      <c r="O1988" t="s">
        <v>934</v>
      </c>
      <c r="P1988" t="s">
        <v>3064</v>
      </c>
      <c r="Q1988" t="s">
        <v>813</v>
      </c>
      <c r="R1988">
        <v>265</v>
      </c>
      <c r="S1988" s="6">
        <v>37</v>
      </c>
      <c r="T1988" s="7">
        <v>44830.496527777781</v>
      </c>
      <c r="U1988" s="7">
        <v>44831.46875</v>
      </c>
      <c r="V1988" s="7">
        <v>44831.82303240741</v>
      </c>
      <c r="W1988" t="s">
        <v>3045</v>
      </c>
      <c r="X1988" t="s">
        <v>815</v>
      </c>
    </row>
    <row r="1989" spans="1:24" x14ac:dyDescent="0.25">
      <c r="A1989" t="s">
        <v>808</v>
      </c>
      <c r="B1989" s="4">
        <v>5.0000000000000001E-4</v>
      </c>
      <c r="C1989" s="8">
        <v>6.4000000000000001E-2</v>
      </c>
      <c r="D1989" s="8">
        <v>0.115</v>
      </c>
      <c r="E1989" s="9">
        <v>0.15</v>
      </c>
      <c r="F1989" s="9">
        <v>0.3</v>
      </c>
      <c r="G1989" s="10" t="str">
        <f t="shared" si="124"/>
        <v/>
      </c>
      <c r="H1989" s="10" t="str">
        <f t="shared" si="125"/>
        <v/>
      </c>
      <c r="I1989" s="10" t="str">
        <f t="shared" si="126"/>
        <v/>
      </c>
      <c r="J1989" s="10" t="str">
        <f t="shared" si="127"/>
        <v/>
      </c>
      <c r="K1989" t="s">
        <v>809</v>
      </c>
      <c r="L1989" s="7">
        <v>44830.510416666664</v>
      </c>
      <c r="M1989" t="s">
        <v>903</v>
      </c>
      <c r="N1989" t="s">
        <v>102</v>
      </c>
      <c r="O1989" t="s">
        <v>904</v>
      </c>
      <c r="P1989" t="s">
        <v>3065</v>
      </c>
      <c r="Q1989" t="s">
        <v>813</v>
      </c>
      <c r="R1989">
        <v>265</v>
      </c>
      <c r="S1989" s="6">
        <v>37</v>
      </c>
      <c r="T1989" s="7">
        <v>44830.510416666664</v>
      </c>
      <c r="U1989" s="7">
        <v>44831.46875</v>
      </c>
      <c r="V1989" s="7">
        <v>44831.82303240741</v>
      </c>
      <c r="W1989" t="s">
        <v>3045</v>
      </c>
      <c r="X1989" t="s">
        <v>815</v>
      </c>
    </row>
    <row r="1990" spans="1:24" x14ac:dyDescent="0.25">
      <c r="A1990" t="s">
        <v>808</v>
      </c>
      <c r="B1990" s="4">
        <v>0</v>
      </c>
      <c r="C1990" s="8">
        <v>6.4000000000000001E-2</v>
      </c>
      <c r="D1990" s="8">
        <v>0.115</v>
      </c>
      <c r="E1990" s="9">
        <v>0.15</v>
      </c>
      <c r="F1990" s="9">
        <v>0.3</v>
      </c>
      <c r="G1990" s="10" t="str">
        <f t="shared" si="124"/>
        <v/>
      </c>
      <c r="H1990" s="10" t="str">
        <f t="shared" si="125"/>
        <v/>
      </c>
      <c r="I1990" s="10" t="str">
        <f t="shared" si="126"/>
        <v/>
      </c>
      <c r="J1990" s="10" t="str">
        <f t="shared" si="127"/>
        <v/>
      </c>
      <c r="K1990" t="s">
        <v>809</v>
      </c>
      <c r="L1990" s="7">
        <v>44830.520833333336</v>
      </c>
      <c r="M1990" t="s">
        <v>951</v>
      </c>
      <c r="N1990" t="s">
        <v>102</v>
      </c>
      <c r="O1990" t="s">
        <v>952</v>
      </c>
      <c r="P1990" t="s">
        <v>3066</v>
      </c>
      <c r="Q1990" t="s">
        <v>813</v>
      </c>
      <c r="R1990">
        <v>265</v>
      </c>
      <c r="S1990" s="6">
        <v>37</v>
      </c>
      <c r="T1990" s="7">
        <v>44830.520833333336</v>
      </c>
      <c r="U1990" s="7">
        <v>44831.46875</v>
      </c>
      <c r="V1990" s="7">
        <v>44831.82303240741</v>
      </c>
      <c r="W1990" t="s">
        <v>3045</v>
      </c>
      <c r="X1990" t="s">
        <v>815</v>
      </c>
    </row>
    <row r="1991" spans="1:24" x14ac:dyDescent="0.25">
      <c r="A1991" t="s">
        <v>808</v>
      </c>
      <c r="B1991" s="4">
        <v>6.6E-3</v>
      </c>
      <c r="C1991" s="8">
        <v>6.4000000000000001E-2</v>
      </c>
      <c r="D1991" s="8">
        <v>0.115</v>
      </c>
      <c r="E1991" s="9">
        <v>0.15</v>
      </c>
      <c r="F1991" s="9">
        <v>0.3</v>
      </c>
      <c r="G1991" s="10" t="str">
        <f t="shared" si="124"/>
        <v/>
      </c>
      <c r="H1991" s="10" t="str">
        <f t="shared" si="125"/>
        <v/>
      </c>
      <c r="I1991" s="10" t="str">
        <f t="shared" si="126"/>
        <v/>
      </c>
      <c r="J1991" s="10" t="str">
        <f t="shared" si="127"/>
        <v/>
      </c>
      <c r="K1991" t="s">
        <v>809</v>
      </c>
      <c r="L1991" s="7">
        <v>44830.524305555555</v>
      </c>
      <c r="M1991" t="s">
        <v>939</v>
      </c>
      <c r="N1991" t="s">
        <v>102</v>
      </c>
      <c r="O1991" t="s">
        <v>940</v>
      </c>
      <c r="P1991" t="s">
        <v>3067</v>
      </c>
      <c r="Q1991" t="s">
        <v>813</v>
      </c>
      <c r="R1991">
        <v>265</v>
      </c>
      <c r="S1991" s="6">
        <v>37</v>
      </c>
      <c r="T1991" s="7">
        <v>44830.524305555555</v>
      </c>
      <c r="U1991" s="7">
        <v>44832.447916666664</v>
      </c>
      <c r="V1991" s="7">
        <v>44832.750694444447</v>
      </c>
      <c r="W1991" t="s">
        <v>3047</v>
      </c>
      <c r="X1991" t="s">
        <v>2334</v>
      </c>
    </row>
    <row r="1992" spans="1:24" x14ac:dyDescent="0.25">
      <c r="A1992" t="s">
        <v>808</v>
      </c>
      <c r="B1992" s="4">
        <v>5.9999999999999995E-4</v>
      </c>
      <c r="C1992" s="8">
        <v>6.4000000000000001E-2</v>
      </c>
      <c r="D1992" s="8">
        <v>0.115</v>
      </c>
      <c r="E1992" s="9">
        <v>0.15</v>
      </c>
      <c r="F1992" s="9">
        <v>0.3</v>
      </c>
      <c r="G1992" s="10" t="str">
        <f t="shared" si="124"/>
        <v/>
      </c>
      <c r="H1992" s="10" t="str">
        <f t="shared" si="125"/>
        <v/>
      </c>
      <c r="I1992" s="10" t="str">
        <f t="shared" si="126"/>
        <v/>
      </c>
      <c r="J1992" s="10" t="str">
        <f t="shared" si="127"/>
        <v/>
      </c>
      <c r="K1992" t="s">
        <v>809</v>
      </c>
      <c r="L1992" s="7">
        <v>44830.534722222219</v>
      </c>
      <c r="M1992" t="s">
        <v>894</v>
      </c>
      <c r="N1992" t="s">
        <v>102</v>
      </c>
      <c r="O1992" t="s">
        <v>895</v>
      </c>
      <c r="P1992" t="s">
        <v>3068</v>
      </c>
      <c r="Q1992" t="s">
        <v>813</v>
      </c>
      <c r="R1992">
        <v>265</v>
      </c>
      <c r="S1992" s="6">
        <v>37</v>
      </c>
      <c r="T1992" s="7">
        <v>44830.534722222219</v>
      </c>
      <c r="U1992" s="7">
        <v>44831.46875</v>
      </c>
      <c r="V1992" s="7">
        <v>44831.82303240741</v>
      </c>
      <c r="W1992" t="s">
        <v>3045</v>
      </c>
      <c r="X1992" t="s">
        <v>815</v>
      </c>
    </row>
    <row r="1993" spans="1:24" x14ac:dyDescent="0.25">
      <c r="A1993" t="s">
        <v>808</v>
      </c>
      <c r="B1993" s="4">
        <v>0</v>
      </c>
      <c r="C1993" s="8">
        <v>6.4000000000000001E-2</v>
      </c>
      <c r="D1993" s="8">
        <v>0.115</v>
      </c>
      <c r="E1993" s="9">
        <v>0.15</v>
      </c>
      <c r="F1993" s="9">
        <v>0.3</v>
      </c>
      <c r="G1993" s="10" t="str">
        <f t="shared" si="124"/>
        <v/>
      </c>
      <c r="H1993" s="10" t="str">
        <f t="shared" si="125"/>
        <v/>
      </c>
      <c r="I1993" s="10" t="str">
        <f t="shared" si="126"/>
        <v/>
      </c>
      <c r="J1993" s="10" t="str">
        <f t="shared" si="127"/>
        <v/>
      </c>
      <c r="K1993" t="s">
        <v>809</v>
      </c>
      <c r="L1993" s="7">
        <v>44830.583333333336</v>
      </c>
      <c r="M1993" t="s">
        <v>963</v>
      </c>
      <c r="N1993" t="s">
        <v>102</v>
      </c>
      <c r="O1993" t="s">
        <v>964</v>
      </c>
      <c r="P1993" t="s">
        <v>3069</v>
      </c>
      <c r="Q1993" t="s">
        <v>813</v>
      </c>
      <c r="R1993">
        <v>265</v>
      </c>
      <c r="S1993" s="6">
        <v>37</v>
      </c>
      <c r="T1993" s="7">
        <v>44830.583333333336</v>
      </c>
      <c r="U1993" s="7">
        <v>44831.46875</v>
      </c>
      <c r="V1993" s="7">
        <v>44831.82303240741</v>
      </c>
      <c r="W1993" t="s">
        <v>3045</v>
      </c>
      <c r="X1993" t="s">
        <v>815</v>
      </c>
    </row>
    <row r="1994" spans="1:24" x14ac:dyDescent="0.25">
      <c r="A1994" t="s">
        <v>808</v>
      </c>
      <c r="B1994" s="4">
        <v>2.3699999999999999E-2</v>
      </c>
      <c r="C1994" s="8">
        <v>6.4000000000000001E-2</v>
      </c>
      <c r="D1994" s="8">
        <v>0.115</v>
      </c>
      <c r="E1994" s="9">
        <v>0.15</v>
      </c>
      <c r="F1994" s="9">
        <v>0.3</v>
      </c>
      <c r="G1994" s="10" t="str">
        <f t="shared" si="124"/>
        <v/>
      </c>
      <c r="H1994" s="10" t="str">
        <f t="shared" si="125"/>
        <v/>
      </c>
      <c r="I1994" s="10" t="str">
        <f t="shared" si="126"/>
        <v/>
      </c>
      <c r="J1994" s="10" t="str">
        <f t="shared" si="127"/>
        <v/>
      </c>
      <c r="K1994" t="s">
        <v>809</v>
      </c>
      <c r="L1994" s="7">
        <v>44830.625</v>
      </c>
      <c r="M1994" t="s">
        <v>954</v>
      </c>
      <c r="N1994" t="s">
        <v>102</v>
      </c>
      <c r="O1994" t="s">
        <v>955</v>
      </c>
      <c r="P1994" t="s">
        <v>3070</v>
      </c>
      <c r="Q1994" t="s">
        <v>813</v>
      </c>
      <c r="R1994">
        <v>265</v>
      </c>
      <c r="S1994" s="6">
        <v>37</v>
      </c>
      <c r="T1994" s="7">
        <v>44830.625</v>
      </c>
      <c r="U1994" s="7">
        <v>44832.447916666664</v>
      </c>
      <c r="V1994" s="7">
        <v>44832.750694444447</v>
      </c>
      <c r="W1994" t="s">
        <v>3047</v>
      </c>
      <c r="X1994" t="s">
        <v>2334</v>
      </c>
    </row>
    <row r="1995" spans="1:24" x14ac:dyDescent="0.25">
      <c r="A1995" t="s">
        <v>808</v>
      </c>
      <c r="B1995" s="4">
        <v>0.35589999999999999</v>
      </c>
      <c r="C1995" s="8">
        <v>6.4000000000000001E-2</v>
      </c>
      <c r="D1995" s="8">
        <v>0.115</v>
      </c>
      <c r="E1995" s="9">
        <v>0.15</v>
      </c>
      <c r="F1995" s="9">
        <v>0.3</v>
      </c>
      <c r="G1995" s="10">
        <f t="shared" si="124"/>
        <v>1</v>
      </c>
      <c r="H1995" s="10">
        <f t="shared" si="125"/>
        <v>1</v>
      </c>
      <c r="I1995" s="10">
        <f t="shared" si="126"/>
        <v>1</v>
      </c>
      <c r="J1995" s="10">
        <f t="shared" si="127"/>
        <v>1</v>
      </c>
      <c r="K1995" t="s">
        <v>809</v>
      </c>
      <c r="L1995" s="7">
        <v>44832.451388888891</v>
      </c>
      <c r="M1995" t="s">
        <v>906</v>
      </c>
      <c r="N1995" t="s">
        <v>102</v>
      </c>
      <c r="O1995" t="s">
        <v>907</v>
      </c>
      <c r="P1995" t="s">
        <v>3071</v>
      </c>
      <c r="Q1995" t="s">
        <v>813</v>
      </c>
      <c r="R1995">
        <v>267</v>
      </c>
      <c r="S1995" s="6">
        <v>38</v>
      </c>
      <c r="T1995" s="7">
        <v>44832.451388888891</v>
      </c>
      <c r="U1995" s="7">
        <v>44833.458333333336</v>
      </c>
      <c r="V1995" s="7">
        <v>44833.818877314814</v>
      </c>
      <c r="W1995" t="s">
        <v>3072</v>
      </c>
      <c r="X1995" t="s">
        <v>815</v>
      </c>
    </row>
    <row r="1996" spans="1:24" x14ac:dyDescent="0.25">
      <c r="A1996" t="s">
        <v>808</v>
      </c>
      <c r="B1996" s="4">
        <v>0.53680000000000005</v>
      </c>
      <c r="C1996" s="8">
        <v>6.4000000000000001E-2</v>
      </c>
      <c r="D1996" s="8">
        <v>0.115</v>
      </c>
      <c r="E1996" s="9">
        <v>0.15</v>
      </c>
      <c r="F1996" s="9">
        <v>0.3</v>
      </c>
      <c r="G1996" s="10">
        <f t="shared" si="124"/>
        <v>1</v>
      </c>
      <c r="H1996" s="10">
        <f t="shared" si="125"/>
        <v>1</v>
      </c>
      <c r="I1996" s="10">
        <f t="shared" si="126"/>
        <v>1</v>
      </c>
      <c r="J1996" s="10">
        <f t="shared" si="127"/>
        <v>1</v>
      </c>
      <c r="K1996" t="s">
        <v>809</v>
      </c>
      <c r="L1996" s="7">
        <v>44832.46875</v>
      </c>
      <c r="M1996" t="s">
        <v>918</v>
      </c>
      <c r="N1996" t="s">
        <v>102</v>
      </c>
      <c r="O1996" t="s">
        <v>919</v>
      </c>
      <c r="P1996" t="s">
        <v>3073</v>
      </c>
      <c r="Q1996" t="s">
        <v>813</v>
      </c>
      <c r="R1996">
        <v>267</v>
      </c>
      <c r="S1996" s="6">
        <v>38</v>
      </c>
      <c r="T1996" s="7">
        <v>44832.46875</v>
      </c>
      <c r="U1996" s="7">
        <v>44833.458333333336</v>
      </c>
      <c r="V1996" s="7">
        <v>44833.818877314814</v>
      </c>
      <c r="W1996" t="s">
        <v>3072</v>
      </c>
      <c r="X1996" t="s">
        <v>815</v>
      </c>
    </row>
    <row r="1997" spans="1:24" x14ac:dyDescent="0.25">
      <c r="A1997" t="s">
        <v>808</v>
      </c>
      <c r="B1997" s="4">
        <v>5.3800000000000001E-2</v>
      </c>
      <c r="C1997" s="8">
        <v>6.4000000000000001E-2</v>
      </c>
      <c r="D1997" s="8">
        <v>0.115</v>
      </c>
      <c r="E1997" s="9">
        <v>0.15</v>
      </c>
      <c r="F1997" s="9">
        <v>0.3</v>
      </c>
      <c r="G1997" s="10" t="str">
        <f t="shared" si="124"/>
        <v/>
      </c>
      <c r="H1997" s="10" t="str">
        <f t="shared" si="125"/>
        <v/>
      </c>
      <c r="I1997" s="10" t="str">
        <f t="shared" si="126"/>
        <v/>
      </c>
      <c r="J1997" s="10" t="str">
        <f t="shared" si="127"/>
        <v/>
      </c>
      <c r="K1997" t="s">
        <v>809</v>
      </c>
      <c r="L1997" s="7">
        <v>44832.46875</v>
      </c>
      <c r="M1997" t="s">
        <v>1508</v>
      </c>
      <c r="N1997" t="s">
        <v>102</v>
      </c>
      <c r="O1997" t="s">
        <v>1509</v>
      </c>
      <c r="P1997" t="s">
        <v>3074</v>
      </c>
      <c r="Q1997" t="s">
        <v>813</v>
      </c>
      <c r="R1997">
        <v>267</v>
      </c>
      <c r="S1997" s="6">
        <v>38</v>
      </c>
      <c r="T1997" s="7">
        <v>44832.46875</v>
      </c>
      <c r="U1997" s="7">
        <v>44833.458333333336</v>
      </c>
      <c r="V1997" s="7">
        <v>44833.818877314814</v>
      </c>
      <c r="W1997" t="s">
        <v>3072</v>
      </c>
      <c r="X1997" t="s">
        <v>815</v>
      </c>
    </row>
    <row r="1998" spans="1:24" x14ac:dyDescent="0.25">
      <c r="A1998" t="s">
        <v>808</v>
      </c>
      <c r="B1998" s="4">
        <v>4.4999999999999997E-3</v>
      </c>
      <c r="C1998" s="8">
        <v>6.4000000000000001E-2</v>
      </c>
      <c r="D1998" s="8">
        <v>0.115</v>
      </c>
      <c r="E1998" s="9">
        <v>0.15</v>
      </c>
      <c r="F1998" s="9">
        <v>0.3</v>
      </c>
      <c r="G1998" s="10" t="str">
        <f t="shared" si="124"/>
        <v/>
      </c>
      <c r="H1998" s="10" t="str">
        <f t="shared" si="125"/>
        <v/>
      </c>
      <c r="I1998" s="10" t="str">
        <f t="shared" si="126"/>
        <v/>
      </c>
      <c r="J1998" s="10" t="str">
        <f t="shared" si="127"/>
        <v/>
      </c>
      <c r="K1998" t="s">
        <v>809</v>
      </c>
      <c r="L1998" s="7">
        <v>44836.600694444445</v>
      </c>
      <c r="M1998" t="s">
        <v>887</v>
      </c>
      <c r="N1998" t="s">
        <v>103</v>
      </c>
      <c r="O1998" t="s">
        <v>888</v>
      </c>
      <c r="P1998" t="s">
        <v>3075</v>
      </c>
      <c r="Q1998" t="s">
        <v>813</v>
      </c>
      <c r="R1998">
        <v>271</v>
      </c>
      <c r="S1998" s="6">
        <v>38</v>
      </c>
      <c r="T1998" s="7">
        <v>44836.600694444445</v>
      </c>
      <c r="U1998" s="7">
        <v>44838.46875</v>
      </c>
      <c r="V1998" s="7">
        <v>44838.825706018521</v>
      </c>
      <c r="W1998" t="s">
        <v>3076</v>
      </c>
      <c r="X1998" t="s">
        <v>815</v>
      </c>
    </row>
    <row r="1999" spans="1:24" x14ac:dyDescent="0.25">
      <c r="A1999" t="s">
        <v>808</v>
      </c>
      <c r="B1999" s="4">
        <v>8.8000000000000005E-3</v>
      </c>
      <c r="C1999" s="8">
        <v>6.4000000000000001E-2</v>
      </c>
      <c r="D1999" s="8">
        <v>0.115</v>
      </c>
      <c r="E1999" s="9">
        <v>0.15</v>
      </c>
      <c r="F1999" s="9">
        <v>0.3</v>
      </c>
      <c r="G1999" s="10" t="str">
        <f t="shared" si="124"/>
        <v/>
      </c>
      <c r="H1999" s="10" t="str">
        <f t="shared" si="125"/>
        <v/>
      </c>
      <c r="I1999" s="10" t="str">
        <f t="shared" si="126"/>
        <v/>
      </c>
      <c r="J1999" s="10" t="str">
        <f t="shared" si="127"/>
        <v/>
      </c>
      <c r="K1999" t="s">
        <v>809</v>
      </c>
      <c r="L1999" s="7">
        <v>44837.21875</v>
      </c>
      <c r="M1999" t="s">
        <v>816</v>
      </c>
      <c r="N1999" t="s">
        <v>103</v>
      </c>
      <c r="O1999" t="s">
        <v>817</v>
      </c>
      <c r="P1999" t="s">
        <v>3077</v>
      </c>
      <c r="Q1999" t="s">
        <v>813</v>
      </c>
      <c r="R1999">
        <v>272</v>
      </c>
      <c r="S1999" s="6">
        <v>38</v>
      </c>
      <c r="T1999" s="7">
        <v>44837.21875</v>
      </c>
      <c r="U1999" s="7">
        <v>44838.46875</v>
      </c>
      <c r="V1999" s="7">
        <v>44838.825706018521</v>
      </c>
      <c r="W1999" t="s">
        <v>3076</v>
      </c>
      <c r="X1999" t="s">
        <v>815</v>
      </c>
    </row>
    <row r="2000" spans="1:24" x14ac:dyDescent="0.25">
      <c r="A2000" t="s">
        <v>808</v>
      </c>
      <c r="B2000" s="4">
        <v>1.1000000000000001E-3</v>
      </c>
      <c r="C2000" s="8">
        <v>6.4000000000000001E-2</v>
      </c>
      <c r="D2000" s="8">
        <v>0.115</v>
      </c>
      <c r="E2000" s="9">
        <v>0.15</v>
      </c>
      <c r="F2000" s="9">
        <v>0.3</v>
      </c>
      <c r="G2000" s="10" t="str">
        <f t="shared" si="124"/>
        <v/>
      </c>
      <c r="H2000" s="10" t="str">
        <f t="shared" si="125"/>
        <v/>
      </c>
      <c r="I2000" s="10" t="str">
        <f t="shared" si="126"/>
        <v/>
      </c>
      <c r="J2000" s="10" t="str">
        <f t="shared" si="127"/>
        <v/>
      </c>
      <c r="K2000" t="s">
        <v>809</v>
      </c>
      <c r="L2000" s="7">
        <v>44837.229166666664</v>
      </c>
      <c r="M2000" t="s">
        <v>810</v>
      </c>
      <c r="N2000" t="s">
        <v>103</v>
      </c>
      <c r="O2000" t="s">
        <v>811</v>
      </c>
      <c r="P2000" t="s">
        <v>3078</v>
      </c>
      <c r="Q2000" t="s">
        <v>813</v>
      </c>
      <c r="R2000">
        <v>272</v>
      </c>
      <c r="S2000" s="6">
        <v>38</v>
      </c>
      <c r="T2000" s="7">
        <v>44837.229166666664</v>
      </c>
      <c r="U2000" s="7">
        <v>44838.46875</v>
      </c>
      <c r="V2000" s="7">
        <v>44838.825706018521</v>
      </c>
      <c r="W2000" t="s">
        <v>3076</v>
      </c>
      <c r="X2000" t="s">
        <v>815</v>
      </c>
    </row>
    <row r="2001" spans="1:24" x14ac:dyDescent="0.25">
      <c r="A2001" t="s">
        <v>808</v>
      </c>
      <c r="B2001" s="4">
        <v>4.3E-3</v>
      </c>
      <c r="C2001" s="8">
        <v>6.4000000000000001E-2</v>
      </c>
      <c r="D2001" s="8">
        <v>0.115</v>
      </c>
      <c r="E2001" s="9">
        <v>0.15</v>
      </c>
      <c r="F2001" s="9">
        <v>0.3</v>
      </c>
      <c r="G2001" s="10" t="str">
        <f t="shared" si="124"/>
        <v/>
      </c>
      <c r="H2001" s="10" t="str">
        <f t="shared" si="125"/>
        <v/>
      </c>
      <c r="I2001" s="10" t="str">
        <f t="shared" si="126"/>
        <v/>
      </c>
      <c r="J2001" s="10" t="str">
        <f t="shared" si="127"/>
        <v/>
      </c>
      <c r="K2001" t="s">
        <v>809</v>
      </c>
      <c r="L2001" s="7">
        <v>44837.25</v>
      </c>
      <c r="M2001" t="s">
        <v>819</v>
      </c>
      <c r="N2001" t="s">
        <v>103</v>
      </c>
      <c r="O2001" t="s">
        <v>820</v>
      </c>
      <c r="P2001" t="s">
        <v>3079</v>
      </c>
      <c r="Q2001" t="s">
        <v>813</v>
      </c>
      <c r="R2001">
        <v>272</v>
      </c>
      <c r="S2001" s="6">
        <v>38</v>
      </c>
      <c r="T2001" s="7">
        <v>44837.25</v>
      </c>
      <c r="U2001" s="7">
        <v>44838.46875</v>
      </c>
      <c r="V2001" s="7">
        <v>44838.825706018521</v>
      </c>
      <c r="W2001" t="s">
        <v>3076</v>
      </c>
      <c r="X2001" t="s">
        <v>815</v>
      </c>
    </row>
    <row r="2002" spans="1:24" x14ac:dyDescent="0.25">
      <c r="A2002" t="s">
        <v>808</v>
      </c>
      <c r="B2002" s="4">
        <v>7.7999999999999996E-3</v>
      </c>
      <c r="C2002" s="8">
        <v>6.4000000000000001E-2</v>
      </c>
      <c r="D2002" s="8">
        <v>0.115</v>
      </c>
      <c r="E2002" s="9">
        <v>0.15</v>
      </c>
      <c r="F2002" s="9">
        <v>0.3</v>
      </c>
      <c r="G2002" s="10" t="str">
        <f t="shared" si="124"/>
        <v/>
      </c>
      <c r="H2002" s="10" t="str">
        <f t="shared" si="125"/>
        <v/>
      </c>
      <c r="I2002" s="10" t="str">
        <f t="shared" si="126"/>
        <v/>
      </c>
      <c r="J2002" s="10" t="str">
        <f t="shared" si="127"/>
        <v/>
      </c>
      <c r="K2002" t="s">
        <v>809</v>
      </c>
      <c r="L2002" s="7">
        <v>44837.333333333336</v>
      </c>
      <c r="M2002" t="s">
        <v>863</v>
      </c>
      <c r="N2002" t="s">
        <v>103</v>
      </c>
      <c r="O2002" t="s">
        <v>864</v>
      </c>
      <c r="P2002" t="s">
        <v>3080</v>
      </c>
      <c r="Q2002" t="s">
        <v>813</v>
      </c>
      <c r="R2002">
        <v>272</v>
      </c>
      <c r="S2002" s="6">
        <v>38</v>
      </c>
      <c r="T2002" s="7">
        <v>44837.333333333336</v>
      </c>
      <c r="U2002" s="7">
        <v>44839.5</v>
      </c>
      <c r="V2002" s="7">
        <v>44840.46875</v>
      </c>
      <c r="W2002" t="s">
        <v>3081</v>
      </c>
      <c r="X2002" t="s">
        <v>2334</v>
      </c>
    </row>
    <row r="2003" spans="1:24" x14ac:dyDescent="0.25">
      <c r="A2003" t="s">
        <v>808</v>
      </c>
      <c r="B2003" s="4">
        <v>1.2E-2</v>
      </c>
      <c r="C2003" s="8">
        <v>6.4000000000000001E-2</v>
      </c>
      <c r="D2003" s="8">
        <v>0.115</v>
      </c>
      <c r="E2003" s="9">
        <v>0.15</v>
      </c>
      <c r="F2003" s="9">
        <v>0.3</v>
      </c>
      <c r="G2003" s="10" t="str">
        <f t="shared" si="124"/>
        <v/>
      </c>
      <c r="H2003" s="10" t="str">
        <f t="shared" si="125"/>
        <v/>
      </c>
      <c r="I2003" s="10" t="str">
        <f t="shared" si="126"/>
        <v/>
      </c>
      <c r="J2003" s="10" t="str">
        <f t="shared" si="127"/>
        <v/>
      </c>
      <c r="K2003" t="s">
        <v>809</v>
      </c>
      <c r="L2003" s="7">
        <v>44837.339583333334</v>
      </c>
      <c r="M2003" t="s">
        <v>957</v>
      </c>
      <c r="N2003" t="s">
        <v>103</v>
      </c>
      <c r="O2003" t="s">
        <v>958</v>
      </c>
      <c r="P2003" t="s">
        <v>3082</v>
      </c>
      <c r="Q2003" t="s">
        <v>813</v>
      </c>
      <c r="R2003">
        <v>272</v>
      </c>
      <c r="S2003" s="6">
        <v>38</v>
      </c>
      <c r="T2003" s="7">
        <v>44837.339583333334</v>
      </c>
      <c r="U2003" s="7">
        <v>44839.5</v>
      </c>
      <c r="V2003" s="7">
        <v>44840.46875</v>
      </c>
      <c r="W2003" t="s">
        <v>3081</v>
      </c>
      <c r="X2003" t="s">
        <v>2334</v>
      </c>
    </row>
    <row r="2004" spans="1:24" x14ac:dyDescent="0.25">
      <c r="A2004" t="s">
        <v>808</v>
      </c>
      <c r="B2004" s="4">
        <v>2.0999999999999999E-3</v>
      </c>
      <c r="C2004" s="8">
        <v>6.4000000000000001E-2</v>
      </c>
      <c r="D2004" s="8">
        <v>0.115</v>
      </c>
      <c r="E2004" s="9">
        <v>0.15</v>
      </c>
      <c r="F2004" s="9">
        <v>0.3</v>
      </c>
      <c r="G2004" s="10" t="str">
        <f t="shared" si="124"/>
        <v/>
      </c>
      <c r="H2004" s="10" t="str">
        <f t="shared" si="125"/>
        <v/>
      </c>
      <c r="I2004" s="10" t="str">
        <f t="shared" si="126"/>
        <v/>
      </c>
      <c r="J2004" s="10" t="str">
        <f t="shared" si="127"/>
        <v/>
      </c>
      <c r="K2004" t="s">
        <v>809</v>
      </c>
      <c r="L2004" s="7">
        <v>44837.340277777781</v>
      </c>
      <c r="M2004" t="s">
        <v>849</v>
      </c>
      <c r="N2004" t="s">
        <v>103</v>
      </c>
      <c r="O2004" t="s">
        <v>861</v>
      </c>
      <c r="P2004" t="s">
        <v>3083</v>
      </c>
      <c r="Q2004" t="s">
        <v>813</v>
      </c>
      <c r="R2004">
        <v>272</v>
      </c>
      <c r="S2004" s="6">
        <v>38</v>
      </c>
      <c r="T2004" s="7">
        <v>44837.340277777781</v>
      </c>
      <c r="U2004" s="7">
        <v>44838.46875</v>
      </c>
      <c r="V2004" s="7">
        <v>44838.825706018521</v>
      </c>
      <c r="W2004" t="s">
        <v>3076</v>
      </c>
      <c r="X2004" t="s">
        <v>815</v>
      </c>
    </row>
    <row r="2005" spans="1:24" x14ac:dyDescent="0.25">
      <c r="A2005" t="s">
        <v>808</v>
      </c>
      <c r="B2005" s="4">
        <v>9.7999999999999997E-3</v>
      </c>
      <c r="C2005" s="8">
        <v>6.4000000000000001E-2</v>
      </c>
      <c r="D2005" s="8">
        <v>0.115</v>
      </c>
      <c r="E2005" s="9">
        <v>0.15</v>
      </c>
      <c r="F2005" s="9">
        <v>0.3</v>
      </c>
      <c r="G2005" s="10" t="str">
        <f t="shared" si="124"/>
        <v/>
      </c>
      <c r="H2005" s="10" t="str">
        <f t="shared" si="125"/>
        <v/>
      </c>
      <c r="I2005" s="10" t="str">
        <f t="shared" si="126"/>
        <v/>
      </c>
      <c r="J2005" s="10" t="str">
        <f t="shared" si="127"/>
        <v/>
      </c>
      <c r="K2005" t="s">
        <v>809</v>
      </c>
      <c r="L2005" s="7">
        <v>44837.347222222219</v>
      </c>
      <c r="M2005" t="s">
        <v>837</v>
      </c>
      <c r="N2005" t="s">
        <v>103</v>
      </c>
      <c r="O2005" t="s">
        <v>838</v>
      </c>
      <c r="P2005" t="s">
        <v>3084</v>
      </c>
      <c r="Q2005" t="s">
        <v>813</v>
      </c>
      <c r="R2005">
        <v>272</v>
      </c>
      <c r="S2005" s="6">
        <v>38</v>
      </c>
      <c r="T2005" s="7">
        <v>44837.347222222219</v>
      </c>
      <c r="U2005" s="7">
        <v>44839.5</v>
      </c>
      <c r="V2005" s="7">
        <v>44840.46875</v>
      </c>
      <c r="W2005" t="s">
        <v>3081</v>
      </c>
      <c r="X2005" t="s">
        <v>2334</v>
      </c>
    </row>
    <row r="2006" spans="1:24" x14ac:dyDescent="0.25">
      <c r="A2006" t="s">
        <v>808</v>
      </c>
      <c r="B2006" s="4">
        <v>8.6E-3</v>
      </c>
      <c r="C2006" s="8">
        <v>6.4000000000000001E-2</v>
      </c>
      <c r="D2006" s="8">
        <v>0.115</v>
      </c>
      <c r="E2006" s="9">
        <v>0.15</v>
      </c>
      <c r="F2006" s="9">
        <v>0.3</v>
      </c>
      <c r="G2006" s="10" t="str">
        <f t="shared" si="124"/>
        <v/>
      </c>
      <c r="H2006" s="10" t="str">
        <f t="shared" si="125"/>
        <v/>
      </c>
      <c r="I2006" s="10" t="str">
        <f t="shared" si="126"/>
        <v/>
      </c>
      <c r="J2006" s="10" t="str">
        <f t="shared" si="127"/>
        <v/>
      </c>
      <c r="K2006" t="s">
        <v>809</v>
      </c>
      <c r="L2006" s="7">
        <v>44837.375</v>
      </c>
      <c r="M2006" t="s">
        <v>846</v>
      </c>
      <c r="N2006" t="s">
        <v>103</v>
      </c>
      <c r="O2006" t="s">
        <v>847</v>
      </c>
      <c r="P2006" t="s">
        <v>3085</v>
      </c>
      <c r="Q2006" t="s">
        <v>813</v>
      </c>
      <c r="R2006">
        <v>272</v>
      </c>
      <c r="S2006" s="6">
        <v>38</v>
      </c>
      <c r="T2006" s="7">
        <v>44837.375</v>
      </c>
      <c r="U2006" s="7">
        <v>44838.46875</v>
      </c>
      <c r="V2006" s="7">
        <v>44838.825706018521</v>
      </c>
      <c r="W2006" t="s">
        <v>3076</v>
      </c>
      <c r="X2006" t="s">
        <v>815</v>
      </c>
    </row>
    <row r="2007" spans="1:24" x14ac:dyDescent="0.25">
      <c r="A2007" t="s">
        <v>808</v>
      </c>
      <c r="B2007" s="4">
        <v>1.17E-2</v>
      </c>
      <c r="C2007" s="8">
        <v>6.4000000000000001E-2</v>
      </c>
      <c r="D2007" s="8">
        <v>0.115</v>
      </c>
      <c r="E2007" s="9">
        <v>0.15</v>
      </c>
      <c r="F2007" s="9">
        <v>0.3</v>
      </c>
      <c r="G2007" s="10" t="str">
        <f t="shared" si="124"/>
        <v/>
      </c>
      <c r="H2007" s="10" t="str">
        <f t="shared" si="125"/>
        <v/>
      </c>
      <c r="I2007" s="10" t="str">
        <f t="shared" si="126"/>
        <v/>
      </c>
      <c r="J2007" s="10" t="str">
        <f t="shared" si="127"/>
        <v/>
      </c>
      <c r="K2007" t="s">
        <v>809</v>
      </c>
      <c r="L2007" s="7">
        <v>44837.4</v>
      </c>
      <c r="M2007" t="s">
        <v>822</v>
      </c>
      <c r="N2007" t="s">
        <v>103</v>
      </c>
      <c r="O2007" t="s">
        <v>823</v>
      </c>
      <c r="P2007" t="s">
        <v>3086</v>
      </c>
      <c r="Q2007" t="s">
        <v>813</v>
      </c>
      <c r="R2007">
        <v>272</v>
      </c>
      <c r="S2007" s="6">
        <v>38</v>
      </c>
      <c r="T2007" s="7">
        <v>44837.4</v>
      </c>
      <c r="U2007" s="7">
        <v>44838.46875</v>
      </c>
      <c r="V2007" s="7">
        <v>44838.825706018521</v>
      </c>
      <c r="W2007" t="s">
        <v>3076</v>
      </c>
      <c r="X2007" t="s">
        <v>815</v>
      </c>
    </row>
    <row r="2008" spans="1:24" x14ac:dyDescent="0.25">
      <c r="A2008" t="s">
        <v>808</v>
      </c>
      <c r="B2008" s="4">
        <v>6.4000000000000003E-3</v>
      </c>
      <c r="C2008" s="8">
        <v>6.4000000000000001E-2</v>
      </c>
      <c r="D2008" s="8">
        <v>0.115</v>
      </c>
      <c r="E2008" s="9">
        <v>0.15</v>
      </c>
      <c r="F2008" s="9">
        <v>0.3</v>
      </c>
      <c r="G2008" s="10" t="str">
        <f t="shared" si="124"/>
        <v/>
      </c>
      <c r="H2008" s="10" t="str">
        <f t="shared" si="125"/>
        <v/>
      </c>
      <c r="I2008" s="10" t="str">
        <f t="shared" si="126"/>
        <v/>
      </c>
      <c r="J2008" s="10" t="str">
        <f t="shared" si="127"/>
        <v/>
      </c>
      <c r="K2008" t="s">
        <v>809</v>
      </c>
      <c r="L2008" s="7">
        <v>44837.402777777781</v>
      </c>
      <c r="M2008" t="s">
        <v>855</v>
      </c>
      <c r="N2008" t="s">
        <v>103</v>
      </c>
      <c r="O2008" t="s">
        <v>1802</v>
      </c>
      <c r="P2008" t="s">
        <v>3087</v>
      </c>
      <c r="Q2008" t="s">
        <v>813</v>
      </c>
      <c r="R2008">
        <v>272</v>
      </c>
      <c r="S2008" s="6">
        <v>38</v>
      </c>
      <c r="T2008" s="7">
        <v>44837.402777777781</v>
      </c>
      <c r="U2008" s="7">
        <v>44839.5</v>
      </c>
      <c r="V2008" s="7">
        <v>44840.46875</v>
      </c>
      <c r="W2008" t="s">
        <v>3081</v>
      </c>
      <c r="X2008" t="s">
        <v>2334</v>
      </c>
    </row>
    <row r="2009" spans="1:24" x14ac:dyDescent="0.25">
      <c r="A2009" t="s">
        <v>808</v>
      </c>
      <c r="B2009" s="4">
        <v>6.1999999999999998E-3</v>
      </c>
      <c r="C2009" s="8">
        <v>6.4000000000000001E-2</v>
      </c>
      <c r="D2009" s="8">
        <v>0.115</v>
      </c>
      <c r="E2009" s="9">
        <v>0.15</v>
      </c>
      <c r="F2009" s="9">
        <v>0.3</v>
      </c>
      <c r="G2009" s="10" t="str">
        <f t="shared" si="124"/>
        <v/>
      </c>
      <c r="H2009" s="10" t="str">
        <f t="shared" si="125"/>
        <v/>
      </c>
      <c r="I2009" s="10" t="str">
        <f t="shared" si="126"/>
        <v/>
      </c>
      <c r="J2009" s="10" t="str">
        <f t="shared" si="127"/>
        <v/>
      </c>
      <c r="K2009" t="s">
        <v>809</v>
      </c>
      <c r="L2009" s="7">
        <v>44837.409722222219</v>
      </c>
      <c r="M2009" t="s">
        <v>858</v>
      </c>
      <c r="N2009" t="s">
        <v>103</v>
      </c>
      <c r="O2009" t="s">
        <v>859</v>
      </c>
      <c r="P2009" t="s">
        <v>3088</v>
      </c>
      <c r="Q2009" t="s">
        <v>813</v>
      </c>
      <c r="R2009">
        <v>272</v>
      </c>
      <c r="S2009" s="6">
        <v>38</v>
      </c>
      <c r="T2009" s="7">
        <v>44837.409722222219</v>
      </c>
      <c r="U2009" s="7">
        <v>44838.46875</v>
      </c>
      <c r="V2009" s="7">
        <v>44838.825706018521</v>
      </c>
      <c r="W2009" t="s">
        <v>3076</v>
      </c>
      <c r="X2009" t="s">
        <v>815</v>
      </c>
    </row>
    <row r="2010" spans="1:24" x14ac:dyDescent="0.25">
      <c r="A2010" t="s">
        <v>808</v>
      </c>
      <c r="B2010" s="4">
        <v>1.4E-2</v>
      </c>
      <c r="C2010" s="8">
        <v>6.4000000000000001E-2</v>
      </c>
      <c r="D2010" s="8">
        <v>0.115</v>
      </c>
      <c r="E2010" s="9">
        <v>0.15</v>
      </c>
      <c r="F2010" s="9">
        <v>0.3</v>
      </c>
      <c r="G2010" s="10" t="str">
        <f t="shared" si="124"/>
        <v/>
      </c>
      <c r="H2010" s="10" t="str">
        <f t="shared" si="125"/>
        <v/>
      </c>
      <c r="I2010" s="10" t="str">
        <f t="shared" si="126"/>
        <v/>
      </c>
      <c r="J2010" s="10" t="str">
        <f t="shared" si="127"/>
        <v/>
      </c>
      <c r="K2010" t="s">
        <v>809</v>
      </c>
      <c r="L2010" s="7">
        <v>44837.416666666664</v>
      </c>
      <c r="M2010" t="s">
        <v>869</v>
      </c>
      <c r="N2010" t="s">
        <v>103</v>
      </c>
      <c r="O2010" t="s">
        <v>870</v>
      </c>
      <c r="P2010" t="s">
        <v>3089</v>
      </c>
      <c r="Q2010" t="s">
        <v>813</v>
      </c>
      <c r="R2010">
        <v>272</v>
      </c>
      <c r="S2010" s="6">
        <v>38</v>
      </c>
      <c r="T2010" s="7">
        <v>44837.416666666664</v>
      </c>
      <c r="U2010" s="7">
        <v>44838.46875</v>
      </c>
      <c r="V2010" s="7">
        <v>44838.825706018521</v>
      </c>
      <c r="W2010" t="s">
        <v>3076</v>
      </c>
      <c r="X2010" t="s">
        <v>815</v>
      </c>
    </row>
    <row r="2011" spans="1:24" x14ac:dyDescent="0.25">
      <c r="A2011" t="s">
        <v>808</v>
      </c>
      <c r="B2011" s="4">
        <v>1.32E-2</v>
      </c>
      <c r="C2011" s="8">
        <v>6.4000000000000001E-2</v>
      </c>
      <c r="D2011" s="8">
        <v>0.115</v>
      </c>
      <c r="E2011" s="9">
        <v>0.15</v>
      </c>
      <c r="F2011" s="9">
        <v>0.3</v>
      </c>
      <c r="G2011" s="10" t="str">
        <f t="shared" si="124"/>
        <v/>
      </c>
      <c r="H2011" s="10" t="str">
        <f t="shared" si="125"/>
        <v/>
      </c>
      <c r="I2011" s="10" t="str">
        <f t="shared" si="126"/>
        <v/>
      </c>
      <c r="J2011" s="10" t="str">
        <f t="shared" si="127"/>
        <v/>
      </c>
      <c r="K2011" t="s">
        <v>809</v>
      </c>
      <c r="L2011" s="7">
        <v>44837.416666666664</v>
      </c>
      <c r="M2011" t="s">
        <v>852</v>
      </c>
      <c r="N2011" t="s">
        <v>103</v>
      </c>
      <c r="O2011" t="s">
        <v>853</v>
      </c>
      <c r="P2011" t="s">
        <v>3090</v>
      </c>
      <c r="Q2011" t="s">
        <v>813</v>
      </c>
      <c r="R2011">
        <v>272</v>
      </c>
      <c r="S2011" s="6">
        <v>38</v>
      </c>
      <c r="T2011" s="7">
        <v>44837.416666666664</v>
      </c>
      <c r="U2011" s="7">
        <v>44838.46875</v>
      </c>
      <c r="V2011" s="7">
        <v>44838.825706018521</v>
      </c>
      <c r="W2011" t="s">
        <v>3076</v>
      </c>
      <c r="X2011" t="s">
        <v>815</v>
      </c>
    </row>
    <row r="2012" spans="1:24" x14ac:dyDescent="0.25">
      <c r="A2012" t="s">
        <v>808</v>
      </c>
      <c r="B2012" s="4">
        <v>2.8999999999999998E-3</v>
      </c>
      <c r="C2012" s="8">
        <v>6.4000000000000001E-2</v>
      </c>
      <c r="D2012" s="8">
        <v>0.115</v>
      </c>
      <c r="E2012" s="9">
        <v>0.15</v>
      </c>
      <c r="F2012" s="9">
        <v>0.3</v>
      </c>
      <c r="G2012" s="10" t="str">
        <f t="shared" si="124"/>
        <v/>
      </c>
      <c r="H2012" s="10" t="str">
        <f t="shared" si="125"/>
        <v/>
      </c>
      <c r="I2012" s="10" t="str">
        <f t="shared" si="126"/>
        <v/>
      </c>
      <c r="J2012" s="10" t="str">
        <f t="shared" si="127"/>
        <v/>
      </c>
      <c r="K2012" t="s">
        <v>809</v>
      </c>
      <c r="L2012" s="7">
        <v>44837.416666666664</v>
      </c>
      <c r="M2012" t="s">
        <v>849</v>
      </c>
      <c r="N2012" t="s">
        <v>103</v>
      </c>
      <c r="O2012" t="s">
        <v>850</v>
      </c>
      <c r="P2012" t="s">
        <v>3091</v>
      </c>
      <c r="Q2012" t="s">
        <v>813</v>
      </c>
      <c r="R2012">
        <v>272</v>
      </c>
      <c r="S2012" s="6">
        <v>38</v>
      </c>
      <c r="T2012" s="7">
        <v>44837.416666666664</v>
      </c>
      <c r="U2012" s="7">
        <v>44838.46875</v>
      </c>
      <c r="V2012" s="7">
        <v>44838.825706018521</v>
      </c>
      <c r="W2012" t="s">
        <v>3076</v>
      </c>
      <c r="X2012" t="s">
        <v>815</v>
      </c>
    </row>
    <row r="2013" spans="1:24" x14ac:dyDescent="0.25">
      <c r="A2013" t="s">
        <v>808</v>
      </c>
      <c r="B2013" s="4">
        <v>7.1999999999999998E-3</v>
      </c>
      <c r="C2013" s="8">
        <v>6.4000000000000001E-2</v>
      </c>
      <c r="D2013" s="8">
        <v>0.115</v>
      </c>
      <c r="E2013" s="9">
        <v>0.15</v>
      </c>
      <c r="F2013" s="9">
        <v>0.3</v>
      </c>
      <c r="G2013" s="10" t="str">
        <f t="shared" si="124"/>
        <v/>
      </c>
      <c r="H2013" s="10" t="str">
        <f t="shared" si="125"/>
        <v/>
      </c>
      <c r="I2013" s="10" t="str">
        <f t="shared" si="126"/>
        <v/>
      </c>
      <c r="J2013" s="10" t="str">
        <f t="shared" si="127"/>
        <v/>
      </c>
      <c r="K2013" t="s">
        <v>809</v>
      </c>
      <c r="L2013" s="7">
        <v>44837.423611111109</v>
      </c>
      <c r="M2013" t="s">
        <v>840</v>
      </c>
      <c r="N2013" t="s">
        <v>103</v>
      </c>
      <c r="O2013" t="s">
        <v>841</v>
      </c>
      <c r="P2013" t="s">
        <v>3092</v>
      </c>
      <c r="Q2013" t="s">
        <v>813</v>
      </c>
      <c r="R2013">
        <v>272</v>
      </c>
      <c r="S2013" s="6">
        <v>38</v>
      </c>
      <c r="T2013" s="7">
        <v>44837.423611111109</v>
      </c>
      <c r="U2013" s="7">
        <v>44838.46875</v>
      </c>
      <c r="V2013" s="7">
        <v>44838.825706018521</v>
      </c>
      <c r="W2013" t="s">
        <v>3076</v>
      </c>
      <c r="X2013" t="s">
        <v>815</v>
      </c>
    </row>
    <row r="2014" spans="1:24" x14ac:dyDescent="0.25">
      <c r="A2014" t="s">
        <v>808</v>
      </c>
      <c r="B2014" s="4">
        <v>0.1976</v>
      </c>
      <c r="C2014" s="8">
        <v>6.4000000000000001E-2</v>
      </c>
      <c r="D2014" s="8">
        <v>0.115</v>
      </c>
      <c r="E2014" s="9">
        <v>0.15</v>
      </c>
      <c r="F2014" s="9">
        <v>0.3</v>
      </c>
      <c r="G2014" s="10">
        <f t="shared" si="124"/>
        <v>1</v>
      </c>
      <c r="H2014" s="10">
        <f t="shared" si="125"/>
        <v>1</v>
      </c>
      <c r="I2014" s="10">
        <f t="shared" si="126"/>
        <v>1</v>
      </c>
      <c r="J2014" s="10" t="str">
        <f t="shared" si="127"/>
        <v/>
      </c>
      <c r="K2014" t="s">
        <v>809</v>
      </c>
      <c r="L2014" s="7">
        <v>44837.4375</v>
      </c>
      <c r="M2014" t="s">
        <v>875</v>
      </c>
      <c r="N2014" t="s">
        <v>103</v>
      </c>
      <c r="O2014" t="s">
        <v>876</v>
      </c>
      <c r="P2014" t="s">
        <v>3093</v>
      </c>
      <c r="Q2014" t="s">
        <v>813</v>
      </c>
      <c r="R2014">
        <v>272</v>
      </c>
      <c r="S2014" s="6">
        <v>38</v>
      </c>
      <c r="T2014" s="7">
        <v>44837.4375</v>
      </c>
      <c r="U2014" s="7">
        <v>44838.46875</v>
      </c>
      <c r="V2014" s="7">
        <v>44838.825706018521</v>
      </c>
      <c r="W2014" t="s">
        <v>3076</v>
      </c>
      <c r="X2014" t="s">
        <v>815</v>
      </c>
    </row>
    <row r="2015" spans="1:24" x14ac:dyDescent="0.25">
      <c r="A2015" t="s">
        <v>808</v>
      </c>
      <c r="B2015" s="4">
        <v>0.26090000000000002</v>
      </c>
      <c r="C2015" s="8">
        <v>6.4000000000000001E-2</v>
      </c>
      <c r="D2015" s="8">
        <v>0.115</v>
      </c>
      <c r="E2015" s="9">
        <v>0.15</v>
      </c>
      <c r="F2015" s="9">
        <v>0.3</v>
      </c>
      <c r="G2015" s="10">
        <f t="shared" si="124"/>
        <v>1</v>
      </c>
      <c r="H2015" s="10">
        <f t="shared" si="125"/>
        <v>1</v>
      </c>
      <c r="I2015" s="10">
        <f t="shared" si="126"/>
        <v>1</v>
      </c>
      <c r="J2015" s="10" t="str">
        <f t="shared" si="127"/>
        <v/>
      </c>
      <c r="K2015" t="s">
        <v>809</v>
      </c>
      <c r="L2015" s="7">
        <v>44837.4375</v>
      </c>
      <c r="M2015" t="s">
        <v>906</v>
      </c>
      <c r="N2015" t="s">
        <v>103</v>
      </c>
      <c r="O2015" t="s">
        <v>907</v>
      </c>
      <c r="P2015" t="s">
        <v>3094</v>
      </c>
      <c r="Q2015" t="s">
        <v>813</v>
      </c>
      <c r="R2015">
        <v>272</v>
      </c>
      <c r="S2015" s="6">
        <v>38</v>
      </c>
      <c r="T2015" s="7">
        <v>44837.4375</v>
      </c>
      <c r="U2015" s="7">
        <v>44838.46875</v>
      </c>
      <c r="V2015" s="7">
        <v>44838.825706018521</v>
      </c>
      <c r="W2015" t="s">
        <v>3076</v>
      </c>
      <c r="X2015" t="s">
        <v>815</v>
      </c>
    </row>
    <row r="2016" spans="1:24" x14ac:dyDescent="0.25">
      <c r="A2016" t="s">
        <v>808</v>
      </c>
      <c r="B2016" s="4">
        <v>2.2100000000000002E-2</v>
      </c>
      <c r="C2016" s="8">
        <v>6.4000000000000001E-2</v>
      </c>
      <c r="D2016" s="8">
        <v>0.115</v>
      </c>
      <c r="E2016" s="9">
        <v>0.15</v>
      </c>
      <c r="F2016" s="9">
        <v>0.3</v>
      </c>
      <c r="G2016" s="10" t="str">
        <f t="shared" si="124"/>
        <v/>
      </c>
      <c r="H2016" s="10" t="str">
        <f t="shared" si="125"/>
        <v/>
      </c>
      <c r="I2016" s="10" t="str">
        <f t="shared" si="126"/>
        <v/>
      </c>
      <c r="J2016" s="10" t="str">
        <f t="shared" si="127"/>
        <v/>
      </c>
      <c r="K2016" t="s">
        <v>809</v>
      </c>
      <c r="L2016" s="7">
        <v>44837.447916666664</v>
      </c>
      <c r="M2016" t="s">
        <v>831</v>
      </c>
      <c r="N2016" t="s">
        <v>103</v>
      </c>
      <c r="O2016" t="s">
        <v>832</v>
      </c>
      <c r="P2016" t="s">
        <v>3095</v>
      </c>
      <c r="Q2016" t="s">
        <v>813</v>
      </c>
      <c r="R2016">
        <v>272</v>
      </c>
      <c r="S2016" s="6">
        <v>38</v>
      </c>
      <c r="T2016" s="7">
        <v>44837.447916666664</v>
      </c>
      <c r="U2016" s="7">
        <v>44838.46875</v>
      </c>
      <c r="V2016" s="7">
        <v>44838.825706018521</v>
      </c>
      <c r="W2016" t="s">
        <v>3076</v>
      </c>
      <c r="X2016" t="s">
        <v>815</v>
      </c>
    </row>
    <row r="2017" spans="1:24" x14ac:dyDescent="0.25">
      <c r="A2017" t="s">
        <v>808</v>
      </c>
      <c r="B2017" s="4">
        <v>0.12189999999999999</v>
      </c>
      <c r="C2017" s="8">
        <v>6.4000000000000001E-2</v>
      </c>
      <c r="D2017" s="8">
        <v>0.115</v>
      </c>
      <c r="E2017" s="9">
        <v>0.15</v>
      </c>
      <c r="F2017" s="9">
        <v>0.3</v>
      </c>
      <c r="G2017" s="10">
        <f t="shared" si="124"/>
        <v>1</v>
      </c>
      <c r="H2017" s="10">
        <f t="shared" si="125"/>
        <v>1</v>
      </c>
      <c r="I2017" s="10" t="str">
        <f t="shared" si="126"/>
        <v/>
      </c>
      <c r="J2017" s="10" t="str">
        <f t="shared" si="127"/>
        <v/>
      </c>
      <c r="K2017" t="s">
        <v>809</v>
      </c>
      <c r="L2017" s="7">
        <v>44837.46875</v>
      </c>
      <c r="M2017" t="s">
        <v>866</v>
      </c>
      <c r="N2017" t="s">
        <v>103</v>
      </c>
      <c r="O2017" t="s">
        <v>867</v>
      </c>
      <c r="P2017" t="s">
        <v>3096</v>
      </c>
      <c r="Q2017" t="s">
        <v>813</v>
      </c>
      <c r="R2017">
        <v>272</v>
      </c>
      <c r="S2017" s="6">
        <v>38</v>
      </c>
      <c r="T2017" s="7">
        <v>44837.46875</v>
      </c>
      <c r="U2017" s="7">
        <v>44838.46875</v>
      </c>
      <c r="V2017" s="7">
        <v>44838.825706018521</v>
      </c>
      <c r="W2017" t="s">
        <v>3076</v>
      </c>
      <c r="X2017" t="s">
        <v>815</v>
      </c>
    </row>
    <row r="2018" spans="1:24" x14ac:dyDescent="0.25">
      <c r="A2018" t="s">
        <v>808</v>
      </c>
      <c r="B2018" s="4">
        <v>9.1000000000000004E-3</v>
      </c>
      <c r="C2018" s="8">
        <v>6.4000000000000001E-2</v>
      </c>
      <c r="D2018" s="8">
        <v>0.115</v>
      </c>
      <c r="E2018" s="9">
        <v>0.15</v>
      </c>
      <c r="F2018" s="9">
        <v>0.3</v>
      </c>
      <c r="G2018" s="10" t="str">
        <f t="shared" si="124"/>
        <v/>
      </c>
      <c r="H2018" s="10" t="str">
        <f t="shared" si="125"/>
        <v/>
      </c>
      <c r="I2018" s="10" t="str">
        <f t="shared" si="126"/>
        <v/>
      </c>
      <c r="J2018" s="10" t="str">
        <f t="shared" si="127"/>
        <v/>
      </c>
      <c r="K2018" t="s">
        <v>809</v>
      </c>
      <c r="L2018" s="7">
        <v>44837.46875</v>
      </c>
      <c r="M2018" t="s">
        <v>843</v>
      </c>
      <c r="N2018" t="s">
        <v>103</v>
      </c>
      <c r="O2018" t="s">
        <v>844</v>
      </c>
      <c r="P2018" t="s">
        <v>3097</v>
      </c>
      <c r="Q2018" t="s">
        <v>813</v>
      </c>
      <c r="R2018">
        <v>272</v>
      </c>
      <c r="S2018" s="6">
        <v>38</v>
      </c>
      <c r="T2018" s="7">
        <v>44837.46875</v>
      </c>
      <c r="U2018" s="7">
        <v>44838.46875</v>
      </c>
      <c r="V2018" s="7">
        <v>44838.825706018521</v>
      </c>
      <c r="W2018" t="s">
        <v>3076</v>
      </c>
      <c r="X2018" t="s">
        <v>815</v>
      </c>
    </row>
    <row r="2019" spans="1:24" x14ac:dyDescent="0.25">
      <c r="A2019" t="s">
        <v>808</v>
      </c>
      <c r="B2019" s="4">
        <v>0.66259999999999997</v>
      </c>
      <c r="C2019" s="8">
        <v>6.4000000000000001E-2</v>
      </c>
      <c r="D2019" s="8">
        <v>0.115</v>
      </c>
      <c r="E2019" s="9">
        <v>0.15</v>
      </c>
      <c r="F2019" s="9">
        <v>0.3</v>
      </c>
      <c r="G2019" s="10">
        <f t="shared" si="124"/>
        <v>1</v>
      </c>
      <c r="H2019" s="10">
        <f t="shared" si="125"/>
        <v>1</v>
      </c>
      <c r="I2019" s="10">
        <f t="shared" si="126"/>
        <v>1</v>
      </c>
      <c r="J2019" s="10">
        <f t="shared" si="127"/>
        <v>1</v>
      </c>
      <c r="K2019" t="s">
        <v>809</v>
      </c>
      <c r="L2019" s="7">
        <v>44837.46875</v>
      </c>
      <c r="M2019" t="s">
        <v>918</v>
      </c>
      <c r="N2019" t="s">
        <v>103</v>
      </c>
      <c r="O2019" t="s">
        <v>919</v>
      </c>
      <c r="P2019" t="s">
        <v>3098</v>
      </c>
      <c r="Q2019" t="s">
        <v>813</v>
      </c>
      <c r="R2019">
        <v>272</v>
      </c>
      <c r="S2019" s="6">
        <v>38</v>
      </c>
      <c r="T2019" s="7">
        <v>44837.46875</v>
      </c>
      <c r="U2019" s="7">
        <v>44838.46875</v>
      </c>
      <c r="V2019" s="7">
        <v>44838.825706018521</v>
      </c>
      <c r="W2019" t="s">
        <v>3076</v>
      </c>
      <c r="X2019" t="s">
        <v>815</v>
      </c>
    </row>
    <row r="2020" spans="1:24" x14ac:dyDescent="0.25">
      <c r="A2020" t="s">
        <v>808</v>
      </c>
      <c r="B2020" s="4">
        <v>8.0999999999999996E-3</v>
      </c>
      <c r="C2020" s="8">
        <v>6.4000000000000001E-2</v>
      </c>
      <c r="D2020" s="8">
        <v>0.115</v>
      </c>
      <c r="E2020" s="9">
        <v>0.15</v>
      </c>
      <c r="F2020" s="9">
        <v>0.3</v>
      </c>
      <c r="G2020" s="10" t="str">
        <f t="shared" si="124"/>
        <v/>
      </c>
      <c r="H2020" s="10" t="str">
        <f t="shared" si="125"/>
        <v/>
      </c>
      <c r="I2020" s="10" t="str">
        <f t="shared" si="126"/>
        <v/>
      </c>
      <c r="J2020" s="10" t="str">
        <f t="shared" si="127"/>
        <v/>
      </c>
      <c r="K2020" t="s">
        <v>809</v>
      </c>
      <c r="L2020" s="7">
        <v>44837.472222222219</v>
      </c>
      <c r="M2020" t="s">
        <v>825</v>
      </c>
      <c r="N2020" t="s">
        <v>103</v>
      </c>
      <c r="O2020" t="s">
        <v>826</v>
      </c>
      <c r="P2020" t="s">
        <v>3099</v>
      </c>
      <c r="Q2020" t="s">
        <v>813</v>
      </c>
      <c r="R2020">
        <v>272</v>
      </c>
      <c r="S2020" s="6">
        <v>38</v>
      </c>
      <c r="T2020" s="7">
        <v>44837.472222222219</v>
      </c>
      <c r="U2020" s="7">
        <v>44838.46875</v>
      </c>
      <c r="V2020" s="7">
        <v>44838.825706018521</v>
      </c>
      <c r="W2020" t="s">
        <v>3076</v>
      </c>
      <c r="X2020" t="s">
        <v>815</v>
      </c>
    </row>
    <row r="2021" spans="1:24" x14ac:dyDescent="0.25">
      <c r="A2021" t="s">
        <v>808</v>
      </c>
      <c r="B2021" s="4">
        <v>3.5999999999999999E-3</v>
      </c>
      <c r="C2021" s="8">
        <v>6.4000000000000001E-2</v>
      </c>
      <c r="D2021" s="8">
        <v>0.115</v>
      </c>
      <c r="E2021" s="9">
        <v>0.15</v>
      </c>
      <c r="F2021" s="9">
        <v>0.3</v>
      </c>
      <c r="G2021" s="10" t="str">
        <f t="shared" si="124"/>
        <v/>
      </c>
      <c r="H2021" s="10" t="str">
        <f t="shared" si="125"/>
        <v/>
      </c>
      <c r="I2021" s="10" t="str">
        <f t="shared" si="126"/>
        <v/>
      </c>
      <c r="J2021" s="10" t="str">
        <f t="shared" si="127"/>
        <v/>
      </c>
      <c r="K2021" t="s">
        <v>809</v>
      </c>
      <c r="L2021" s="7">
        <v>44837.496527777781</v>
      </c>
      <c r="M2021" t="s">
        <v>884</v>
      </c>
      <c r="N2021" t="s">
        <v>103</v>
      </c>
      <c r="O2021" t="s">
        <v>885</v>
      </c>
      <c r="P2021" t="s">
        <v>3100</v>
      </c>
      <c r="Q2021" t="s">
        <v>813</v>
      </c>
      <c r="R2021">
        <v>272</v>
      </c>
      <c r="S2021" s="6">
        <v>38</v>
      </c>
      <c r="T2021" s="7">
        <v>44837.496527777781</v>
      </c>
      <c r="U2021" s="7">
        <v>44838.46875</v>
      </c>
      <c r="V2021" s="7">
        <v>44838.825706018521</v>
      </c>
      <c r="W2021" t="s">
        <v>3076</v>
      </c>
      <c r="X2021" t="s">
        <v>815</v>
      </c>
    </row>
    <row r="2022" spans="1:24" x14ac:dyDescent="0.25">
      <c r="A2022" t="s">
        <v>808</v>
      </c>
      <c r="B2022" s="4">
        <v>4.1000000000000003E-3</v>
      </c>
      <c r="C2022" s="8">
        <v>6.4000000000000001E-2</v>
      </c>
      <c r="D2022" s="8">
        <v>0.115</v>
      </c>
      <c r="E2022" s="9">
        <v>0.15</v>
      </c>
      <c r="F2022" s="9">
        <v>0.3</v>
      </c>
      <c r="G2022" s="10" t="str">
        <f t="shared" si="124"/>
        <v/>
      </c>
      <c r="H2022" s="10" t="str">
        <f t="shared" si="125"/>
        <v/>
      </c>
      <c r="I2022" s="10" t="str">
        <f t="shared" si="126"/>
        <v/>
      </c>
      <c r="J2022" s="10" t="str">
        <f t="shared" si="127"/>
        <v/>
      </c>
      <c r="K2022" t="s">
        <v>809</v>
      </c>
      <c r="L2022" s="7">
        <v>44837.538194444445</v>
      </c>
      <c r="M2022" t="s">
        <v>872</v>
      </c>
      <c r="N2022" t="s">
        <v>103</v>
      </c>
      <c r="O2022" t="s">
        <v>873</v>
      </c>
      <c r="P2022" t="s">
        <v>3101</v>
      </c>
      <c r="Q2022" t="s">
        <v>813</v>
      </c>
      <c r="R2022">
        <v>272</v>
      </c>
      <c r="S2022" s="6">
        <v>38</v>
      </c>
      <c r="T2022" s="7">
        <v>44837.538194444445</v>
      </c>
      <c r="U2022" s="7">
        <v>44838.46875</v>
      </c>
      <c r="V2022" s="7">
        <v>44838.825706018521</v>
      </c>
      <c r="W2022" t="s">
        <v>3076</v>
      </c>
      <c r="X2022" t="s">
        <v>815</v>
      </c>
    </row>
    <row r="2023" spans="1:24" x14ac:dyDescent="0.25">
      <c r="A2023" t="s">
        <v>808</v>
      </c>
      <c r="B2023" s="4">
        <v>3.2000000000000002E-3</v>
      </c>
      <c r="C2023" s="8">
        <v>6.4000000000000001E-2</v>
      </c>
      <c r="D2023" s="8">
        <v>0.115</v>
      </c>
      <c r="E2023" s="9">
        <v>0.15</v>
      </c>
      <c r="F2023" s="9">
        <v>0.3</v>
      </c>
      <c r="G2023" s="10" t="str">
        <f t="shared" si="124"/>
        <v/>
      </c>
      <c r="H2023" s="10" t="str">
        <f t="shared" si="125"/>
        <v/>
      </c>
      <c r="I2023" s="10" t="str">
        <f t="shared" si="126"/>
        <v/>
      </c>
      <c r="J2023" s="10" t="str">
        <f t="shared" si="127"/>
        <v/>
      </c>
      <c r="K2023" t="s">
        <v>809</v>
      </c>
      <c r="L2023" s="7">
        <v>44837.572916666664</v>
      </c>
      <c r="M2023" t="s">
        <v>878</v>
      </c>
      <c r="N2023" t="s">
        <v>103</v>
      </c>
      <c r="O2023" t="s">
        <v>879</v>
      </c>
      <c r="P2023" t="s">
        <v>3102</v>
      </c>
      <c r="Q2023" t="s">
        <v>813</v>
      </c>
      <c r="R2023">
        <v>272</v>
      </c>
      <c r="S2023" s="6">
        <v>38</v>
      </c>
      <c r="T2023" s="7">
        <v>44837.572916666664</v>
      </c>
      <c r="U2023" s="7">
        <v>44838.46875</v>
      </c>
      <c r="V2023" s="7">
        <v>44838.825706018521</v>
      </c>
      <c r="W2023" t="s">
        <v>3076</v>
      </c>
      <c r="X2023" t="s">
        <v>815</v>
      </c>
    </row>
    <row r="2024" spans="1:24" x14ac:dyDescent="0.25">
      <c r="A2024" t="s">
        <v>808</v>
      </c>
      <c r="B2024" s="4">
        <v>3.3999999999999998E-3</v>
      </c>
      <c r="C2024" s="8">
        <v>6.4000000000000001E-2</v>
      </c>
      <c r="D2024" s="8">
        <v>0.115</v>
      </c>
      <c r="E2024" s="9">
        <v>0.15</v>
      </c>
      <c r="F2024" s="9">
        <v>0.3</v>
      </c>
      <c r="G2024" s="10" t="str">
        <f t="shared" si="124"/>
        <v/>
      </c>
      <c r="H2024" s="10" t="str">
        <f t="shared" si="125"/>
        <v/>
      </c>
      <c r="I2024" s="10" t="str">
        <f t="shared" si="126"/>
        <v/>
      </c>
      <c r="J2024" s="10" t="str">
        <f t="shared" si="127"/>
        <v/>
      </c>
      <c r="K2024" t="s">
        <v>809</v>
      </c>
      <c r="L2024" s="7">
        <v>44837.600694444445</v>
      </c>
      <c r="M2024" t="s">
        <v>881</v>
      </c>
      <c r="N2024" t="s">
        <v>103</v>
      </c>
      <c r="O2024" t="s">
        <v>882</v>
      </c>
      <c r="P2024" t="s">
        <v>3103</v>
      </c>
      <c r="Q2024" t="s">
        <v>813</v>
      </c>
      <c r="R2024">
        <v>272</v>
      </c>
      <c r="S2024" s="6">
        <v>38</v>
      </c>
      <c r="T2024" s="7">
        <v>44837.600694444445</v>
      </c>
      <c r="U2024" s="7">
        <v>44838.46875</v>
      </c>
      <c r="V2024" s="7">
        <v>44838.825706018521</v>
      </c>
      <c r="W2024" t="s">
        <v>3076</v>
      </c>
      <c r="X2024" t="s">
        <v>815</v>
      </c>
    </row>
    <row r="2025" spans="1:24" x14ac:dyDescent="0.25">
      <c r="A2025" t="s">
        <v>808</v>
      </c>
      <c r="B2025" s="4">
        <v>1.3599999999999999E-2</v>
      </c>
      <c r="C2025" s="8">
        <v>6.4000000000000001E-2</v>
      </c>
      <c r="D2025" s="8">
        <v>0.115</v>
      </c>
      <c r="E2025" s="9">
        <v>0.15</v>
      </c>
      <c r="F2025" s="9">
        <v>0.3</v>
      </c>
      <c r="G2025" s="10" t="str">
        <f t="shared" si="124"/>
        <v/>
      </c>
      <c r="H2025" s="10" t="str">
        <f t="shared" si="125"/>
        <v/>
      </c>
      <c r="I2025" s="10" t="str">
        <f t="shared" si="126"/>
        <v/>
      </c>
      <c r="J2025" s="10" t="str">
        <f t="shared" si="127"/>
        <v/>
      </c>
      <c r="K2025" t="s">
        <v>809</v>
      </c>
      <c r="L2025" s="7">
        <v>44839.541666666664</v>
      </c>
      <c r="M2025" t="s">
        <v>828</v>
      </c>
      <c r="N2025" t="s">
        <v>103</v>
      </c>
      <c r="O2025" t="s">
        <v>829</v>
      </c>
      <c r="P2025" t="s">
        <v>3104</v>
      </c>
      <c r="Q2025" t="s">
        <v>813</v>
      </c>
      <c r="R2025">
        <v>274</v>
      </c>
      <c r="S2025" s="6">
        <v>39</v>
      </c>
      <c r="T2025" s="7">
        <v>44839.541666666664</v>
      </c>
      <c r="U2025" s="7">
        <v>44840.5</v>
      </c>
      <c r="V2025" s="7">
        <v>44841.461111111108</v>
      </c>
      <c r="W2025" t="s">
        <v>3105</v>
      </c>
      <c r="X2025" t="s">
        <v>2334</v>
      </c>
    </row>
    <row r="2026" spans="1:24" x14ac:dyDescent="0.25">
      <c r="A2026" t="s">
        <v>808</v>
      </c>
      <c r="B2026" s="4">
        <v>1.6299999999999999E-2</v>
      </c>
      <c r="C2026" s="8">
        <v>6.4000000000000001E-2</v>
      </c>
      <c r="D2026" s="8">
        <v>0.115</v>
      </c>
      <c r="E2026" s="9">
        <v>0.15</v>
      </c>
      <c r="F2026" s="9">
        <v>0.3</v>
      </c>
      <c r="G2026" s="10" t="str">
        <f t="shared" si="124"/>
        <v/>
      </c>
      <c r="H2026" s="10" t="str">
        <f t="shared" si="125"/>
        <v/>
      </c>
      <c r="I2026" s="10" t="str">
        <f t="shared" si="126"/>
        <v/>
      </c>
      <c r="J2026" s="10" t="str">
        <f t="shared" si="127"/>
        <v/>
      </c>
      <c r="K2026" t="s">
        <v>809</v>
      </c>
      <c r="L2026" s="7">
        <v>44844.326388888891</v>
      </c>
      <c r="M2026" t="s">
        <v>921</v>
      </c>
      <c r="N2026" t="s">
        <v>103</v>
      </c>
      <c r="O2026" t="s">
        <v>922</v>
      </c>
      <c r="P2026" t="s">
        <v>3106</v>
      </c>
      <c r="Q2026" t="s">
        <v>813</v>
      </c>
      <c r="R2026">
        <v>279</v>
      </c>
      <c r="S2026" s="6">
        <v>39</v>
      </c>
      <c r="T2026" s="7">
        <v>44844.326388888891</v>
      </c>
      <c r="U2026" s="7">
        <v>44845.46875</v>
      </c>
      <c r="V2026" s="7">
        <v>44846.475694444445</v>
      </c>
      <c r="W2026" t="s">
        <v>3107</v>
      </c>
      <c r="X2026" t="s">
        <v>2334</v>
      </c>
    </row>
    <row r="2027" spans="1:24" x14ac:dyDescent="0.25">
      <c r="A2027" t="s">
        <v>808</v>
      </c>
      <c r="B2027" s="4">
        <v>1.21E-2</v>
      </c>
      <c r="C2027" s="8">
        <v>6.4000000000000001E-2</v>
      </c>
      <c r="D2027" s="8">
        <v>0.115</v>
      </c>
      <c r="E2027" s="9">
        <v>0.15</v>
      </c>
      <c r="F2027" s="9">
        <v>0.3</v>
      </c>
      <c r="G2027" s="10" t="str">
        <f t="shared" si="124"/>
        <v/>
      </c>
      <c r="H2027" s="10" t="str">
        <f t="shared" si="125"/>
        <v/>
      </c>
      <c r="I2027" s="10" t="str">
        <f t="shared" si="126"/>
        <v/>
      </c>
      <c r="J2027" s="10" t="str">
        <f t="shared" si="127"/>
        <v/>
      </c>
      <c r="K2027" t="s">
        <v>809</v>
      </c>
      <c r="L2027" s="7">
        <v>44844.363888888889</v>
      </c>
      <c r="M2027" t="s">
        <v>912</v>
      </c>
      <c r="N2027" t="s">
        <v>103</v>
      </c>
      <c r="O2027" t="s">
        <v>913</v>
      </c>
      <c r="P2027" t="s">
        <v>3108</v>
      </c>
      <c r="Q2027" t="s">
        <v>813</v>
      </c>
      <c r="R2027">
        <v>279</v>
      </c>
      <c r="S2027" s="6">
        <v>39</v>
      </c>
      <c r="T2027" s="7">
        <v>44844.363888888889</v>
      </c>
      <c r="U2027" s="7">
        <v>44846.489583333336</v>
      </c>
      <c r="V2027" s="7">
        <v>44847.555277777778</v>
      </c>
      <c r="W2027" t="s">
        <v>3109</v>
      </c>
      <c r="X2027" t="s">
        <v>815</v>
      </c>
    </row>
    <row r="2028" spans="1:24" x14ac:dyDescent="0.25">
      <c r="A2028" t="s">
        <v>808</v>
      </c>
      <c r="B2028" s="4">
        <v>0.22020000000000001</v>
      </c>
      <c r="C2028" s="8">
        <v>6.4000000000000001E-2</v>
      </c>
      <c r="D2028" s="8">
        <v>0.115</v>
      </c>
      <c r="E2028" s="9">
        <v>0.15</v>
      </c>
      <c r="F2028" s="9">
        <v>0.3</v>
      </c>
      <c r="G2028" s="10">
        <f t="shared" si="124"/>
        <v>1</v>
      </c>
      <c r="H2028" s="10">
        <f t="shared" si="125"/>
        <v>1</v>
      </c>
      <c r="I2028" s="10">
        <f t="shared" si="126"/>
        <v>1</v>
      </c>
      <c r="J2028" s="10" t="str">
        <f t="shared" si="127"/>
        <v/>
      </c>
      <c r="K2028" t="s">
        <v>809</v>
      </c>
      <c r="L2028" s="7">
        <v>44844.375</v>
      </c>
      <c r="M2028" t="s">
        <v>890</v>
      </c>
      <c r="N2028" t="s">
        <v>103</v>
      </c>
      <c r="O2028" t="s">
        <v>891</v>
      </c>
      <c r="P2028" t="s">
        <v>3110</v>
      </c>
      <c r="Q2028" t="s">
        <v>813</v>
      </c>
      <c r="R2028">
        <v>279</v>
      </c>
      <c r="S2028" s="6">
        <v>39</v>
      </c>
      <c r="T2028" s="7">
        <v>44844.375</v>
      </c>
      <c r="U2028" s="7">
        <v>44845.46875</v>
      </c>
      <c r="V2028" s="7">
        <v>44846.475694444445</v>
      </c>
      <c r="W2028" t="s">
        <v>3107</v>
      </c>
      <c r="X2028" t="s">
        <v>2334</v>
      </c>
    </row>
    <row r="2029" spans="1:24" x14ac:dyDescent="0.25">
      <c r="A2029" t="s">
        <v>808</v>
      </c>
      <c r="B2029" s="4">
        <v>1.8200000000000001E-2</v>
      </c>
      <c r="C2029" s="8">
        <v>6.4000000000000001E-2</v>
      </c>
      <c r="D2029" s="8">
        <v>0.115</v>
      </c>
      <c r="E2029" s="9">
        <v>0.15</v>
      </c>
      <c r="F2029" s="9">
        <v>0.3</v>
      </c>
      <c r="G2029" s="10" t="str">
        <f t="shared" si="124"/>
        <v/>
      </c>
      <c r="H2029" s="10" t="str">
        <f t="shared" si="125"/>
        <v/>
      </c>
      <c r="I2029" s="10" t="str">
        <f t="shared" si="126"/>
        <v/>
      </c>
      <c r="J2029" s="10" t="str">
        <f t="shared" si="127"/>
        <v/>
      </c>
      <c r="K2029" t="s">
        <v>809</v>
      </c>
      <c r="L2029" s="7">
        <v>44844.40625</v>
      </c>
      <c r="M2029" t="s">
        <v>903</v>
      </c>
      <c r="N2029" t="s">
        <v>103</v>
      </c>
      <c r="O2029" t="s">
        <v>904</v>
      </c>
      <c r="P2029" t="s">
        <v>3111</v>
      </c>
      <c r="Q2029" t="s">
        <v>813</v>
      </c>
      <c r="R2029">
        <v>279</v>
      </c>
      <c r="S2029" s="6">
        <v>39</v>
      </c>
      <c r="T2029" s="7">
        <v>44844.40625</v>
      </c>
      <c r="U2029" s="7">
        <v>44845.46875</v>
      </c>
      <c r="V2029" s="7">
        <v>44846.475694444445</v>
      </c>
      <c r="W2029" t="s">
        <v>3107</v>
      </c>
      <c r="X2029" t="s">
        <v>2334</v>
      </c>
    </row>
    <row r="2030" spans="1:24" x14ac:dyDescent="0.25">
      <c r="A2030" t="s">
        <v>808</v>
      </c>
      <c r="B2030" s="4">
        <v>3.7600000000000001E-2</v>
      </c>
      <c r="C2030" s="8">
        <v>6.4000000000000001E-2</v>
      </c>
      <c r="D2030" s="8">
        <v>0.115</v>
      </c>
      <c r="E2030" s="9">
        <v>0.15</v>
      </c>
      <c r="F2030" s="9">
        <v>0.3</v>
      </c>
      <c r="G2030" s="10" t="str">
        <f t="shared" si="124"/>
        <v/>
      </c>
      <c r="H2030" s="10" t="str">
        <f t="shared" si="125"/>
        <v/>
      </c>
      <c r="I2030" s="10" t="str">
        <f t="shared" si="126"/>
        <v/>
      </c>
      <c r="J2030" s="10" t="str">
        <f t="shared" si="127"/>
        <v/>
      </c>
      <c r="K2030" t="s">
        <v>809</v>
      </c>
      <c r="L2030" s="7">
        <v>44844.407638888886</v>
      </c>
      <c r="M2030" t="s">
        <v>1508</v>
      </c>
      <c r="N2030" t="s">
        <v>103</v>
      </c>
      <c r="O2030" t="s">
        <v>1509</v>
      </c>
      <c r="P2030" t="s">
        <v>3112</v>
      </c>
      <c r="Q2030" t="s">
        <v>813</v>
      </c>
      <c r="R2030">
        <v>279</v>
      </c>
      <c r="S2030" s="6">
        <v>39</v>
      </c>
      <c r="T2030" s="7">
        <v>44844.407638888886</v>
      </c>
      <c r="U2030" s="7">
        <v>44845.46875</v>
      </c>
      <c r="V2030" s="7">
        <v>44846.475694444445</v>
      </c>
      <c r="W2030" t="s">
        <v>3107</v>
      </c>
      <c r="X2030" t="s">
        <v>2334</v>
      </c>
    </row>
    <row r="2031" spans="1:24" x14ac:dyDescent="0.25">
      <c r="A2031" t="s">
        <v>808</v>
      </c>
      <c r="B2031" s="4">
        <v>6.4000000000000003E-3</v>
      </c>
      <c r="C2031" s="8">
        <v>6.4000000000000001E-2</v>
      </c>
      <c r="D2031" s="8">
        <v>0.115</v>
      </c>
      <c r="E2031" s="9">
        <v>0.15</v>
      </c>
      <c r="F2031" s="9">
        <v>0.3</v>
      </c>
      <c r="G2031" s="10" t="str">
        <f t="shared" si="124"/>
        <v/>
      </c>
      <c r="H2031" s="10" t="str">
        <f t="shared" si="125"/>
        <v/>
      </c>
      <c r="I2031" s="10" t="str">
        <f t="shared" si="126"/>
        <v/>
      </c>
      <c r="J2031" s="10" t="str">
        <f t="shared" si="127"/>
        <v/>
      </c>
      <c r="K2031" t="s">
        <v>809</v>
      </c>
      <c r="L2031" s="7">
        <v>44844.409722222219</v>
      </c>
      <c r="M2031" t="s">
        <v>915</v>
      </c>
      <c r="N2031" t="s">
        <v>103</v>
      </c>
      <c r="O2031" t="s">
        <v>916</v>
      </c>
      <c r="P2031" t="s">
        <v>3113</v>
      </c>
      <c r="Q2031" t="s">
        <v>813</v>
      </c>
      <c r="R2031">
        <v>279</v>
      </c>
      <c r="S2031" s="6">
        <v>39</v>
      </c>
      <c r="T2031" s="7">
        <v>44844.409722222219</v>
      </c>
      <c r="U2031" s="7">
        <v>44845.46875</v>
      </c>
      <c r="V2031" s="7">
        <v>44846.475694444445</v>
      </c>
      <c r="W2031" t="s">
        <v>3107</v>
      </c>
      <c r="X2031" t="s">
        <v>2334</v>
      </c>
    </row>
    <row r="2032" spans="1:24" x14ac:dyDescent="0.25">
      <c r="A2032" t="s">
        <v>808</v>
      </c>
      <c r="B2032" s="4">
        <v>1.8E-3</v>
      </c>
      <c r="C2032" s="8">
        <v>6.4000000000000001E-2</v>
      </c>
      <c r="D2032" s="8">
        <v>0.115</v>
      </c>
      <c r="E2032" s="9">
        <v>0.15</v>
      </c>
      <c r="F2032" s="9">
        <v>0.3</v>
      </c>
      <c r="G2032" s="10" t="str">
        <f t="shared" si="124"/>
        <v/>
      </c>
      <c r="H2032" s="10" t="str">
        <f t="shared" si="125"/>
        <v/>
      </c>
      <c r="I2032" s="10" t="str">
        <f t="shared" si="126"/>
        <v/>
      </c>
      <c r="J2032" s="10" t="str">
        <f t="shared" si="127"/>
        <v/>
      </c>
      <c r="K2032" t="s">
        <v>809</v>
      </c>
      <c r="L2032" s="7">
        <v>44844.416666666664</v>
      </c>
      <c r="M2032" t="s">
        <v>900</v>
      </c>
      <c r="N2032" t="s">
        <v>103</v>
      </c>
      <c r="O2032" t="s">
        <v>901</v>
      </c>
      <c r="P2032" t="s">
        <v>3114</v>
      </c>
      <c r="Q2032" t="s">
        <v>813</v>
      </c>
      <c r="R2032">
        <v>279</v>
      </c>
      <c r="S2032" s="6">
        <v>39</v>
      </c>
      <c r="T2032" s="7">
        <v>44844.416666666664</v>
      </c>
      <c r="U2032" s="7">
        <v>44845.46875</v>
      </c>
      <c r="V2032" s="7">
        <v>44846.475694444445</v>
      </c>
      <c r="W2032" t="s">
        <v>3107</v>
      </c>
      <c r="X2032" t="s">
        <v>2334</v>
      </c>
    </row>
    <row r="2033" spans="1:24" x14ac:dyDescent="0.25">
      <c r="A2033" t="s">
        <v>808</v>
      </c>
      <c r="B2033" s="4">
        <v>2.69E-2</v>
      </c>
      <c r="C2033" s="8">
        <v>6.4000000000000001E-2</v>
      </c>
      <c r="D2033" s="8">
        <v>0.115</v>
      </c>
      <c r="E2033" s="9">
        <v>0.15</v>
      </c>
      <c r="F2033" s="9">
        <v>0.3</v>
      </c>
      <c r="G2033" s="10" t="str">
        <f t="shared" si="124"/>
        <v/>
      </c>
      <c r="H2033" s="10" t="str">
        <f t="shared" si="125"/>
        <v/>
      </c>
      <c r="I2033" s="10" t="str">
        <f t="shared" si="126"/>
        <v/>
      </c>
      <c r="J2033" s="10" t="str">
        <f t="shared" si="127"/>
        <v/>
      </c>
      <c r="K2033" t="s">
        <v>809</v>
      </c>
      <c r="L2033" s="7">
        <v>44844.427083333336</v>
      </c>
      <c r="M2033" t="s">
        <v>945</v>
      </c>
      <c r="N2033" t="s">
        <v>103</v>
      </c>
      <c r="O2033" t="s">
        <v>946</v>
      </c>
      <c r="P2033" t="s">
        <v>3115</v>
      </c>
      <c r="Q2033" t="s">
        <v>813</v>
      </c>
      <c r="R2033">
        <v>279</v>
      </c>
      <c r="S2033" s="6">
        <v>39</v>
      </c>
      <c r="T2033" s="7">
        <v>44844.427083333336</v>
      </c>
      <c r="U2033" s="7">
        <v>44845.46875</v>
      </c>
      <c r="V2033" s="7">
        <v>44846.475694444445</v>
      </c>
      <c r="W2033" t="s">
        <v>3107</v>
      </c>
      <c r="X2033" t="s">
        <v>2334</v>
      </c>
    </row>
    <row r="2034" spans="1:24" x14ac:dyDescent="0.25">
      <c r="A2034" t="s">
        <v>808</v>
      </c>
      <c r="B2034" s="4">
        <v>7.0000000000000001E-3</v>
      </c>
      <c r="C2034" s="8">
        <v>6.4000000000000001E-2</v>
      </c>
      <c r="D2034" s="8">
        <v>0.115</v>
      </c>
      <c r="E2034" s="9">
        <v>0.15</v>
      </c>
      <c r="F2034" s="9">
        <v>0.3</v>
      </c>
      <c r="G2034" s="10" t="str">
        <f t="shared" si="124"/>
        <v/>
      </c>
      <c r="H2034" s="10" t="str">
        <f t="shared" si="125"/>
        <v/>
      </c>
      <c r="I2034" s="10" t="str">
        <f t="shared" si="126"/>
        <v/>
      </c>
      <c r="J2034" s="10" t="str">
        <f t="shared" si="127"/>
        <v/>
      </c>
      <c r="K2034" t="s">
        <v>809</v>
      </c>
      <c r="L2034" s="7">
        <v>44844.428472222222</v>
      </c>
      <c r="M2034" t="s">
        <v>927</v>
      </c>
      <c r="N2034" t="s">
        <v>103</v>
      </c>
      <c r="O2034" t="s">
        <v>928</v>
      </c>
      <c r="P2034" t="s">
        <v>3116</v>
      </c>
      <c r="Q2034" t="s">
        <v>813</v>
      </c>
      <c r="R2034">
        <v>279</v>
      </c>
      <c r="S2034" s="6">
        <v>39</v>
      </c>
      <c r="T2034" s="7">
        <v>44844.428472222222</v>
      </c>
      <c r="U2034" s="7">
        <v>44845.46875</v>
      </c>
      <c r="V2034" s="7">
        <v>44846.475694444445</v>
      </c>
      <c r="W2034" t="s">
        <v>3107</v>
      </c>
      <c r="X2034" t="s">
        <v>2334</v>
      </c>
    </row>
    <row r="2035" spans="1:24" x14ac:dyDescent="0.25">
      <c r="A2035" t="s">
        <v>808</v>
      </c>
      <c r="B2035" s="4">
        <v>9.7999999999999997E-3</v>
      </c>
      <c r="C2035" s="8">
        <v>6.4000000000000001E-2</v>
      </c>
      <c r="D2035" s="8">
        <v>0.115</v>
      </c>
      <c r="E2035" s="9">
        <v>0.15</v>
      </c>
      <c r="F2035" s="9">
        <v>0.3</v>
      </c>
      <c r="G2035" s="10" t="str">
        <f t="shared" si="124"/>
        <v/>
      </c>
      <c r="H2035" s="10" t="str">
        <f t="shared" si="125"/>
        <v/>
      </c>
      <c r="I2035" s="10" t="str">
        <f t="shared" si="126"/>
        <v/>
      </c>
      <c r="J2035" s="10" t="str">
        <f t="shared" si="127"/>
        <v/>
      </c>
      <c r="K2035" t="s">
        <v>809</v>
      </c>
      <c r="L2035" s="7">
        <v>44844.430555555555</v>
      </c>
      <c r="M2035" t="s">
        <v>942</v>
      </c>
      <c r="N2035" t="s">
        <v>103</v>
      </c>
      <c r="O2035" t="s">
        <v>943</v>
      </c>
      <c r="P2035" t="s">
        <v>3117</v>
      </c>
      <c r="Q2035" t="s">
        <v>813</v>
      </c>
      <c r="R2035">
        <v>279</v>
      </c>
      <c r="S2035" s="6">
        <v>39</v>
      </c>
      <c r="T2035" s="7">
        <v>44844.430555555555</v>
      </c>
      <c r="U2035" s="7">
        <v>44845.46875</v>
      </c>
      <c r="V2035" s="7">
        <v>44846.475694444445</v>
      </c>
      <c r="W2035" t="s">
        <v>3107</v>
      </c>
      <c r="X2035" t="s">
        <v>2334</v>
      </c>
    </row>
    <row r="2036" spans="1:24" x14ac:dyDescent="0.25">
      <c r="A2036" t="s">
        <v>808</v>
      </c>
      <c r="B2036" s="4">
        <v>2.41E-2</v>
      </c>
      <c r="C2036" s="8">
        <v>6.4000000000000001E-2</v>
      </c>
      <c r="D2036" s="8">
        <v>0.115</v>
      </c>
      <c r="E2036" s="9">
        <v>0.15</v>
      </c>
      <c r="F2036" s="9">
        <v>0.3</v>
      </c>
      <c r="G2036" s="10" t="str">
        <f t="shared" si="124"/>
        <v/>
      </c>
      <c r="H2036" s="10" t="str">
        <f t="shared" si="125"/>
        <v/>
      </c>
      <c r="I2036" s="10" t="str">
        <f t="shared" si="126"/>
        <v/>
      </c>
      <c r="J2036" s="10" t="str">
        <f t="shared" si="127"/>
        <v/>
      </c>
      <c r="K2036" t="s">
        <v>809</v>
      </c>
      <c r="L2036" s="7">
        <v>44844.430555555555</v>
      </c>
      <c r="M2036" t="s">
        <v>939</v>
      </c>
      <c r="N2036" t="s">
        <v>103</v>
      </c>
      <c r="O2036" t="s">
        <v>940</v>
      </c>
      <c r="P2036" t="s">
        <v>3118</v>
      </c>
      <c r="Q2036" t="s">
        <v>813</v>
      </c>
      <c r="R2036">
        <v>279</v>
      </c>
      <c r="S2036" s="6">
        <v>39</v>
      </c>
      <c r="T2036" s="7">
        <v>44844.430555555555</v>
      </c>
      <c r="U2036" s="7">
        <v>44846.489583333336</v>
      </c>
      <c r="V2036" s="7">
        <v>44847.555277777778</v>
      </c>
      <c r="W2036" t="s">
        <v>3109</v>
      </c>
      <c r="X2036" t="s">
        <v>815</v>
      </c>
    </row>
    <row r="2037" spans="1:24" x14ac:dyDescent="0.25">
      <c r="A2037" t="s">
        <v>808</v>
      </c>
      <c r="B2037" s="4">
        <v>6.4999999999999997E-3</v>
      </c>
      <c r="C2037" s="8">
        <v>6.4000000000000001E-2</v>
      </c>
      <c r="D2037" s="8">
        <v>0.115</v>
      </c>
      <c r="E2037" s="9">
        <v>0.15</v>
      </c>
      <c r="F2037" s="9">
        <v>0.3</v>
      </c>
      <c r="G2037" s="10" t="str">
        <f t="shared" si="124"/>
        <v/>
      </c>
      <c r="H2037" s="10" t="str">
        <f t="shared" si="125"/>
        <v/>
      </c>
      <c r="I2037" s="10" t="str">
        <f t="shared" si="126"/>
        <v/>
      </c>
      <c r="J2037" s="10" t="str">
        <f t="shared" si="127"/>
        <v/>
      </c>
      <c r="K2037" t="s">
        <v>809</v>
      </c>
      <c r="L2037" s="7">
        <v>44844.4375</v>
      </c>
      <c r="M2037" t="s">
        <v>834</v>
      </c>
      <c r="N2037" t="s">
        <v>103</v>
      </c>
      <c r="O2037" t="s">
        <v>835</v>
      </c>
      <c r="P2037" t="s">
        <v>3119</v>
      </c>
      <c r="Q2037" t="s">
        <v>813</v>
      </c>
      <c r="R2037">
        <v>279</v>
      </c>
      <c r="S2037" s="6">
        <v>39</v>
      </c>
      <c r="T2037" s="7">
        <v>44844.4375</v>
      </c>
      <c r="U2037" s="7">
        <v>44846.489583333336</v>
      </c>
      <c r="V2037" s="7">
        <v>44847.555277777778</v>
      </c>
      <c r="W2037" t="s">
        <v>3109</v>
      </c>
      <c r="X2037" t="s">
        <v>815</v>
      </c>
    </row>
    <row r="2038" spans="1:24" x14ac:dyDescent="0.25">
      <c r="A2038" t="s">
        <v>808</v>
      </c>
      <c r="B2038" s="4">
        <v>1.8800000000000001E-2</v>
      </c>
      <c r="C2038" s="8">
        <v>6.4000000000000001E-2</v>
      </c>
      <c r="D2038" s="8">
        <v>0.115</v>
      </c>
      <c r="E2038" s="9">
        <v>0.15</v>
      </c>
      <c r="F2038" s="9">
        <v>0.3</v>
      </c>
      <c r="G2038" s="10" t="str">
        <f t="shared" si="124"/>
        <v/>
      </c>
      <c r="H2038" s="10" t="str">
        <f t="shared" si="125"/>
        <v/>
      </c>
      <c r="I2038" s="10" t="str">
        <f t="shared" si="126"/>
        <v/>
      </c>
      <c r="J2038" s="10" t="str">
        <f t="shared" si="127"/>
        <v/>
      </c>
      <c r="K2038" t="s">
        <v>809</v>
      </c>
      <c r="L2038" s="7">
        <v>44844.4375</v>
      </c>
      <c r="M2038" t="s">
        <v>924</v>
      </c>
      <c r="N2038" t="s">
        <v>103</v>
      </c>
      <c r="O2038" t="s">
        <v>925</v>
      </c>
      <c r="P2038" t="s">
        <v>3120</v>
      </c>
      <c r="Q2038" t="s">
        <v>813</v>
      </c>
      <c r="R2038">
        <v>279</v>
      </c>
      <c r="S2038" s="6">
        <v>39</v>
      </c>
      <c r="T2038" s="7">
        <v>44844.4375</v>
      </c>
      <c r="U2038" s="7">
        <v>44846.489583333336</v>
      </c>
      <c r="V2038" s="7">
        <v>44847.555277777778</v>
      </c>
      <c r="W2038" t="s">
        <v>3109</v>
      </c>
      <c r="X2038" t="s">
        <v>815</v>
      </c>
    </row>
    <row r="2039" spans="1:24" x14ac:dyDescent="0.25">
      <c r="A2039" t="s">
        <v>808</v>
      </c>
      <c r="B2039" s="4">
        <v>6.59E-2</v>
      </c>
      <c r="C2039" s="8">
        <v>6.4000000000000001E-2</v>
      </c>
      <c r="D2039" s="8">
        <v>0.115</v>
      </c>
      <c r="E2039" s="9">
        <v>0.15</v>
      </c>
      <c r="F2039" s="9">
        <v>0.3</v>
      </c>
      <c r="G2039" s="10">
        <f t="shared" si="124"/>
        <v>1</v>
      </c>
      <c r="H2039" s="10" t="str">
        <f t="shared" si="125"/>
        <v/>
      </c>
      <c r="I2039" s="10" t="str">
        <f t="shared" si="126"/>
        <v/>
      </c>
      <c r="J2039" s="10" t="str">
        <f t="shared" si="127"/>
        <v/>
      </c>
      <c r="K2039" t="s">
        <v>809</v>
      </c>
      <c r="L2039" s="7">
        <v>44844.4375</v>
      </c>
      <c r="M2039" t="s">
        <v>930</v>
      </c>
      <c r="N2039" t="s">
        <v>103</v>
      </c>
      <c r="O2039" t="s">
        <v>931</v>
      </c>
      <c r="P2039" t="s">
        <v>3121</v>
      </c>
      <c r="Q2039" t="s">
        <v>813</v>
      </c>
      <c r="R2039">
        <v>279</v>
      </c>
      <c r="S2039" s="6">
        <v>39</v>
      </c>
      <c r="T2039" s="7">
        <v>44844.4375</v>
      </c>
      <c r="U2039" s="7">
        <v>44846.489583333336</v>
      </c>
      <c r="V2039" s="7">
        <v>44847.555277777778</v>
      </c>
      <c r="W2039" t="s">
        <v>3109</v>
      </c>
      <c r="X2039" t="s">
        <v>815</v>
      </c>
    </row>
    <row r="2040" spans="1:24" x14ac:dyDescent="0.25">
      <c r="A2040" t="s">
        <v>808</v>
      </c>
      <c r="B2040" s="4">
        <v>0.69979999999999998</v>
      </c>
      <c r="C2040" s="8">
        <v>6.4000000000000001E-2</v>
      </c>
      <c r="D2040" s="8">
        <v>0.115</v>
      </c>
      <c r="E2040" s="9">
        <v>0.15</v>
      </c>
      <c r="F2040" s="9">
        <v>0.3</v>
      </c>
      <c r="G2040" s="10">
        <f t="shared" si="124"/>
        <v>1</v>
      </c>
      <c r="H2040" s="10">
        <f t="shared" si="125"/>
        <v>1</v>
      </c>
      <c r="I2040" s="10">
        <f t="shared" si="126"/>
        <v>1</v>
      </c>
      <c r="J2040" s="10">
        <f t="shared" si="127"/>
        <v>1</v>
      </c>
      <c r="K2040" t="s">
        <v>809</v>
      </c>
      <c r="L2040" s="7">
        <v>44844.444444444445</v>
      </c>
      <c r="M2040" t="s">
        <v>906</v>
      </c>
      <c r="N2040" t="s">
        <v>103</v>
      </c>
      <c r="O2040" t="s">
        <v>907</v>
      </c>
      <c r="P2040" t="s">
        <v>3122</v>
      </c>
      <c r="Q2040" t="s">
        <v>813</v>
      </c>
      <c r="R2040">
        <v>279</v>
      </c>
      <c r="S2040" s="6">
        <v>39</v>
      </c>
      <c r="T2040" s="7">
        <v>44844.444444444445</v>
      </c>
      <c r="U2040" s="7">
        <v>44845.46875</v>
      </c>
      <c r="V2040" s="7">
        <v>44846.475694444445</v>
      </c>
      <c r="W2040" t="s">
        <v>3107</v>
      </c>
      <c r="X2040" t="s">
        <v>2334</v>
      </c>
    </row>
    <row r="2041" spans="1:24" x14ac:dyDescent="0.25">
      <c r="A2041" t="s">
        <v>808</v>
      </c>
      <c r="B2041" s="4">
        <v>1.2200000000000001E-2</v>
      </c>
      <c r="C2041" s="8">
        <v>6.4000000000000001E-2</v>
      </c>
      <c r="D2041" s="8">
        <v>0.115</v>
      </c>
      <c r="E2041" s="9">
        <v>0.15</v>
      </c>
      <c r="F2041" s="9">
        <v>0.3</v>
      </c>
      <c r="G2041" s="10" t="str">
        <f t="shared" si="124"/>
        <v/>
      </c>
      <c r="H2041" s="10" t="str">
        <f t="shared" si="125"/>
        <v/>
      </c>
      <c r="I2041" s="10" t="str">
        <f t="shared" si="126"/>
        <v/>
      </c>
      <c r="J2041" s="10" t="str">
        <f t="shared" si="127"/>
        <v/>
      </c>
      <c r="K2041" t="s">
        <v>809</v>
      </c>
      <c r="L2041" s="7">
        <v>44844.45416666667</v>
      </c>
      <c r="M2041" t="s">
        <v>966</v>
      </c>
      <c r="N2041" t="s">
        <v>103</v>
      </c>
      <c r="O2041" t="s">
        <v>967</v>
      </c>
      <c r="P2041" t="s">
        <v>3123</v>
      </c>
      <c r="Q2041" t="s">
        <v>813</v>
      </c>
      <c r="R2041">
        <v>279</v>
      </c>
      <c r="S2041" s="6">
        <v>39</v>
      </c>
      <c r="T2041" s="7">
        <v>44844.45416666667</v>
      </c>
      <c r="U2041" s="7">
        <v>44845.46875</v>
      </c>
      <c r="V2041" s="7">
        <v>44846.475694444445</v>
      </c>
      <c r="W2041" t="s">
        <v>3107</v>
      </c>
      <c r="X2041" t="s">
        <v>2334</v>
      </c>
    </row>
    <row r="2042" spans="1:24" x14ac:dyDescent="0.25">
      <c r="A2042" t="s">
        <v>808</v>
      </c>
      <c r="B2042" s="4">
        <v>1.21E-2</v>
      </c>
      <c r="C2042" s="8">
        <v>6.4000000000000001E-2</v>
      </c>
      <c r="D2042" s="8">
        <v>0.115</v>
      </c>
      <c r="E2042" s="9">
        <v>0.15</v>
      </c>
      <c r="F2042" s="9">
        <v>0.3</v>
      </c>
      <c r="G2042" s="10" t="str">
        <f t="shared" si="124"/>
        <v/>
      </c>
      <c r="H2042" s="10" t="str">
        <f t="shared" si="125"/>
        <v/>
      </c>
      <c r="I2042" s="10" t="str">
        <f t="shared" si="126"/>
        <v/>
      </c>
      <c r="J2042" s="10" t="str">
        <f t="shared" si="127"/>
        <v/>
      </c>
      <c r="K2042" t="s">
        <v>809</v>
      </c>
      <c r="L2042" s="7">
        <v>44844.458333333336</v>
      </c>
      <c r="M2042" t="s">
        <v>948</v>
      </c>
      <c r="N2042" t="s">
        <v>103</v>
      </c>
      <c r="O2042" t="s">
        <v>949</v>
      </c>
      <c r="P2042" t="s">
        <v>3124</v>
      </c>
      <c r="Q2042" t="s">
        <v>813</v>
      </c>
      <c r="R2042">
        <v>279</v>
      </c>
      <c r="S2042" s="6">
        <v>39</v>
      </c>
      <c r="T2042" s="7">
        <v>44844.458333333336</v>
      </c>
      <c r="U2042" s="7">
        <v>44845.46875</v>
      </c>
      <c r="V2042" s="7">
        <v>44846.475694444445</v>
      </c>
      <c r="W2042" t="s">
        <v>3107</v>
      </c>
      <c r="X2042" t="s">
        <v>2334</v>
      </c>
    </row>
    <row r="2043" spans="1:24" x14ac:dyDescent="0.25">
      <c r="A2043" t="s">
        <v>808</v>
      </c>
      <c r="B2043" s="4">
        <v>0.59250000000000003</v>
      </c>
      <c r="C2043" s="8">
        <v>6.4000000000000001E-2</v>
      </c>
      <c r="D2043" s="8">
        <v>0.115</v>
      </c>
      <c r="E2043" s="9">
        <v>0.15</v>
      </c>
      <c r="F2043" s="9">
        <v>0.3</v>
      </c>
      <c r="G2043" s="10">
        <f t="shared" si="124"/>
        <v>1</v>
      </c>
      <c r="H2043" s="10">
        <f t="shared" si="125"/>
        <v>1</v>
      </c>
      <c r="I2043" s="10">
        <f t="shared" si="126"/>
        <v>1</v>
      </c>
      <c r="J2043" s="10">
        <f t="shared" si="127"/>
        <v>1</v>
      </c>
      <c r="K2043" t="s">
        <v>809</v>
      </c>
      <c r="L2043" s="7">
        <v>44844.475694444445</v>
      </c>
      <c r="M2043" t="s">
        <v>918</v>
      </c>
      <c r="N2043" t="s">
        <v>103</v>
      </c>
      <c r="O2043" t="s">
        <v>919</v>
      </c>
      <c r="P2043" t="s">
        <v>3125</v>
      </c>
      <c r="Q2043" t="s">
        <v>813</v>
      </c>
      <c r="R2043">
        <v>279</v>
      </c>
      <c r="S2043" s="6">
        <v>39</v>
      </c>
      <c r="T2043" s="7">
        <v>44844.475694444445</v>
      </c>
      <c r="U2043" s="7">
        <v>44845.46875</v>
      </c>
      <c r="V2043" s="7">
        <v>44846.475694444445</v>
      </c>
      <c r="W2043" t="s">
        <v>3107</v>
      </c>
      <c r="X2043" t="s">
        <v>2334</v>
      </c>
    </row>
    <row r="2044" spans="1:24" x14ac:dyDescent="0.25">
      <c r="A2044" t="s">
        <v>808</v>
      </c>
      <c r="B2044" s="4">
        <v>7.3000000000000001E-3</v>
      </c>
      <c r="C2044" s="8">
        <v>6.4000000000000001E-2</v>
      </c>
      <c r="D2044" s="8">
        <v>0.115</v>
      </c>
      <c r="E2044" s="9">
        <v>0.15</v>
      </c>
      <c r="F2044" s="9">
        <v>0.3</v>
      </c>
      <c r="G2044" s="10" t="str">
        <f t="shared" si="124"/>
        <v/>
      </c>
      <c r="H2044" s="10" t="str">
        <f t="shared" si="125"/>
        <v/>
      </c>
      <c r="I2044" s="10" t="str">
        <f t="shared" si="126"/>
        <v/>
      </c>
      <c r="J2044" s="10" t="str">
        <f t="shared" si="127"/>
        <v/>
      </c>
      <c r="K2044" t="s">
        <v>809</v>
      </c>
      <c r="L2044" s="7">
        <v>44844.498611111114</v>
      </c>
      <c r="M2044" t="s">
        <v>897</v>
      </c>
      <c r="N2044" t="s">
        <v>103</v>
      </c>
      <c r="O2044" t="s">
        <v>898</v>
      </c>
      <c r="P2044" t="s">
        <v>3126</v>
      </c>
      <c r="Q2044" t="s">
        <v>813</v>
      </c>
      <c r="R2044">
        <v>279</v>
      </c>
      <c r="S2044" s="6">
        <v>39</v>
      </c>
      <c r="T2044" s="7">
        <v>44844.498611111114</v>
      </c>
      <c r="U2044" s="7">
        <v>44845.46875</v>
      </c>
      <c r="V2044" s="7">
        <v>44846.475694444445</v>
      </c>
      <c r="W2044" t="s">
        <v>3107</v>
      </c>
      <c r="X2044" t="s">
        <v>2334</v>
      </c>
    </row>
    <row r="2045" spans="1:24" x14ac:dyDescent="0.25">
      <c r="A2045" t="s">
        <v>808</v>
      </c>
      <c r="B2045" s="4">
        <v>4.1000000000000003E-3</v>
      </c>
      <c r="C2045" s="8">
        <v>6.4000000000000001E-2</v>
      </c>
      <c r="D2045" s="8">
        <v>0.115</v>
      </c>
      <c r="E2045" s="9">
        <v>0.15</v>
      </c>
      <c r="F2045" s="9">
        <v>0.3</v>
      </c>
      <c r="G2045" s="10" t="str">
        <f t="shared" si="124"/>
        <v/>
      </c>
      <c r="H2045" s="10" t="str">
        <f t="shared" si="125"/>
        <v/>
      </c>
      <c r="I2045" s="10" t="str">
        <f t="shared" si="126"/>
        <v/>
      </c>
      <c r="J2045" s="10" t="str">
        <f t="shared" si="127"/>
        <v/>
      </c>
      <c r="K2045" t="s">
        <v>809</v>
      </c>
      <c r="L2045" s="7">
        <v>44844.520833333336</v>
      </c>
      <c r="M2045" t="s">
        <v>951</v>
      </c>
      <c r="N2045" t="s">
        <v>103</v>
      </c>
      <c r="O2045" t="s">
        <v>952</v>
      </c>
      <c r="P2045" t="s">
        <v>3127</v>
      </c>
      <c r="Q2045" t="s">
        <v>813</v>
      </c>
      <c r="R2045">
        <v>279</v>
      </c>
      <c r="S2045" s="6">
        <v>39</v>
      </c>
      <c r="T2045" s="7">
        <v>44844.520833333336</v>
      </c>
      <c r="U2045" s="7">
        <v>44845.46875</v>
      </c>
      <c r="V2045" s="7">
        <v>44846.475694444445</v>
      </c>
      <c r="W2045" t="s">
        <v>3107</v>
      </c>
      <c r="X2045" t="s">
        <v>2334</v>
      </c>
    </row>
    <row r="2046" spans="1:24" x14ac:dyDescent="0.25">
      <c r="A2046" t="s">
        <v>808</v>
      </c>
      <c r="B2046" s="4">
        <v>1.35E-2</v>
      </c>
      <c r="C2046" s="8">
        <v>6.4000000000000001E-2</v>
      </c>
      <c r="D2046" s="8">
        <v>0.115</v>
      </c>
      <c r="E2046" s="9">
        <v>0.15</v>
      </c>
      <c r="F2046" s="9">
        <v>0.3</v>
      </c>
      <c r="G2046" s="10" t="str">
        <f t="shared" si="124"/>
        <v/>
      </c>
      <c r="H2046" s="10" t="str">
        <f t="shared" si="125"/>
        <v/>
      </c>
      <c r="I2046" s="10" t="str">
        <f t="shared" si="126"/>
        <v/>
      </c>
      <c r="J2046" s="10" t="str">
        <f t="shared" si="127"/>
        <v/>
      </c>
      <c r="K2046" t="s">
        <v>809</v>
      </c>
      <c r="L2046" s="7">
        <v>44844.524305555555</v>
      </c>
      <c r="M2046" t="s">
        <v>933</v>
      </c>
      <c r="N2046" t="s">
        <v>103</v>
      </c>
      <c r="O2046" t="s">
        <v>934</v>
      </c>
      <c r="P2046" t="s">
        <v>3128</v>
      </c>
      <c r="Q2046" t="s">
        <v>813</v>
      </c>
      <c r="R2046">
        <v>279</v>
      </c>
      <c r="S2046" s="6">
        <v>39</v>
      </c>
      <c r="T2046" s="7">
        <v>44844.524305555555</v>
      </c>
      <c r="U2046" s="7">
        <v>44845.46875</v>
      </c>
      <c r="V2046" s="7">
        <v>44846.475694444445</v>
      </c>
      <c r="W2046" t="s">
        <v>3107</v>
      </c>
      <c r="X2046" t="s">
        <v>2334</v>
      </c>
    </row>
    <row r="2047" spans="1:24" x14ac:dyDescent="0.25">
      <c r="A2047" t="s">
        <v>808</v>
      </c>
      <c r="B2047" s="4">
        <v>8.0000000000000002E-3</v>
      </c>
      <c r="C2047" s="8">
        <v>6.4000000000000001E-2</v>
      </c>
      <c r="D2047" s="8">
        <v>0.115</v>
      </c>
      <c r="E2047" s="9">
        <v>0.15</v>
      </c>
      <c r="F2047" s="9">
        <v>0.3</v>
      </c>
      <c r="G2047" s="10" t="str">
        <f t="shared" si="124"/>
        <v/>
      </c>
      <c r="H2047" s="10" t="str">
        <f t="shared" si="125"/>
        <v/>
      </c>
      <c r="I2047" s="10" t="str">
        <f t="shared" si="126"/>
        <v/>
      </c>
      <c r="J2047" s="10" t="str">
        <f t="shared" si="127"/>
        <v/>
      </c>
      <c r="K2047" t="s">
        <v>809</v>
      </c>
      <c r="L2047" s="7">
        <v>44844.549305555556</v>
      </c>
      <c r="M2047" t="s">
        <v>894</v>
      </c>
      <c r="N2047" t="s">
        <v>103</v>
      </c>
      <c r="O2047" t="s">
        <v>895</v>
      </c>
      <c r="P2047" t="s">
        <v>3129</v>
      </c>
      <c r="Q2047" t="s">
        <v>813</v>
      </c>
      <c r="R2047">
        <v>279</v>
      </c>
      <c r="S2047" s="6">
        <v>39</v>
      </c>
      <c r="T2047" s="7">
        <v>44844.549305555556</v>
      </c>
      <c r="U2047" s="7">
        <v>44845.46875</v>
      </c>
      <c r="V2047" s="7">
        <v>44846.475694444445</v>
      </c>
      <c r="W2047" t="s">
        <v>3107</v>
      </c>
      <c r="X2047" t="s">
        <v>2334</v>
      </c>
    </row>
    <row r="2048" spans="1:24" x14ac:dyDescent="0.25">
      <c r="A2048" t="s">
        <v>808</v>
      </c>
      <c r="B2048" s="4">
        <v>2.2000000000000001E-3</v>
      </c>
      <c r="C2048" s="8">
        <v>6.4000000000000001E-2</v>
      </c>
      <c r="D2048" s="8">
        <v>0.115</v>
      </c>
      <c r="E2048" s="9">
        <v>0.15</v>
      </c>
      <c r="F2048" s="9">
        <v>0.3</v>
      </c>
      <c r="G2048" s="10" t="str">
        <f t="shared" si="124"/>
        <v/>
      </c>
      <c r="H2048" s="10" t="str">
        <f t="shared" si="125"/>
        <v/>
      </c>
      <c r="I2048" s="10" t="str">
        <f t="shared" si="126"/>
        <v/>
      </c>
      <c r="J2048" s="10" t="str">
        <f t="shared" si="127"/>
        <v/>
      </c>
      <c r="K2048" t="s">
        <v>809</v>
      </c>
      <c r="L2048" s="7">
        <v>44844.583333333336</v>
      </c>
      <c r="M2048" t="s">
        <v>963</v>
      </c>
      <c r="N2048" t="s">
        <v>103</v>
      </c>
      <c r="O2048" t="s">
        <v>964</v>
      </c>
      <c r="P2048" t="s">
        <v>3130</v>
      </c>
      <c r="Q2048" t="s">
        <v>813</v>
      </c>
      <c r="R2048">
        <v>279</v>
      </c>
      <c r="S2048" s="6">
        <v>39</v>
      </c>
      <c r="T2048" s="7">
        <v>44844.583333333336</v>
      </c>
      <c r="U2048" s="7">
        <v>44845.46875</v>
      </c>
      <c r="V2048" s="7">
        <v>44846.475694444445</v>
      </c>
      <c r="W2048" t="s">
        <v>3107</v>
      </c>
      <c r="X2048" t="s">
        <v>2334</v>
      </c>
    </row>
    <row r="2049" spans="1:24" x14ac:dyDescent="0.25">
      <c r="A2049" t="s">
        <v>808</v>
      </c>
      <c r="B2049" s="4">
        <v>1.3299999999999999E-2</v>
      </c>
      <c r="C2049" s="8">
        <v>6.4000000000000001E-2</v>
      </c>
      <c r="D2049" s="8">
        <v>0.115</v>
      </c>
      <c r="E2049" s="9">
        <v>0.15</v>
      </c>
      <c r="F2049" s="9">
        <v>0.3</v>
      </c>
      <c r="G2049" s="10" t="str">
        <f t="shared" si="124"/>
        <v/>
      </c>
      <c r="H2049" s="10" t="str">
        <f t="shared" si="125"/>
        <v/>
      </c>
      <c r="I2049" s="10" t="str">
        <f t="shared" si="126"/>
        <v/>
      </c>
      <c r="J2049" s="10" t="str">
        <f t="shared" si="127"/>
        <v/>
      </c>
      <c r="K2049" t="s">
        <v>809</v>
      </c>
      <c r="L2049" s="7">
        <v>44844.59375</v>
      </c>
      <c r="M2049" t="s">
        <v>936</v>
      </c>
      <c r="N2049" t="s">
        <v>103</v>
      </c>
      <c r="O2049" t="s">
        <v>937</v>
      </c>
      <c r="P2049" t="s">
        <v>3131</v>
      </c>
      <c r="Q2049" t="s">
        <v>813</v>
      </c>
      <c r="R2049">
        <v>279</v>
      </c>
      <c r="S2049" s="6">
        <v>39</v>
      </c>
      <c r="T2049" s="7">
        <v>44844.59375</v>
      </c>
      <c r="U2049" s="7">
        <v>44846.489583333336</v>
      </c>
      <c r="V2049" s="7">
        <v>44847.555277777778</v>
      </c>
      <c r="W2049" t="s">
        <v>3109</v>
      </c>
      <c r="X2049" t="s">
        <v>815</v>
      </c>
    </row>
    <row r="2050" spans="1:24" x14ac:dyDescent="0.25">
      <c r="A2050" t="s">
        <v>808</v>
      </c>
      <c r="B2050" s="4">
        <v>5.2299999999999999E-2</v>
      </c>
      <c r="C2050" s="8">
        <v>6.4000000000000001E-2</v>
      </c>
      <c r="D2050" s="8">
        <v>0.115</v>
      </c>
      <c r="E2050" s="9">
        <v>0.15</v>
      </c>
      <c r="F2050" s="9">
        <v>0.3</v>
      </c>
      <c r="G2050" s="10" t="str">
        <f t="shared" si="124"/>
        <v/>
      </c>
      <c r="H2050" s="10" t="str">
        <f t="shared" si="125"/>
        <v/>
      </c>
      <c r="I2050" s="10" t="str">
        <f t="shared" si="126"/>
        <v/>
      </c>
      <c r="J2050" s="10" t="str">
        <f t="shared" si="127"/>
        <v/>
      </c>
      <c r="K2050" t="s">
        <v>809</v>
      </c>
      <c r="L2050" s="7">
        <v>44844.597222222219</v>
      </c>
      <c r="M2050" t="s">
        <v>954</v>
      </c>
      <c r="N2050" t="s">
        <v>103</v>
      </c>
      <c r="O2050" t="s">
        <v>955</v>
      </c>
      <c r="P2050" t="s">
        <v>3132</v>
      </c>
      <c r="Q2050" t="s">
        <v>813</v>
      </c>
      <c r="R2050">
        <v>279</v>
      </c>
      <c r="S2050" s="6">
        <v>39</v>
      </c>
      <c r="T2050" s="7">
        <v>44844.597222222219</v>
      </c>
      <c r="U2050" s="7">
        <v>44846.489583333336</v>
      </c>
      <c r="V2050" s="7">
        <v>44847.555277777778</v>
      </c>
      <c r="W2050" t="s">
        <v>3109</v>
      </c>
      <c r="X2050" t="s">
        <v>815</v>
      </c>
    </row>
    <row r="2051" spans="1:24" x14ac:dyDescent="0.25">
      <c r="A2051" t="s">
        <v>808</v>
      </c>
      <c r="B2051" s="4">
        <v>4.2200000000000001E-2</v>
      </c>
      <c r="C2051" s="8">
        <v>6.4000000000000001E-2</v>
      </c>
      <c r="D2051" s="8">
        <v>0.115</v>
      </c>
      <c r="E2051" s="9">
        <v>0.15</v>
      </c>
      <c r="F2051" s="9">
        <v>0.3</v>
      </c>
      <c r="G2051" s="10" t="str">
        <f t="shared" ref="G2051:G2114" si="128">IF(B2051&gt;=C2051,1,"")</f>
        <v/>
      </c>
      <c r="H2051" s="10" t="str">
        <f t="shared" ref="H2051:H2114" si="129">IF(ROUNDUP(B2051,3)&gt;=D2051,1,"")</f>
        <v/>
      </c>
      <c r="I2051" s="10" t="str">
        <f t="shared" ref="I2051:I2114" si="130">IF(ROUNDUP(B2051,3)&gt;=E2051,1,"")</f>
        <v/>
      </c>
      <c r="J2051" s="10" t="str">
        <f t="shared" ref="J2051:J2114" si="131">IF(ROUNDUP(B2051,3)&gt;=F2051,1,"")</f>
        <v/>
      </c>
      <c r="K2051" t="s">
        <v>809</v>
      </c>
      <c r="L2051" s="7">
        <v>44845.510416666664</v>
      </c>
      <c r="M2051" t="s">
        <v>960</v>
      </c>
      <c r="N2051" t="s">
        <v>103</v>
      </c>
      <c r="O2051" t="s">
        <v>961</v>
      </c>
      <c r="P2051" t="s">
        <v>3133</v>
      </c>
      <c r="Q2051" t="s">
        <v>813</v>
      </c>
      <c r="R2051">
        <v>280</v>
      </c>
      <c r="S2051" s="6">
        <v>40</v>
      </c>
      <c r="T2051" s="7">
        <v>44845.510416666664</v>
      </c>
      <c r="U2051" s="7">
        <v>44846.489583333336</v>
      </c>
      <c r="V2051" s="7">
        <v>44847.555277777778</v>
      </c>
      <c r="W2051" t="s">
        <v>3109</v>
      </c>
      <c r="X2051" t="s">
        <v>815</v>
      </c>
    </row>
    <row r="2052" spans="1:24" x14ac:dyDescent="0.25">
      <c r="A2052" t="s">
        <v>808</v>
      </c>
      <c r="B2052" s="4">
        <v>4.0000000000000001E-3</v>
      </c>
      <c r="C2052" s="8">
        <v>6.4000000000000001E-2</v>
      </c>
      <c r="D2052" s="8">
        <v>0.115</v>
      </c>
      <c r="E2052" s="9">
        <v>0.15</v>
      </c>
      <c r="F2052" s="9">
        <v>0.3</v>
      </c>
      <c r="G2052" s="10" t="str">
        <f t="shared" si="128"/>
        <v/>
      </c>
      <c r="H2052" s="10" t="str">
        <f t="shared" si="129"/>
        <v/>
      </c>
      <c r="I2052" s="10" t="str">
        <f t="shared" si="130"/>
        <v/>
      </c>
      <c r="J2052" s="10" t="str">
        <f t="shared" si="131"/>
        <v/>
      </c>
      <c r="K2052" t="s">
        <v>809</v>
      </c>
      <c r="L2052" s="7">
        <v>44845.770833333336</v>
      </c>
      <c r="M2052" t="s">
        <v>909</v>
      </c>
      <c r="N2052" t="s">
        <v>103</v>
      </c>
      <c r="O2052" t="s">
        <v>910</v>
      </c>
      <c r="P2052" t="s">
        <v>3134</v>
      </c>
      <c r="Q2052" t="s">
        <v>813</v>
      </c>
      <c r="R2052">
        <v>280</v>
      </c>
      <c r="S2052" s="6">
        <v>40</v>
      </c>
      <c r="T2052" s="7">
        <v>44845.770833333336</v>
      </c>
      <c r="U2052" s="7">
        <v>44847.479166666664</v>
      </c>
      <c r="V2052" s="7">
        <v>44848.684108796297</v>
      </c>
      <c r="W2052" t="s">
        <v>3135</v>
      </c>
      <c r="X2052" t="s">
        <v>815</v>
      </c>
    </row>
    <row r="2053" spans="1:24" x14ac:dyDescent="0.25">
      <c r="A2053" t="s">
        <v>808</v>
      </c>
      <c r="B2053" s="4">
        <v>3.3E-3</v>
      </c>
      <c r="C2053" s="8">
        <v>6.4000000000000001E-2</v>
      </c>
      <c r="D2053" s="8">
        <v>0.115</v>
      </c>
      <c r="E2053" s="9">
        <v>0.15</v>
      </c>
      <c r="F2053" s="9">
        <v>0.3</v>
      </c>
      <c r="G2053" s="10" t="str">
        <f t="shared" si="128"/>
        <v/>
      </c>
      <c r="H2053" s="10" t="str">
        <f t="shared" si="129"/>
        <v/>
      </c>
      <c r="I2053" s="10" t="str">
        <f t="shared" si="130"/>
        <v/>
      </c>
      <c r="J2053" s="10" t="str">
        <f t="shared" si="131"/>
        <v/>
      </c>
      <c r="K2053" t="s">
        <v>809</v>
      </c>
      <c r="L2053" s="7">
        <v>44850.482638888891</v>
      </c>
      <c r="M2053" t="s">
        <v>887</v>
      </c>
      <c r="N2053" t="s">
        <v>103</v>
      </c>
      <c r="O2053" t="s">
        <v>888</v>
      </c>
      <c r="P2053" t="s">
        <v>3136</v>
      </c>
      <c r="Q2053" t="s">
        <v>813</v>
      </c>
      <c r="R2053">
        <v>285</v>
      </c>
      <c r="S2053" s="6">
        <v>40</v>
      </c>
      <c r="T2053" s="7">
        <v>44850.482638888891</v>
      </c>
      <c r="U2053" s="7">
        <v>44852.472222222219</v>
      </c>
      <c r="V2053" s="7">
        <v>44852.755555555559</v>
      </c>
      <c r="W2053" t="s">
        <v>3137</v>
      </c>
      <c r="X2053" t="s">
        <v>2334</v>
      </c>
    </row>
    <row r="2054" spans="1:24" x14ac:dyDescent="0.25">
      <c r="A2054" t="s">
        <v>808</v>
      </c>
      <c r="B2054" s="4">
        <v>1.7299999999999999E-2</v>
      </c>
      <c r="C2054" s="8">
        <v>6.4000000000000001E-2</v>
      </c>
      <c r="D2054" s="8">
        <v>0.115</v>
      </c>
      <c r="E2054" s="9">
        <v>0.15</v>
      </c>
      <c r="F2054" s="9">
        <v>0.3</v>
      </c>
      <c r="G2054" s="10" t="str">
        <f t="shared" si="128"/>
        <v/>
      </c>
      <c r="H2054" s="10" t="str">
        <f t="shared" si="129"/>
        <v/>
      </c>
      <c r="I2054" s="10" t="str">
        <f t="shared" si="130"/>
        <v/>
      </c>
      <c r="J2054" s="10" t="str">
        <f t="shared" si="131"/>
        <v/>
      </c>
      <c r="K2054" t="s">
        <v>809</v>
      </c>
      <c r="L2054" s="7">
        <v>44851.21875</v>
      </c>
      <c r="M2054" t="s">
        <v>816</v>
      </c>
      <c r="N2054" t="s">
        <v>103</v>
      </c>
      <c r="O2054" t="s">
        <v>817</v>
      </c>
      <c r="P2054" t="s">
        <v>3138</v>
      </c>
      <c r="Q2054" t="s">
        <v>813</v>
      </c>
      <c r="R2054">
        <v>286</v>
      </c>
      <c r="S2054" s="6">
        <v>40</v>
      </c>
      <c r="T2054" s="7">
        <v>44851.21875</v>
      </c>
      <c r="U2054" s="7">
        <v>44852.472222222219</v>
      </c>
      <c r="V2054" s="7">
        <v>44852.755555555559</v>
      </c>
      <c r="W2054" t="s">
        <v>3137</v>
      </c>
      <c r="X2054" t="s">
        <v>2334</v>
      </c>
    </row>
    <row r="2055" spans="1:24" x14ac:dyDescent="0.25">
      <c r="A2055" t="s">
        <v>808</v>
      </c>
      <c r="B2055" s="4">
        <v>1.5299999999999999E-2</v>
      </c>
      <c r="C2055" s="8">
        <v>6.4000000000000001E-2</v>
      </c>
      <c r="D2055" s="8">
        <v>0.115</v>
      </c>
      <c r="E2055" s="9">
        <v>0.15</v>
      </c>
      <c r="F2055" s="9">
        <v>0.3</v>
      </c>
      <c r="G2055" s="10" t="str">
        <f t="shared" si="128"/>
        <v/>
      </c>
      <c r="H2055" s="10" t="str">
        <f t="shared" si="129"/>
        <v/>
      </c>
      <c r="I2055" s="10" t="str">
        <f t="shared" si="130"/>
        <v/>
      </c>
      <c r="J2055" s="10" t="str">
        <f t="shared" si="131"/>
        <v/>
      </c>
      <c r="K2055" t="s">
        <v>809</v>
      </c>
      <c r="L2055" s="7">
        <v>44851.229166666664</v>
      </c>
      <c r="M2055" t="s">
        <v>810</v>
      </c>
      <c r="N2055" t="s">
        <v>103</v>
      </c>
      <c r="O2055" t="s">
        <v>811</v>
      </c>
      <c r="P2055" t="s">
        <v>3139</v>
      </c>
      <c r="Q2055" t="s">
        <v>813</v>
      </c>
      <c r="R2055">
        <v>286</v>
      </c>
      <c r="S2055" s="6">
        <v>40</v>
      </c>
      <c r="T2055" s="7">
        <v>44851.229166666664</v>
      </c>
      <c r="U2055" s="7">
        <v>44852.472222222219</v>
      </c>
      <c r="V2055" s="7">
        <v>44852.755555555559</v>
      </c>
      <c r="W2055" t="s">
        <v>3137</v>
      </c>
      <c r="X2055" t="s">
        <v>2334</v>
      </c>
    </row>
    <row r="2056" spans="1:24" x14ac:dyDescent="0.25">
      <c r="A2056" t="s">
        <v>808</v>
      </c>
      <c r="B2056" s="4">
        <v>4.4999999999999997E-3</v>
      </c>
      <c r="C2056" s="8">
        <v>6.4000000000000001E-2</v>
      </c>
      <c r="D2056" s="8">
        <v>0.115</v>
      </c>
      <c r="E2056" s="9">
        <v>0.15</v>
      </c>
      <c r="F2056" s="9">
        <v>0.3</v>
      </c>
      <c r="G2056" s="10" t="str">
        <f t="shared" si="128"/>
        <v/>
      </c>
      <c r="H2056" s="10" t="str">
        <f t="shared" si="129"/>
        <v/>
      </c>
      <c r="I2056" s="10" t="str">
        <f t="shared" si="130"/>
        <v/>
      </c>
      <c r="J2056" s="10" t="str">
        <f t="shared" si="131"/>
        <v/>
      </c>
      <c r="K2056" t="s">
        <v>809</v>
      </c>
      <c r="L2056" s="7">
        <v>44851.270833333336</v>
      </c>
      <c r="M2056" t="s">
        <v>819</v>
      </c>
      <c r="N2056" t="s">
        <v>103</v>
      </c>
      <c r="O2056" t="s">
        <v>820</v>
      </c>
      <c r="P2056" t="s">
        <v>3140</v>
      </c>
      <c r="Q2056" t="s">
        <v>813</v>
      </c>
      <c r="R2056">
        <v>286</v>
      </c>
      <c r="S2056" s="6">
        <v>40</v>
      </c>
      <c r="T2056" s="7">
        <v>44851.270833333336</v>
      </c>
      <c r="U2056" s="7">
        <v>44852.472222222219</v>
      </c>
      <c r="V2056" s="7">
        <v>44852.755555555559</v>
      </c>
      <c r="W2056" t="s">
        <v>3137</v>
      </c>
      <c r="X2056" t="s">
        <v>2334</v>
      </c>
    </row>
    <row r="2057" spans="1:24" x14ac:dyDescent="0.25">
      <c r="A2057" t="s">
        <v>808</v>
      </c>
      <c r="B2057" s="4">
        <v>1.6500000000000001E-2</v>
      </c>
      <c r="C2057" s="8">
        <v>6.4000000000000001E-2</v>
      </c>
      <c r="D2057" s="8">
        <v>0.115</v>
      </c>
      <c r="E2057" s="9">
        <v>0.15</v>
      </c>
      <c r="F2057" s="9">
        <v>0.3</v>
      </c>
      <c r="G2057" s="10" t="str">
        <f t="shared" si="128"/>
        <v/>
      </c>
      <c r="H2057" s="10" t="str">
        <f t="shared" si="129"/>
        <v/>
      </c>
      <c r="I2057" s="10" t="str">
        <f t="shared" si="130"/>
        <v/>
      </c>
      <c r="J2057" s="10" t="str">
        <f t="shared" si="131"/>
        <v/>
      </c>
      <c r="K2057" t="s">
        <v>809</v>
      </c>
      <c r="L2057" s="7">
        <v>44851.333333333336</v>
      </c>
      <c r="M2057" t="s">
        <v>825</v>
      </c>
      <c r="N2057" t="s">
        <v>103</v>
      </c>
      <c r="O2057" t="s">
        <v>826</v>
      </c>
      <c r="P2057" t="s">
        <v>3141</v>
      </c>
      <c r="Q2057" t="s">
        <v>813</v>
      </c>
      <c r="R2057">
        <v>286</v>
      </c>
      <c r="S2057" s="6">
        <v>40</v>
      </c>
      <c r="T2057" s="7">
        <v>44851.333333333336</v>
      </c>
      <c r="U2057" s="7">
        <v>44852.472222222219</v>
      </c>
      <c r="V2057" s="7">
        <v>44852.755555555559</v>
      </c>
      <c r="W2057" t="s">
        <v>3137</v>
      </c>
      <c r="X2057" t="s">
        <v>2334</v>
      </c>
    </row>
    <row r="2058" spans="1:24" x14ac:dyDescent="0.25">
      <c r="A2058" t="s">
        <v>808</v>
      </c>
      <c r="B2058" s="4">
        <v>1.54E-2</v>
      </c>
      <c r="C2058" s="8">
        <v>6.4000000000000001E-2</v>
      </c>
      <c r="D2058" s="8">
        <v>0.115</v>
      </c>
      <c r="E2058" s="9">
        <v>0.15</v>
      </c>
      <c r="F2058" s="9">
        <v>0.3</v>
      </c>
      <c r="G2058" s="10" t="str">
        <f t="shared" si="128"/>
        <v/>
      </c>
      <c r="H2058" s="10" t="str">
        <f t="shared" si="129"/>
        <v/>
      </c>
      <c r="I2058" s="10" t="str">
        <f t="shared" si="130"/>
        <v/>
      </c>
      <c r="J2058" s="10" t="str">
        <f t="shared" si="131"/>
        <v/>
      </c>
      <c r="K2058" t="s">
        <v>809</v>
      </c>
      <c r="L2058" s="7">
        <v>44851.338888888888</v>
      </c>
      <c r="M2058" t="s">
        <v>957</v>
      </c>
      <c r="N2058" t="s">
        <v>103</v>
      </c>
      <c r="O2058" t="s">
        <v>958</v>
      </c>
      <c r="P2058" t="s">
        <v>3142</v>
      </c>
      <c r="Q2058" t="s">
        <v>813</v>
      </c>
      <c r="R2058">
        <v>286</v>
      </c>
      <c r="S2058" s="6">
        <v>40</v>
      </c>
      <c r="T2058" s="7">
        <v>44851.338888888888</v>
      </c>
      <c r="U2058" s="7">
        <v>44852.614583333336</v>
      </c>
      <c r="V2058" s="7">
        <v>44854.447222222225</v>
      </c>
      <c r="W2058" t="s">
        <v>3143</v>
      </c>
      <c r="X2058" t="s">
        <v>2334</v>
      </c>
    </row>
    <row r="2059" spans="1:24" x14ac:dyDescent="0.25">
      <c r="A2059" t="s">
        <v>808</v>
      </c>
      <c r="B2059" s="4">
        <v>1.5100000000000001E-2</v>
      </c>
      <c r="C2059" s="8">
        <v>6.4000000000000001E-2</v>
      </c>
      <c r="D2059" s="8">
        <v>0.115</v>
      </c>
      <c r="E2059" s="9">
        <v>0.15</v>
      </c>
      <c r="F2059" s="9">
        <v>0.3</v>
      </c>
      <c r="G2059" s="10" t="str">
        <f t="shared" si="128"/>
        <v/>
      </c>
      <c r="H2059" s="10" t="str">
        <f t="shared" si="129"/>
        <v/>
      </c>
      <c r="I2059" s="10" t="str">
        <f t="shared" si="130"/>
        <v/>
      </c>
      <c r="J2059" s="10" t="str">
        <f t="shared" si="131"/>
        <v/>
      </c>
      <c r="K2059" t="s">
        <v>809</v>
      </c>
      <c r="L2059" s="7">
        <v>44851.354166666664</v>
      </c>
      <c r="M2059" t="s">
        <v>852</v>
      </c>
      <c r="N2059" t="s">
        <v>103</v>
      </c>
      <c r="O2059" t="s">
        <v>853</v>
      </c>
      <c r="P2059" t="s">
        <v>3144</v>
      </c>
      <c r="Q2059" t="s">
        <v>813</v>
      </c>
      <c r="R2059">
        <v>286</v>
      </c>
      <c r="S2059" s="6">
        <v>40</v>
      </c>
      <c r="T2059" s="7">
        <v>44851.354166666664</v>
      </c>
      <c r="U2059" s="7">
        <v>44852.472222222219</v>
      </c>
      <c r="V2059" s="7">
        <v>44852.755555555559</v>
      </c>
      <c r="W2059" t="s">
        <v>3137</v>
      </c>
      <c r="X2059" t="s">
        <v>2334</v>
      </c>
    </row>
    <row r="2060" spans="1:24" x14ac:dyDescent="0.25">
      <c r="A2060" t="s">
        <v>808</v>
      </c>
      <c r="B2060" s="4">
        <v>1.54E-2</v>
      </c>
      <c r="C2060" s="8">
        <v>6.4000000000000001E-2</v>
      </c>
      <c r="D2060" s="8">
        <v>0.115</v>
      </c>
      <c r="E2060" s="9">
        <v>0.15</v>
      </c>
      <c r="F2060" s="9">
        <v>0.3</v>
      </c>
      <c r="G2060" s="10" t="str">
        <f t="shared" si="128"/>
        <v/>
      </c>
      <c r="H2060" s="10" t="str">
        <f t="shared" si="129"/>
        <v/>
      </c>
      <c r="I2060" s="10" t="str">
        <f t="shared" si="130"/>
        <v/>
      </c>
      <c r="J2060" s="10" t="str">
        <f t="shared" si="131"/>
        <v/>
      </c>
      <c r="K2060" t="s">
        <v>809</v>
      </c>
      <c r="L2060" s="7">
        <v>44851.354166666664</v>
      </c>
      <c r="M2060" t="s">
        <v>849</v>
      </c>
      <c r="N2060" t="s">
        <v>103</v>
      </c>
      <c r="O2060" t="s">
        <v>861</v>
      </c>
      <c r="P2060" t="s">
        <v>3145</v>
      </c>
      <c r="Q2060" t="s">
        <v>813</v>
      </c>
      <c r="R2060">
        <v>286</v>
      </c>
      <c r="S2060" s="6">
        <v>40</v>
      </c>
      <c r="T2060" s="7">
        <v>44851.354166666664</v>
      </c>
      <c r="U2060" s="7">
        <v>44852.472222222219</v>
      </c>
      <c r="V2060" s="7">
        <v>44852.755555555559</v>
      </c>
      <c r="W2060" t="s">
        <v>3137</v>
      </c>
      <c r="X2060" t="s">
        <v>2334</v>
      </c>
    </row>
    <row r="2061" spans="1:24" x14ac:dyDescent="0.25">
      <c r="A2061" t="s">
        <v>808</v>
      </c>
      <c r="B2061" s="4">
        <v>3.1300000000000001E-2</v>
      </c>
      <c r="C2061" s="8">
        <v>6.4000000000000001E-2</v>
      </c>
      <c r="D2061" s="8">
        <v>0.115</v>
      </c>
      <c r="E2061" s="9">
        <v>0.15</v>
      </c>
      <c r="F2061" s="9">
        <v>0.3</v>
      </c>
      <c r="G2061" s="10" t="str">
        <f t="shared" si="128"/>
        <v/>
      </c>
      <c r="H2061" s="10" t="str">
        <f t="shared" si="129"/>
        <v/>
      </c>
      <c r="I2061" s="10" t="str">
        <f t="shared" si="130"/>
        <v/>
      </c>
      <c r="J2061" s="10" t="str">
        <f t="shared" si="131"/>
        <v/>
      </c>
      <c r="K2061" t="s">
        <v>809</v>
      </c>
      <c r="L2061" s="7">
        <v>44851.364583333336</v>
      </c>
      <c r="M2061" t="s">
        <v>831</v>
      </c>
      <c r="N2061" t="s">
        <v>103</v>
      </c>
      <c r="O2061" t="s">
        <v>832</v>
      </c>
      <c r="P2061" t="s">
        <v>3146</v>
      </c>
      <c r="Q2061" t="s">
        <v>813</v>
      </c>
      <c r="R2061">
        <v>286</v>
      </c>
      <c r="S2061" s="6">
        <v>40</v>
      </c>
      <c r="T2061" s="7">
        <v>44851.364583333336</v>
      </c>
      <c r="U2061" s="7">
        <v>44852.472222222219</v>
      </c>
      <c r="V2061" s="7">
        <v>44852.755555555559</v>
      </c>
      <c r="W2061" t="s">
        <v>3137</v>
      </c>
      <c r="X2061" t="s">
        <v>2334</v>
      </c>
    </row>
    <row r="2062" spans="1:24" x14ac:dyDescent="0.25">
      <c r="A2062" t="s">
        <v>808</v>
      </c>
      <c r="B2062" s="4">
        <v>2.64E-2</v>
      </c>
      <c r="C2062" s="8">
        <v>6.4000000000000001E-2</v>
      </c>
      <c r="D2062" s="8">
        <v>0.115</v>
      </c>
      <c r="E2062" s="9">
        <v>0.15</v>
      </c>
      <c r="F2062" s="9">
        <v>0.3</v>
      </c>
      <c r="G2062" s="10" t="str">
        <f t="shared" si="128"/>
        <v/>
      </c>
      <c r="H2062" s="10" t="str">
        <f t="shared" si="129"/>
        <v/>
      </c>
      <c r="I2062" s="10" t="str">
        <f t="shared" si="130"/>
        <v/>
      </c>
      <c r="J2062" s="10" t="str">
        <f t="shared" si="131"/>
        <v/>
      </c>
      <c r="K2062" t="s">
        <v>809</v>
      </c>
      <c r="L2062" s="7">
        <v>44851.386805555558</v>
      </c>
      <c r="M2062" t="s">
        <v>869</v>
      </c>
      <c r="N2062" t="s">
        <v>103</v>
      </c>
      <c r="O2062" t="s">
        <v>870</v>
      </c>
      <c r="P2062" t="s">
        <v>3147</v>
      </c>
      <c r="Q2062" t="s">
        <v>813</v>
      </c>
      <c r="R2062">
        <v>286</v>
      </c>
      <c r="S2062" s="6">
        <v>40</v>
      </c>
      <c r="T2062" s="7">
        <v>44851.386805555558</v>
      </c>
      <c r="U2062" s="7">
        <v>44852.472222222219</v>
      </c>
      <c r="V2062" s="7">
        <v>44852.755555555559</v>
      </c>
      <c r="W2062" t="s">
        <v>3137</v>
      </c>
      <c r="X2062" t="s">
        <v>2334</v>
      </c>
    </row>
    <row r="2063" spans="1:24" x14ac:dyDescent="0.25">
      <c r="A2063" t="s">
        <v>808</v>
      </c>
      <c r="B2063" s="4">
        <v>7.7999999999999996E-3</v>
      </c>
      <c r="C2063" s="8">
        <v>6.4000000000000001E-2</v>
      </c>
      <c r="D2063" s="8">
        <v>0.115</v>
      </c>
      <c r="E2063" s="9">
        <v>0.15</v>
      </c>
      <c r="F2063" s="9">
        <v>0.3</v>
      </c>
      <c r="G2063" s="10" t="str">
        <f t="shared" si="128"/>
        <v/>
      </c>
      <c r="H2063" s="10" t="str">
        <f t="shared" si="129"/>
        <v/>
      </c>
      <c r="I2063" s="10" t="str">
        <f t="shared" si="130"/>
        <v/>
      </c>
      <c r="J2063" s="10" t="str">
        <f t="shared" si="131"/>
        <v/>
      </c>
      <c r="K2063" t="s">
        <v>809</v>
      </c>
      <c r="L2063" s="7">
        <v>44851.395833333336</v>
      </c>
      <c r="M2063" t="s">
        <v>849</v>
      </c>
      <c r="N2063" t="s">
        <v>103</v>
      </c>
      <c r="O2063" t="s">
        <v>850</v>
      </c>
      <c r="P2063" t="s">
        <v>3148</v>
      </c>
      <c r="Q2063" t="s">
        <v>813</v>
      </c>
      <c r="R2063">
        <v>286</v>
      </c>
      <c r="S2063" s="6">
        <v>40</v>
      </c>
      <c r="T2063" s="7">
        <v>44851.395833333336</v>
      </c>
      <c r="U2063" s="7">
        <v>44852.472222222219</v>
      </c>
      <c r="V2063" s="7">
        <v>44852.755555555559</v>
      </c>
      <c r="W2063" t="s">
        <v>3137</v>
      </c>
      <c r="X2063" t="s">
        <v>2334</v>
      </c>
    </row>
    <row r="2064" spans="1:24" x14ac:dyDescent="0.25">
      <c r="A2064" t="s">
        <v>808</v>
      </c>
      <c r="B2064" s="4">
        <v>5.1999999999999998E-3</v>
      </c>
      <c r="C2064" s="8">
        <v>6.4000000000000001E-2</v>
      </c>
      <c r="D2064" s="8">
        <v>0.115</v>
      </c>
      <c r="E2064" s="9">
        <v>0.15</v>
      </c>
      <c r="F2064" s="9">
        <v>0.3</v>
      </c>
      <c r="G2064" s="10" t="str">
        <f t="shared" si="128"/>
        <v/>
      </c>
      <c r="H2064" s="10" t="str">
        <f t="shared" si="129"/>
        <v/>
      </c>
      <c r="I2064" s="10" t="str">
        <f t="shared" si="130"/>
        <v/>
      </c>
      <c r="J2064" s="10" t="str">
        <f t="shared" si="131"/>
        <v/>
      </c>
      <c r="K2064" t="s">
        <v>809</v>
      </c>
      <c r="L2064" s="7">
        <v>44851.395833333336</v>
      </c>
      <c r="M2064" t="s">
        <v>846</v>
      </c>
      <c r="N2064" t="s">
        <v>103</v>
      </c>
      <c r="O2064" t="s">
        <v>847</v>
      </c>
      <c r="P2064" t="s">
        <v>3149</v>
      </c>
      <c r="Q2064" t="s">
        <v>813</v>
      </c>
      <c r="R2064">
        <v>286</v>
      </c>
      <c r="S2064" s="6">
        <v>40</v>
      </c>
      <c r="T2064" s="7">
        <v>44851.395833333336</v>
      </c>
      <c r="U2064" s="7">
        <v>44852.472222222219</v>
      </c>
      <c r="V2064" s="7">
        <v>44852.755555555559</v>
      </c>
      <c r="W2064" t="s">
        <v>3137</v>
      </c>
      <c r="X2064" t="s">
        <v>2334</v>
      </c>
    </row>
    <row r="2065" spans="1:24" x14ac:dyDescent="0.25">
      <c r="A2065" t="s">
        <v>808</v>
      </c>
      <c r="B2065" s="4">
        <v>1.2200000000000001E-2</v>
      </c>
      <c r="C2065" s="8">
        <v>6.4000000000000001E-2</v>
      </c>
      <c r="D2065" s="8">
        <v>0.115</v>
      </c>
      <c r="E2065" s="9">
        <v>0.15</v>
      </c>
      <c r="F2065" s="9">
        <v>0.3</v>
      </c>
      <c r="G2065" s="10" t="str">
        <f t="shared" si="128"/>
        <v/>
      </c>
      <c r="H2065" s="10" t="str">
        <f t="shared" si="129"/>
        <v/>
      </c>
      <c r="I2065" s="10" t="str">
        <f t="shared" si="130"/>
        <v/>
      </c>
      <c r="J2065" s="10" t="str">
        <f t="shared" si="131"/>
        <v/>
      </c>
      <c r="K2065" t="s">
        <v>809</v>
      </c>
      <c r="L2065" s="7">
        <v>44851.40625</v>
      </c>
      <c r="M2065" t="s">
        <v>863</v>
      </c>
      <c r="N2065" t="s">
        <v>103</v>
      </c>
      <c r="O2065" t="s">
        <v>864</v>
      </c>
      <c r="P2065" t="s">
        <v>3150</v>
      </c>
      <c r="Q2065" t="s">
        <v>813</v>
      </c>
      <c r="R2065">
        <v>286</v>
      </c>
      <c r="S2065" s="6">
        <v>40</v>
      </c>
      <c r="T2065" s="7">
        <v>44851.40625</v>
      </c>
      <c r="U2065" s="7">
        <v>44853.4375</v>
      </c>
      <c r="V2065" s="7">
        <v>44854.447222222225</v>
      </c>
      <c r="W2065" t="s">
        <v>3143</v>
      </c>
      <c r="X2065" t="s">
        <v>2334</v>
      </c>
    </row>
    <row r="2066" spans="1:24" x14ac:dyDescent="0.25">
      <c r="A2066" t="s">
        <v>808</v>
      </c>
      <c r="B2066" s="4">
        <v>1.23E-2</v>
      </c>
      <c r="C2066" s="8">
        <v>6.4000000000000001E-2</v>
      </c>
      <c r="D2066" s="8">
        <v>0.115</v>
      </c>
      <c r="E2066" s="9">
        <v>0.15</v>
      </c>
      <c r="F2066" s="9">
        <v>0.3</v>
      </c>
      <c r="G2066" s="10" t="str">
        <f t="shared" si="128"/>
        <v/>
      </c>
      <c r="H2066" s="10" t="str">
        <f t="shared" si="129"/>
        <v/>
      </c>
      <c r="I2066" s="10" t="str">
        <f t="shared" si="130"/>
        <v/>
      </c>
      <c r="J2066" s="10" t="str">
        <f t="shared" si="131"/>
        <v/>
      </c>
      <c r="K2066" t="s">
        <v>809</v>
      </c>
      <c r="L2066" s="7">
        <v>44851.4375</v>
      </c>
      <c r="M2066" t="s">
        <v>840</v>
      </c>
      <c r="N2066" t="s">
        <v>103</v>
      </c>
      <c r="O2066" t="s">
        <v>841</v>
      </c>
      <c r="P2066" t="s">
        <v>3151</v>
      </c>
      <c r="Q2066" t="s">
        <v>813</v>
      </c>
      <c r="R2066">
        <v>286</v>
      </c>
      <c r="S2066" s="6">
        <v>40</v>
      </c>
      <c r="T2066" s="7">
        <v>44851.4375</v>
      </c>
      <c r="U2066" s="7">
        <v>44852.472222222219</v>
      </c>
      <c r="V2066" s="7">
        <v>44852.755555555559</v>
      </c>
      <c r="W2066" t="s">
        <v>3137</v>
      </c>
      <c r="X2066" t="s">
        <v>2334</v>
      </c>
    </row>
    <row r="2067" spans="1:24" x14ac:dyDescent="0.25">
      <c r="A2067" t="s">
        <v>808</v>
      </c>
      <c r="B2067" s="4">
        <v>1.03E-2</v>
      </c>
      <c r="C2067" s="8">
        <v>6.4000000000000001E-2</v>
      </c>
      <c r="D2067" s="8">
        <v>0.115</v>
      </c>
      <c r="E2067" s="9">
        <v>0.15</v>
      </c>
      <c r="F2067" s="9">
        <v>0.3</v>
      </c>
      <c r="G2067" s="10" t="str">
        <f t="shared" si="128"/>
        <v/>
      </c>
      <c r="H2067" s="10" t="str">
        <f t="shared" si="129"/>
        <v/>
      </c>
      <c r="I2067" s="10" t="str">
        <f t="shared" si="130"/>
        <v/>
      </c>
      <c r="J2067" s="10" t="str">
        <f t="shared" si="131"/>
        <v/>
      </c>
      <c r="K2067" t="s">
        <v>809</v>
      </c>
      <c r="L2067" s="7">
        <v>44851.445138888892</v>
      </c>
      <c r="M2067" t="s">
        <v>858</v>
      </c>
      <c r="N2067" t="s">
        <v>103</v>
      </c>
      <c r="O2067" t="s">
        <v>859</v>
      </c>
      <c r="P2067" t="s">
        <v>3152</v>
      </c>
      <c r="Q2067" t="s">
        <v>813</v>
      </c>
      <c r="R2067">
        <v>286</v>
      </c>
      <c r="S2067" s="6">
        <v>40</v>
      </c>
      <c r="T2067" s="7">
        <v>44851.445138888892</v>
      </c>
      <c r="U2067" s="7">
        <v>44852.472222222219</v>
      </c>
      <c r="V2067" s="7">
        <v>44852.755555555559</v>
      </c>
      <c r="W2067" t="s">
        <v>3137</v>
      </c>
      <c r="X2067" t="s">
        <v>2334</v>
      </c>
    </row>
    <row r="2068" spans="1:24" x14ac:dyDescent="0.25">
      <c r="A2068" t="s">
        <v>808</v>
      </c>
      <c r="B2068" s="4">
        <v>7.6E-3</v>
      </c>
      <c r="C2068" s="8">
        <v>6.4000000000000001E-2</v>
      </c>
      <c r="D2068" s="8">
        <v>0.115</v>
      </c>
      <c r="E2068" s="9">
        <v>0.15</v>
      </c>
      <c r="F2068" s="9">
        <v>0.3</v>
      </c>
      <c r="G2068" s="10" t="str">
        <f t="shared" si="128"/>
        <v/>
      </c>
      <c r="H2068" s="10" t="str">
        <f t="shared" si="129"/>
        <v/>
      </c>
      <c r="I2068" s="10" t="str">
        <f t="shared" si="130"/>
        <v/>
      </c>
      <c r="J2068" s="10" t="str">
        <f t="shared" si="131"/>
        <v/>
      </c>
      <c r="K2068" t="s">
        <v>809</v>
      </c>
      <c r="L2068" s="7">
        <v>44851.45208333333</v>
      </c>
      <c r="M2068" t="s">
        <v>843</v>
      </c>
      <c r="N2068" t="s">
        <v>103</v>
      </c>
      <c r="O2068" t="s">
        <v>844</v>
      </c>
      <c r="P2068" t="s">
        <v>3153</v>
      </c>
      <c r="Q2068" t="s">
        <v>813</v>
      </c>
      <c r="R2068">
        <v>286</v>
      </c>
      <c r="S2068" s="6">
        <v>40</v>
      </c>
      <c r="T2068" s="7">
        <v>44851.45208333333</v>
      </c>
      <c r="U2068" s="7">
        <v>44852.472222222219</v>
      </c>
      <c r="V2068" s="7">
        <v>44852.755555555559</v>
      </c>
      <c r="W2068" t="s">
        <v>3137</v>
      </c>
      <c r="X2068" t="s">
        <v>2334</v>
      </c>
    </row>
    <row r="2069" spans="1:24" x14ac:dyDescent="0.25">
      <c r="A2069" t="s">
        <v>808</v>
      </c>
      <c r="B2069" s="4">
        <v>0.2107</v>
      </c>
      <c r="C2069" s="8">
        <v>6.4000000000000001E-2</v>
      </c>
      <c r="D2069" s="8">
        <v>0.115</v>
      </c>
      <c r="E2069" s="9">
        <v>0.15</v>
      </c>
      <c r="F2069" s="9">
        <v>0.3</v>
      </c>
      <c r="G2069" s="10">
        <f t="shared" si="128"/>
        <v>1</v>
      </c>
      <c r="H2069" s="10">
        <f t="shared" si="129"/>
        <v>1</v>
      </c>
      <c r="I2069" s="10">
        <f t="shared" si="130"/>
        <v>1</v>
      </c>
      <c r="J2069" s="10" t="str">
        <f t="shared" si="131"/>
        <v/>
      </c>
      <c r="K2069" t="s">
        <v>809</v>
      </c>
      <c r="L2069" s="7">
        <v>44851.458333333336</v>
      </c>
      <c r="M2069" t="s">
        <v>875</v>
      </c>
      <c r="N2069" t="s">
        <v>103</v>
      </c>
      <c r="O2069" t="s">
        <v>876</v>
      </c>
      <c r="P2069" t="s">
        <v>3154</v>
      </c>
      <c r="Q2069" t="s">
        <v>813</v>
      </c>
      <c r="R2069">
        <v>286</v>
      </c>
      <c r="S2069" s="6">
        <v>40</v>
      </c>
      <c r="T2069" s="7">
        <v>44851.458333333336</v>
      </c>
      <c r="U2069" s="7">
        <v>44852.472222222219</v>
      </c>
      <c r="V2069" s="7">
        <v>44852.755555555559</v>
      </c>
      <c r="W2069" t="s">
        <v>3137</v>
      </c>
      <c r="X2069" t="s">
        <v>2334</v>
      </c>
    </row>
    <row r="2070" spans="1:24" x14ac:dyDescent="0.25">
      <c r="A2070" t="s">
        <v>808</v>
      </c>
      <c r="B2070" s="4">
        <v>2.3E-3</v>
      </c>
      <c r="C2070" s="8">
        <v>6.4000000000000001E-2</v>
      </c>
      <c r="D2070" s="8">
        <v>0.115</v>
      </c>
      <c r="E2070" s="9">
        <v>0.15</v>
      </c>
      <c r="F2070" s="9">
        <v>0.3</v>
      </c>
      <c r="G2070" s="10" t="str">
        <f t="shared" si="128"/>
        <v/>
      </c>
      <c r="H2070" s="10" t="str">
        <f t="shared" si="129"/>
        <v/>
      </c>
      <c r="I2070" s="10" t="str">
        <f t="shared" si="130"/>
        <v/>
      </c>
      <c r="J2070" s="10" t="str">
        <f t="shared" si="131"/>
        <v/>
      </c>
      <c r="K2070" t="s">
        <v>809</v>
      </c>
      <c r="L2070" s="7">
        <v>44851.486111111109</v>
      </c>
      <c r="M2070" t="s">
        <v>855</v>
      </c>
      <c r="N2070" t="s">
        <v>103</v>
      </c>
      <c r="O2070" t="s">
        <v>1802</v>
      </c>
      <c r="P2070" t="s">
        <v>3155</v>
      </c>
      <c r="Q2070" t="s">
        <v>813</v>
      </c>
      <c r="R2070">
        <v>286</v>
      </c>
      <c r="S2070" s="6">
        <v>40</v>
      </c>
      <c r="T2070" s="7">
        <v>44851.486111111109</v>
      </c>
      <c r="U2070" s="7">
        <v>44853.4375</v>
      </c>
      <c r="V2070" s="7">
        <v>44854.447222222225</v>
      </c>
      <c r="W2070" t="s">
        <v>3143</v>
      </c>
      <c r="X2070" t="s">
        <v>2334</v>
      </c>
    </row>
    <row r="2071" spans="1:24" x14ac:dyDescent="0.25">
      <c r="A2071" t="s">
        <v>808</v>
      </c>
      <c r="B2071" s="4">
        <v>6.0000000000000001E-3</v>
      </c>
      <c r="C2071" s="8">
        <v>6.4000000000000001E-2</v>
      </c>
      <c r="D2071" s="8">
        <v>0.115</v>
      </c>
      <c r="E2071" s="9">
        <v>0.15</v>
      </c>
      <c r="F2071" s="9">
        <v>0.3</v>
      </c>
      <c r="G2071" s="10" t="str">
        <f t="shared" si="128"/>
        <v/>
      </c>
      <c r="H2071" s="10" t="str">
        <f t="shared" si="129"/>
        <v/>
      </c>
      <c r="I2071" s="10" t="str">
        <f t="shared" si="130"/>
        <v/>
      </c>
      <c r="J2071" s="10" t="str">
        <f t="shared" si="131"/>
        <v/>
      </c>
      <c r="K2071" t="s">
        <v>809</v>
      </c>
      <c r="L2071" s="7">
        <v>44851.490277777775</v>
      </c>
      <c r="M2071" t="s">
        <v>822</v>
      </c>
      <c r="N2071" t="s">
        <v>103</v>
      </c>
      <c r="O2071" t="s">
        <v>823</v>
      </c>
      <c r="P2071" t="s">
        <v>3156</v>
      </c>
      <c r="Q2071" t="s">
        <v>813</v>
      </c>
      <c r="R2071">
        <v>286</v>
      </c>
      <c r="S2071" s="6">
        <v>40</v>
      </c>
      <c r="T2071" s="7">
        <v>44851.490277777775</v>
      </c>
      <c r="U2071" s="7">
        <v>44852.472222222219</v>
      </c>
      <c r="V2071" s="7">
        <v>44852.755555555559</v>
      </c>
      <c r="W2071" t="s">
        <v>3137</v>
      </c>
      <c r="X2071" t="s">
        <v>2334</v>
      </c>
    </row>
    <row r="2072" spans="1:24" x14ac:dyDescent="0.25">
      <c r="A2072" t="s">
        <v>808</v>
      </c>
      <c r="B2072" s="4">
        <v>0.34470000000000001</v>
      </c>
      <c r="C2072" s="8">
        <v>6.4000000000000001E-2</v>
      </c>
      <c r="D2072" s="8">
        <v>0.115</v>
      </c>
      <c r="E2072" s="9">
        <v>0.15</v>
      </c>
      <c r="F2072" s="9">
        <v>0.3</v>
      </c>
      <c r="G2072" s="10">
        <f t="shared" si="128"/>
        <v>1</v>
      </c>
      <c r="H2072" s="10">
        <f t="shared" si="129"/>
        <v>1</v>
      </c>
      <c r="I2072" s="10">
        <f t="shared" si="130"/>
        <v>1</v>
      </c>
      <c r="J2072" s="10">
        <f t="shared" si="131"/>
        <v>1</v>
      </c>
      <c r="K2072" t="s">
        <v>809</v>
      </c>
      <c r="L2072" s="7">
        <v>44851.493055555555</v>
      </c>
      <c r="M2072" t="s">
        <v>918</v>
      </c>
      <c r="N2072" t="s">
        <v>103</v>
      </c>
      <c r="O2072" t="s">
        <v>919</v>
      </c>
      <c r="P2072" t="s">
        <v>3157</v>
      </c>
      <c r="Q2072" t="s">
        <v>813</v>
      </c>
      <c r="R2072">
        <v>286</v>
      </c>
      <c r="S2072" s="6">
        <v>40</v>
      </c>
      <c r="T2072" s="7">
        <v>44851.493055555555</v>
      </c>
      <c r="U2072" s="7">
        <v>44852.472222222219</v>
      </c>
      <c r="V2072" s="7">
        <v>44852.755555555559</v>
      </c>
      <c r="W2072" t="s">
        <v>3137</v>
      </c>
      <c r="X2072" t="s">
        <v>2334</v>
      </c>
    </row>
    <row r="2073" spans="1:24" x14ac:dyDescent="0.25">
      <c r="A2073" t="s">
        <v>808</v>
      </c>
      <c r="B2073" s="4">
        <v>0</v>
      </c>
      <c r="C2073" s="8">
        <v>6.4000000000000001E-2</v>
      </c>
      <c r="D2073" s="8">
        <v>0.115</v>
      </c>
      <c r="E2073" s="9">
        <v>0.15</v>
      </c>
      <c r="F2073" s="9">
        <v>0.3</v>
      </c>
      <c r="G2073" s="10" t="str">
        <f t="shared" si="128"/>
        <v/>
      </c>
      <c r="H2073" s="10" t="str">
        <f t="shared" si="129"/>
        <v/>
      </c>
      <c r="I2073" s="10" t="str">
        <f t="shared" si="130"/>
        <v/>
      </c>
      <c r="J2073" s="10" t="str">
        <f t="shared" si="131"/>
        <v/>
      </c>
      <c r="K2073" t="s">
        <v>809</v>
      </c>
      <c r="L2073" s="7">
        <v>44851.503472222219</v>
      </c>
      <c r="M2073" t="s">
        <v>872</v>
      </c>
      <c r="N2073" t="s">
        <v>103</v>
      </c>
      <c r="O2073" t="s">
        <v>873</v>
      </c>
      <c r="P2073" t="s">
        <v>3158</v>
      </c>
      <c r="Q2073" t="s">
        <v>813</v>
      </c>
      <c r="R2073">
        <v>286</v>
      </c>
      <c r="S2073" s="6">
        <v>40</v>
      </c>
      <c r="T2073" s="7">
        <v>44851.503472222219</v>
      </c>
      <c r="U2073" s="7">
        <v>44852.472222222219</v>
      </c>
      <c r="V2073" s="7">
        <v>44852.755555555559</v>
      </c>
      <c r="W2073" t="s">
        <v>3137</v>
      </c>
      <c r="X2073" t="s">
        <v>2334</v>
      </c>
    </row>
    <row r="2074" spans="1:24" x14ac:dyDescent="0.25">
      <c r="A2074" t="s">
        <v>808</v>
      </c>
      <c r="B2074" s="4">
        <v>0.4456</v>
      </c>
      <c r="C2074" s="8">
        <v>6.4000000000000001E-2</v>
      </c>
      <c r="D2074" s="8">
        <v>0.115</v>
      </c>
      <c r="E2074" s="9">
        <v>0.15</v>
      </c>
      <c r="F2074" s="9">
        <v>0.3</v>
      </c>
      <c r="G2074" s="10">
        <f t="shared" si="128"/>
        <v>1</v>
      </c>
      <c r="H2074" s="10">
        <f t="shared" si="129"/>
        <v>1</v>
      </c>
      <c r="I2074" s="10">
        <f t="shared" si="130"/>
        <v>1</v>
      </c>
      <c r="J2074" s="10">
        <f t="shared" si="131"/>
        <v>1</v>
      </c>
      <c r="K2074" t="s">
        <v>809</v>
      </c>
      <c r="L2074" s="7">
        <v>44851.513888888891</v>
      </c>
      <c r="M2074" t="s">
        <v>906</v>
      </c>
      <c r="N2074" t="s">
        <v>103</v>
      </c>
      <c r="O2074" t="s">
        <v>907</v>
      </c>
      <c r="P2074" t="s">
        <v>3159</v>
      </c>
      <c r="Q2074" t="s">
        <v>813</v>
      </c>
      <c r="R2074">
        <v>286</v>
      </c>
      <c r="S2074" s="6">
        <v>40</v>
      </c>
      <c r="T2074" s="7">
        <v>44851.513888888891</v>
      </c>
      <c r="U2074" s="7">
        <v>44852.472222222219</v>
      </c>
      <c r="V2074" s="7">
        <v>44852.755555555559</v>
      </c>
      <c r="W2074" t="s">
        <v>3137</v>
      </c>
      <c r="X2074" t="s">
        <v>2334</v>
      </c>
    </row>
    <row r="2075" spans="1:24" x14ac:dyDescent="0.25">
      <c r="A2075" t="s">
        <v>808</v>
      </c>
      <c r="B2075" s="4">
        <v>2.1000000000000001E-2</v>
      </c>
      <c r="C2075" s="8">
        <v>6.4000000000000001E-2</v>
      </c>
      <c r="D2075" s="8">
        <v>0.115</v>
      </c>
      <c r="E2075" s="9">
        <v>0.15</v>
      </c>
      <c r="F2075" s="9">
        <v>0.3</v>
      </c>
      <c r="G2075" s="10" t="str">
        <f t="shared" si="128"/>
        <v/>
      </c>
      <c r="H2075" s="10" t="str">
        <f t="shared" si="129"/>
        <v/>
      </c>
      <c r="I2075" s="10" t="str">
        <f t="shared" si="130"/>
        <v/>
      </c>
      <c r="J2075" s="10" t="str">
        <f t="shared" si="131"/>
        <v/>
      </c>
      <c r="K2075" t="s">
        <v>809</v>
      </c>
      <c r="L2075" s="7">
        <v>44851.541666666664</v>
      </c>
      <c r="M2075" t="s">
        <v>828</v>
      </c>
      <c r="N2075" t="s">
        <v>103</v>
      </c>
      <c r="O2075" t="s">
        <v>829</v>
      </c>
      <c r="P2075" t="s">
        <v>3160</v>
      </c>
      <c r="Q2075" t="s">
        <v>813</v>
      </c>
      <c r="R2075">
        <v>286</v>
      </c>
      <c r="S2075" s="6">
        <v>40</v>
      </c>
      <c r="T2075" s="7">
        <v>44851.541666666664</v>
      </c>
      <c r="U2075" s="7">
        <v>44852.472222222219</v>
      </c>
      <c r="V2075" s="7">
        <v>44852.755555555559</v>
      </c>
      <c r="W2075" t="s">
        <v>3137</v>
      </c>
      <c r="X2075" t="s">
        <v>2334</v>
      </c>
    </row>
    <row r="2076" spans="1:24" x14ac:dyDescent="0.25">
      <c r="A2076" t="s">
        <v>808</v>
      </c>
      <c r="B2076" s="4">
        <v>0.18110000000000001</v>
      </c>
      <c r="C2076" s="8">
        <v>6.4000000000000001E-2</v>
      </c>
      <c r="D2076" s="8">
        <v>0.115</v>
      </c>
      <c r="E2076" s="9">
        <v>0.15</v>
      </c>
      <c r="F2076" s="9">
        <v>0.3</v>
      </c>
      <c r="G2076" s="10">
        <f t="shared" si="128"/>
        <v>1</v>
      </c>
      <c r="H2076" s="10">
        <f t="shared" si="129"/>
        <v>1</v>
      </c>
      <c r="I2076" s="10">
        <f t="shared" si="130"/>
        <v>1</v>
      </c>
      <c r="J2076" s="10" t="str">
        <f t="shared" si="131"/>
        <v/>
      </c>
      <c r="K2076" t="s">
        <v>809</v>
      </c>
      <c r="L2076" s="7">
        <v>44851.552083333336</v>
      </c>
      <c r="M2076" t="s">
        <v>866</v>
      </c>
      <c r="N2076" t="s">
        <v>103</v>
      </c>
      <c r="O2076" t="s">
        <v>867</v>
      </c>
      <c r="P2076" t="s">
        <v>3161</v>
      </c>
      <c r="Q2076" t="s">
        <v>813</v>
      </c>
      <c r="R2076">
        <v>286</v>
      </c>
      <c r="S2076" s="6">
        <v>40</v>
      </c>
      <c r="T2076" s="7">
        <v>44851.552083333336</v>
      </c>
      <c r="U2076" s="7">
        <v>44852.472222222219</v>
      </c>
      <c r="V2076" s="7">
        <v>44852.755555555559</v>
      </c>
      <c r="W2076" t="s">
        <v>3137</v>
      </c>
      <c r="X2076" t="s">
        <v>2334</v>
      </c>
    </row>
    <row r="2077" spans="1:24" x14ac:dyDescent="0.25">
      <c r="A2077" t="s">
        <v>808</v>
      </c>
      <c r="B2077" s="4">
        <v>2.29E-2</v>
      </c>
      <c r="C2077" s="8">
        <v>6.4000000000000001E-2</v>
      </c>
      <c r="D2077" s="8">
        <v>0.115</v>
      </c>
      <c r="E2077" s="9">
        <v>0.15</v>
      </c>
      <c r="F2077" s="9">
        <v>0.3</v>
      </c>
      <c r="G2077" s="10" t="str">
        <f t="shared" si="128"/>
        <v/>
      </c>
      <c r="H2077" s="10" t="str">
        <f t="shared" si="129"/>
        <v/>
      </c>
      <c r="I2077" s="10" t="str">
        <f t="shared" si="130"/>
        <v/>
      </c>
      <c r="J2077" s="10" t="str">
        <f t="shared" si="131"/>
        <v/>
      </c>
      <c r="K2077" t="s">
        <v>809</v>
      </c>
      <c r="L2077" s="7">
        <v>44851.5625</v>
      </c>
      <c r="M2077" t="s">
        <v>878</v>
      </c>
      <c r="N2077" t="s">
        <v>103</v>
      </c>
      <c r="O2077" t="s">
        <v>879</v>
      </c>
      <c r="P2077" t="s">
        <v>3162</v>
      </c>
      <c r="Q2077" t="s">
        <v>813</v>
      </c>
      <c r="R2077">
        <v>286</v>
      </c>
      <c r="S2077" s="6">
        <v>40</v>
      </c>
      <c r="T2077" s="7">
        <v>44851.5625</v>
      </c>
      <c r="U2077" s="7">
        <v>44852.472222222219</v>
      </c>
      <c r="V2077" s="7">
        <v>44852.755555555559</v>
      </c>
      <c r="W2077" t="s">
        <v>3137</v>
      </c>
      <c r="X2077" t="s">
        <v>2334</v>
      </c>
    </row>
    <row r="2078" spans="1:24" x14ac:dyDescent="0.25">
      <c r="A2078" t="s">
        <v>808</v>
      </c>
      <c r="B2078" s="4">
        <v>2.0000000000000001E-4</v>
      </c>
      <c r="C2078" s="8">
        <v>6.4000000000000001E-2</v>
      </c>
      <c r="D2078" s="8">
        <v>0.115</v>
      </c>
      <c r="E2078" s="9">
        <v>0.15</v>
      </c>
      <c r="F2078" s="9">
        <v>0.3</v>
      </c>
      <c r="G2078" s="10" t="str">
        <f t="shared" si="128"/>
        <v/>
      </c>
      <c r="H2078" s="10" t="str">
        <f t="shared" si="129"/>
        <v/>
      </c>
      <c r="I2078" s="10" t="str">
        <f t="shared" si="130"/>
        <v/>
      </c>
      <c r="J2078" s="10" t="str">
        <f t="shared" si="131"/>
        <v/>
      </c>
      <c r="K2078" t="s">
        <v>809</v>
      </c>
      <c r="L2078" s="7">
        <v>44851.583333333336</v>
      </c>
      <c r="M2078" t="s">
        <v>884</v>
      </c>
      <c r="N2078" t="s">
        <v>103</v>
      </c>
      <c r="O2078" t="s">
        <v>885</v>
      </c>
      <c r="P2078" t="s">
        <v>3163</v>
      </c>
      <c r="Q2078" t="s">
        <v>813</v>
      </c>
      <c r="R2078">
        <v>286</v>
      </c>
      <c r="S2078" s="6">
        <v>40</v>
      </c>
      <c r="T2078" s="7">
        <v>44851.583333333336</v>
      </c>
      <c r="U2078" s="7">
        <v>44852.472222222219</v>
      </c>
      <c r="V2078" s="7">
        <v>44852.755555555559</v>
      </c>
      <c r="W2078" t="s">
        <v>3137</v>
      </c>
      <c r="X2078" t="s">
        <v>2334</v>
      </c>
    </row>
    <row r="2079" spans="1:24" x14ac:dyDescent="0.25">
      <c r="A2079" t="s">
        <v>808</v>
      </c>
      <c r="B2079" s="4">
        <v>1.4E-3</v>
      </c>
      <c r="C2079" s="8">
        <v>6.4000000000000001E-2</v>
      </c>
      <c r="D2079" s="8">
        <v>0.115</v>
      </c>
      <c r="E2079" s="9">
        <v>0.15</v>
      </c>
      <c r="F2079" s="9">
        <v>0.3</v>
      </c>
      <c r="G2079" s="10" t="str">
        <f t="shared" si="128"/>
        <v/>
      </c>
      <c r="H2079" s="10" t="str">
        <f t="shared" si="129"/>
        <v/>
      </c>
      <c r="I2079" s="10" t="str">
        <f t="shared" si="130"/>
        <v/>
      </c>
      <c r="J2079" s="10" t="str">
        <f t="shared" si="131"/>
        <v/>
      </c>
      <c r="K2079" t="s">
        <v>809</v>
      </c>
      <c r="L2079" s="7">
        <v>44851.59375</v>
      </c>
      <c r="M2079" t="s">
        <v>881</v>
      </c>
      <c r="N2079" t="s">
        <v>103</v>
      </c>
      <c r="O2079" t="s">
        <v>882</v>
      </c>
      <c r="P2079" t="s">
        <v>3164</v>
      </c>
      <c r="Q2079" t="s">
        <v>813</v>
      </c>
      <c r="R2079">
        <v>286</v>
      </c>
      <c r="S2079" s="6">
        <v>40</v>
      </c>
      <c r="T2079" s="7">
        <v>44851.59375</v>
      </c>
      <c r="U2079" s="7">
        <v>44852.472222222219</v>
      </c>
      <c r="V2079" s="7">
        <v>44852.755555555559</v>
      </c>
      <c r="W2079" t="s">
        <v>3137</v>
      </c>
      <c r="X2079" t="s">
        <v>2334</v>
      </c>
    </row>
    <row r="2080" spans="1:24" x14ac:dyDescent="0.25">
      <c r="A2080" t="s">
        <v>808</v>
      </c>
      <c r="B2080" s="4">
        <v>4.8999999999999998E-3</v>
      </c>
      <c r="C2080" s="8">
        <v>6.4000000000000001E-2</v>
      </c>
      <c r="D2080" s="8">
        <v>0.115</v>
      </c>
      <c r="E2080" s="9">
        <v>0.15</v>
      </c>
      <c r="F2080" s="9">
        <v>0.3</v>
      </c>
      <c r="G2080" s="10" t="str">
        <f t="shared" si="128"/>
        <v/>
      </c>
      <c r="H2080" s="10" t="str">
        <f t="shared" si="129"/>
        <v/>
      </c>
      <c r="I2080" s="10" t="str">
        <f t="shared" si="130"/>
        <v/>
      </c>
      <c r="J2080" s="10" t="str">
        <f t="shared" si="131"/>
        <v/>
      </c>
      <c r="K2080" t="s">
        <v>809</v>
      </c>
      <c r="L2080" s="7">
        <v>44851.600694444445</v>
      </c>
      <c r="M2080" t="s">
        <v>837</v>
      </c>
      <c r="N2080" t="s">
        <v>103</v>
      </c>
      <c r="O2080" t="s">
        <v>838</v>
      </c>
      <c r="P2080" t="s">
        <v>3165</v>
      </c>
      <c r="Q2080" t="s">
        <v>813</v>
      </c>
      <c r="R2080">
        <v>286</v>
      </c>
      <c r="S2080" s="6">
        <v>40</v>
      </c>
      <c r="T2080" s="7">
        <v>44851.600694444445</v>
      </c>
      <c r="U2080" s="7">
        <v>44853.4375</v>
      </c>
      <c r="V2080" s="7">
        <v>44854.447222222225</v>
      </c>
      <c r="W2080" t="s">
        <v>3143</v>
      </c>
      <c r="X2080" t="s">
        <v>2334</v>
      </c>
    </row>
    <row r="2081" spans="1:24" x14ac:dyDescent="0.25">
      <c r="A2081" t="s">
        <v>808</v>
      </c>
      <c r="B2081" s="4">
        <v>2.4299999999999999E-2</v>
      </c>
      <c r="C2081" s="8">
        <v>6.4000000000000001E-2</v>
      </c>
      <c r="D2081" s="8">
        <v>0.115</v>
      </c>
      <c r="E2081" s="9">
        <v>0.15</v>
      </c>
      <c r="F2081" s="9">
        <v>0.3</v>
      </c>
      <c r="G2081" s="10" t="str">
        <f t="shared" si="128"/>
        <v/>
      </c>
      <c r="H2081" s="10" t="str">
        <f t="shared" si="129"/>
        <v/>
      </c>
      <c r="I2081" s="10" t="str">
        <f t="shared" si="130"/>
        <v/>
      </c>
      <c r="J2081" s="10" t="str">
        <f t="shared" si="131"/>
        <v/>
      </c>
      <c r="K2081" t="s">
        <v>809</v>
      </c>
      <c r="L2081" s="7">
        <v>44858</v>
      </c>
      <c r="M2081" t="s">
        <v>945</v>
      </c>
      <c r="N2081" t="s">
        <v>103</v>
      </c>
      <c r="O2081" t="s">
        <v>946</v>
      </c>
      <c r="P2081" t="s">
        <v>3166</v>
      </c>
      <c r="Q2081" t="s">
        <v>813</v>
      </c>
      <c r="R2081">
        <v>293</v>
      </c>
      <c r="S2081" s="6">
        <v>41</v>
      </c>
      <c r="T2081" s="7">
        <v>44858</v>
      </c>
      <c r="U2081" s="7">
        <v>44859.458333333336</v>
      </c>
      <c r="V2081" s="7">
        <v>44859.76835648148</v>
      </c>
      <c r="W2081" t="s">
        <v>3167</v>
      </c>
      <c r="X2081" t="s">
        <v>815</v>
      </c>
    </row>
    <row r="2082" spans="1:24" x14ac:dyDescent="0.25">
      <c r="A2082" t="s">
        <v>808</v>
      </c>
      <c r="B2082" s="4">
        <v>6.1999999999999998E-3</v>
      </c>
      <c r="C2082" s="8">
        <v>6.4000000000000001E-2</v>
      </c>
      <c r="D2082" s="8">
        <v>0.115</v>
      </c>
      <c r="E2082" s="9">
        <v>0.15</v>
      </c>
      <c r="F2082" s="9">
        <v>0.3</v>
      </c>
      <c r="G2082" s="10" t="str">
        <f t="shared" si="128"/>
        <v/>
      </c>
      <c r="H2082" s="10" t="str">
        <f t="shared" si="129"/>
        <v/>
      </c>
      <c r="I2082" s="10" t="str">
        <f t="shared" si="130"/>
        <v/>
      </c>
      <c r="J2082" s="10" t="str">
        <f t="shared" si="131"/>
        <v/>
      </c>
      <c r="K2082" t="s">
        <v>809</v>
      </c>
      <c r="L2082" s="7">
        <v>44858.296527777777</v>
      </c>
      <c r="M2082" t="s">
        <v>921</v>
      </c>
      <c r="N2082" t="s">
        <v>103</v>
      </c>
      <c r="O2082" t="s">
        <v>922</v>
      </c>
      <c r="P2082" t="s">
        <v>3168</v>
      </c>
      <c r="Q2082" t="s">
        <v>813</v>
      </c>
      <c r="R2082">
        <v>293</v>
      </c>
      <c r="S2082" s="6">
        <v>41</v>
      </c>
      <c r="T2082" s="7">
        <v>44858.296527777777</v>
      </c>
      <c r="U2082" s="7">
        <v>44859.458333333336</v>
      </c>
      <c r="V2082" s="7">
        <v>44859.76835648148</v>
      </c>
      <c r="W2082" t="s">
        <v>3167</v>
      </c>
      <c r="X2082" t="s">
        <v>815</v>
      </c>
    </row>
    <row r="2083" spans="1:24" x14ac:dyDescent="0.25">
      <c r="A2083" t="s">
        <v>808</v>
      </c>
      <c r="B2083" s="4">
        <v>1.1999999999999999E-3</v>
      </c>
      <c r="C2083" s="8">
        <v>6.4000000000000001E-2</v>
      </c>
      <c r="D2083" s="8">
        <v>0.115</v>
      </c>
      <c r="E2083" s="9">
        <v>0.15</v>
      </c>
      <c r="F2083" s="9">
        <v>0.3</v>
      </c>
      <c r="G2083" s="10" t="str">
        <f t="shared" si="128"/>
        <v/>
      </c>
      <c r="H2083" s="10" t="str">
        <f t="shared" si="129"/>
        <v/>
      </c>
      <c r="I2083" s="10" t="str">
        <f t="shared" si="130"/>
        <v/>
      </c>
      <c r="J2083" s="10" t="str">
        <f t="shared" si="131"/>
        <v/>
      </c>
      <c r="K2083" t="s">
        <v>809</v>
      </c>
      <c r="L2083" s="7">
        <v>44858.324999999997</v>
      </c>
      <c r="M2083" t="s">
        <v>912</v>
      </c>
      <c r="N2083" t="s">
        <v>103</v>
      </c>
      <c r="O2083" t="s">
        <v>913</v>
      </c>
      <c r="P2083" t="s">
        <v>3169</v>
      </c>
      <c r="Q2083" t="s">
        <v>813</v>
      </c>
      <c r="R2083">
        <v>293</v>
      </c>
      <c r="S2083" s="6">
        <v>41</v>
      </c>
      <c r="T2083" s="7">
        <v>44858.324999999997</v>
      </c>
      <c r="U2083" s="7">
        <v>44860.53125</v>
      </c>
      <c r="V2083" s="7">
        <v>44861.484027777777</v>
      </c>
      <c r="W2083" t="s">
        <v>3170</v>
      </c>
      <c r="X2083" t="s">
        <v>2334</v>
      </c>
    </row>
    <row r="2084" spans="1:24" x14ac:dyDescent="0.25">
      <c r="A2084" t="s">
        <v>808</v>
      </c>
      <c r="B2084" s="4">
        <v>3.7000000000000002E-3</v>
      </c>
      <c r="C2084" s="8">
        <v>6.4000000000000001E-2</v>
      </c>
      <c r="D2084" s="8">
        <v>0.115</v>
      </c>
      <c r="E2084" s="9">
        <v>0.15</v>
      </c>
      <c r="F2084" s="9">
        <v>0.3</v>
      </c>
      <c r="G2084" s="10" t="str">
        <f t="shared" si="128"/>
        <v/>
      </c>
      <c r="H2084" s="10" t="str">
        <f t="shared" si="129"/>
        <v/>
      </c>
      <c r="I2084" s="10" t="str">
        <f t="shared" si="130"/>
        <v/>
      </c>
      <c r="J2084" s="10" t="str">
        <f t="shared" si="131"/>
        <v/>
      </c>
      <c r="K2084" t="s">
        <v>809</v>
      </c>
      <c r="L2084" s="7">
        <v>44858.354166666664</v>
      </c>
      <c r="M2084" t="s">
        <v>930</v>
      </c>
      <c r="N2084" t="s">
        <v>103</v>
      </c>
      <c r="O2084" t="s">
        <v>931</v>
      </c>
      <c r="P2084" t="s">
        <v>3171</v>
      </c>
      <c r="Q2084" t="s">
        <v>813</v>
      </c>
      <c r="R2084">
        <v>293</v>
      </c>
      <c r="S2084" s="6">
        <v>41</v>
      </c>
      <c r="T2084" s="7">
        <v>44858.354166666664</v>
      </c>
      <c r="U2084" s="7">
        <v>44860.53125</v>
      </c>
      <c r="V2084" s="7">
        <v>44861.484027777777</v>
      </c>
      <c r="W2084" t="s">
        <v>3170</v>
      </c>
      <c r="X2084" t="s">
        <v>2334</v>
      </c>
    </row>
    <row r="2085" spans="1:24" x14ac:dyDescent="0.25">
      <c r="A2085" t="s">
        <v>808</v>
      </c>
      <c r="B2085" s="4">
        <v>8.9999999999999998E-4</v>
      </c>
      <c r="C2085" s="8">
        <v>6.4000000000000001E-2</v>
      </c>
      <c r="D2085" s="8">
        <v>0.115</v>
      </c>
      <c r="E2085" s="9">
        <v>0.15</v>
      </c>
      <c r="F2085" s="9">
        <v>0.3</v>
      </c>
      <c r="G2085" s="10" t="str">
        <f t="shared" si="128"/>
        <v/>
      </c>
      <c r="H2085" s="10" t="str">
        <f t="shared" si="129"/>
        <v/>
      </c>
      <c r="I2085" s="10" t="str">
        <f t="shared" si="130"/>
        <v/>
      </c>
      <c r="J2085" s="10" t="str">
        <f t="shared" si="131"/>
        <v/>
      </c>
      <c r="K2085" t="s">
        <v>809</v>
      </c>
      <c r="L2085" s="7">
        <v>44858.354166666664</v>
      </c>
      <c r="M2085" t="s">
        <v>927</v>
      </c>
      <c r="N2085" t="s">
        <v>103</v>
      </c>
      <c r="O2085" t="s">
        <v>928</v>
      </c>
      <c r="P2085" t="s">
        <v>3172</v>
      </c>
      <c r="Q2085" t="s">
        <v>813</v>
      </c>
      <c r="R2085">
        <v>293</v>
      </c>
      <c r="S2085" s="6">
        <v>41</v>
      </c>
      <c r="T2085" s="7">
        <v>44858.354166666664</v>
      </c>
      <c r="U2085" s="7">
        <v>44859.458333333336</v>
      </c>
      <c r="V2085" s="7">
        <v>44859.76835648148</v>
      </c>
      <c r="W2085" t="s">
        <v>3167</v>
      </c>
      <c r="X2085" t="s">
        <v>815</v>
      </c>
    </row>
    <row r="2086" spans="1:24" x14ac:dyDescent="0.25">
      <c r="A2086" t="s">
        <v>808</v>
      </c>
      <c r="B2086" s="4">
        <v>1.12E-2</v>
      </c>
      <c r="C2086" s="8">
        <v>6.4000000000000001E-2</v>
      </c>
      <c r="D2086" s="8">
        <v>0.115</v>
      </c>
      <c r="E2086" s="9">
        <v>0.15</v>
      </c>
      <c r="F2086" s="9">
        <v>0.3</v>
      </c>
      <c r="G2086" s="10" t="str">
        <f t="shared" si="128"/>
        <v/>
      </c>
      <c r="H2086" s="10" t="str">
        <f t="shared" si="129"/>
        <v/>
      </c>
      <c r="I2086" s="10" t="str">
        <f t="shared" si="130"/>
        <v/>
      </c>
      <c r="J2086" s="10" t="str">
        <f t="shared" si="131"/>
        <v/>
      </c>
      <c r="K2086" t="s">
        <v>809</v>
      </c>
      <c r="L2086" s="7">
        <v>44858.356944444444</v>
      </c>
      <c r="M2086" t="s">
        <v>1508</v>
      </c>
      <c r="N2086" t="s">
        <v>103</v>
      </c>
      <c r="O2086" t="s">
        <v>1509</v>
      </c>
      <c r="P2086" t="s">
        <v>3173</v>
      </c>
      <c r="Q2086" t="s">
        <v>813</v>
      </c>
      <c r="R2086">
        <v>293</v>
      </c>
      <c r="S2086" s="6">
        <v>41</v>
      </c>
      <c r="T2086" s="7">
        <v>44858.356944444444</v>
      </c>
      <c r="U2086" s="7">
        <v>44859.458333333336</v>
      </c>
      <c r="V2086" s="7">
        <v>44859.76835648148</v>
      </c>
      <c r="W2086" t="s">
        <v>3167</v>
      </c>
      <c r="X2086" t="s">
        <v>815</v>
      </c>
    </row>
    <row r="2087" spans="1:24" x14ac:dyDescent="0.25">
      <c r="A2087" t="s">
        <v>808</v>
      </c>
      <c r="B2087" s="4">
        <v>0.12570000000000001</v>
      </c>
      <c r="C2087" s="8">
        <v>6.4000000000000001E-2</v>
      </c>
      <c r="D2087" s="8">
        <v>0.115</v>
      </c>
      <c r="E2087" s="9">
        <v>0.15</v>
      </c>
      <c r="F2087" s="9">
        <v>0.3</v>
      </c>
      <c r="G2087" s="10">
        <f t="shared" si="128"/>
        <v>1</v>
      </c>
      <c r="H2087" s="10">
        <f t="shared" si="129"/>
        <v>1</v>
      </c>
      <c r="I2087" s="10" t="str">
        <f t="shared" si="130"/>
        <v/>
      </c>
      <c r="J2087" s="10" t="str">
        <f t="shared" si="131"/>
        <v/>
      </c>
      <c r="K2087" t="s">
        <v>809</v>
      </c>
      <c r="L2087" s="7">
        <v>44858.375</v>
      </c>
      <c r="M2087" t="s">
        <v>890</v>
      </c>
      <c r="N2087" t="s">
        <v>103</v>
      </c>
      <c r="O2087" t="s">
        <v>891</v>
      </c>
      <c r="P2087" t="s">
        <v>3174</v>
      </c>
      <c r="Q2087" t="s">
        <v>813</v>
      </c>
      <c r="R2087">
        <v>293</v>
      </c>
      <c r="S2087" s="6">
        <v>41</v>
      </c>
      <c r="T2087" s="7">
        <v>44858.375</v>
      </c>
      <c r="U2087" s="7">
        <v>44859.458333333336</v>
      </c>
      <c r="V2087" s="7">
        <v>44859.76835648148</v>
      </c>
      <c r="W2087" t="s">
        <v>3167</v>
      </c>
      <c r="X2087" t="s">
        <v>815</v>
      </c>
    </row>
    <row r="2088" spans="1:24" x14ac:dyDescent="0.25">
      <c r="A2088" t="s">
        <v>808</v>
      </c>
      <c r="B2088" s="4">
        <v>8.0000000000000002E-3</v>
      </c>
      <c r="C2088" s="8">
        <v>6.4000000000000001E-2</v>
      </c>
      <c r="D2088" s="8">
        <v>0.115</v>
      </c>
      <c r="E2088" s="9">
        <v>0.15</v>
      </c>
      <c r="F2088" s="9">
        <v>0.3</v>
      </c>
      <c r="G2088" s="10" t="str">
        <f t="shared" si="128"/>
        <v/>
      </c>
      <c r="H2088" s="10" t="str">
        <f t="shared" si="129"/>
        <v/>
      </c>
      <c r="I2088" s="10" t="str">
        <f t="shared" si="130"/>
        <v/>
      </c>
      <c r="J2088" s="10" t="str">
        <f t="shared" si="131"/>
        <v/>
      </c>
      <c r="K2088" t="s">
        <v>809</v>
      </c>
      <c r="L2088" s="7">
        <v>44858.416666666664</v>
      </c>
      <c r="M2088" t="s">
        <v>900</v>
      </c>
      <c r="N2088" t="s">
        <v>103</v>
      </c>
      <c r="O2088" t="s">
        <v>901</v>
      </c>
      <c r="P2088" t="s">
        <v>3175</v>
      </c>
      <c r="Q2088" t="s">
        <v>813</v>
      </c>
      <c r="R2088">
        <v>293</v>
      </c>
      <c r="S2088" s="6">
        <v>41</v>
      </c>
      <c r="T2088" s="7">
        <v>44858.416666666664</v>
      </c>
      <c r="U2088" s="7">
        <v>44859.458333333336</v>
      </c>
      <c r="V2088" s="7">
        <v>44859.76835648148</v>
      </c>
      <c r="W2088" t="s">
        <v>3167</v>
      </c>
      <c r="X2088" t="s">
        <v>815</v>
      </c>
    </row>
    <row r="2089" spans="1:24" x14ac:dyDescent="0.25">
      <c r="A2089" t="s">
        <v>808</v>
      </c>
      <c r="B2089" s="4">
        <v>3.8199999999999998E-2</v>
      </c>
      <c r="C2089" s="8">
        <v>6.4000000000000001E-2</v>
      </c>
      <c r="D2089" s="8">
        <v>0.115</v>
      </c>
      <c r="E2089" s="9">
        <v>0.15</v>
      </c>
      <c r="F2089" s="9">
        <v>0.3</v>
      </c>
      <c r="G2089" s="10" t="str">
        <f t="shared" si="128"/>
        <v/>
      </c>
      <c r="H2089" s="10" t="str">
        <f t="shared" si="129"/>
        <v/>
      </c>
      <c r="I2089" s="10" t="str">
        <f t="shared" si="130"/>
        <v/>
      </c>
      <c r="J2089" s="10" t="str">
        <f t="shared" si="131"/>
        <v/>
      </c>
      <c r="K2089" t="s">
        <v>809</v>
      </c>
      <c r="L2089" s="7">
        <v>44858.4375</v>
      </c>
      <c r="M2089" t="s">
        <v>936</v>
      </c>
      <c r="N2089" t="s">
        <v>103</v>
      </c>
      <c r="O2089" t="s">
        <v>937</v>
      </c>
      <c r="P2089" t="s">
        <v>3176</v>
      </c>
      <c r="Q2089" t="s">
        <v>813</v>
      </c>
      <c r="R2089">
        <v>293</v>
      </c>
      <c r="S2089" s="6">
        <v>41</v>
      </c>
      <c r="T2089" s="7">
        <v>44858.4375</v>
      </c>
      <c r="U2089" s="7">
        <v>44860.53125</v>
      </c>
      <c r="V2089" s="7">
        <v>44861.484027777777</v>
      </c>
      <c r="W2089" t="s">
        <v>3170</v>
      </c>
      <c r="X2089" t="s">
        <v>2334</v>
      </c>
    </row>
    <row r="2090" spans="1:24" x14ac:dyDescent="0.25">
      <c r="A2090" t="s">
        <v>808</v>
      </c>
      <c r="B2090" s="4">
        <v>1.3599999999999999E-2</v>
      </c>
      <c r="C2090" s="8">
        <v>6.4000000000000001E-2</v>
      </c>
      <c r="D2090" s="8">
        <v>0.115</v>
      </c>
      <c r="E2090" s="9">
        <v>0.15</v>
      </c>
      <c r="F2090" s="9">
        <v>0.3</v>
      </c>
      <c r="G2090" s="10" t="str">
        <f t="shared" si="128"/>
        <v/>
      </c>
      <c r="H2090" s="10" t="str">
        <f t="shared" si="129"/>
        <v/>
      </c>
      <c r="I2090" s="10" t="str">
        <f t="shared" si="130"/>
        <v/>
      </c>
      <c r="J2090" s="10" t="str">
        <f t="shared" si="131"/>
        <v/>
      </c>
      <c r="K2090" t="s">
        <v>809</v>
      </c>
      <c r="L2090" s="7">
        <v>44858.440972222219</v>
      </c>
      <c r="M2090" t="s">
        <v>834</v>
      </c>
      <c r="N2090" t="s">
        <v>103</v>
      </c>
      <c r="O2090" t="s">
        <v>835</v>
      </c>
      <c r="P2090" t="s">
        <v>3177</v>
      </c>
      <c r="Q2090" t="s">
        <v>813</v>
      </c>
      <c r="R2090">
        <v>293</v>
      </c>
      <c r="S2090" s="6">
        <v>41</v>
      </c>
      <c r="T2090" s="7">
        <v>44858.440972222219</v>
      </c>
      <c r="U2090" s="7">
        <v>44860.53125</v>
      </c>
      <c r="V2090" s="7">
        <v>44861.484027777777</v>
      </c>
      <c r="W2090" t="s">
        <v>3170</v>
      </c>
      <c r="X2090" t="s">
        <v>2334</v>
      </c>
    </row>
    <row r="2091" spans="1:24" x14ac:dyDescent="0.25">
      <c r="A2091" t="s">
        <v>808</v>
      </c>
      <c r="B2091" s="4">
        <v>2.2000000000000001E-3</v>
      </c>
      <c r="C2091" s="8">
        <v>6.4000000000000001E-2</v>
      </c>
      <c r="D2091" s="8">
        <v>0.115</v>
      </c>
      <c r="E2091" s="9">
        <v>0.15</v>
      </c>
      <c r="F2091" s="9">
        <v>0.3</v>
      </c>
      <c r="G2091" s="10" t="str">
        <f t="shared" si="128"/>
        <v/>
      </c>
      <c r="H2091" s="10" t="str">
        <f t="shared" si="129"/>
        <v/>
      </c>
      <c r="I2091" s="10" t="str">
        <f t="shared" si="130"/>
        <v/>
      </c>
      <c r="J2091" s="10" t="str">
        <f t="shared" si="131"/>
        <v/>
      </c>
      <c r="K2091" t="s">
        <v>809</v>
      </c>
      <c r="L2091" s="7">
        <v>44858.440972222219</v>
      </c>
      <c r="M2091" t="s">
        <v>924</v>
      </c>
      <c r="N2091" t="s">
        <v>103</v>
      </c>
      <c r="O2091" t="s">
        <v>925</v>
      </c>
      <c r="P2091" t="s">
        <v>3178</v>
      </c>
      <c r="Q2091" t="s">
        <v>813</v>
      </c>
      <c r="R2091">
        <v>293</v>
      </c>
      <c r="S2091" s="6">
        <v>41</v>
      </c>
      <c r="T2091" s="7">
        <v>44858.440972222219</v>
      </c>
      <c r="U2091" s="7">
        <v>44859.458333333336</v>
      </c>
      <c r="V2091" s="7">
        <v>44859.76835648148</v>
      </c>
      <c r="W2091" t="s">
        <v>3167</v>
      </c>
      <c r="X2091" t="s">
        <v>815</v>
      </c>
    </row>
    <row r="2092" spans="1:24" x14ac:dyDescent="0.25">
      <c r="A2092" t="s">
        <v>808</v>
      </c>
      <c r="B2092" s="4">
        <v>1.09E-2</v>
      </c>
      <c r="C2092" s="8">
        <v>6.4000000000000001E-2</v>
      </c>
      <c r="D2092" s="8">
        <v>0.115</v>
      </c>
      <c r="E2092" s="9">
        <v>0.15</v>
      </c>
      <c r="F2092" s="9">
        <v>0.3</v>
      </c>
      <c r="G2092" s="10" t="str">
        <f t="shared" si="128"/>
        <v/>
      </c>
      <c r="H2092" s="10" t="str">
        <f t="shared" si="129"/>
        <v/>
      </c>
      <c r="I2092" s="10" t="str">
        <f t="shared" si="130"/>
        <v/>
      </c>
      <c r="J2092" s="10" t="str">
        <f t="shared" si="131"/>
        <v/>
      </c>
      <c r="K2092" t="s">
        <v>809</v>
      </c>
      <c r="L2092" s="7">
        <v>44858.458333333336</v>
      </c>
      <c r="M2092" t="s">
        <v>942</v>
      </c>
      <c r="N2092" t="s">
        <v>103</v>
      </c>
      <c r="O2092" t="s">
        <v>943</v>
      </c>
      <c r="P2092" t="s">
        <v>3179</v>
      </c>
      <c r="Q2092" t="s">
        <v>813</v>
      </c>
      <c r="R2092">
        <v>293</v>
      </c>
      <c r="S2092" s="6">
        <v>41</v>
      </c>
      <c r="T2092" s="7">
        <v>44858.458333333336</v>
      </c>
      <c r="U2092" s="7">
        <v>44859.458333333336</v>
      </c>
      <c r="V2092" s="7">
        <v>44859.76835648148</v>
      </c>
      <c r="W2092" t="s">
        <v>3167</v>
      </c>
      <c r="X2092" t="s">
        <v>815</v>
      </c>
    </row>
    <row r="2093" spans="1:24" x14ac:dyDescent="0.25">
      <c r="A2093" t="s">
        <v>808</v>
      </c>
      <c r="B2093" s="4">
        <v>9.7000000000000003E-3</v>
      </c>
      <c r="C2093" s="8">
        <v>6.4000000000000001E-2</v>
      </c>
      <c r="D2093" s="8">
        <v>0.115</v>
      </c>
      <c r="E2093" s="9">
        <v>0.15</v>
      </c>
      <c r="F2093" s="9">
        <v>0.3</v>
      </c>
      <c r="G2093" s="10" t="str">
        <f t="shared" si="128"/>
        <v/>
      </c>
      <c r="H2093" s="10" t="str">
        <f t="shared" si="129"/>
        <v/>
      </c>
      <c r="I2093" s="10" t="str">
        <f t="shared" si="130"/>
        <v/>
      </c>
      <c r="J2093" s="10" t="str">
        <f t="shared" si="131"/>
        <v/>
      </c>
      <c r="K2093" t="s">
        <v>809</v>
      </c>
      <c r="L2093" s="7">
        <v>44858.458333333336</v>
      </c>
      <c r="M2093" t="s">
        <v>948</v>
      </c>
      <c r="N2093" t="s">
        <v>103</v>
      </c>
      <c r="O2093" t="s">
        <v>949</v>
      </c>
      <c r="P2093" t="s">
        <v>3180</v>
      </c>
      <c r="Q2093" t="s">
        <v>813</v>
      </c>
      <c r="R2093">
        <v>293</v>
      </c>
      <c r="S2093" s="6">
        <v>41</v>
      </c>
      <c r="T2093" s="7">
        <v>44858.458333333336</v>
      </c>
      <c r="U2093" s="7">
        <v>44859.458333333336</v>
      </c>
      <c r="V2093" s="7">
        <v>44859.76835648148</v>
      </c>
      <c r="W2093" t="s">
        <v>3167</v>
      </c>
      <c r="X2093" t="s">
        <v>815</v>
      </c>
    </row>
    <row r="2094" spans="1:24" x14ac:dyDescent="0.25">
      <c r="A2094" t="s">
        <v>808</v>
      </c>
      <c r="B2094" s="4">
        <v>1.3100000000000001E-2</v>
      </c>
      <c r="C2094" s="8">
        <v>6.4000000000000001E-2</v>
      </c>
      <c r="D2094" s="8">
        <v>0.115</v>
      </c>
      <c r="E2094" s="9">
        <v>0.15</v>
      </c>
      <c r="F2094" s="9">
        <v>0.3</v>
      </c>
      <c r="G2094" s="10" t="str">
        <f t="shared" si="128"/>
        <v/>
      </c>
      <c r="H2094" s="10" t="str">
        <f t="shared" si="129"/>
        <v/>
      </c>
      <c r="I2094" s="10" t="str">
        <f t="shared" si="130"/>
        <v/>
      </c>
      <c r="J2094" s="10" t="str">
        <f t="shared" si="131"/>
        <v/>
      </c>
      <c r="K2094" t="s">
        <v>809</v>
      </c>
      <c r="L2094" s="7">
        <v>44858.469444444447</v>
      </c>
      <c r="M2094" t="s">
        <v>897</v>
      </c>
      <c r="N2094" t="s">
        <v>103</v>
      </c>
      <c r="O2094" t="s">
        <v>898</v>
      </c>
      <c r="P2094" t="s">
        <v>3181</v>
      </c>
      <c r="Q2094" t="s">
        <v>813</v>
      </c>
      <c r="R2094">
        <v>293</v>
      </c>
      <c r="S2094" s="6">
        <v>41</v>
      </c>
      <c r="T2094" s="7">
        <v>44858.469444444447</v>
      </c>
      <c r="U2094" s="7">
        <v>44859.458333333336</v>
      </c>
      <c r="V2094" s="7">
        <v>44859.76835648148</v>
      </c>
      <c r="W2094" t="s">
        <v>3167</v>
      </c>
      <c r="X2094" t="s">
        <v>815</v>
      </c>
    </row>
    <row r="2095" spans="1:24" x14ac:dyDescent="0.25">
      <c r="A2095" t="s">
        <v>808</v>
      </c>
      <c r="B2095" s="4">
        <v>1.2999999999999999E-2</v>
      </c>
      <c r="C2095" s="8">
        <v>6.4000000000000001E-2</v>
      </c>
      <c r="D2095" s="8">
        <v>0.115</v>
      </c>
      <c r="E2095" s="9">
        <v>0.15</v>
      </c>
      <c r="F2095" s="9">
        <v>0.3</v>
      </c>
      <c r="G2095" s="10" t="str">
        <f t="shared" si="128"/>
        <v/>
      </c>
      <c r="H2095" s="10" t="str">
        <f t="shared" si="129"/>
        <v/>
      </c>
      <c r="I2095" s="10" t="str">
        <f t="shared" si="130"/>
        <v/>
      </c>
      <c r="J2095" s="10" t="str">
        <f t="shared" si="131"/>
        <v/>
      </c>
      <c r="K2095" t="s">
        <v>809</v>
      </c>
      <c r="L2095" s="7">
        <v>44858.475694444445</v>
      </c>
      <c r="M2095" t="s">
        <v>915</v>
      </c>
      <c r="N2095" t="s">
        <v>103</v>
      </c>
      <c r="O2095" t="s">
        <v>916</v>
      </c>
      <c r="P2095" t="s">
        <v>3182</v>
      </c>
      <c r="Q2095" t="s">
        <v>813</v>
      </c>
      <c r="R2095">
        <v>293</v>
      </c>
      <c r="S2095" s="6">
        <v>41</v>
      </c>
      <c r="T2095" s="7">
        <v>44858.475694444445</v>
      </c>
      <c r="U2095" s="7">
        <v>44859.458333333336</v>
      </c>
      <c r="V2095" s="7">
        <v>44859.76835648148</v>
      </c>
      <c r="W2095" t="s">
        <v>3167</v>
      </c>
      <c r="X2095" t="s">
        <v>815</v>
      </c>
    </row>
    <row r="2096" spans="1:24" x14ac:dyDescent="0.25">
      <c r="A2096" t="s">
        <v>808</v>
      </c>
      <c r="B2096" s="4">
        <v>6.1999999999999998E-3</v>
      </c>
      <c r="C2096" s="8">
        <v>6.4000000000000001E-2</v>
      </c>
      <c r="D2096" s="8">
        <v>0.115</v>
      </c>
      <c r="E2096" s="9">
        <v>0.15</v>
      </c>
      <c r="F2096" s="9">
        <v>0.3</v>
      </c>
      <c r="G2096" s="10" t="str">
        <f t="shared" si="128"/>
        <v/>
      </c>
      <c r="H2096" s="10" t="str">
        <f t="shared" si="129"/>
        <v/>
      </c>
      <c r="I2096" s="10" t="str">
        <f t="shared" si="130"/>
        <v/>
      </c>
      <c r="J2096" s="10" t="str">
        <f t="shared" si="131"/>
        <v/>
      </c>
      <c r="K2096" t="s">
        <v>809</v>
      </c>
      <c r="L2096" s="7">
        <v>44858.479166666664</v>
      </c>
      <c r="M2096" t="s">
        <v>894</v>
      </c>
      <c r="N2096" t="s">
        <v>103</v>
      </c>
      <c r="O2096" t="s">
        <v>895</v>
      </c>
      <c r="P2096" t="s">
        <v>3183</v>
      </c>
      <c r="Q2096" t="s">
        <v>813</v>
      </c>
      <c r="R2096">
        <v>293</v>
      </c>
      <c r="S2096" s="6">
        <v>41</v>
      </c>
      <c r="T2096" s="7">
        <v>44858.479166666664</v>
      </c>
      <c r="U2096" s="7">
        <v>44859.458333333336</v>
      </c>
      <c r="V2096" s="7">
        <v>44859.76835648148</v>
      </c>
      <c r="W2096" t="s">
        <v>3167</v>
      </c>
      <c r="X2096" t="s">
        <v>815</v>
      </c>
    </row>
    <row r="2097" spans="1:24" x14ac:dyDescent="0.25">
      <c r="A2097" t="s">
        <v>808</v>
      </c>
      <c r="B2097" s="4">
        <v>2.1999999999999999E-2</v>
      </c>
      <c r="C2097" s="8">
        <v>6.4000000000000001E-2</v>
      </c>
      <c r="D2097" s="8">
        <v>0.115</v>
      </c>
      <c r="E2097" s="9">
        <v>0.15</v>
      </c>
      <c r="F2097" s="9">
        <v>0.3</v>
      </c>
      <c r="G2097" s="10" t="str">
        <f t="shared" si="128"/>
        <v/>
      </c>
      <c r="H2097" s="10" t="str">
        <f t="shared" si="129"/>
        <v/>
      </c>
      <c r="I2097" s="10" t="str">
        <f t="shared" si="130"/>
        <v/>
      </c>
      <c r="J2097" s="10" t="str">
        <f t="shared" si="131"/>
        <v/>
      </c>
      <c r="K2097" t="s">
        <v>809</v>
      </c>
      <c r="L2097" s="7">
        <v>44858.51458333333</v>
      </c>
      <c r="M2097" t="s">
        <v>966</v>
      </c>
      <c r="N2097" t="s">
        <v>103</v>
      </c>
      <c r="O2097" t="s">
        <v>967</v>
      </c>
      <c r="P2097" t="s">
        <v>3184</v>
      </c>
      <c r="Q2097" t="s">
        <v>813</v>
      </c>
      <c r="R2097">
        <v>293</v>
      </c>
      <c r="S2097" s="6">
        <v>41</v>
      </c>
      <c r="T2097" s="7">
        <v>44858.51458333333</v>
      </c>
      <c r="U2097" s="7">
        <v>44859.458333333336</v>
      </c>
      <c r="V2097" s="7">
        <v>44859.76835648148</v>
      </c>
      <c r="W2097" t="s">
        <v>3167</v>
      </c>
      <c r="X2097" t="s">
        <v>815</v>
      </c>
    </row>
    <row r="2098" spans="1:24" x14ac:dyDescent="0.25">
      <c r="A2098" t="s">
        <v>808</v>
      </c>
      <c r="B2098" s="4">
        <v>2.2000000000000001E-3</v>
      </c>
      <c r="C2098" s="8">
        <v>6.4000000000000001E-2</v>
      </c>
      <c r="D2098" s="8">
        <v>0.115</v>
      </c>
      <c r="E2098" s="9">
        <v>0.15</v>
      </c>
      <c r="F2098" s="9">
        <v>0.3</v>
      </c>
      <c r="G2098" s="10" t="str">
        <f t="shared" si="128"/>
        <v/>
      </c>
      <c r="H2098" s="10" t="str">
        <f t="shared" si="129"/>
        <v/>
      </c>
      <c r="I2098" s="10" t="str">
        <f t="shared" si="130"/>
        <v/>
      </c>
      <c r="J2098" s="10" t="str">
        <f t="shared" si="131"/>
        <v/>
      </c>
      <c r="K2098" t="s">
        <v>809</v>
      </c>
      <c r="L2098" s="7">
        <v>44858.520833333336</v>
      </c>
      <c r="M2098" t="s">
        <v>951</v>
      </c>
      <c r="N2098" t="s">
        <v>103</v>
      </c>
      <c r="O2098" t="s">
        <v>952</v>
      </c>
      <c r="P2098" t="s">
        <v>3185</v>
      </c>
      <c r="Q2098" t="s">
        <v>813</v>
      </c>
      <c r="R2098">
        <v>293</v>
      </c>
      <c r="S2098" s="6">
        <v>41</v>
      </c>
      <c r="T2098" s="7">
        <v>44858.520833333336</v>
      </c>
      <c r="U2098" s="7">
        <v>44859.458333333336</v>
      </c>
      <c r="V2098" s="7">
        <v>44859.76835648148</v>
      </c>
      <c r="W2098" t="s">
        <v>3167</v>
      </c>
      <c r="X2098" t="s">
        <v>815</v>
      </c>
    </row>
    <row r="2099" spans="1:24" x14ac:dyDescent="0.25">
      <c r="A2099" t="s">
        <v>808</v>
      </c>
      <c r="B2099" s="4">
        <v>2.4899999999999999E-2</v>
      </c>
      <c r="C2099" s="8">
        <v>6.4000000000000001E-2</v>
      </c>
      <c r="D2099" s="8">
        <v>0.115</v>
      </c>
      <c r="E2099" s="9">
        <v>0.15</v>
      </c>
      <c r="F2099" s="9">
        <v>0.3</v>
      </c>
      <c r="G2099" s="10" t="str">
        <f t="shared" si="128"/>
        <v/>
      </c>
      <c r="H2099" s="10" t="str">
        <f t="shared" si="129"/>
        <v/>
      </c>
      <c r="I2099" s="10" t="str">
        <f t="shared" si="130"/>
        <v/>
      </c>
      <c r="J2099" s="10" t="str">
        <f t="shared" si="131"/>
        <v/>
      </c>
      <c r="K2099" t="s">
        <v>809</v>
      </c>
      <c r="L2099" s="7">
        <v>44858.534722222219</v>
      </c>
      <c r="M2099" t="s">
        <v>960</v>
      </c>
      <c r="N2099" t="s">
        <v>103</v>
      </c>
      <c r="O2099" t="s">
        <v>961</v>
      </c>
      <c r="P2099" t="s">
        <v>3186</v>
      </c>
      <c r="Q2099" t="s">
        <v>813</v>
      </c>
      <c r="R2099">
        <v>293</v>
      </c>
      <c r="S2099" s="6">
        <v>41</v>
      </c>
      <c r="T2099" s="7">
        <v>44858.534722222219</v>
      </c>
      <c r="U2099" s="7">
        <v>44859.458333333336</v>
      </c>
      <c r="V2099" s="7">
        <v>44859.76835648148</v>
      </c>
      <c r="W2099" t="s">
        <v>3167</v>
      </c>
      <c r="X2099" t="s">
        <v>815</v>
      </c>
    </row>
    <row r="2100" spans="1:24" x14ac:dyDescent="0.25">
      <c r="A2100" t="s">
        <v>808</v>
      </c>
      <c r="B2100" s="4">
        <v>1.1299999999999999E-2</v>
      </c>
      <c r="C2100" s="8">
        <v>6.4000000000000001E-2</v>
      </c>
      <c r="D2100" s="8">
        <v>0.115</v>
      </c>
      <c r="E2100" s="9">
        <v>0.15</v>
      </c>
      <c r="F2100" s="9">
        <v>0.3</v>
      </c>
      <c r="G2100" s="10" t="str">
        <f t="shared" si="128"/>
        <v/>
      </c>
      <c r="H2100" s="10" t="str">
        <f t="shared" si="129"/>
        <v/>
      </c>
      <c r="I2100" s="10" t="str">
        <f t="shared" si="130"/>
        <v/>
      </c>
      <c r="J2100" s="10" t="str">
        <f t="shared" si="131"/>
        <v/>
      </c>
      <c r="K2100" t="s">
        <v>809</v>
      </c>
      <c r="L2100" s="7">
        <v>44858.583333333336</v>
      </c>
      <c r="M2100" t="s">
        <v>963</v>
      </c>
      <c r="N2100" t="s">
        <v>103</v>
      </c>
      <c r="O2100" t="s">
        <v>964</v>
      </c>
      <c r="P2100" t="s">
        <v>3187</v>
      </c>
      <c r="Q2100" t="s">
        <v>813</v>
      </c>
      <c r="R2100">
        <v>293</v>
      </c>
      <c r="S2100" s="6">
        <v>41</v>
      </c>
      <c r="T2100" s="7">
        <v>44858.583333333336</v>
      </c>
      <c r="U2100" s="7">
        <v>44859.458333333336</v>
      </c>
      <c r="V2100" s="7">
        <v>44859.76835648148</v>
      </c>
      <c r="W2100" t="s">
        <v>3167</v>
      </c>
      <c r="X2100" t="s">
        <v>815</v>
      </c>
    </row>
    <row r="2101" spans="1:24" x14ac:dyDescent="0.25">
      <c r="A2101" t="s">
        <v>808</v>
      </c>
      <c r="B2101" s="4">
        <v>1.24E-2</v>
      </c>
      <c r="C2101" s="8">
        <v>6.4000000000000001E-2</v>
      </c>
      <c r="D2101" s="8">
        <v>0.115</v>
      </c>
      <c r="E2101" s="9">
        <v>0.15</v>
      </c>
      <c r="F2101" s="9">
        <v>0.3</v>
      </c>
      <c r="G2101" s="10" t="str">
        <f t="shared" si="128"/>
        <v/>
      </c>
      <c r="H2101" s="10" t="str">
        <f t="shared" si="129"/>
        <v/>
      </c>
      <c r="I2101" s="10" t="str">
        <f t="shared" si="130"/>
        <v/>
      </c>
      <c r="J2101" s="10" t="str">
        <f t="shared" si="131"/>
        <v/>
      </c>
      <c r="K2101" t="s">
        <v>809</v>
      </c>
      <c r="L2101" s="7">
        <v>44858.583333333336</v>
      </c>
      <c r="M2101" t="s">
        <v>954</v>
      </c>
      <c r="N2101" t="s">
        <v>103</v>
      </c>
      <c r="O2101" t="s">
        <v>955</v>
      </c>
      <c r="P2101" t="s">
        <v>3188</v>
      </c>
      <c r="Q2101" t="s">
        <v>813</v>
      </c>
      <c r="R2101">
        <v>293</v>
      </c>
      <c r="S2101" s="6">
        <v>41</v>
      </c>
      <c r="T2101" s="7">
        <v>44858.583333333336</v>
      </c>
      <c r="U2101" s="7">
        <v>44860.53125</v>
      </c>
      <c r="V2101" s="7">
        <v>44861.484027777777</v>
      </c>
      <c r="W2101" t="s">
        <v>3170</v>
      </c>
      <c r="X2101" t="s">
        <v>2334</v>
      </c>
    </row>
    <row r="2102" spans="1:24" x14ac:dyDescent="0.25">
      <c r="A2102" t="s">
        <v>808</v>
      </c>
      <c r="B2102" s="4">
        <v>2E-3</v>
      </c>
      <c r="C2102" s="8">
        <v>6.4000000000000001E-2</v>
      </c>
      <c r="D2102" s="8">
        <v>0.115</v>
      </c>
      <c r="E2102" s="9">
        <v>0.15</v>
      </c>
      <c r="F2102" s="9">
        <v>0.3</v>
      </c>
      <c r="G2102" s="10" t="str">
        <f t="shared" si="128"/>
        <v/>
      </c>
      <c r="H2102" s="10" t="str">
        <f t="shared" si="129"/>
        <v/>
      </c>
      <c r="I2102" s="10" t="str">
        <f t="shared" si="130"/>
        <v/>
      </c>
      <c r="J2102" s="10" t="str">
        <f t="shared" si="131"/>
        <v/>
      </c>
      <c r="K2102" t="s">
        <v>809</v>
      </c>
      <c r="L2102" s="7">
        <v>44858.663194444445</v>
      </c>
      <c r="M2102" t="s">
        <v>939</v>
      </c>
      <c r="N2102" t="s">
        <v>103</v>
      </c>
      <c r="O2102" t="s">
        <v>940</v>
      </c>
      <c r="P2102" t="s">
        <v>3189</v>
      </c>
      <c r="Q2102" t="s">
        <v>813</v>
      </c>
      <c r="R2102">
        <v>293</v>
      </c>
      <c r="S2102" s="6">
        <v>41</v>
      </c>
      <c r="T2102" s="7">
        <v>44858.663194444445</v>
      </c>
      <c r="U2102" s="7">
        <v>44860.53125</v>
      </c>
      <c r="V2102" s="7">
        <v>44861.484027777777</v>
      </c>
      <c r="W2102" t="s">
        <v>3170</v>
      </c>
      <c r="X2102" t="s">
        <v>2334</v>
      </c>
    </row>
    <row r="2103" spans="1:24" x14ac:dyDescent="0.25">
      <c r="A2103" t="s">
        <v>808</v>
      </c>
      <c r="B2103" s="4">
        <v>1.7399999999999999E-2</v>
      </c>
      <c r="C2103" s="8">
        <v>6.4000000000000001E-2</v>
      </c>
      <c r="D2103" s="8">
        <v>0.115</v>
      </c>
      <c r="E2103" s="9">
        <v>0.15</v>
      </c>
      <c r="F2103" s="9">
        <v>0.3</v>
      </c>
      <c r="G2103" s="10" t="str">
        <f t="shared" si="128"/>
        <v/>
      </c>
      <c r="H2103" s="10" t="str">
        <f t="shared" si="129"/>
        <v/>
      </c>
      <c r="I2103" s="10" t="str">
        <f t="shared" si="130"/>
        <v/>
      </c>
      <c r="J2103" s="10" t="str">
        <f t="shared" si="131"/>
        <v/>
      </c>
      <c r="K2103" t="s">
        <v>809</v>
      </c>
      <c r="L2103" s="7">
        <v>44859.385416666664</v>
      </c>
      <c r="M2103" t="s">
        <v>903</v>
      </c>
      <c r="N2103" t="s">
        <v>103</v>
      </c>
      <c r="O2103" t="s">
        <v>904</v>
      </c>
      <c r="P2103" t="s">
        <v>3190</v>
      </c>
      <c r="Q2103" t="s">
        <v>813</v>
      </c>
      <c r="R2103">
        <v>294</v>
      </c>
      <c r="S2103" s="6">
        <v>42</v>
      </c>
      <c r="T2103" s="7">
        <v>44859.385416666664</v>
      </c>
      <c r="U2103" s="7">
        <v>44860.53125</v>
      </c>
      <c r="V2103" s="7">
        <v>44861.484027777777</v>
      </c>
      <c r="W2103" t="s">
        <v>3170</v>
      </c>
      <c r="X2103" t="s">
        <v>2334</v>
      </c>
    </row>
    <row r="2104" spans="1:24" x14ac:dyDescent="0.25">
      <c r="A2104" t="s">
        <v>808</v>
      </c>
      <c r="B2104" s="4">
        <v>0.43759999999999999</v>
      </c>
      <c r="C2104" s="8">
        <v>6.4000000000000001E-2</v>
      </c>
      <c r="D2104" s="8">
        <v>0.115</v>
      </c>
      <c r="E2104" s="9">
        <v>0.15</v>
      </c>
      <c r="F2104" s="9">
        <v>0.3</v>
      </c>
      <c r="G2104" s="10">
        <f t="shared" si="128"/>
        <v>1</v>
      </c>
      <c r="H2104" s="10">
        <f t="shared" si="129"/>
        <v>1</v>
      </c>
      <c r="I2104" s="10">
        <f t="shared" si="130"/>
        <v>1</v>
      </c>
      <c r="J2104" s="10">
        <f t="shared" si="131"/>
        <v>1</v>
      </c>
      <c r="K2104" t="s">
        <v>809</v>
      </c>
      <c r="L2104" s="7">
        <v>44859.402777777781</v>
      </c>
      <c r="M2104" t="s">
        <v>918</v>
      </c>
      <c r="N2104" t="s">
        <v>103</v>
      </c>
      <c r="O2104" t="s">
        <v>919</v>
      </c>
      <c r="P2104" t="s">
        <v>3191</v>
      </c>
      <c r="Q2104" t="s">
        <v>813</v>
      </c>
      <c r="R2104">
        <v>294</v>
      </c>
      <c r="S2104" s="6">
        <v>42</v>
      </c>
      <c r="T2104" s="7">
        <v>44859.402777777781</v>
      </c>
      <c r="U2104" s="7">
        <v>44860.53125</v>
      </c>
      <c r="V2104" s="7">
        <v>44861.484027777777</v>
      </c>
      <c r="W2104" t="s">
        <v>3170</v>
      </c>
      <c r="X2104" t="s">
        <v>2334</v>
      </c>
    </row>
    <row r="2105" spans="1:24" x14ac:dyDescent="0.25">
      <c r="A2105" t="s">
        <v>808</v>
      </c>
      <c r="B2105" s="4">
        <v>3.8E-3</v>
      </c>
      <c r="C2105" s="8">
        <v>6.4000000000000001E-2</v>
      </c>
      <c r="D2105" s="8">
        <v>0.115</v>
      </c>
      <c r="E2105" s="9">
        <v>0.15</v>
      </c>
      <c r="F2105" s="9">
        <v>0.3</v>
      </c>
      <c r="G2105" s="10" t="str">
        <f t="shared" si="128"/>
        <v/>
      </c>
      <c r="H2105" s="10" t="str">
        <f t="shared" si="129"/>
        <v/>
      </c>
      <c r="I2105" s="10" t="str">
        <f t="shared" si="130"/>
        <v/>
      </c>
      <c r="J2105" s="10" t="str">
        <f t="shared" si="131"/>
        <v/>
      </c>
      <c r="K2105" t="s">
        <v>809</v>
      </c>
      <c r="L2105" s="7">
        <v>44859.427083333336</v>
      </c>
      <c r="M2105" t="s">
        <v>933</v>
      </c>
      <c r="N2105" t="s">
        <v>103</v>
      </c>
      <c r="O2105" t="s">
        <v>934</v>
      </c>
      <c r="P2105" t="s">
        <v>3192</v>
      </c>
      <c r="Q2105" t="s">
        <v>813</v>
      </c>
      <c r="R2105">
        <v>294</v>
      </c>
      <c r="S2105" s="6">
        <v>42</v>
      </c>
      <c r="T2105" s="7">
        <v>44859.427083333336</v>
      </c>
      <c r="U2105" s="7">
        <v>44860.53125</v>
      </c>
      <c r="V2105" s="7">
        <v>44861.484027777777</v>
      </c>
      <c r="W2105" t="s">
        <v>3170</v>
      </c>
      <c r="X2105" t="s">
        <v>2334</v>
      </c>
    </row>
    <row r="2106" spans="1:24" x14ac:dyDescent="0.25">
      <c r="A2106" t="s">
        <v>808</v>
      </c>
      <c r="B2106" s="4">
        <v>0.94569999999999999</v>
      </c>
      <c r="C2106" s="8">
        <v>6.4000000000000001E-2</v>
      </c>
      <c r="D2106" s="8">
        <v>0.115</v>
      </c>
      <c r="E2106" s="9">
        <v>0.15</v>
      </c>
      <c r="F2106" s="9">
        <v>0.3</v>
      </c>
      <c r="G2106" s="10">
        <f t="shared" si="128"/>
        <v>1</v>
      </c>
      <c r="H2106" s="10">
        <f t="shared" si="129"/>
        <v>1</v>
      </c>
      <c r="I2106" s="10">
        <f t="shared" si="130"/>
        <v>1</v>
      </c>
      <c r="J2106" s="10">
        <f t="shared" si="131"/>
        <v>1</v>
      </c>
      <c r="K2106" t="s">
        <v>809</v>
      </c>
      <c r="L2106" s="7">
        <v>44859.440972222219</v>
      </c>
      <c r="M2106" t="s">
        <v>906</v>
      </c>
      <c r="N2106" t="s">
        <v>103</v>
      </c>
      <c r="O2106" t="s">
        <v>907</v>
      </c>
      <c r="P2106" t="s">
        <v>3193</v>
      </c>
      <c r="Q2106" t="s">
        <v>813</v>
      </c>
      <c r="R2106">
        <v>294</v>
      </c>
      <c r="S2106" s="6">
        <v>42</v>
      </c>
      <c r="T2106" s="7">
        <v>44859.440972222219</v>
      </c>
      <c r="U2106" s="7">
        <v>44860.53125</v>
      </c>
      <c r="V2106" s="7">
        <v>44861.484027777777</v>
      </c>
      <c r="W2106" t="s">
        <v>3170</v>
      </c>
      <c r="X2106" t="s">
        <v>2334</v>
      </c>
    </row>
    <row r="2107" spans="1:24" x14ac:dyDescent="0.25">
      <c r="A2107" t="s">
        <v>808</v>
      </c>
      <c r="B2107" s="4">
        <v>2.58E-2</v>
      </c>
      <c r="C2107" s="8">
        <v>6.4000000000000001E-2</v>
      </c>
      <c r="D2107" s="8">
        <v>0.115</v>
      </c>
      <c r="E2107" s="9">
        <v>0.15</v>
      </c>
      <c r="F2107" s="9">
        <v>0.3</v>
      </c>
      <c r="G2107" s="10" t="str">
        <f t="shared" si="128"/>
        <v/>
      </c>
      <c r="H2107" s="10" t="str">
        <f t="shared" si="129"/>
        <v/>
      </c>
      <c r="I2107" s="10" t="str">
        <f t="shared" si="130"/>
        <v/>
      </c>
      <c r="J2107" s="10" t="str">
        <f t="shared" si="131"/>
        <v/>
      </c>
      <c r="K2107" t="s">
        <v>809</v>
      </c>
      <c r="L2107" s="7">
        <v>44861.375</v>
      </c>
      <c r="M2107" t="s">
        <v>909</v>
      </c>
      <c r="N2107" t="s">
        <v>103</v>
      </c>
      <c r="O2107" t="s">
        <v>910</v>
      </c>
      <c r="P2107" t="s">
        <v>3194</v>
      </c>
      <c r="Q2107" t="s">
        <v>813</v>
      </c>
      <c r="R2107">
        <v>296</v>
      </c>
      <c r="S2107" s="6">
        <v>42</v>
      </c>
      <c r="T2107" s="7">
        <v>44861.375</v>
      </c>
      <c r="U2107" s="7">
        <v>44862.4375</v>
      </c>
      <c r="V2107" s="7">
        <v>44865.5471412037</v>
      </c>
      <c r="W2107" t="s">
        <v>3195</v>
      </c>
      <c r="X2107" t="s">
        <v>815</v>
      </c>
    </row>
    <row r="2108" spans="1:24" x14ac:dyDescent="0.25">
      <c r="A2108" t="s">
        <v>808</v>
      </c>
      <c r="B2108" s="4">
        <v>3.5000000000000001E-3</v>
      </c>
      <c r="C2108" s="8">
        <v>6.4000000000000001E-2</v>
      </c>
      <c r="D2108" s="8">
        <v>0.115</v>
      </c>
      <c r="E2108" s="9">
        <v>0.15</v>
      </c>
      <c r="F2108" s="9">
        <v>0.3</v>
      </c>
      <c r="G2108" s="10" t="str">
        <f t="shared" si="128"/>
        <v/>
      </c>
      <c r="H2108" s="10" t="str">
        <f t="shared" si="129"/>
        <v/>
      </c>
      <c r="I2108" s="10" t="str">
        <f t="shared" si="130"/>
        <v/>
      </c>
      <c r="J2108" s="10" t="str">
        <f t="shared" si="131"/>
        <v/>
      </c>
      <c r="K2108" t="s">
        <v>809</v>
      </c>
      <c r="L2108" s="7">
        <v>44864.489583333336</v>
      </c>
      <c r="M2108" t="s">
        <v>887</v>
      </c>
      <c r="N2108" t="s">
        <v>103</v>
      </c>
      <c r="O2108" t="s">
        <v>888</v>
      </c>
      <c r="P2108" t="s">
        <v>3196</v>
      </c>
      <c r="Q2108" t="s">
        <v>813</v>
      </c>
      <c r="R2108">
        <v>299</v>
      </c>
      <c r="S2108" s="6">
        <v>42</v>
      </c>
      <c r="T2108" s="7">
        <v>44864.489583333336</v>
      </c>
      <c r="U2108" s="7">
        <v>44866.458333333336</v>
      </c>
      <c r="V2108" s="7">
        <v>44867.520613425928</v>
      </c>
      <c r="W2108" t="s">
        <v>3197</v>
      </c>
      <c r="X2108" t="s">
        <v>815</v>
      </c>
    </row>
    <row r="2109" spans="1:24" x14ac:dyDescent="0.25">
      <c r="A2109" t="s">
        <v>808</v>
      </c>
      <c r="B2109" s="4">
        <v>7.1999999999999998E-3</v>
      </c>
      <c r="C2109" s="8">
        <v>6.4000000000000001E-2</v>
      </c>
      <c r="D2109" s="8">
        <v>0.115</v>
      </c>
      <c r="E2109" s="9">
        <v>0.15</v>
      </c>
      <c r="F2109" s="9">
        <v>0.3</v>
      </c>
      <c r="G2109" s="10" t="str">
        <f t="shared" si="128"/>
        <v/>
      </c>
      <c r="H2109" s="10" t="str">
        <f t="shared" si="129"/>
        <v/>
      </c>
      <c r="I2109" s="10" t="str">
        <f t="shared" si="130"/>
        <v/>
      </c>
      <c r="J2109" s="10" t="str">
        <f t="shared" si="131"/>
        <v/>
      </c>
      <c r="K2109" t="s">
        <v>809</v>
      </c>
      <c r="L2109" s="7">
        <v>44865.21875</v>
      </c>
      <c r="M2109" t="s">
        <v>816</v>
      </c>
      <c r="N2109" t="s">
        <v>103</v>
      </c>
      <c r="O2109" t="s">
        <v>817</v>
      </c>
      <c r="P2109" t="s">
        <v>3198</v>
      </c>
      <c r="Q2109" t="s">
        <v>813</v>
      </c>
      <c r="R2109">
        <v>300</v>
      </c>
      <c r="S2109" s="6">
        <v>42</v>
      </c>
      <c r="T2109" s="7">
        <v>44865.21875</v>
      </c>
      <c r="U2109" s="7">
        <v>44866.458333333336</v>
      </c>
      <c r="V2109" s="7">
        <v>44867.520613425928</v>
      </c>
      <c r="W2109" t="s">
        <v>3197</v>
      </c>
      <c r="X2109" t="s">
        <v>815</v>
      </c>
    </row>
    <row r="2110" spans="1:24" x14ac:dyDescent="0.25">
      <c r="A2110" t="s">
        <v>808</v>
      </c>
      <c r="B2110" s="4">
        <v>5.5999999999999999E-3</v>
      </c>
      <c r="C2110" s="8">
        <v>6.4000000000000001E-2</v>
      </c>
      <c r="D2110" s="8">
        <v>0.115</v>
      </c>
      <c r="E2110" s="9">
        <v>0.15</v>
      </c>
      <c r="F2110" s="9">
        <v>0.3</v>
      </c>
      <c r="G2110" s="10" t="str">
        <f t="shared" si="128"/>
        <v/>
      </c>
      <c r="H2110" s="10" t="str">
        <f t="shared" si="129"/>
        <v/>
      </c>
      <c r="I2110" s="10" t="str">
        <f t="shared" si="130"/>
        <v/>
      </c>
      <c r="J2110" s="10" t="str">
        <f t="shared" si="131"/>
        <v/>
      </c>
      <c r="K2110" t="s">
        <v>809</v>
      </c>
      <c r="L2110" s="7">
        <v>44865.229166666664</v>
      </c>
      <c r="M2110" t="s">
        <v>810</v>
      </c>
      <c r="N2110" t="s">
        <v>103</v>
      </c>
      <c r="O2110" t="s">
        <v>811</v>
      </c>
      <c r="P2110" t="s">
        <v>3199</v>
      </c>
      <c r="Q2110" t="s">
        <v>813</v>
      </c>
      <c r="R2110">
        <v>300</v>
      </c>
      <c r="S2110" s="6">
        <v>42</v>
      </c>
      <c r="T2110" s="7">
        <v>44865.229166666664</v>
      </c>
      <c r="U2110" s="7">
        <v>44866.458333333336</v>
      </c>
      <c r="V2110" s="7">
        <v>44867.520613425928</v>
      </c>
      <c r="W2110" t="s">
        <v>3197</v>
      </c>
      <c r="X2110" t="s">
        <v>815</v>
      </c>
    </row>
    <row r="2111" spans="1:24" x14ac:dyDescent="0.25">
      <c r="A2111" t="s">
        <v>808</v>
      </c>
      <c r="B2111" s="4">
        <v>1.2800000000000001E-2</v>
      </c>
      <c r="C2111" s="8">
        <v>6.4000000000000001E-2</v>
      </c>
      <c r="D2111" s="8">
        <v>0.115</v>
      </c>
      <c r="E2111" s="9">
        <v>0.15</v>
      </c>
      <c r="F2111" s="9">
        <v>0.3</v>
      </c>
      <c r="G2111" s="10" t="str">
        <f t="shared" si="128"/>
        <v/>
      </c>
      <c r="H2111" s="10" t="str">
        <f t="shared" si="129"/>
        <v/>
      </c>
      <c r="I2111" s="10" t="str">
        <f t="shared" si="130"/>
        <v/>
      </c>
      <c r="J2111" s="10" t="str">
        <f t="shared" si="131"/>
        <v/>
      </c>
      <c r="K2111" t="s">
        <v>809</v>
      </c>
      <c r="L2111" s="7">
        <v>44865.25</v>
      </c>
      <c r="M2111" t="s">
        <v>819</v>
      </c>
      <c r="N2111" t="s">
        <v>103</v>
      </c>
      <c r="O2111" t="s">
        <v>820</v>
      </c>
      <c r="P2111" t="s">
        <v>3200</v>
      </c>
      <c r="Q2111" t="s">
        <v>813</v>
      </c>
      <c r="R2111">
        <v>300</v>
      </c>
      <c r="S2111" s="6">
        <v>42</v>
      </c>
      <c r="T2111" s="7">
        <v>44865.25</v>
      </c>
      <c r="U2111" s="7">
        <v>44866.458333333336</v>
      </c>
      <c r="V2111" s="7">
        <v>44867.520613425928</v>
      </c>
      <c r="W2111" t="s">
        <v>3197</v>
      </c>
      <c r="X2111" t="s">
        <v>815</v>
      </c>
    </row>
    <row r="2112" spans="1:24" x14ac:dyDescent="0.25">
      <c r="A2112" t="s">
        <v>808</v>
      </c>
      <c r="B2112" s="4">
        <v>2.5000000000000001E-3</v>
      </c>
      <c r="C2112" s="8">
        <v>6.4000000000000001E-2</v>
      </c>
      <c r="D2112" s="8">
        <v>0.115</v>
      </c>
      <c r="E2112" s="9">
        <v>0.15</v>
      </c>
      <c r="F2112" s="9">
        <v>0.3</v>
      </c>
      <c r="G2112" s="10" t="str">
        <f t="shared" si="128"/>
        <v/>
      </c>
      <c r="H2112" s="10" t="str">
        <f t="shared" si="129"/>
        <v/>
      </c>
      <c r="I2112" s="10" t="str">
        <f t="shared" si="130"/>
        <v/>
      </c>
      <c r="J2112" s="10" t="str">
        <f t="shared" si="131"/>
        <v/>
      </c>
      <c r="K2112" t="s">
        <v>809</v>
      </c>
      <c r="L2112" s="7">
        <v>44865.322916666664</v>
      </c>
      <c r="M2112" t="s">
        <v>846</v>
      </c>
      <c r="N2112" t="s">
        <v>103</v>
      </c>
      <c r="O2112" t="s">
        <v>847</v>
      </c>
      <c r="P2112" t="s">
        <v>3201</v>
      </c>
      <c r="Q2112" t="s">
        <v>813</v>
      </c>
      <c r="R2112">
        <v>300</v>
      </c>
      <c r="S2112" s="6">
        <v>42</v>
      </c>
      <c r="T2112" s="7">
        <v>44865.322916666664</v>
      </c>
      <c r="U2112" s="7">
        <v>44866.458333333336</v>
      </c>
      <c r="V2112" s="7">
        <v>44867.520613425928</v>
      </c>
      <c r="W2112" t="s">
        <v>3197</v>
      </c>
      <c r="X2112" t="s">
        <v>815</v>
      </c>
    </row>
    <row r="2113" spans="1:24" x14ac:dyDescent="0.25">
      <c r="A2113" t="s">
        <v>808</v>
      </c>
      <c r="B2113" s="4">
        <v>3.7000000000000002E-3</v>
      </c>
      <c r="C2113" s="8">
        <v>6.4000000000000001E-2</v>
      </c>
      <c r="D2113" s="8">
        <v>0.115</v>
      </c>
      <c r="E2113" s="9">
        <v>0.15</v>
      </c>
      <c r="F2113" s="9">
        <v>0.3</v>
      </c>
      <c r="G2113" s="10" t="str">
        <f t="shared" si="128"/>
        <v/>
      </c>
      <c r="H2113" s="10" t="str">
        <f t="shared" si="129"/>
        <v/>
      </c>
      <c r="I2113" s="10" t="str">
        <f t="shared" si="130"/>
        <v/>
      </c>
      <c r="J2113" s="10" t="str">
        <f t="shared" si="131"/>
        <v/>
      </c>
      <c r="K2113" t="s">
        <v>809</v>
      </c>
      <c r="L2113" s="7">
        <v>44865.32916666667</v>
      </c>
      <c r="M2113" t="s">
        <v>828</v>
      </c>
      <c r="N2113" t="s">
        <v>103</v>
      </c>
      <c r="O2113" t="s">
        <v>829</v>
      </c>
      <c r="P2113" t="s">
        <v>3202</v>
      </c>
      <c r="Q2113" t="s">
        <v>813</v>
      </c>
      <c r="R2113">
        <v>300</v>
      </c>
      <c r="S2113" s="6">
        <v>42</v>
      </c>
      <c r="T2113" s="7">
        <v>44865.32916666667</v>
      </c>
      <c r="U2113" s="7">
        <v>44866.458333333336</v>
      </c>
      <c r="V2113" s="7">
        <v>44867.520613425928</v>
      </c>
      <c r="W2113" t="s">
        <v>3197</v>
      </c>
      <c r="X2113" t="s">
        <v>815</v>
      </c>
    </row>
    <row r="2114" spans="1:24" x14ac:dyDescent="0.25">
      <c r="A2114" t="s">
        <v>808</v>
      </c>
      <c r="B2114" s="4">
        <v>2.3999999999999998E-3</v>
      </c>
      <c r="C2114" s="8">
        <v>6.4000000000000001E-2</v>
      </c>
      <c r="D2114" s="8">
        <v>0.115</v>
      </c>
      <c r="E2114" s="9">
        <v>0.15</v>
      </c>
      <c r="F2114" s="9">
        <v>0.3</v>
      </c>
      <c r="G2114" s="10" t="str">
        <f t="shared" si="128"/>
        <v/>
      </c>
      <c r="H2114" s="10" t="str">
        <f t="shared" si="129"/>
        <v/>
      </c>
      <c r="I2114" s="10" t="str">
        <f t="shared" si="130"/>
        <v/>
      </c>
      <c r="J2114" s="10" t="str">
        <f t="shared" si="131"/>
        <v/>
      </c>
      <c r="K2114" t="s">
        <v>809</v>
      </c>
      <c r="L2114" s="7">
        <v>44865.333333333336</v>
      </c>
      <c r="M2114" t="s">
        <v>825</v>
      </c>
      <c r="N2114" t="s">
        <v>103</v>
      </c>
      <c r="O2114" t="s">
        <v>826</v>
      </c>
      <c r="P2114" t="s">
        <v>3203</v>
      </c>
      <c r="Q2114" t="s">
        <v>813</v>
      </c>
      <c r="R2114">
        <v>300</v>
      </c>
      <c r="S2114" s="6">
        <v>42</v>
      </c>
      <c r="T2114" s="7">
        <v>44865.333333333336</v>
      </c>
      <c r="U2114" s="7">
        <v>44866.458333333336</v>
      </c>
      <c r="V2114" s="7">
        <v>44867.520613425928</v>
      </c>
      <c r="W2114" t="s">
        <v>3197</v>
      </c>
      <c r="X2114" t="s">
        <v>815</v>
      </c>
    </row>
    <row r="2115" spans="1:24" x14ac:dyDescent="0.25">
      <c r="A2115" t="s">
        <v>808</v>
      </c>
      <c r="B2115" s="4">
        <v>3.0800000000000001E-2</v>
      </c>
      <c r="C2115" s="8">
        <v>6.4000000000000001E-2</v>
      </c>
      <c r="D2115" s="8">
        <v>0.115</v>
      </c>
      <c r="E2115" s="9">
        <v>0.15</v>
      </c>
      <c r="F2115" s="9">
        <v>0.3</v>
      </c>
      <c r="G2115" s="10" t="str">
        <f t="shared" ref="G2115:G2142" si="132">IF(B2115&gt;=C2115,1,"")</f>
        <v/>
      </c>
      <c r="H2115" s="10" t="str">
        <f t="shared" ref="H2115:H2142" si="133">IF(ROUNDUP(B2115,3)&gt;=D2115,1,"")</f>
        <v/>
      </c>
      <c r="I2115" s="10" t="str">
        <f t="shared" ref="I2115:I2142" si="134">IF(ROUNDUP(B2115,3)&gt;=E2115,1,"")</f>
        <v/>
      </c>
      <c r="J2115" s="10" t="str">
        <f t="shared" ref="J2115:J2142" si="135">IF(ROUNDUP(B2115,3)&gt;=F2115,1,"")</f>
        <v/>
      </c>
      <c r="K2115" t="s">
        <v>809</v>
      </c>
      <c r="L2115" s="7">
        <v>44865.334722222222</v>
      </c>
      <c r="M2115" t="s">
        <v>957</v>
      </c>
      <c r="N2115" t="s">
        <v>103</v>
      </c>
      <c r="O2115" t="s">
        <v>958</v>
      </c>
      <c r="P2115" t="s">
        <v>3204</v>
      </c>
      <c r="Q2115" t="s">
        <v>813</v>
      </c>
      <c r="R2115">
        <v>300</v>
      </c>
      <c r="S2115" s="6">
        <v>42</v>
      </c>
      <c r="T2115" s="7">
        <v>44865.334722222222</v>
      </c>
      <c r="U2115" s="7">
        <v>44866.604166666664</v>
      </c>
      <c r="V2115" s="7">
        <v>44868.438888888886</v>
      </c>
      <c r="W2115" t="s">
        <v>3205</v>
      </c>
      <c r="X2115" t="s">
        <v>2334</v>
      </c>
    </row>
    <row r="2116" spans="1:24" x14ac:dyDescent="0.25">
      <c r="A2116" t="s">
        <v>808</v>
      </c>
      <c r="B2116" s="4">
        <v>1.7299999999999999E-2</v>
      </c>
      <c r="C2116" s="8">
        <v>6.4000000000000001E-2</v>
      </c>
      <c r="D2116" s="8">
        <v>0.115</v>
      </c>
      <c r="E2116" s="9">
        <v>0.15</v>
      </c>
      <c r="F2116" s="9">
        <v>0.3</v>
      </c>
      <c r="G2116" s="10" t="str">
        <f t="shared" si="132"/>
        <v/>
      </c>
      <c r="H2116" s="10" t="str">
        <f t="shared" si="133"/>
        <v/>
      </c>
      <c r="I2116" s="10" t="str">
        <f t="shared" si="134"/>
        <v/>
      </c>
      <c r="J2116" s="10" t="str">
        <f t="shared" si="135"/>
        <v/>
      </c>
      <c r="K2116" t="s">
        <v>809</v>
      </c>
      <c r="L2116" s="7">
        <v>44865.34375</v>
      </c>
      <c r="M2116" t="s">
        <v>831</v>
      </c>
      <c r="N2116" t="s">
        <v>103</v>
      </c>
      <c r="O2116" t="s">
        <v>832</v>
      </c>
      <c r="P2116" t="s">
        <v>3206</v>
      </c>
      <c r="Q2116" t="s">
        <v>813</v>
      </c>
      <c r="R2116">
        <v>300</v>
      </c>
      <c r="S2116" s="6">
        <v>42</v>
      </c>
      <c r="T2116" s="7">
        <v>44865.34375</v>
      </c>
      <c r="U2116" s="7">
        <v>44866.458333333336</v>
      </c>
      <c r="V2116" s="7">
        <v>44867.520613425928</v>
      </c>
      <c r="W2116" t="s">
        <v>3197</v>
      </c>
      <c r="X2116" t="s">
        <v>815</v>
      </c>
    </row>
    <row r="2117" spans="1:24" x14ac:dyDescent="0.25">
      <c r="A2117" t="s">
        <v>808</v>
      </c>
      <c r="B2117" s="4">
        <v>5.7000000000000002E-3</v>
      </c>
      <c r="C2117" s="8">
        <v>6.4000000000000001E-2</v>
      </c>
      <c r="D2117" s="8">
        <v>0.115</v>
      </c>
      <c r="E2117" s="9">
        <v>0.15</v>
      </c>
      <c r="F2117" s="9">
        <v>0.3</v>
      </c>
      <c r="G2117" s="10" t="str">
        <f t="shared" si="132"/>
        <v/>
      </c>
      <c r="H2117" s="10" t="str">
        <f t="shared" si="133"/>
        <v/>
      </c>
      <c r="I2117" s="10" t="str">
        <f t="shared" si="134"/>
        <v/>
      </c>
      <c r="J2117" s="10" t="str">
        <f t="shared" si="135"/>
        <v/>
      </c>
      <c r="K2117" t="s">
        <v>809</v>
      </c>
      <c r="L2117" s="7">
        <v>44865.368055555555</v>
      </c>
      <c r="M2117" t="s">
        <v>858</v>
      </c>
      <c r="N2117" t="s">
        <v>103</v>
      </c>
      <c r="O2117" t="s">
        <v>859</v>
      </c>
      <c r="P2117" t="s">
        <v>3207</v>
      </c>
      <c r="Q2117" t="s">
        <v>813</v>
      </c>
      <c r="R2117">
        <v>300</v>
      </c>
      <c r="S2117" s="6">
        <v>42</v>
      </c>
      <c r="T2117" s="7">
        <v>44865.368055555555</v>
      </c>
      <c r="U2117" s="7">
        <v>44866.458333333336</v>
      </c>
      <c r="V2117" s="7">
        <v>44867.520613425928</v>
      </c>
      <c r="W2117" t="s">
        <v>3197</v>
      </c>
      <c r="X2117" t="s">
        <v>815</v>
      </c>
    </row>
    <row r="2118" spans="1:24" x14ac:dyDescent="0.25">
      <c r="A2118" t="s">
        <v>808</v>
      </c>
      <c r="B2118" s="4">
        <v>1.8200000000000001E-2</v>
      </c>
      <c r="C2118" s="8">
        <v>6.4000000000000001E-2</v>
      </c>
      <c r="D2118" s="8">
        <v>0.115</v>
      </c>
      <c r="E2118" s="9">
        <v>0.15</v>
      </c>
      <c r="F2118" s="9">
        <v>0.3</v>
      </c>
      <c r="G2118" s="10" t="str">
        <f t="shared" si="132"/>
        <v/>
      </c>
      <c r="H2118" s="10" t="str">
        <f t="shared" si="133"/>
        <v/>
      </c>
      <c r="I2118" s="10" t="str">
        <f t="shared" si="134"/>
        <v/>
      </c>
      <c r="J2118" s="10" t="str">
        <f t="shared" si="135"/>
        <v/>
      </c>
      <c r="K2118" t="s">
        <v>809</v>
      </c>
      <c r="L2118" s="7">
        <v>44865.375</v>
      </c>
      <c r="M2118" t="s">
        <v>852</v>
      </c>
      <c r="N2118" t="s">
        <v>103</v>
      </c>
      <c r="O2118" t="s">
        <v>853</v>
      </c>
      <c r="P2118" t="s">
        <v>3208</v>
      </c>
      <c r="Q2118" t="s">
        <v>813</v>
      </c>
      <c r="R2118">
        <v>300</v>
      </c>
      <c r="S2118" s="6">
        <v>42</v>
      </c>
      <c r="T2118" s="7">
        <v>44865.375</v>
      </c>
      <c r="U2118" s="7">
        <v>44866.458333333336</v>
      </c>
      <c r="V2118" s="7">
        <v>44867.520613425928</v>
      </c>
      <c r="W2118" t="s">
        <v>3197</v>
      </c>
      <c r="X2118" t="s">
        <v>815</v>
      </c>
    </row>
    <row r="2119" spans="1:24" x14ac:dyDescent="0.25">
      <c r="A2119" t="s">
        <v>808</v>
      </c>
      <c r="B2119" s="4">
        <v>5.0000000000000001E-3</v>
      </c>
      <c r="C2119" s="8">
        <v>6.4000000000000001E-2</v>
      </c>
      <c r="D2119" s="8">
        <v>0.115</v>
      </c>
      <c r="E2119" s="9">
        <v>0.15</v>
      </c>
      <c r="F2119" s="9">
        <v>0.3</v>
      </c>
      <c r="G2119" s="10" t="str">
        <f t="shared" si="132"/>
        <v/>
      </c>
      <c r="H2119" s="10" t="str">
        <f t="shared" si="133"/>
        <v/>
      </c>
      <c r="I2119" s="10" t="str">
        <f t="shared" si="134"/>
        <v/>
      </c>
      <c r="J2119" s="10" t="str">
        <f t="shared" si="135"/>
        <v/>
      </c>
      <c r="K2119" t="s">
        <v>809</v>
      </c>
      <c r="L2119" s="7">
        <v>44865.385416666664</v>
      </c>
      <c r="M2119" t="s">
        <v>849</v>
      </c>
      <c r="N2119" t="s">
        <v>103</v>
      </c>
      <c r="O2119" t="s">
        <v>850</v>
      </c>
      <c r="P2119" t="s">
        <v>3209</v>
      </c>
      <c r="Q2119" t="s">
        <v>813</v>
      </c>
      <c r="R2119">
        <v>300</v>
      </c>
      <c r="S2119" s="6">
        <v>42</v>
      </c>
      <c r="T2119" s="7">
        <v>44865.385416666664</v>
      </c>
      <c r="U2119" s="7">
        <v>44866.458333333336</v>
      </c>
      <c r="V2119" s="7">
        <v>44867.520613425928</v>
      </c>
      <c r="W2119" t="s">
        <v>3197</v>
      </c>
      <c r="X2119" t="s">
        <v>815</v>
      </c>
    </row>
    <row r="2120" spans="1:24" x14ac:dyDescent="0.25">
      <c r="A2120" t="s">
        <v>808</v>
      </c>
      <c r="B2120" s="4">
        <v>8.3099999999999993E-2</v>
      </c>
      <c r="C2120" s="8">
        <v>6.4000000000000001E-2</v>
      </c>
      <c r="D2120" s="8">
        <v>0.115</v>
      </c>
      <c r="E2120" s="9">
        <v>0.15</v>
      </c>
      <c r="F2120" s="9">
        <v>0.3</v>
      </c>
      <c r="G2120" s="10">
        <f t="shared" si="132"/>
        <v>1</v>
      </c>
      <c r="H2120" s="10" t="str">
        <f t="shared" si="133"/>
        <v/>
      </c>
      <c r="I2120" s="10" t="str">
        <f t="shared" si="134"/>
        <v/>
      </c>
      <c r="J2120" s="10" t="str">
        <f t="shared" si="135"/>
        <v/>
      </c>
      <c r="K2120" t="s">
        <v>809</v>
      </c>
      <c r="L2120" s="7">
        <v>44865.395833333336</v>
      </c>
      <c r="M2120" t="s">
        <v>866</v>
      </c>
      <c r="N2120" t="s">
        <v>103</v>
      </c>
      <c r="O2120" t="s">
        <v>867</v>
      </c>
      <c r="P2120" t="s">
        <v>3210</v>
      </c>
      <c r="Q2120" t="s">
        <v>813</v>
      </c>
      <c r="R2120">
        <v>300</v>
      </c>
      <c r="S2120" s="6">
        <v>42</v>
      </c>
      <c r="T2120" s="7">
        <v>44865.395833333336</v>
      </c>
      <c r="U2120" s="7">
        <v>44866.458333333336</v>
      </c>
      <c r="V2120" s="7">
        <v>44867.520613425928</v>
      </c>
      <c r="W2120" t="s">
        <v>3197</v>
      </c>
      <c r="X2120" t="s">
        <v>815</v>
      </c>
    </row>
    <row r="2121" spans="1:24" x14ac:dyDescent="0.25">
      <c r="A2121" t="s">
        <v>808</v>
      </c>
      <c r="B2121" s="4">
        <v>3.3999999999999998E-3</v>
      </c>
      <c r="C2121" s="8">
        <v>6.4000000000000001E-2</v>
      </c>
      <c r="D2121" s="8">
        <v>0.115</v>
      </c>
      <c r="E2121" s="9">
        <v>0.15</v>
      </c>
      <c r="F2121" s="9">
        <v>0.3</v>
      </c>
      <c r="G2121" s="10" t="str">
        <f t="shared" si="132"/>
        <v/>
      </c>
      <c r="H2121" s="10" t="str">
        <f t="shared" si="133"/>
        <v/>
      </c>
      <c r="I2121" s="10" t="str">
        <f t="shared" si="134"/>
        <v/>
      </c>
      <c r="J2121" s="10" t="str">
        <f t="shared" si="135"/>
        <v/>
      </c>
      <c r="K2121" t="s">
        <v>809</v>
      </c>
      <c r="L2121" s="7">
        <v>44865.416666666664</v>
      </c>
      <c r="M2121" t="s">
        <v>849</v>
      </c>
      <c r="N2121" t="s">
        <v>103</v>
      </c>
      <c r="O2121" t="s">
        <v>861</v>
      </c>
      <c r="P2121" t="s">
        <v>3211</v>
      </c>
      <c r="Q2121" t="s">
        <v>813</v>
      </c>
      <c r="R2121">
        <v>300</v>
      </c>
      <c r="S2121" s="6">
        <v>42</v>
      </c>
      <c r="T2121" s="7">
        <v>44865.416666666664</v>
      </c>
      <c r="U2121" s="7">
        <v>44866.458333333336</v>
      </c>
      <c r="V2121" s="7">
        <v>44867.520613425928</v>
      </c>
      <c r="W2121" t="s">
        <v>3197</v>
      </c>
      <c r="X2121" t="s">
        <v>815</v>
      </c>
    </row>
    <row r="2122" spans="1:24" x14ac:dyDescent="0.25">
      <c r="A2122" t="s">
        <v>808</v>
      </c>
      <c r="B2122" s="4">
        <v>3.0000000000000001E-3</v>
      </c>
      <c r="C2122" s="8">
        <v>6.4000000000000001E-2</v>
      </c>
      <c r="D2122" s="8">
        <v>0.115</v>
      </c>
      <c r="E2122" s="9">
        <v>0.15</v>
      </c>
      <c r="F2122" s="9">
        <v>0.3</v>
      </c>
      <c r="G2122" s="10" t="str">
        <f t="shared" si="132"/>
        <v/>
      </c>
      <c r="H2122" s="10" t="str">
        <f t="shared" si="133"/>
        <v/>
      </c>
      <c r="I2122" s="10" t="str">
        <f t="shared" si="134"/>
        <v/>
      </c>
      <c r="J2122" s="10" t="str">
        <f t="shared" si="135"/>
        <v/>
      </c>
      <c r="K2122" t="s">
        <v>809</v>
      </c>
      <c r="L2122" s="7">
        <v>44865.416666666664</v>
      </c>
      <c r="M2122" t="s">
        <v>884</v>
      </c>
      <c r="N2122" t="s">
        <v>103</v>
      </c>
      <c r="O2122" t="s">
        <v>885</v>
      </c>
      <c r="P2122" t="s">
        <v>3212</v>
      </c>
      <c r="Q2122" t="s">
        <v>813</v>
      </c>
      <c r="R2122">
        <v>300</v>
      </c>
      <c r="S2122" s="6">
        <v>42</v>
      </c>
      <c r="T2122" s="7">
        <v>44865.416666666664</v>
      </c>
      <c r="U2122" s="7">
        <v>44866.458333333336</v>
      </c>
      <c r="V2122" s="7">
        <v>44867.520613425928</v>
      </c>
      <c r="W2122" t="s">
        <v>3197</v>
      </c>
      <c r="X2122" t="s">
        <v>815</v>
      </c>
    </row>
    <row r="2123" spans="1:24" x14ac:dyDescent="0.25">
      <c r="A2123" t="s">
        <v>808</v>
      </c>
      <c r="B2123" s="4">
        <v>7.0000000000000001E-3</v>
      </c>
      <c r="C2123" s="8">
        <v>6.4000000000000001E-2</v>
      </c>
      <c r="D2123" s="8">
        <v>0.115</v>
      </c>
      <c r="E2123" s="9">
        <v>0.15</v>
      </c>
      <c r="F2123" s="9">
        <v>0.3</v>
      </c>
      <c r="G2123" s="10" t="str">
        <f t="shared" si="132"/>
        <v/>
      </c>
      <c r="H2123" s="10" t="str">
        <f t="shared" si="133"/>
        <v/>
      </c>
      <c r="I2123" s="10" t="str">
        <f t="shared" si="134"/>
        <v/>
      </c>
      <c r="J2123" s="10" t="str">
        <f t="shared" si="135"/>
        <v/>
      </c>
      <c r="K2123" t="s">
        <v>809</v>
      </c>
      <c r="L2123" s="7">
        <v>44865.439583333333</v>
      </c>
      <c r="M2123" t="s">
        <v>822</v>
      </c>
      <c r="N2123" t="s">
        <v>103</v>
      </c>
      <c r="O2123" t="s">
        <v>823</v>
      </c>
      <c r="P2123" t="s">
        <v>3213</v>
      </c>
      <c r="Q2123" t="s">
        <v>813</v>
      </c>
      <c r="R2123">
        <v>300</v>
      </c>
      <c r="S2123" s="6">
        <v>42</v>
      </c>
      <c r="T2123" s="7">
        <v>44865.439583333333</v>
      </c>
      <c r="U2123" s="7">
        <v>44866.458333333336</v>
      </c>
      <c r="V2123" s="7">
        <v>44867.520613425928</v>
      </c>
      <c r="W2123" t="s">
        <v>3197</v>
      </c>
      <c r="X2123" t="s">
        <v>815</v>
      </c>
    </row>
    <row r="2124" spans="1:24" x14ac:dyDescent="0.25">
      <c r="A2124" t="s">
        <v>808</v>
      </c>
      <c r="B2124" s="4">
        <v>8.3000000000000001E-3</v>
      </c>
      <c r="C2124" s="8">
        <v>6.4000000000000001E-2</v>
      </c>
      <c r="D2124" s="8">
        <v>0.115</v>
      </c>
      <c r="E2124" s="9">
        <v>0.15</v>
      </c>
      <c r="F2124" s="9">
        <v>0.3</v>
      </c>
      <c r="G2124" s="10" t="str">
        <f t="shared" si="132"/>
        <v/>
      </c>
      <c r="H2124" s="10" t="str">
        <f t="shared" si="133"/>
        <v/>
      </c>
      <c r="I2124" s="10" t="str">
        <f t="shared" si="134"/>
        <v/>
      </c>
      <c r="J2124" s="10" t="str">
        <f t="shared" si="135"/>
        <v/>
      </c>
      <c r="K2124" t="s">
        <v>809</v>
      </c>
      <c r="L2124" s="7">
        <v>44865.440972222219</v>
      </c>
      <c r="M2124" t="s">
        <v>872</v>
      </c>
      <c r="N2124" t="s">
        <v>103</v>
      </c>
      <c r="O2124" t="s">
        <v>873</v>
      </c>
      <c r="P2124" t="s">
        <v>3214</v>
      </c>
      <c r="Q2124" t="s">
        <v>813</v>
      </c>
      <c r="R2124">
        <v>300</v>
      </c>
      <c r="S2124" s="6">
        <v>42</v>
      </c>
      <c r="T2124" s="7">
        <v>44865.440972222219</v>
      </c>
      <c r="U2124" s="7">
        <v>44866.458333333336</v>
      </c>
      <c r="V2124" s="7">
        <v>44867.520613425928</v>
      </c>
      <c r="W2124" t="s">
        <v>3197</v>
      </c>
      <c r="X2124" t="s">
        <v>815</v>
      </c>
    </row>
    <row r="2125" spans="1:24" x14ac:dyDescent="0.25">
      <c r="A2125" t="s">
        <v>808</v>
      </c>
      <c r="B2125" s="4">
        <v>2E-3</v>
      </c>
      <c r="C2125" s="8">
        <v>6.4000000000000001E-2</v>
      </c>
      <c r="D2125" s="8">
        <v>0.115</v>
      </c>
      <c r="E2125" s="9">
        <v>0.15</v>
      </c>
      <c r="F2125" s="9">
        <v>0.3</v>
      </c>
      <c r="G2125" s="10" t="str">
        <f t="shared" si="132"/>
        <v/>
      </c>
      <c r="H2125" s="10" t="str">
        <f t="shared" si="133"/>
        <v/>
      </c>
      <c r="I2125" s="10" t="str">
        <f t="shared" si="134"/>
        <v/>
      </c>
      <c r="J2125" s="10" t="str">
        <f t="shared" si="135"/>
        <v/>
      </c>
      <c r="K2125" t="s">
        <v>809</v>
      </c>
      <c r="L2125" s="7">
        <v>44865.444444444445</v>
      </c>
      <c r="M2125" t="s">
        <v>855</v>
      </c>
      <c r="N2125" t="s">
        <v>103</v>
      </c>
      <c r="O2125" t="s">
        <v>1802</v>
      </c>
      <c r="P2125" t="s">
        <v>3215</v>
      </c>
      <c r="Q2125" t="s">
        <v>813</v>
      </c>
      <c r="R2125">
        <v>300</v>
      </c>
      <c r="S2125" s="6">
        <v>42</v>
      </c>
      <c r="T2125" s="7">
        <v>44865.444444444445</v>
      </c>
      <c r="U2125" s="7">
        <v>44867.4375</v>
      </c>
      <c r="V2125" s="7">
        <v>44868.438888888886</v>
      </c>
      <c r="W2125" t="s">
        <v>3205</v>
      </c>
      <c r="X2125" t="s">
        <v>2334</v>
      </c>
    </row>
    <row r="2126" spans="1:24" x14ac:dyDescent="0.25">
      <c r="A2126" t="s">
        <v>808</v>
      </c>
      <c r="B2126" s="4">
        <v>1.14E-2</v>
      </c>
      <c r="C2126" s="8">
        <v>6.4000000000000001E-2</v>
      </c>
      <c r="D2126" s="8">
        <v>0.115</v>
      </c>
      <c r="E2126" s="9">
        <v>0.15</v>
      </c>
      <c r="F2126" s="9">
        <v>0.3</v>
      </c>
      <c r="G2126" s="10" t="str">
        <f t="shared" si="132"/>
        <v/>
      </c>
      <c r="H2126" s="10" t="str">
        <f t="shared" si="133"/>
        <v/>
      </c>
      <c r="I2126" s="10" t="str">
        <f t="shared" si="134"/>
        <v/>
      </c>
      <c r="J2126" s="10" t="str">
        <f t="shared" si="135"/>
        <v/>
      </c>
      <c r="K2126" t="s">
        <v>809</v>
      </c>
      <c r="L2126" s="7">
        <v>44865.447916666664</v>
      </c>
      <c r="M2126" t="s">
        <v>840</v>
      </c>
      <c r="N2126" t="s">
        <v>103</v>
      </c>
      <c r="O2126" t="s">
        <v>841</v>
      </c>
      <c r="P2126" t="s">
        <v>3216</v>
      </c>
      <c r="Q2126" t="s">
        <v>813</v>
      </c>
      <c r="R2126">
        <v>300</v>
      </c>
      <c r="S2126" s="6">
        <v>42</v>
      </c>
      <c r="T2126" s="7">
        <v>44865.447916666664</v>
      </c>
      <c r="U2126" s="7">
        <v>44866.458333333336</v>
      </c>
      <c r="V2126" s="7">
        <v>44867.520613425928</v>
      </c>
      <c r="W2126" t="s">
        <v>3197</v>
      </c>
      <c r="X2126" t="s">
        <v>815</v>
      </c>
    </row>
    <row r="2127" spans="1:24" x14ac:dyDescent="0.25">
      <c r="A2127" t="s">
        <v>808</v>
      </c>
      <c r="B2127" s="4">
        <v>0.27989999999999998</v>
      </c>
      <c r="C2127" s="8">
        <v>6.4000000000000001E-2</v>
      </c>
      <c r="D2127" s="8">
        <v>0.115</v>
      </c>
      <c r="E2127" s="9">
        <v>0.15</v>
      </c>
      <c r="F2127" s="9">
        <v>0.3</v>
      </c>
      <c r="G2127" s="10">
        <f t="shared" si="132"/>
        <v>1</v>
      </c>
      <c r="H2127" s="10">
        <f t="shared" si="133"/>
        <v>1</v>
      </c>
      <c r="I2127" s="10">
        <f t="shared" si="134"/>
        <v>1</v>
      </c>
      <c r="J2127" s="10" t="str">
        <f t="shared" si="135"/>
        <v/>
      </c>
      <c r="K2127" t="s">
        <v>809</v>
      </c>
      <c r="L2127" s="7">
        <v>44865.479166666664</v>
      </c>
      <c r="M2127" t="s">
        <v>918</v>
      </c>
      <c r="N2127" t="s">
        <v>103</v>
      </c>
      <c r="O2127" t="s">
        <v>919</v>
      </c>
      <c r="P2127" t="s">
        <v>3217</v>
      </c>
      <c r="Q2127" t="s">
        <v>813</v>
      </c>
      <c r="R2127">
        <v>300</v>
      </c>
      <c r="S2127" s="6">
        <v>42</v>
      </c>
      <c r="T2127" s="7">
        <v>44865.479166666664</v>
      </c>
      <c r="U2127" s="7">
        <v>44867.4375</v>
      </c>
      <c r="V2127" s="7">
        <v>44868.438888888886</v>
      </c>
      <c r="W2127" t="s">
        <v>3205</v>
      </c>
      <c r="X2127" t="s">
        <v>2334</v>
      </c>
    </row>
    <row r="2128" spans="1:24" x14ac:dyDescent="0.25">
      <c r="A2128" t="s">
        <v>808</v>
      </c>
      <c r="B2128" s="4">
        <v>9.4999999999999998E-3</v>
      </c>
      <c r="C2128" s="8">
        <v>6.4000000000000001E-2</v>
      </c>
      <c r="D2128" s="8">
        <v>0.115</v>
      </c>
      <c r="E2128" s="9">
        <v>0.15</v>
      </c>
      <c r="F2128" s="9">
        <v>0.3</v>
      </c>
      <c r="G2128" s="10" t="str">
        <f t="shared" si="132"/>
        <v/>
      </c>
      <c r="H2128" s="10" t="str">
        <f t="shared" si="133"/>
        <v/>
      </c>
      <c r="I2128" s="10" t="str">
        <f t="shared" si="134"/>
        <v/>
      </c>
      <c r="J2128" s="10" t="str">
        <f t="shared" si="135"/>
        <v/>
      </c>
      <c r="K2128" t="s">
        <v>809</v>
      </c>
      <c r="L2128" s="7">
        <v>44865.479166666664</v>
      </c>
      <c r="M2128" t="s">
        <v>863</v>
      </c>
      <c r="N2128" t="s">
        <v>103</v>
      </c>
      <c r="O2128" t="s">
        <v>864</v>
      </c>
      <c r="P2128" t="s">
        <v>3218</v>
      </c>
      <c r="Q2128" t="s">
        <v>813</v>
      </c>
      <c r="R2128">
        <v>300</v>
      </c>
      <c r="S2128" s="6">
        <v>42</v>
      </c>
      <c r="T2128" s="7">
        <v>44865.479166666664</v>
      </c>
      <c r="U2128" s="7">
        <v>44866.458333333336</v>
      </c>
      <c r="V2128" s="7">
        <v>44867.520613425928</v>
      </c>
      <c r="W2128" t="s">
        <v>3197</v>
      </c>
      <c r="X2128" t="s">
        <v>815</v>
      </c>
    </row>
    <row r="2129" spans="1:24" x14ac:dyDescent="0.25">
      <c r="A2129" t="s">
        <v>808</v>
      </c>
      <c r="B2129" s="4">
        <v>3.6700000000000003E-2</v>
      </c>
      <c r="C2129" s="8">
        <v>6.4000000000000001E-2</v>
      </c>
      <c r="D2129" s="8">
        <v>0.115</v>
      </c>
      <c r="E2129" s="9">
        <v>0.15</v>
      </c>
      <c r="F2129" s="9">
        <v>0.3</v>
      </c>
      <c r="G2129" s="10" t="str">
        <f t="shared" si="132"/>
        <v/>
      </c>
      <c r="H2129" s="10" t="str">
        <f t="shared" si="133"/>
        <v/>
      </c>
      <c r="I2129" s="10" t="str">
        <f t="shared" si="134"/>
        <v/>
      </c>
      <c r="J2129" s="10" t="str">
        <f t="shared" si="135"/>
        <v/>
      </c>
      <c r="K2129" t="s">
        <v>809</v>
      </c>
      <c r="L2129" s="7">
        <v>44865.489583333336</v>
      </c>
      <c r="M2129" t="s">
        <v>878</v>
      </c>
      <c r="N2129" t="s">
        <v>103</v>
      </c>
      <c r="O2129" t="s">
        <v>879</v>
      </c>
      <c r="P2129" t="s">
        <v>3219</v>
      </c>
      <c r="Q2129" t="s">
        <v>813</v>
      </c>
      <c r="R2129">
        <v>300</v>
      </c>
      <c r="S2129" s="6">
        <v>42</v>
      </c>
      <c r="T2129" s="7">
        <v>44865.489583333336</v>
      </c>
      <c r="U2129" s="7">
        <v>44866.458333333336</v>
      </c>
      <c r="V2129" s="7">
        <v>44867.520613425928</v>
      </c>
      <c r="W2129" t="s">
        <v>3197</v>
      </c>
      <c r="X2129" t="s">
        <v>815</v>
      </c>
    </row>
    <row r="2130" spans="1:24" x14ac:dyDescent="0.25">
      <c r="A2130" t="s">
        <v>808</v>
      </c>
      <c r="B2130" s="4">
        <v>0.39439999999999997</v>
      </c>
      <c r="C2130" s="8">
        <v>6.4000000000000001E-2</v>
      </c>
      <c r="D2130" s="8">
        <v>0.115</v>
      </c>
      <c r="E2130" s="9">
        <v>0.15</v>
      </c>
      <c r="F2130" s="9">
        <v>0.3</v>
      </c>
      <c r="G2130" s="10">
        <f t="shared" si="132"/>
        <v>1</v>
      </c>
      <c r="H2130" s="10">
        <f t="shared" si="133"/>
        <v>1</v>
      </c>
      <c r="I2130" s="10">
        <f t="shared" si="134"/>
        <v>1</v>
      </c>
      <c r="J2130" s="10">
        <f t="shared" si="135"/>
        <v>1</v>
      </c>
      <c r="K2130" t="s">
        <v>809</v>
      </c>
      <c r="L2130" s="7">
        <v>44865.5</v>
      </c>
      <c r="M2130" t="s">
        <v>906</v>
      </c>
      <c r="N2130" t="s">
        <v>103</v>
      </c>
      <c r="O2130" t="s">
        <v>907</v>
      </c>
      <c r="P2130" t="s">
        <v>3220</v>
      </c>
      <c r="Q2130" t="s">
        <v>813</v>
      </c>
      <c r="R2130">
        <v>300</v>
      </c>
      <c r="S2130" s="6">
        <v>42</v>
      </c>
      <c r="T2130" s="7">
        <v>44865.5</v>
      </c>
      <c r="U2130" s="7">
        <v>44867.4375</v>
      </c>
      <c r="V2130" s="7">
        <v>44868.438888888886</v>
      </c>
      <c r="W2130" t="s">
        <v>3205</v>
      </c>
      <c r="X2130" t="s">
        <v>2334</v>
      </c>
    </row>
    <row r="2131" spans="1:24" x14ac:dyDescent="0.25">
      <c r="A2131" t="s">
        <v>808</v>
      </c>
      <c r="B2131" s="4">
        <v>0.39439999999999997</v>
      </c>
      <c r="C2131" s="8">
        <v>6.4000000000000001E-2</v>
      </c>
      <c r="D2131" s="8">
        <v>0.115</v>
      </c>
      <c r="E2131" s="9">
        <v>0.15</v>
      </c>
      <c r="F2131" s="9">
        <v>0.3</v>
      </c>
      <c r="G2131" s="10">
        <f t="shared" si="132"/>
        <v>1</v>
      </c>
      <c r="H2131" s="10">
        <f t="shared" si="133"/>
        <v>1</v>
      </c>
      <c r="I2131" s="10">
        <f t="shared" si="134"/>
        <v>1</v>
      </c>
      <c r="J2131" s="10">
        <f t="shared" si="135"/>
        <v>1</v>
      </c>
      <c r="K2131" t="s">
        <v>809</v>
      </c>
      <c r="L2131" s="7">
        <v>44865.5</v>
      </c>
      <c r="M2131" t="s">
        <v>906</v>
      </c>
      <c r="N2131" t="s">
        <v>103</v>
      </c>
      <c r="O2131" t="s">
        <v>907</v>
      </c>
      <c r="P2131" t="s">
        <v>3220</v>
      </c>
      <c r="Q2131" t="s">
        <v>813</v>
      </c>
      <c r="R2131">
        <v>300</v>
      </c>
      <c r="S2131" s="6">
        <v>42</v>
      </c>
      <c r="T2131" s="7">
        <v>44865.5</v>
      </c>
      <c r="U2131" s="7">
        <v>44867.4375</v>
      </c>
      <c r="V2131" s="7">
        <v>44868.438888888886</v>
      </c>
      <c r="W2131" t="s">
        <v>3205</v>
      </c>
      <c r="X2131" t="s">
        <v>2334</v>
      </c>
    </row>
    <row r="2132" spans="1:24" x14ac:dyDescent="0.25">
      <c r="A2132" t="s">
        <v>808</v>
      </c>
      <c r="B2132" s="4">
        <v>1.0800000000000001E-2</v>
      </c>
      <c r="C2132" s="8">
        <v>6.4000000000000001E-2</v>
      </c>
      <c r="D2132" s="8">
        <v>0.115</v>
      </c>
      <c r="E2132" s="9">
        <v>0.15</v>
      </c>
      <c r="F2132" s="9">
        <v>0.3</v>
      </c>
      <c r="G2132" s="10" t="str">
        <f t="shared" si="132"/>
        <v/>
      </c>
      <c r="H2132" s="10" t="str">
        <f t="shared" si="133"/>
        <v/>
      </c>
      <c r="I2132" s="10" t="str">
        <f t="shared" si="134"/>
        <v/>
      </c>
      <c r="J2132" s="10" t="str">
        <f t="shared" si="135"/>
        <v/>
      </c>
      <c r="K2132" t="s">
        <v>809</v>
      </c>
      <c r="L2132" s="7">
        <v>44865.504861111112</v>
      </c>
      <c r="M2132" t="s">
        <v>843</v>
      </c>
      <c r="N2132" t="s">
        <v>103</v>
      </c>
      <c r="O2132" t="s">
        <v>844</v>
      </c>
      <c r="P2132" t="s">
        <v>3221</v>
      </c>
      <c r="Q2132" t="s">
        <v>813</v>
      </c>
      <c r="R2132">
        <v>300</v>
      </c>
      <c r="S2132" s="6">
        <v>42</v>
      </c>
      <c r="T2132" s="7">
        <v>44865.504861111112</v>
      </c>
      <c r="U2132" s="7">
        <v>44866.458333333336</v>
      </c>
      <c r="V2132" s="7">
        <v>44867.520613425928</v>
      </c>
      <c r="W2132" t="s">
        <v>3197</v>
      </c>
      <c r="X2132" t="s">
        <v>815</v>
      </c>
    </row>
    <row r="2133" spans="1:24" x14ac:dyDescent="0.25">
      <c r="A2133" t="s">
        <v>808</v>
      </c>
      <c r="B2133" s="4">
        <v>2.3900000000000001E-2</v>
      </c>
      <c r="C2133" s="8">
        <v>6.4000000000000001E-2</v>
      </c>
      <c r="D2133" s="8">
        <v>0.115</v>
      </c>
      <c r="E2133" s="9">
        <v>0.15</v>
      </c>
      <c r="F2133" s="9">
        <v>0.3</v>
      </c>
      <c r="G2133" s="10" t="str">
        <f t="shared" si="132"/>
        <v/>
      </c>
      <c r="H2133" s="10" t="str">
        <f t="shared" si="133"/>
        <v/>
      </c>
      <c r="I2133" s="10" t="str">
        <f t="shared" si="134"/>
        <v/>
      </c>
      <c r="J2133" s="10" t="str">
        <f t="shared" si="135"/>
        <v/>
      </c>
      <c r="K2133" t="s">
        <v>809</v>
      </c>
      <c r="L2133" s="7">
        <v>44865.527777777781</v>
      </c>
      <c r="M2133" t="s">
        <v>869</v>
      </c>
      <c r="N2133" t="s">
        <v>103</v>
      </c>
      <c r="O2133" t="s">
        <v>870</v>
      </c>
      <c r="P2133" t="s">
        <v>3222</v>
      </c>
      <c r="Q2133" t="s">
        <v>813</v>
      </c>
      <c r="R2133">
        <v>300</v>
      </c>
      <c r="S2133" s="6">
        <v>42</v>
      </c>
      <c r="T2133" s="7">
        <v>44865.527777777781</v>
      </c>
      <c r="U2133" s="7">
        <v>44866.458333333336</v>
      </c>
      <c r="V2133" s="7">
        <v>44867.520613425928</v>
      </c>
      <c r="W2133" t="s">
        <v>3197</v>
      </c>
      <c r="X2133" t="s">
        <v>815</v>
      </c>
    </row>
    <row r="2134" spans="1:24" x14ac:dyDescent="0.25">
      <c r="A2134" t="s">
        <v>808</v>
      </c>
      <c r="B2134" s="4">
        <v>1.3100000000000001E-2</v>
      </c>
      <c r="C2134" s="8">
        <v>6.4000000000000001E-2</v>
      </c>
      <c r="D2134" s="8">
        <v>0.115</v>
      </c>
      <c r="E2134" s="9">
        <v>0.15</v>
      </c>
      <c r="F2134" s="9">
        <v>0.3</v>
      </c>
      <c r="G2134" s="10" t="str">
        <f t="shared" si="132"/>
        <v/>
      </c>
      <c r="H2134" s="10" t="str">
        <f t="shared" si="133"/>
        <v/>
      </c>
      <c r="I2134" s="10" t="str">
        <f t="shared" si="134"/>
        <v/>
      </c>
      <c r="J2134" s="10" t="str">
        <f t="shared" si="135"/>
        <v/>
      </c>
      <c r="K2134" t="s">
        <v>809</v>
      </c>
      <c r="L2134" s="7">
        <v>44865.618055555555</v>
      </c>
      <c r="M2134" t="s">
        <v>881</v>
      </c>
      <c r="N2134" t="s">
        <v>103</v>
      </c>
      <c r="O2134" t="s">
        <v>882</v>
      </c>
      <c r="P2134" t="s">
        <v>3223</v>
      </c>
      <c r="Q2134" t="s">
        <v>813</v>
      </c>
      <c r="R2134">
        <v>300</v>
      </c>
      <c r="S2134" s="6">
        <v>42</v>
      </c>
      <c r="T2134" s="7">
        <v>44865.618055555555</v>
      </c>
      <c r="U2134" s="7">
        <v>44866.458333333336</v>
      </c>
      <c r="V2134" s="7">
        <v>44867.520613425928</v>
      </c>
      <c r="W2134" t="s">
        <v>3197</v>
      </c>
      <c r="X2134" t="s">
        <v>815</v>
      </c>
    </row>
    <row r="2135" spans="1:24" x14ac:dyDescent="0.25">
      <c r="A2135" t="s">
        <v>808</v>
      </c>
      <c r="B2135" s="4">
        <v>0.18229999999999999</v>
      </c>
      <c r="C2135" s="8">
        <v>6.4000000000000001E-2</v>
      </c>
      <c r="D2135" s="8">
        <v>0.115</v>
      </c>
      <c r="E2135" s="9">
        <v>0.15</v>
      </c>
      <c r="F2135" s="9">
        <v>0.3</v>
      </c>
      <c r="G2135" s="10">
        <f t="shared" si="132"/>
        <v>1</v>
      </c>
      <c r="H2135" s="10">
        <f t="shared" si="133"/>
        <v>1</v>
      </c>
      <c r="I2135" s="10">
        <f t="shared" si="134"/>
        <v>1</v>
      </c>
      <c r="J2135" s="10" t="str">
        <f t="shared" si="135"/>
        <v/>
      </c>
      <c r="K2135" t="s">
        <v>809</v>
      </c>
      <c r="L2135" s="7">
        <v>44866.458333333336</v>
      </c>
      <c r="M2135" t="s">
        <v>875</v>
      </c>
      <c r="N2135" t="s">
        <v>104</v>
      </c>
      <c r="O2135" t="s">
        <v>876</v>
      </c>
      <c r="P2135" t="s">
        <v>3224</v>
      </c>
      <c r="Q2135" t="s">
        <v>813</v>
      </c>
      <c r="R2135">
        <v>300</v>
      </c>
      <c r="S2135" s="6">
        <v>42</v>
      </c>
      <c r="T2135" s="7">
        <v>44866.458333333336</v>
      </c>
      <c r="U2135" s="7">
        <v>44867.4375</v>
      </c>
      <c r="V2135" s="7">
        <v>44868.438888888886</v>
      </c>
      <c r="W2135" t="s">
        <v>3205</v>
      </c>
      <c r="X2135" t="s">
        <v>2334</v>
      </c>
    </row>
    <row r="2136" spans="1:24" x14ac:dyDescent="0.25">
      <c r="A2136" t="s">
        <v>808</v>
      </c>
      <c r="B2136" s="4">
        <v>7.4000000000000003E-3</v>
      </c>
      <c r="C2136" s="8">
        <v>6.4000000000000001E-2</v>
      </c>
      <c r="D2136" s="8">
        <v>0.115</v>
      </c>
      <c r="E2136" s="9">
        <v>0.15</v>
      </c>
      <c r="F2136" s="9">
        <v>0.3</v>
      </c>
      <c r="G2136" s="10" t="str">
        <f t="shared" si="132"/>
        <v/>
      </c>
      <c r="H2136" s="10" t="str">
        <f t="shared" si="133"/>
        <v/>
      </c>
      <c r="I2136" s="10" t="str">
        <f t="shared" si="134"/>
        <v/>
      </c>
      <c r="J2136" s="10" t="str">
        <f t="shared" si="135"/>
        <v/>
      </c>
      <c r="K2136" t="s">
        <v>809</v>
      </c>
      <c r="L2136" s="7">
        <v>44868.337500000001</v>
      </c>
      <c r="M2136" t="s">
        <v>837</v>
      </c>
      <c r="N2136" t="s">
        <v>104</v>
      </c>
      <c r="O2136" t="s">
        <v>838</v>
      </c>
      <c r="P2136" t="s">
        <v>3225</v>
      </c>
      <c r="Q2136" t="s">
        <v>813</v>
      </c>
      <c r="R2136">
        <v>302</v>
      </c>
      <c r="S2136" s="6">
        <v>43</v>
      </c>
      <c r="T2136" s="7">
        <v>44868.337500000001</v>
      </c>
      <c r="U2136" s="7">
        <v>44869.4375</v>
      </c>
      <c r="V2136" s="7">
        <v>44874.736805555556</v>
      </c>
      <c r="W2136" t="s">
        <v>3226</v>
      </c>
      <c r="X2136" t="s">
        <v>2334</v>
      </c>
    </row>
    <row r="2137" spans="1:24" x14ac:dyDescent="0.25">
      <c r="A2137" t="s">
        <v>808</v>
      </c>
      <c r="B2137" s="4">
        <v>0.2223</v>
      </c>
      <c r="C2137" s="8">
        <v>6.4000000000000001E-2</v>
      </c>
      <c r="D2137" s="8">
        <v>0.115</v>
      </c>
      <c r="E2137" s="9">
        <v>0.15</v>
      </c>
      <c r="F2137" s="9">
        <v>0.3</v>
      </c>
      <c r="G2137" s="10">
        <f t="shared" si="132"/>
        <v>1</v>
      </c>
      <c r="H2137" s="10">
        <f t="shared" si="133"/>
        <v>1</v>
      </c>
      <c r="I2137" s="10">
        <f t="shared" si="134"/>
        <v>1</v>
      </c>
      <c r="J2137" s="10" t="str">
        <f t="shared" si="135"/>
        <v/>
      </c>
      <c r="K2137" t="s">
        <v>809</v>
      </c>
      <c r="L2137" s="7">
        <v>44873.479166666664</v>
      </c>
      <c r="M2137" t="s">
        <v>918</v>
      </c>
      <c r="N2137" t="s">
        <v>104</v>
      </c>
      <c r="O2137" t="s">
        <v>919</v>
      </c>
      <c r="P2137" t="s">
        <v>3227</v>
      </c>
      <c r="Q2137" t="s">
        <v>813</v>
      </c>
      <c r="R2137">
        <v>307</v>
      </c>
      <c r="S2137" s="6">
        <v>43</v>
      </c>
      <c r="T2137" s="7">
        <v>44873.479166666664</v>
      </c>
      <c r="U2137" s="7">
        <v>44874.472222222219</v>
      </c>
      <c r="V2137" s="7">
        <v>44874.736805555556</v>
      </c>
      <c r="W2137" t="s">
        <v>3226</v>
      </c>
      <c r="X2137" t="s">
        <v>2334</v>
      </c>
    </row>
    <row r="2138" spans="1:24" x14ac:dyDescent="0.25">
      <c r="A2138" t="s">
        <v>808</v>
      </c>
      <c r="B2138" s="4">
        <v>0.2576</v>
      </c>
      <c r="C2138" s="8">
        <v>6.4000000000000001E-2</v>
      </c>
      <c r="D2138" s="8">
        <v>0.115</v>
      </c>
      <c r="E2138" s="9">
        <v>0.15</v>
      </c>
      <c r="F2138" s="9">
        <v>0.3</v>
      </c>
      <c r="G2138" s="10">
        <f t="shared" si="132"/>
        <v>1</v>
      </c>
      <c r="H2138" s="10">
        <f t="shared" si="133"/>
        <v>1</v>
      </c>
      <c r="I2138" s="10">
        <f t="shared" si="134"/>
        <v>1</v>
      </c>
      <c r="J2138" s="10" t="str">
        <f t="shared" si="135"/>
        <v/>
      </c>
      <c r="K2138" t="s">
        <v>809</v>
      </c>
      <c r="L2138" s="7">
        <v>44873.510416666664</v>
      </c>
      <c r="M2138" t="s">
        <v>906</v>
      </c>
      <c r="N2138" t="s">
        <v>104</v>
      </c>
      <c r="O2138" t="s">
        <v>907</v>
      </c>
      <c r="P2138" t="s">
        <v>3228</v>
      </c>
      <c r="Q2138" t="s">
        <v>813</v>
      </c>
      <c r="R2138">
        <v>307</v>
      </c>
      <c r="S2138" s="6">
        <v>43</v>
      </c>
      <c r="T2138" s="7">
        <v>44873.510416666664</v>
      </c>
      <c r="U2138" s="7">
        <v>44874.472222222219</v>
      </c>
      <c r="V2138" s="7">
        <v>44874.736805555556</v>
      </c>
      <c r="W2138" t="s">
        <v>3226</v>
      </c>
      <c r="X2138" t="s">
        <v>2334</v>
      </c>
    </row>
    <row r="2139" spans="1:24" x14ac:dyDescent="0.25">
      <c r="A2139" t="s">
        <v>808</v>
      </c>
      <c r="B2139" s="4">
        <v>0.23649999999999999</v>
      </c>
      <c r="C2139" s="8">
        <v>6.4000000000000001E-2</v>
      </c>
      <c r="D2139" s="8">
        <v>0.115</v>
      </c>
      <c r="E2139" s="9">
        <v>0.15</v>
      </c>
      <c r="F2139" s="9">
        <v>0.3</v>
      </c>
      <c r="G2139" s="10">
        <f t="shared" si="132"/>
        <v>1</v>
      </c>
      <c r="H2139" s="10">
        <f t="shared" si="133"/>
        <v>1</v>
      </c>
      <c r="I2139" s="10">
        <f t="shared" si="134"/>
        <v>1</v>
      </c>
      <c r="J2139" s="10" t="str">
        <f t="shared" si="135"/>
        <v/>
      </c>
      <c r="K2139" t="s">
        <v>809</v>
      </c>
      <c r="L2139" s="7">
        <v>44879.5</v>
      </c>
      <c r="M2139" t="s">
        <v>918</v>
      </c>
      <c r="N2139" t="s">
        <v>104</v>
      </c>
      <c r="O2139" t="s">
        <v>919</v>
      </c>
      <c r="P2139" t="s">
        <v>3229</v>
      </c>
      <c r="Q2139" t="s">
        <v>813</v>
      </c>
      <c r="R2139">
        <v>313</v>
      </c>
      <c r="S2139" s="6">
        <v>44</v>
      </c>
      <c r="T2139" s="7">
        <v>44879.5</v>
      </c>
      <c r="U2139" s="7">
        <v>44880.527777777781</v>
      </c>
      <c r="V2139" s="7">
        <v>44881.504166666666</v>
      </c>
      <c r="W2139" t="s">
        <v>3230</v>
      </c>
      <c r="X2139" t="s">
        <v>2334</v>
      </c>
    </row>
    <row r="2140" spans="1:24" x14ac:dyDescent="0.25">
      <c r="A2140" t="s">
        <v>808</v>
      </c>
      <c r="B2140" s="4">
        <v>4.9700000000000001E-2</v>
      </c>
      <c r="C2140" s="8">
        <v>6.4000000000000001E-2</v>
      </c>
      <c r="D2140" s="8">
        <v>0.115</v>
      </c>
      <c r="E2140" s="9">
        <v>0.15</v>
      </c>
      <c r="F2140" s="9">
        <v>0.3</v>
      </c>
      <c r="G2140" s="10" t="str">
        <f t="shared" si="132"/>
        <v/>
      </c>
      <c r="H2140" s="10" t="str">
        <f t="shared" si="133"/>
        <v/>
      </c>
      <c r="I2140" s="10" t="str">
        <f t="shared" si="134"/>
        <v/>
      </c>
      <c r="J2140" s="10" t="str">
        <f t="shared" si="135"/>
        <v/>
      </c>
      <c r="K2140" t="s">
        <v>809</v>
      </c>
      <c r="L2140" s="7">
        <v>44879.506944444445</v>
      </c>
      <c r="M2140" t="s">
        <v>906</v>
      </c>
      <c r="N2140" t="s">
        <v>104</v>
      </c>
      <c r="O2140" t="s">
        <v>907</v>
      </c>
      <c r="P2140" t="s">
        <v>3231</v>
      </c>
      <c r="Q2140" t="s">
        <v>813</v>
      </c>
      <c r="R2140">
        <v>313</v>
      </c>
      <c r="S2140" s="6">
        <v>44</v>
      </c>
      <c r="T2140" s="7">
        <v>44879.506944444445</v>
      </c>
      <c r="U2140" s="7">
        <v>44880.527777777781</v>
      </c>
      <c r="V2140" s="7">
        <v>44881.504166666666</v>
      </c>
      <c r="W2140" t="s">
        <v>3230</v>
      </c>
      <c r="X2140" t="s">
        <v>2334</v>
      </c>
    </row>
    <row r="2141" spans="1:24" x14ac:dyDescent="0.25">
      <c r="A2141" t="s">
        <v>808</v>
      </c>
      <c r="B2141" s="4">
        <v>0.245</v>
      </c>
      <c r="C2141" s="8">
        <v>6.4000000000000001E-2</v>
      </c>
      <c r="D2141" s="8">
        <v>0.115</v>
      </c>
      <c r="E2141" s="9">
        <v>0.15</v>
      </c>
      <c r="F2141" s="9">
        <v>0.3</v>
      </c>
      <c r="G2141" s="10">
        <f t="shared" si="132"/>
        <v>1</v>
      </c>
      <c r="H2141" s="10">
        <f t="shared" si="133"/>
        <v>1</v>
      </c>
      <c r="I2141" s="10">
        <f t="shared" si="134"/>
        <v>1</v>
      </c>
      <c r="J2141" s="10" t="str">
        <f t="shared" si="135"/>
        <v/>
      </c>
      <c r="K2141" t="s">
        <v>809</v>
      </c>
      <c r="L2141" s="7">
        <v>44886.479166666664</v>
      </c>
      <c r="M2141" t="s">
        <v>918</v>
      </c>
      <c r="N2141" t="s">
        <v>104</v>
      </c>
      <c r="O2141" t="s">
        <v>919</v>
      </c>
      <c r="P2141" t="s">
        <v>3232</v>
      </c>
      <c r="Q2141" t="s">
        <v>813</v>
      </c>
      <c r="R2141">
        <v>320</v>
      </c>
      <c r="S2141" s="6">
        <v>45</v>
      </c>
      <c r="T2141" s="7">
        <v>44886.479166666664</v>
      </c>
      <c r="U2141" s="7">
        <v>44887.447916666664</v>
      </c>
      <c r="V2141" s="7">
        <v>44887.754062499997</v>
      </c>
      <c r="W2141" t="s">
        <v>3233</v>
      </c>
      <c r="X2141" t="s">
        <v>815</v>
      </c>
    </row>
    <row r="2142" spans="1:24" x14ac:dyDescent="0.25">
      <c r="A2142" t="s">
        <v>808</v>
      </c>
      <c r="B2142" s="4">
        <v>0.1376</v>
      </c>
      <c r="C2142" s="8">
        <v>6.4000000000000001E-2</v>
      </c>
      <c r="D2142" s="8">
        <v>0.115</v>
      </c>
      <c r="E2142" s="9">
        <v>0.15</v>
      </c>
      <c r="F2142" s="9">
        <v>0.3</v>
      </c>
      <c r="G2142" s="10">
        <f t="shared" si="132"/>
        <v>1</v>
      </c>
      <c r="H2142" s="10">
        <f t="shared" si="133"/>
        <v>1</v>
      </c>
      <c r="I2142" s="10" t="str">
        <f t="shared" si="134"/>
        <v/>
      </c>
      <c r="J2142" s="10" t="str">
        <f t="shared" si="135"/>
        <v/>
      </c>
      <c r="K2142" t="s">
        <v>809</v>
      </c>
      <c r="L2142" s="7">
        <v>44886.493055555555</v>
      </c>
      <c r="M2142" t="s">
        <v>906</v>
      </c>
      <c r="N2142" t="s">
        <v>104</v>
      </c>
      <c r="O2142" t="s">
        <v>907</v>
      </c>
      <c r="P2142" t="s">
        <v>3234</v>
      </c>
      <c r="Q2142" t="s">
        <v>813</v>
      </c>
      <c r="R2142">
        <v>320</v>
      </c>
      <c r="S2142" s="6">
        <v>45</v>
      </c>
      <c r="T2142" s="7">
        <v>44886.493055555555</v>
      </c>
      <c r="U2142" s="7">
        <v>44887.447916666664</v>
      </c>
      <c r="V2142" s="7">
        <v>44887.754062499997</v>
      </c>
      <c r="W2142" t="s">
        <v>3233</v>
      </c>
      <c r="X2142" t="s">
        <v>815</v>
      </c>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262A-7A0A-4259-8832-835F0B83B57F}">
  <dimension ref="A1:N57"/>
  <sheetViews>
    <sheetView workbookViewId="0">
      <selection activeCell="W3" sqref="W3"/>
    </sheetView>
  </sheetViews>
  <sheetFormatPr defaultRowHeight="15" x14ac:dyDescent="0.25"/>
  <cols>
    <col min="1" max="1" width="31.85546875" customWidth="1"/>
  </cols>
  <sheetData>
    <row r="1" spans="1:14" x14ac:dyDescent="0.25">
      <c r="B1">
        <v>2020</v>
      </c>
      <c r="E1">
        <v>2021</v>
      </c>
      <c r="H1">
        <v>2022</v>
      </c>
      <c r="L1" t="s">
        <v>3235</v>
      </c>
    </row>
    <row r="2" spans="1:14" x14ac:dyDescent="0.25">
      <c r="A2" t="s">
        <v>797</v>
      </c>
      <c r="B2" t="s">
        <v>3236</v>
      </c>
      <c r="C2" t="s">
        <v>3237</v>
      </c>
      <c r="D2" t="s">
        <v>3238</v>
      </c>
      <c r="E2" t="s">
        <v>3236</v>
      </c>
      <c r="F2" t="s">
        <v>3237</v>
      </c>
      <c r="G2" t="s">
        <v>3238</v>
      </c>
      <c r="H2" t="s">
        <v>3236</v>
      </c>
      <c r="I2" t="s">
        <v>3237</v>
      </c>
      <c r="J2" t="s">
        <v>3238</v>
      </c>
      <c r="L2" s="2">
        <v>2020</v>
      </c>
      <c r="M2" s="3">
        <v>2021</v>
      </c>
      <c r="N2">
        <v>2022</v>
      </c>
    </row>
    <row r="3" spans="1:14" x14ac:dyDescent="0.25">
      <c r="A3" t="s">
        <v>816</v>
      </c>
      <c r="B3">
        <v>0</v>
      </c>
      <c r="C3">
        <v>0</v>
      </c>
      <c r="D3">
        <v>0</v>
      </c>
      <c r="E3">
        <v>0</v>
      </c>
      <c r="F3">
        <v>0</v>
      </c>
      <c r="G3">
        <v>0</v>
      </c>
      <c r="H3">
        <v>0</v>
      </c>
      <c r="I3">
        <v>0</v>
      </c>
      <c r="J3">
        <v>0</v>
      </c>
      <c r="L3">
        <f t="shared" ref="L3:L12" si="0">SUM(B3,C3,D3)</f>
        <v>0</v>
      </c>
      <c r="M3">
        <f>SUM(E3,F3,G3)</f>
        <v>0</v>
      </c>
      <c r="N3">
        <f>SUM(H3,I3,J3)</f>
        <v>0</v>
      </c>
    </row>
    <row r="4" spans="1:14" x14ac:dyDescent="0.25">
      <c r="A4" t="s">
        <v>951</v>
      </c>
      <c r="B4">
        <v>0</v>
      </c>
      <c r="C4">
        <v>0</v>
      </c>
      <c r="D4">
        <v>1</v>
      </c>
      <c r="E4">
        <v>0</v>
      </c>
      <c r="F4">
        <v>0</v>
      </c>
      <c r="G4">
        <v>0</v>
      </c>
      <c r="H4">
        <v>0</v>
      </c>
      <c r="I4">
        <v>0</v>
      </c>
      <c r="J4">
        <v>0</v>
      </c>
      <c r="L4">
        <f t="shared" si="0"/>
        <v>1</v>
      </c>
      <c r="M4">
        <f>SUM(E4,F4,G4)</f>
        <v>0</v>
      </c>
      <c r="N4">
        <f>SUM(H4,I4,J4)</f>
        <v>0</v>
      </c>
    </row>
    <row r="5" spans="1:14" x14ac:dyDescent="0.25">
      <c r="A5" t="s">
        <v>875</v>
      </c>
      <c r="B5">
        <v>1</v>
      </c>
      <c r="C5">
        <v>0</v>
      </c>
      <c r="D5">
        <v>0</v>
      </c>
      <c r="E5">
        <v>0</v>
      </c>
      <c r="F5">
        <v>0</v>
      </c>
      <c r="G5">
        <v>1</v>
      </c>
      <c r="H5">
        <v>0</v>
      </c>
      <c r="I5">
        <v>0</v>
      </c>
      <c r="J5">
        <v>1</v>
      </c>
      <c r="L5">
        <f t="shared" si="0"/>
        <v>1</v>
      </c>
      <c r="M5">
        <v>1</v>
      </c>
      <c r="N5">
        <v>1</v>
      </c>
    </row>
    <row r="6" spans="1:14" x14ac:dyDescent="0.25">
      <c r="A6" t="s">
        <v>834</v>
      </c>
      <c r="B6">
        <v>0</v>
      </c>
      <c r="C6">
        <v>0</v>
      </c>
      <c r="D6">
        <v>0</v>
      </c>
      <c r="E6">
        <v>0</v>
      </c>
      <c r="F6">
        <v>0</v>
      </c>
      <c r="G6">
        <v>0</v>
      </c>
      <c r="H6">
        <v>0</v>
      </c>
      <c r="I6">
        <v>0</v>
      </c>
      <c r="J6">
        <v>0</v>
      </c>
      <c r="L6">
        <f t="shared" si="0"/>
        <v>0</v>
      </c>
      <c r="M6">
        <f>SUM(E6,F6,G6)</f>
        <v>0</v>
      </c>
      <c r="N6">
        <f>SUM(H6,I6,J6)</f>
        <v>0</v>
      </c>
    </row>
    <row r="7" spans="1:14" x14ac:dyDescent="0.25">
      <c r="A7" t="s">
        <v>881</v>
      </c>
      <c r="B7">
        <v>0</v>
      </c>
      <c r="C7">
        <v>0</v>
      </c>
      <c r="D7">
        <v>0</v>
      </c>
      <c r="E7">
        <v>0</v>
      </c>
      <c r="F7">
        <v>0</v>
      </c>
      <c r="G7">
        <v>0</v>
      </c>
      <c r="H7">
        <v>0</v>
      </c>
      <c r="I7">
        <v>0</v>
      </c>
      <c r="J7">
        <v>0</v>
      </c>
      <c r="L7">
        <f t="shared" si="0"/>
        <v>0</v>
      </c>
      <c r="M7">
        <f>SUM(E7,F7,G7)</f>
        <v>0</v>
      </c>
      <c r="N7">
        <f>SUM(H7,I7,J7)</f>
        <v>0</v>
      </c>
    </row>
    <row r="8" spans="1:14" x14ac:dyDescent="0.25">
      <c r="A8" t="s">
        <v>819</v>
      </c>
      <c r="B8">
        <v>0</v>
      </c>
      <c r="C8">
        <v>0</v>
      </c>
      <c r="D8">
        <v>0</v>
      </c>
      <c r="E8">
        <v>0</v>
      </c>
      <c r="F8">
        <v>0</v>
      </c>
      <c r="G8">
        <v>0</v>
      </c>
      <c r="H8">
        <v>0</v>
      </c>
      <c r="I8">
        <v>0</v>
      </c>
      <c r="J8">
        <v>0</v>
      </c>
      <c r="L8">
        <f t="shared" si="0"/>
        <v>0</v>
      </c>
      <c r="M8">
        <f>SUM(E8,F8,G8)</f>
        <v>0</v>
      </c>
      <c r="N8">
        <f>SUM(H8,I8,J8)</f>
        <v>0</v>
      </c>
    </row>
    <row r="9" spans="1:14" x14ac:dyDescent="0.25">
      <c r="A9" t="s">
        <v>866</v>
      </c>
      <c r="B9">
        <v>0</v>
      </c>
      <c r="C9">
        <v>0</v>
      </c>
      <c r="D9">
        <v>0</v>
      </c>
      <c r="E9">
        <v>1</v>
      </c>
      <c r="F9">
        <v>0</v>
      </c>
      <c r="G9">
        <v>0</v>
      </c>
      <c r="H9">
        <v>0</v>
      </c>
      <c r="I9">
        <v>1</v>
      </c>
      <c r="J9">
        <v>0</v>
      </c>
      <c r="L9">
        <f t="shared" si="0"/>
        <v>0</v>
      </c>
      <c r="M9">
        <v>1</v>
      </c>
      <c r="N9">
        <v>1</v>
      </c>
    </row>
    <row r="10" spans="1:14" x14ac:dyDescent="0.25">
      <c r="A10" t="s">
        <v>890</v>
      </c>
      <c r="B10">
        <v>0</v>
      </c>
      <c r="C10">
        <v>0</v>
      </c>
      <c r="D10">
        <v>0</v>
      </c>
      <c r="E10">
        <v>0</v>
      </c>
      <c r="F10">
        <v>0</v>
      </c>
      <c r="G10">
        <v>1</v>
      </c>
      <c r="H10">
        <v>0</v>
      </c>
      <c r="I10">
        <v>1</v>
      </c>
      <c r="J10">
        <v>0</v>
      </c>
      <c r="L10">
        <f t="shared" si="0"/>
        <v>0</v>
      </c>
      <c r="M10">
        <v>1</v>
      </c>
      <c r="N10">
        <f t="shared" ref="N10:N18" si="1">SUM(H10,I10,J10)</f>
        <v>1</v>
      </c>
    </row>
    <row r="11" spans="1:14" x14ac:dyDescent="0.25">
      <c r="A11" t="s">
        <v>960</v>
      </c>
      <c r="B11">
        <v>0</v>
      </c>
      <c r="C11">
        <v>0</v>
      </c>
      <c r="D11">
        <v>0</v>
      </c>
      <c r="E11">
        <v>0</v>
      </c>
      <c r="F11">
        <v>0</v>
      </c>
      <c r="G11">
        <v>0</v>
      </c>
      <c r="H11">
        <v>0</v>
      </c>
      <c r="I11">
        <v>0</v>
      </c>
      <c r="J11">
        <v>0</v>
      </c>
      <c r="L11">
        <f t="shared" si="0"/>
        <v>0</v>
      </c>
      <c r="M11">
        <f t="shared" ref="M11:M19" si="2">SUM(E11,F11,G11)</f>
        <v>0</v>
      </c>
      <c r="N11">
        <f t="shared" si="1"/>
        <v>0</v>
      </c>
    </row>
    <row r="12" spans="1:14" x14ac:dyDescent="0.25">
      <c r="A12" t="s">
        <v>924</v>
      </c>
      <c r="B12">
        <v>0</v>
      </c>
      <c r="C12">
        <v>0</v>
      </c>
      <c r="D12">
        <v>0</v>
      </c>
      <c r="E12">
        <v>0</v>
      </c>
      <c r="F12">
        <v>0</v>
      </c>
      <c r="G12">
        <v>0</v>
      </c>
      <c r="H12">
        <v>0</v>
      </c>
      <c r="I12">
        <v>0</v>
      </c>
      <c r="J12">
        <v>0</v>
      </c>
      <c r="L12">
        <f t="shared" si="0"/>
        <v>0</v>
      </c>
      <c r="M12">
        <f t="shared" si="2"/>
        <v>0</v>
      </c>
      <c r="N12">
        <f t="shared" si="1"/>
        <v>0</v>
      </c>
    </row>
    <row r="13" spans="1:14" x14ac:dyDescent="0.25">
      <c r="A13" t="s">
        <v>878</v>
      </c>
      <c r="B13">
        <v>0</v>
      </c>
      <c r="C13">
        <v>1</v>
      </c>
      <c r="D13">
        <v>0</v>
      </c>
      <c r="E13">
        <v>0</v>
      </c>
      <c r="F13">
        <v>0</v>
      </c>
      <c r="G13">
        <v>0</v>
      </c>
      <c r="H13">
        <v>0</v>
      </c>
      <c r="I13">
        <v>0</v>
      </c>
      <c r="J13">
        <v>0</v>
      </c>
      <c r="L13">
        <v>1</v>
      </c>
      <c r="M13">
        <f t="shared" si="2"/>
        <v>0</v>
      </c>
      <c r="N13">
        <f t="shared" si="1"/>
        <v>0</v>
      </c>
    </row>
    <row r="14" spans="1:14" x14ac:dyDescent="0.25">
      <c r="A14" t="s">
        <v>903</v>
      </c>
      <c r="B14">
        <v>0</v>
      </c>
      <c r="C14">
        <v>0</v>
      </c>
      <c r="D14">
        <v>0</v>
      </c>
      <c r="E14">
        <v>0</v>
      </c>
      <c r="F14">
        <v>0</v>
      </c>
      <c r="G14">
        <v>0</v>
      </c>
      <c r="H14">
        <v>0</v>
      </c>
      <c r="I14">
        <v>0</v>
      </c>
      <c r="J14">
        <v>0</v>
      </c>
      <c r="L14">
        <f t="shared" ref="L14:L30" si="3">SUM(B14,C14,D14)</f>
        <v>0</v>
      </c>
      <c r="M14">
        <f t="shared" si="2"/>
        <v>0</v>
      </c>
      <c r="N14">
        <f t="shared" si="1"/>
        <v>0</v>
      </c>
    </row>
    <row r="15" spans="1:14" x14ac:dyDescent="0.25">
      <c r="A15" t="s">
        <v>887</v>
      </c>
      <c r="B15">
        <v>0</v>
      </c>
      <c r="C15">
        <v>0</v>
      </c>
      <c r="D15">
        <v>0</v>
      </c>
      <c r="E15">
        <v>0</v>
      </c>
      <c r="F15">
        <v>0</v>
      </c>
      <c r="G15">
        <v>0</v>
      </c>
      <c r="H15">
        <v>0</v>
      </c>
      <c r="I15">
        <v>0</v>
      </c>
      <c r="J15">
        <v>0</v>
      </c>
      <c r="L15">
        <f t="shared" si="3"/>
        <v>0</v>
      </c>
      <c r="M15">
        <f t="shared" si="2"/>
        <v>0</v>
      </c>
      <c r="N15">
        <f t="shared" si="1"/>
        <v>0</v>
      </c>
    </row>
    <row r="16" spans="1:14" x14ac:dyDescent="0.25">
      <c r="A16" t="s">
        <v>894</v>
      </c>
      <c r="B16">
        <v>0</v>
      </c>
      <c r="C16">
        <v>0</v>
      </c>
      <c r="D16">
        <v>0</v>
      </c>
      <c r="E16">
        <v>0</v>
      </c>
      <c r="F16">
        <v>0</v>
      </c>
      <c r="G16">
        <v>0</v>
      </c>
      <c r="H16">
        <v>0</v>
      </c>
      <c r="I16">
        <v>0</v>
      </c>
      <c r="J16">
        <v>0</v>
      </c>
      <c r="L16">
        <f t="shared" si="3"/>
        <v>0</v>
      </c>
      <c r="M16">
        <f t="shared" si="2"/>
        <v>0</v>
      </c>
      <c r="N16">
        <f t="shared" si="1"/>
        <v>0</v>
      </c>
    </row>
    <row r="17" spans="1:14" x14ac:dyDescent="0.25">
      <c r="A17" t="s">
        <v>936</v>
      </c>
      <c r="B17">
        <v>0</v>
      </c>
      <c r="C17">
        <v>0</v>
      </c>
      <c r="D17">
        <v>0</v>
      </c>
      <c r="E17">
        <v>0</v>
      </c>
      <c r="F17">
        <v>0</v>
      </c>
      <c r="G17">
        <v>0</v>
      </c>
      <c r="H17">
        <v>0</v>
      </c>
      <c r="I17">
        <v>0</v>
      </c>
      <c r="J17">
        <v>0</v>
      </c>
      <c r="L17">
        <f t="shared" si="3"/>
        <v>0</v>
      </c>
      <c r="M17">
        <f t="shared" si="2"/>
        <v>0</v>
      </c>
      <c r="N17">
        <f t="shared" si="1"/>
        <v>0</v>
      </c>
    </row>
    <row r="18" spans="1:14" x14ac:dyDescent="0.25">
      <c r="A18" t="s">
        <v>966</v>
      </c>
      <c r="B18">
        <v>0</v>
      </c>
      <c r="C18">
        <v>0</v>
      </c>
      <c r="D18">
        <v>0</v>
      </c>
      <c r="E18">
        <v>0</v>
      </c>
      <c r="F18">
        <v>0</v>
      </c>
      <c r="G18">
        <v>0</v>
      </c>
      <c r="H18">
        <v>0</v>
      </c>
      <c r="I18">
        <v>0</v>
      </c>
      <c r="J18">
        <v>0</v>
      </c>
      <c r="L18">
        <f t="shared" si="3"/>
        <v>0</v>
      </c>
      <c r="M18">
        <f t="shared" si="2"/>
        <v>0</v>
      </c>
      <c r="N18">
        <f t="shared" si="1"/>
        <v>0</v>
      </c>
    </row>
    <row r="19" spans="1:14" x14ac:dyDescent="0.25">
      <c r="A19" t="s">
        <v>945</v>
      </c>
      <c r="B19">
        <v>0</v>
      </c>
      <c r="C19">
        <v>0</v>
      </c>
      <c r="D19">
        <v>0</v>
      </c>
      <c r="E19">
        <v>0</v>
      </c>
      <c r="F19">
        <v>0</v>
      </c>
      <c r="G19">
        <v>0</v>
      </c>
      <c r="H19">
        <v>0</v>
      </c>
      <c r="I19">
        <v>1</v>
      </c>
      <c r="J19">
        <v>0</v>
      </c>
      <c r="L19">
        <f t="shared" si="3"/>
        <v>0</v>
      </c>
      <c r="M19">
        <f t="shared" si="2"/>
        <v>0</v>
      </c>
      <c r="N19">
        <v>1</v>
      </c>
    </row>
    <row r="20" spans="1:14" x14ac:dyDescent="0.25">
      <c r="A20" t="s">
        <v>942</v>
      </c>
      <c r="B20">
        <v>0</v>
      </c>
      <c r="C20">
        <v>0</v>
      </c>
      <c r="D20">
        <v>0</v>
      </c>
      <c r="E20">
        <v>1</v>
      </c>
      <c r="F20">
        <v>0</v>
      </c>
      <c r="G20">
        <v>0</v>
      </c>
      <c r="H20">
        <v>0</v>
      </c>
      <c r="I20">
        <v>0</v>
      </c>
      <c r="J20">
        <v>0</v>
      </c>
      <c r="L20">
        <f t="shared" si="3"/>
        <v>0</v>
      </c>
      <c r="M20">
        <v>1</v>
      </c>
      <c r="N20">
        <f t="shared" ref="N20:N32" si="4">SUM(H20,I20,J20)</f>
        <v>0</v>
      </c>
    </row>
    <row r="21" spans="1:14" x14ac:dyDescent="0.25">
      <c r="A21" t="s">
        <v>822</v>
      </c>
      <c r="B21">
        <v>0</v>
      </c>
      <c r="C21">
        <v>0</v>
      </c>
      <c r="D21">
        <v>0</v>
      </c>
      <c r="E21">
        <v>0</v>
      </c>
      <c r="F21">
        <v>0</v>
      </c>
      <c r="G21">
        <v>0</v>
      </c>
      <c r="H21">
        <v>0</v>
      </c>
      <c r="I21">
        <v>0</v>
      </c>
      <c r="J21">
        <v>0</v>
      </c>
      <c r="L21">
        <f t="shared" si="3"/>
        <v>0</v>
      </c>
      <c r="M21">
        <f t="shared" ref="M21:M32" si="5">SUM(E21,F21,G21)</f>
        <v>0</v>
      </c>
      <c r="N21">
        <f t="shared" si="4"/>
        <v>0</v>
      </c>
    </row>
    <row r="22" spans="1:14" x14ac:dyDescent="0.25">
      <c r="A22" t="s">
        <v>840</v>
      </c>
      <c r="B22">
        <v>0</v>
      </c>
      <c r="C22">
        <v>0</v>
      </c>
      <c r="D22">
        <v>0</v>
      </c>
      <c r="E22">
        <v>0</v>
      </c>
      <c r="F22">
        <v>0</v>
      </c>
      <c r="G22">
        <v>0</v>
      </c>
      <c r="H22">
        <v>0</v>
      </c>
      <c r="I22">
        <v>0</v>
      </c>
      <c r="J22">
        <v>0</v>
      </c>
      <c r="L22">
        <f t="shared" si="3"/>
        <v>0</v>
      </c>
      <c r="M22">
        <f t="shared" si="5"/>
        <v>0</v>
      </c>
      <c r="N22">
        <f t="shared" si="4"/>
        <v>0</v>
      </c>
    </row>
    <row r="23" spans="1:14" x14ac:dyDescent="0.25">
      <c r="A23" t="s">
        <v>933</v>
      </c>
      <c r="B23">
        <v>0</v>
      </c>
      <c r="C23">
        <v>0</v>
      </c>
      <c r="D23">
        <v>0</v>
      </c>
      <c r="E23">
        <v>0</v>
      </c>
      <c r="F23">
        <v>0</v>
      </c>
      <c r="G23">
        <v>0</v>
      </c>
      <c r="H23">
        <v>0</v>
      </c>
      <c r="I23">
        <v>0</v>
      </c>
      <c r="J23">
        <v>0</v>
      </c>
      <c r="L23">
        <f t="shared" si="3"/>
        <v>0</v>
      </c>
      <c r="M23">
        <f t="shared" si="5"/>
        <v>0</v>
      </c>
      <c r="N23">
        <f t="shared" si="4"/>
        <v>0</v>
      </c>
    </row>
    <row r="24" spans="1:14" x14ac:dyDescent="0.25">
      <c r="A24" t="s">
        <v>897</v>
      </c>
      <c r="B24">
        <v>0</v>
      </c>
      <c r="C24">
        <v>0</v>
      </c>
      <c r="D24">
        <v>0</v>
      </c>
      <c r="E24">
        <v>0</v>
      </c>
      <c r="F24">
        <v>0</v>
      </c>
      <c r="G24">
        <v>0</v>
      </c>
      <c r="H24">
        <v>0</v>
      </c>
      <c r="I24">
        <v>0</v>
      </c>
      <c r="J24">
        <v>0</v>
      </c>
      <c r="L24">
        <f t="shared" si="3"/>
        <v>0</v>
      </c>
      <c r="M24">
        <f t="shared" si="5"/>
        <v>0</v>
      </c>
      <c r="N24">
        <f t="shared" si="4"/>
        <v>0</v>
      </c>
    </row>
    <row r="25" spans="1:14" x14ac:dyDescent="0.25">
      <c r="A25" t="s">
        <v>869</v>
      </c>
      <c r="B25">
        <v>0</v>
      </c>
      <c r="C25">
        <v>0</v>
      </c>
      <c r="D25">
        <v>0</v>
      </c>
      <c r="E25">
        <v>0</v>
      </c>
      <c r="F25">
        <v>0</v>
      </c>
      <c r="G25">
        <v>0</v>
      </c>
      <c r="H25">
        <v>0</v>
      </c>
      <c r="I25">
        <v>0</v>
      </c>
      <c r="J25">
        <v>0</v>
      </c>
      <c r="L25">
        <f t="shared" si="3"/>
        <v>0</v>
      </c>
      <c r="M25">
        <f t="shared" si="5"/>
        <v>0</v>
      </c>
      <c r="N25">
        <f t="shared" si="4"/>
        <v>0</v>
      </c>
    </row>
    <row r="26" spans="1:14" x14ac:dyDescent="0.25">
      <c r="A26" t="s">
        <v>858</v>
      </c>
      <c r="B26">
        <v>0</v>
      </c>
      <c r="C26">
        <v>0</v>
      </c>
      <c r="D26">
        <v>0</v>
      </c>
      <c r="E26">
        <v>0</v>
      </c>
      <c r="F26">
        <v>0</v>
      </c>
      <c r="G26">
        <v>0</v>
      </c>
      <c r="H26">
        <v>1</v>
      </c>
      <c r="I26">
        <v>0</v>
      </c>
      <c r="J26">
        <v>0</v>
      </c>
      <c r="L26">
        <f t="shared" si="3"/>
        <v>0</v>
      </c>
      <c r="M26">
        <f t="shared" si="5"/>
        <v>0</v>
      </c>
      <c r="N26">
        <f t="shared" si="4"/>
        <v>1</v>
      </c>
    </row>
    <row r="27" spans="1:14" x14ac:dyDescent="0.25">
      <c r="A27" t="s">
        <v>1241</v>
      </c>
      <c r="B27">
        <v>0</v>
      </c>
      <c r="C27">
        <v>0</v>
      </c>
      <c r="D27">
        <v>0</v>
      </c>
      <c r="E27">
        <v>0</v>
      </c>
      <c r="F27">
        <v>0</v>
      </c>
      <c r="G27">
        <v>0</v>
      </c>
      <c r="H27">
        <v>0</v>
      </c>
      <c r="I27">
        <v>0</v>
      </c>
      <c r="J27">
        <v>0</v>
      </c>
      <c r="L27">
        <f t="shared" si="3"/>
        <v>0</v>
      </c>
      <c r="M27">
        <f t="shared" si="5"/>
        <v>0</v>
      </c>
      <c r="N27">
        <f t="shared" si="4"/>
        <v>0</v>
      </c>
    </row>
    <row r="28" spans="1:14" x14ac:dyDescent="0.25">
      <c r="A28" t="s">
        <v>843</v>
      </c>
      <c r="B28">
        <v>0</v>
      </c>
      <c r="C28">
        <v>0</v>
      </c>
      <c r="D28">
        <v>0</v>
      </c>
      <c r="E28">
        <v>0</v>
      </c>
      <c r="F28">
        <v>0</v>
      </c>
      <c r="G28">
        <v>0</v>
      </c>
      <c r="H28">
        <v>0</v>
      </c>
      <c r="I28">
        <v>0</v>
      </c>
      <c r="J28">
        <v>0</v>
      </c>
      <c r="L28">
        <f t="shared" si="3"/>
        <v>0</v>
      </c>
      <c r="M28">
        <f t="shared" si="5"/>
        <v>0</v>
      </c>
      <c r="N28">
        <f t="shared" si="4"/>
        <v>0</v>
      </c>
    </row>
    <row r="29" spans="1:14" x14ac:dyDescent="0.25">
      <c r="A29" t="s">
        <v>825</v>
      </c>
      <c r="B29">
        <v>0</v>
      </c>
      <c r="C29">
        <v>0</v>
      </c>
      <c r="D29">
        <v>0</v>
      </c>
      <c r="E29">
        <v>0</v>
      </c>
      <c r="F29">
        <v>0</v>
      </c>
      <c r="G29">
        <v>0</v>
      </c>
      <c r="H29">
        <v>0</v>
      </c>
      <c r="I29">
        <v>0</v>
      </c>
      <c r="J29">
        <v>0</v>
      </c>
      <c r="L29">
        <f t="shared" si="3"/>
        <v>0</v>
      </c>
      <c r="M29">
        <f t="shared" si="5"/>
        <v>0</v>
      </c>
      <c r="N29">
        <f t="shared" si="4"/>
        <v>0</v>
      </c>
    </row>
    <row r="30" spans="1:14" x14ac:dyDescent="0.25">
      <c r="A30" t="s">
        <v>810</v>
      </c>
      <c r="B30">
        <v>0</v>
      </c>
      <c r="C30">
        <v>0</v>
      </c>
      <c r="D30">
        <v>0</v>
      </c>
      <c r="E30">
        <v>0</v>
      </c>
      <c r="F30">
        <v>0</v>
      </c>
      <c r="G30">
        <v>0</v>
      </c>
      <c r="H30">
        <v>0</v>
      </c>
      <c r="I30">
        <v>0</v>
      </c>
      <c r="J30">
        <v>0</v>
      </c>
      <c r="L30">
        <f t="shared" si="3"/>
        <v>0</v>
      </c>
      <c r="M30">
        <f t="shared" si="5"/>
        <v>0</v>
      </c>
      <c r="N30">
        <f t="shared" si="4"/>
        <v>0</v>
      </c>
    </row>
    <row r="31" spans="1:14" x14ac:dyDescent="0.25">
      <c r="A31" t="s">
        <v>837</v>
      </c>
      <c r="B31">
        <v>0</v>
      </c>
      <c r="C31">
        <v>0</v>
      </c>
      <c r="D31">
        <v>1</v>
      </c>
      <c r="E31">
        <v>0</v>
      </c>
      <c r="F31">
        <v>0</v>
      </c>
      <c r="G31">
        <v>0</v>
      </c>
      <c r="H31">
        <v>0</v>
      </c>
      <c r="I31">
        <v>0</v>
      </c>
      <c r="J31">
        <v>0</v>
      </c>
      <c r="L31">
        <v>1</v>
      </c>
      <c r="M31">
        <f t="shared" si="5"/>
        <v>0</v>
      </c>
      <c r="N31">
        <f t="shared" si="4"/>
        <v>0</v>
      </c>
    </row>
    <row r="32" spans="1:14" x14ac:dyDescent="0.25">
      <c r="A32" t="s">
        <v>957</v>
      </c>
      <c r="B32">
        <v>0</v>
      </c>
      <c r="C32">
        <v>0</v>
      </c>
      <c r="D32">
        <v>0</v>
      </c>
      <c r="E32">
        <v>0</v>
      </c>
      <c r="F32">
        <v>0</v>
      </c>
      <c r="G32">
        <v>0</v>
      </c>
      <c r="H32">
        <v>0</v>
      </c>
      <c r="I32">
        <v>0</v>
      </c>
      <c r="J32">
        <v>0</v>
      </c>
      <c r="L32">
        <f>SUM(B32,C32,D32)</f>
        <v>0</v>
      </c>
      <c r="M32">
        <f t="shared" si="5"/>
        <v>0</v>
      </c>
      <c r="N32">
        <f t="shared" si="4"/>
        <v>0</v>
      </c>
    </row>
    <row r="33" spans="1:14" x14ac:dyDescent="0.25">
      <c r="A33" t="s">
        <v>906</v>
      </c>
      <c r="B33">
        <v>0</v>
      </c>
      <c r="C33">
        <v>0</v>
      </c>
      <c r="D33">
        <v>1</v>
      </c>
      <c r="E33">
        <v>0</v>
      </c>
      <c r="F33">
        <v>0</v>
      </c>
      <c r="G33">
        <v>1</v>
      </c>
      <c r="H33">
        <v>0</v>
      </c>
      <c r="I33">
        <v>0</v>
      </c>
      <c r="J33">
        <v>1</v>
      </c>
      <c r="L33">
        <v>1</v>
      </c>
      <c r="M33">
        <v>1</v>
      </c>
      <c r="N33">
        <v>1</v>
      </c>
    </row>
    <row r="34" spans="1:14" x14ac:dyDescent="0.25">
      <c r="A34" t="s">
        <v>918</v>
      </c>
      <c r="B34">
        <v>0</v>
      </c>
      <c r="C34">
        <v>0</v>
      </c>
      <c r="D34">
        <v>1</v>
      </c>
      <c r="E34">
        <v>0</v>
      </c>
      <c r="F34">
        <v>0</v>
      </c>
      <c r="G34">
        <v>1</v>
      </c>
      <c r="H34">
        <v>0</v>
      </c>
      <c r="I34">
        <v>0</v>
      </c>
      <c r="J34">
        <v>1</v>
      </c>
      <c r="L34">
        <v>1</v>
      </c>
      <c r="M34">
        <v>1</v>
      </c>
      <c r="N34">
        <v>1</v>
      </c>
    </row>
    <row r="35" spans="1:14" x14ac:dyDescent="0.25">
      <c r="A35" t="s">
        <v>855</v>
      </c>
      <c r="B35">
        <v>0</v>
      </c>
      <c r="C35">
        <v>0</v>
      </c>
      <c r="D35">
        <v>0</v>
      </c>
      <c r="E35">
        <v>0</v>
      </c>
      <c r="F35">
        <v>0</v>
      </c>
      <c r="G35">
        <v>0</v>
      </c>
      <c r="H35">
        <v>0</v>
      </c>
      <c r="I35">
        <v>0</v>
      </c>
      <c r="J35">
        <v>0</v>
      </c>
      <c r="L35">
        <f t="shared" ref="L35:L48" si="6">SUM(B35,C35,D35)</f>
        <v>0</v>
      </c>
      <c r="M35">
        <f t="shared" ref="M35:M56" si="7">SUM(E35,F35,G35)</f>
        <v>0</v>
      </c>
      <c r="N35">
        <f t="shared" ref="N35:N42" si="8">SUM(H35,I35,J35)</f>
        <v>0</v>
      </c>
    </row>
    <row r="36" spans="1:14" x14ac:dyDescent="0.25">
      <c r="A36" t="s">
        <v>912</v>
      </c>
      <c r="B36">
        <v>0</v>
      </c>
      <c r="C36">
        <v>0</v>
      </c>
      <c r="D36">
        <v>0</v>
      </c>
      <c r="E36">
        <v>0</v>
      </c>
      <c r="F36">
        <v>0</v>
      </c>
      <c r="G36">
        <v>0</v>
      </c>
      <c r="H36">
        <v>0</v>
      </c>
      <c r="I36">
        <v>0</v>
      </c>
      <c r="J36">
        <v>0</v>
      </c>
      <c r="L36">
        <f t="shared" si="6"/>
        <v>0</v>
      </c>
      <c r="M36">
        <f t="shared" si="7"/>
        <v>0</v>
      </c>
      <c r="N36">
        <f t="shared" si="8"/>
        <v>0</v>
      </c>
    </row>
    <row r="37" spans="1:14" x14ac:dyDescent="0.25">
      <c r="A37" t="s">
        <v>921</v>
      </c>
      <c r="B37">
        <v>0</v>
      </c>
      <c r="C37">
        <v>0</v>
      </c>
      <c r="D37">
        <v>0</v>
      </c>
      <c r="E37">
        <v>0</v>
      </c>
      <c r="F37">
        <v>0</v>
      </c>
      <c r="G37">
        <v>0</v>
      </c>
      <c r="H37">
        <v>0</v>
      </c>
      <c r="I37">
        <v>0</v>
      </c>
      <c r="J37">
        <v>0</v>
      </c>
      <c r="L37">
        <f t="shared" si="6"/>
        <v>0</v>
      </c>
      <c r="M37">
        <f t="shared" si="7"/>
        <v>0</v>
      </c>
      <c r="N37">
        <f t="shared" si="8"/>
        <v>0</v>
      </c>
    </row>
    <row r="38" spans="1:14" x14ac:dyDescent="0.25">
      <c r="A38" t="s">
        <v>1508</v>
      </c>
      <c r="B38">
        <v>0</v>
      </c>
      <c r="C38">
        <v>0</v>
      </c>
      <c r="D38">
        <v>0</v>
      </c>
      <c r="E38">
        <v>0</v>
      </c>
      <c r="F38">
        <v>0</v>
      </c>
      <c r="G38">
        <v>1</v>
      </c>
      <c r="H38">
        <v>1</v>
      </c>
      <c r="I38">
        <v>0</v>
      </c>
      <c r="J38">
        <v>0</v>
      </c>
      <c r="L38">
        <f t="shared" si="6"/>
        <v>0</v>
      </c>
      <c r="M38">
        <f t="shared" si="7"/>
        <v>1</v>
      </c>
      <c r="N38">
        <f t="shared" si="8"/>
        <v>1</v>
      </c>
    </row>
    <row r="39" spans="1:14" x14ac:dyDescent="0.25">
      <c r="A39" t="s">
        <v>863</v>
      </c>
      <c r="B39">
        <v>0</v>
      </c>
      <c r="C39">
        <v>0</v>
      </c>
      <c r="D39">
        <v>0</v>
      </c>
      <c r="E39">
        <v>0</v>
      </c>
      <c r="F39">
        <v>0</v>
      </c>
      <c r="G39">
        <v>0</v>
      </c>
      <c r="H39">
        <v>0</v>
      </c>
      <c r="I39">
        <v>0</v>
      </c>
      <c r="J39">
        <v>0</v>
      </c>
      <c r="L39">
        <f t="shared" si="6"/>
        <v>0</v>
      </c>
      <c r="M39">
        <f t="shared" si="7"/>
        <v>0</v>
      </c>
      <c r="N39">
        <f t="shared" si="8"/>
        <v>0</v>
      </c>
    </row>
    <row r="40" spans="1:14" x14ac:dyDescent="0.25">
      <c r="A40" t="s">
        <v>872</v>
      </c>
      <c r="B40">
        <v>0</v>
      </c>
      <c r="C40">
        <v>0</v>
      </c>
      <c r="D40">
        <v>0</v>
      </c>
      <c r="E40">
        <v>0</v>
      </c>
      <c r="F40">
        <v>0</v>
      </c>
      <c r="G40">
        <v>0</v>
      </c>
      <c r="H40">
        <v>0</v>
      </c>
      <c r="I40">
        <v>0</v>
      </c>
      <c r="J40">
        <v>0</v>
      </c>
      <c r="L40">
        <f t="shared" si="6"/>
        <v>0</v>
      </c>
      <c r="M40">
        <f t="shared" si="7"/>
        <v>0</v>
      </c>
      <c r="N40">
        <f t="shared" si="8"/>
        <v>0</v>
      </c>
    </row>
    <row r="41" spans="1:14" x14ac:dyDescent="0.25">
      <c r="A41" t="s">
        <v>939</v>
      </c>
      <c r="B41">
        <v>0</v>
      </c>
      <c r="C41">
        <v>0</v>
      </c>
      <c r="D41">
        <v>0</v>
      </c>
      <c r="E41">
        <v>0</v>
      </c>
      <c r="F41">
        <v>0</v>
      </c>
      <c r="G41">
        <v>0</v>
      </c>
      <c r="H41">
        <v>0</v>
      </c>
      <c r="I41">
        <v>0</v>
      </c>
      <c r="J41">
        <v>0</v>
      </c>
      <c r="L41">
        <f t="shared" si="6"/>
        <v>0</v>
      </c>
      <c r="M41">
        <f t="shared" si="7"/>
        <v>0</v>
      </c>
      <c r="N41">
        <f t="shared" si="8"/>
        <v>0</v>
      </c>
    </row>
    <row r="42" spans="1:14" x14ac:dyDescent="0.25">
      <c r="A42" t="s">
        <v>930</v>
      </c>
      <c r="B42">
        <v>0</v>
      </c>
      <c r="C42">
        <v>0</v>
      </c>
      <c r="D42">
        <v>0</v>
      </c>
      <c r="E42">
        <v>0</v>
      </c>
      <c r="F42">
        <v>0</v>
      </c>
      <c r="G42">
        <v>0</v>
      </c>
      <c r="H42">
        <v>1</v>
      </c>
      <c r="I42">
        <v>0</v>
      </c>
      <c r="J42">
        <v>0</v>
      </c>
      <c r="L42">
        <f t="shared" si="6"/>
        <v>0</v>
      </c>
      <c r="M42">
        <f t="shared" si="7"/>
        <v>0</v>
      </c>
      <c r="N42">
        <f t="shared" si="8"/>
        <v>1</v>
      </c>
    </row>
    <row r="43" spans="1:14" x14ac:dyDescent="0.25">
      <c r="A43" t="s">
        <v>828</v>
      </c>
      <c r="B43">
        <v>0</v>
      </c>
      <c r="C43">
        <v>0</v>
      </c>
      <c r="D43">
        <v>0</v>
      </c>
      <c r="E43">
        <v>0</v>
      </c>
      <c r="F43">
        <v>0</v>
      </c>
      <c r="G43">
        <v>0</v>
      </c>
      <c r="H43">
        <v>0</v>
      </c>
      <c r="I43">
        <v>1</v>
      </c>
      <c r="J43">
        <v>0</v>
      </c>
      <c r="L43">
        <f t="shared" si="6"/>
        <v>0</v>
      </c>
      <c r="M43">
        <f t="shared" si="7"/>
        <v>0</v>
      </c>
      <c r="N43">
        <v>1</v>
      </c>
    </row>
    <row r="44" spans="1:14" x14ac:dyDescent="0.25">
      <c r="A44" t="s">
        <v>852</v>
      </c>
      <c r="B44">
        <v>1</v>
      </c>
      <c r="C44">
        <v>0</v>
      </c>
      <c r="D44">
        <v>0</v>
      </c>
      <c r="E44">
        <v>0</v>
      </c>
      <c r="F44">
        <v>0</v>
      </c>
      <c r="G44">
        <v>0</v>
      </c>
      <c r="H44">
        <v>0</v>
      </c>
      <c r="I44">
        <v>0</v>
      </c>
      <c r="J44">
        <v>0</v>
      </c>
      <c r="L44">
        <f t="shared" si="6"/>
        <v>1</v>
      </c>
      <c r="M44">
        <f t="shared" si="7"/>
        <v>0</v>
      </c>
      <c r="N44">
        <f t="shared" ref="N44:N49" si="9">SUM(H44,I44,J44)</f>
        <v>0</v>
      </c>
    </row>
    <row r="45" spans="1:14" x14ac:dyDescent="0.25">
      <c r="A45" t="s">
        <v>963</v>
      </c>
      <c r="B45">
        <v>0</v>
      </c>
      <c r="C45">
        <v>0</v>
      </c>
      <c r="D45">
        <v>0</v>
      </c>
      <c r="E45">
        <v>0</v>
      </c>
      <c r="F45">
        <v>0</v>
      </c>
      <c r="G45">
        <v>0</v>
      </c>
      <c r="H45">
        <v>0</v>
      </c>
      <c r="I45">
        <v>0</v>
      </c>
      <c r="J45">
        <v>0</v>
      </c>
      <c r="L45">
        <f t="shared" si="6"/>
        <v>0</v>
      </c>
      <c r="M45">
        <f t="shared" si="7"/>
        <v>0</v>
      </c>
      <c r="N45">
        <f t="shared" si="9"/>
        <v>0</v>
      </c>
    </row>
    <row r="46" spans="1:14" x14ac:dyDescent="0.25">
      <c r="A46" t="s">
        <v>900</v>
      </c>
      <c r="B46">
        <v>0</v>
      </c>
      <c r="C46">
        <v>0</v>
      </c>
      <c r="D46">
        <v>0</v>
      </c>
      <c r="E46">
        <v>0</v>
      </c>
      <c r="F46">
        <v>0</v>
      </c>
      <c r="G46">
        <v>0</v>
      </c>
      <c r="H46">
        <v>0</v>
      </c>
      <c r="I46">
        <v>0</v>
      </c>
      <c r="J46">
        <v>0</v>
      </c>
      <c r="L46">
        <f t="shared" si="6"/>
        <v>0</v>
      </c>
      <c r="M46">
        <f t="shared" si="7"/>
        <v>0</v>
      </c>
      <c r="N46">
        <f t="shared" si="9"/>
        <v>0</v>
      </c>
    </row>
    <row r="47" spans="1:14" x14ac:dyDescent="0.25">
      <c r="A47" t="s">
        <v>927</v>
      </c>
      <c r="B47">
        <v>0</v>
      </c>
      <c r="C47">
        <v>0</v>
      </c>
      <c r="D47">
        <v>0</v>
      </c>
      <c r="E47">
        <v>0</v>
      </c>
      <c r="F47">
        <v>0</v>
      </c>
      <c r="G47">
        <v>0</v>
      </c>
      <c r="H47">
        <v>0</v>
      </c>
      <c r="I47">
        <v>0</v>
      </c>
      <c r="J47">
        <v>0</v>
      </c>
      <c r="L47">
        <f t="shared" si="6"/>
        <v>0</v>
      </c>
      <c r="M47">
        <f t="shared" si="7"/>
        <v>0</v>
      </c>
      <c r="N47">
        <f t="shared" si="9"/>
        <v>0</v>
      </c>
    </row>
    <row r="48" spans="1:14" x14ac:dyDescent="0.25">
      <c r="A48" t="s">
        <v>849</v>
      </c>
      <c r="B48">
        <v>0</v>
      </c>
      <c r="C48">
        <v>0</v>
      </c>
      <c r="D48">
        <v>0</v>
      </c>
      <c r="E48">
        <v>0</v>
      </c>
      <c r="F48">
        <v>0</v>
      </c>
      <c r="G48">
        <v>0</v>
      </c>
      <c r="H48">
        <v>0</v>
      </c>
      <c r="I48">
        <v>0</v>
      </c>
      <c r="J48">
        <v>0</v>
      </c>
      <c r="L48">
        <f t="shared" si="6"/>
        <v>0</v>
      </c>
      <c r="M48">
        <f t="shared" si="7"/>
        <v>0</v>
      </c>
      <c r="N48">
        <f t="shared" si="9"/>
        <v>0</v>
      </c>
    </row>
    <row r="49" spans="1:14" x14ac:dyDescent="0.25">
      <c r="A49" t="s">
        <v>948</v>
      </c>
      <c r="B49">
        <v>0</v>
      </c>
      <c r="C49">
        <v>1</v>
      </c>
      <c r="D49">
        <v>0</v>
      </c>
      <c r="E49">
        <v>0</v>
      </c>
      <c r="F49">
        <v>0</v>
      </c>
      <c r="G49">
        <v>0</v>
      </c>
      <c r="H49">
        <v>0</v>
      </c>
      <c r="I49">
        <v>0</v>
      </c>
      <c r="J49">
        <v>0</v>
      </c>
      <c r="L49">
        <v>1</v>
      </c>
      <c r="M49">
        <f t="shared" si="7"/>
        <v>0</v>
      </c>
      <c r="N49">
        <f t="shared" si="9"/>
        <v>0</v>
      </c>
    </row>
    <row r="50" spans="1:14" x14ac:dyDescent="0.25">
      <c r="A50" t="s">
        <v>954</v>
      </c>
      <c r="B50">
        <v>0</v>
      </c>
      <c r="C50">
        <v>0</v>
      </c>
      <c r="D50">
        <v>0</v>
      </c>
      <c r="E50">
        <v>0</v>
      </c>
      <c r="F50">
        <v>0</v>
      </c>
      <c r="G50">
        <v>0</v>
      </c>
      <c r="H50">
        <v>0</v>
      </c>
      <c r="I50">
        <v>1</v>
      </c>
      <c r="J50">
        <v>0</v>
      </c>
      <c r="L50">
        <f t="shared" ref="L50:L56" si="10">SUM(B50,C50,D50)</f>
        <v>0</v>
      </c>
      <c r="M50">
        <f t="shared" si="7"/>
        <v>0</v>
      </c>
      <c r="N50">
        <v>1</v>
      </c>
    </row>
    <row r="51" spans="1:14" x14ac:dyDescent="0.25">
      <c r="A51" t="s">
        <v>915</v>
      </c>
      <c r="B51">
        <v>0</v>
      </c>
      <c r="C51">
        <v>0</v>
      </c>
      <c r="D51">
        <v>0</v>
      </c>
      <c r="E51">
        <v>0</v>
      </c>
      <c r="F51">
        <v>0</v>
      </c>
      <c r="G51">
        <v>0</v>
      </c>
      <c r="H51">
        <v>0</v>
      </c>
      <c r="I51">
        <v>0</v>
      </c>
      <c r="J51">
        <v>0</v>
      </c>
      <c r="L51">
        <f t="shared" si="10"/>
        <v>0</v>
      </c>
      <c r="M51">
        <f t="shared" si="7"/>
        <v>0</v>
      </c>
      <c r="N51">
        <f>SUM(H51,I51,J51)</f>
        <v>0</v>
      </c>
    </row>
    <row r="52" spans="1:14" x14ac:dyDescent="0.25">
      <c r="A52" t="s">
        <v>909</v>
      </c>
      <c r="B52">
        <v>0</v>
      </c>
      <c r="C52">
        <v>0</v>
      </c>
      <c r="D52">
        <v>0</v>
      </c>
      <c r="E52">
        <v>0</v>
      </c>
      <c r="F52">
        <v>0</v>
      </c>
      <c r="G52">
        <v>0</v>
      </c>
      <c r="H52">
        <v>0</v>
      </c>
      <c r="I52">
        <v>0</v>
      </c>
      <c r="J52">
        <v>0</v>
      </c>
      <c r="L52">
        <f t="shared" si="10"/>
        <v>0</v>
      </c>
      <c r="M52">
        <f t="shared" si="7"/>
        <v>0</v>
      </c>
      <c r="N52">
        <f>SUM(H52,I52,J52)</f>
        <v>0</v>
      </c>
    </row>
    <row r="53" spans="1:14" x14ac:dyDescent="0.25">
      <c r="A53" t="s">
        <v>1676</v>
      </c>
      <c r="E53">
        <v>0</v>
      </c>
      <c r="F53">
        <v>0</v>
      </c>
      <c r="G53">
        <v>0</v>
      </c>
      <c r="H53">
        <v>0</v>
      </c>
      <c r="I53">
        <v>0</v>
      </c>
      <c r="J53">
        <v>0</v>
      </c>
      <c r="L53">
        <f t="shared" si="10"/>
        <v>0</v>
      </c>
      <c r="M53">
        <f t="shared" si="7"/>
        <v>0</v>
      </c>
      <c r="N53">
        <f>SUM(H53,I53,J53)</f>
        <v>0</v>
      </c>
    </row>
    <row r="54" spans="1:14" x14ac:dyDescent="0.25">
      <c r="A54" t="s">
        <v>884</v>
      </c>
      <c r="B54">
        <v>0</v>
      </c>
      <c r="C54">
        <v>0</v>
      </c>
      <c r="D54">
        <v>0</v>
      </c>
      <c r="E54">
        <v>0</v>
      </c>
      <c r="F54">
        <v>0</v>
      </c>
      <c r="G54">
        <v>0</v>
      </c>
      <c r="H54">
        <v>0</v>
      </c>
      <c r="I54">
        <v>0</v>
      </c>
      <c r="J54">
        <v>0</v>
      </c>
      <c r="L54">
        <f t="shared" si="10"/>
        <v>0</v>
      </c>
      <c r="M54">
        <f t="shared" si="7"/>
        <v>0</v>
      </c>
      <c r="N54">
        <f>SUM(H54,I54,J54)</f>
        <v>0</v>
      </c>
    </row>
    <row r="55" spans="1:14" x14ac:dyDescent="0.25">
      <c r="A55" t="s">
        <v>846</v>
      </c>
      <c r="B55">
        <v>0</v>
      </c>
      <c r="C55">
        <v>0</v>
      </c>
      <c r="D55">
        <v>0</v>
      </c>
      <c r="E55">
        <v>0</v>
      </c>
      <c r="F55">
        <v>0</v>
      </c>
      <c r="G55">
        <v>0</v>
      </c>
      <c r="H55">
        <v>0</v>
      </c>
      <c r="I55">
        <v>0</v>
      </c>
      <c r="J55">
        <v>0</v>
      </c>
      <c r="L55">
        <f t="shared" si="10"/>
        <v>0</v>
      </c>
      <c r="M55">
        <f t="shared" si="7"/>
        <v>0</v>
      </c>
      <c r="N55">
        <f>SUM(H55,I55,J55)</f>
        <v>0</v>
      </c>
    </row>
    <row r="56" spans="1:14" x14ac:dyDescent="0.25">
      <c r="A56" t="s">
        <v>831</v>
      </c>
      <c r="B56">
        <v>0</v>
      </c>
      <c r="C56">
        <v>0</v>
      </c>
      <c r="D56">
        <v>0</v>
      </c>
      <c r="E56">
        <v>0</v>
      </c>
      <c r="F56">
        <v>0</v>
      </c>
      <c r="G56">
        <v>0</v>
      </c>
      <c r="H56">
        <v>0</v>
      </c>
      <c r="I56">
        <v>1</v>
      </c>
      <c r="J56">
        <v>0</v>
      </c>
      <c r="L56">
        <f t="shared" si="10"/>
        <v>0</v>
      </c>
      <c r="M56">
        <f t="shared" si="7"/>
        <v>0</v>
      </c>
      <c r="N56">
        <v>1</v>
      </c>
    </row>
    <row r="57" spans="1:14" x14ac:dyDescent="0.25">
      <c r="A57" t="s">
        <v>3239</v>
      </c>
      <c r="B57">
        <f t="shared" ref="B57:J57" si="11">SUM(B3:B56)</f>
        <v>2</v>
      </c>
      <c r="C57">
        <f t="shared" si="11"/>
        <v>2</v>
      </c>
      <c r="D57">
        <f t="shared" si="11"/>
        <v>4</v>
      </c>
      <c r="E57">
        <f t="shared" si="11"/>
        <v>2</v>
      </c>
      <c r="F57">
        <f t="shared" si="11"/>
        <v>0</v>
      </c>
      <c r="G57">
        <f t="shared" si="11"/>
        <v>5</v>
      </c>
      <c r="H57">
        <f t="shared" si="11"/>
        <v>3</v>
      </c>
      <c r="I57">
        <f t="shared" si="11"/>
        <v>6</v>
      </c>
      <c r="J57">
        <f t="shared" si="11"/>
        <v>3</v>
      </c>
      <c r="L57">
        <f>SUM(L3:L56)</f>
        <v>8</v>
      </c>
      <c r="M57">
        <f>SUM(M3:M56)</f>
        <v>7</v>
      </c>
      <c r="N57">
        <f>SUM(N3:N56)</f>
        <v>12</v>
      </c>
    </row>
  </sheetData>
  <conditionalFormatting sqref="B3:N56">
    <cfRule type="cellIs" dxfId="0" priority="1" operator="greater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c580458a-9b78-4ea7-b192-d73427c5ac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0BE9CEC186754694F7F422B90C8A52" ma:contentTypeVersion="7" ma:contentTypeDescription="Create a new document." ma:contentTypeScope="" ma:versionID="fbe9b68a7cd6dca28cc707e903a61a45">
  <xsd:schema xmlns:xsd="http://www.w3.org/2001/XMLSchema" xmlns:xs="http://www.w3.org/2001/XMLSchema" xmlns:p="http://schemas.microsoft.com/office/2006/metadata/properties" xmlns:ns2="c580458a-9b78-4ea7-b192-d73427c5ac5f" xmlns:ns3="9c4f1bef-85e9-4dd1-9979-78d4e4a91a65" targetNamespace="http://schemas.microsoft.com/office/2006/metadata/properties" ma:root="true" ma:fieldsID="eac6d684bcadce443ddfcb8400894f16" ns2:_="" ns3:_="">
    <xsd:import namespace="c580458a-9b78-4ea7-b192-d73427c5ac5f"/>
    <xsd:import namespace="9c4f1bef-85e9-4dd1-9979-78d4e4a91a6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0458a-9b78-4ea7-b192-d73427c5ac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Notes" ma:index="14" nillable="true" ma:displayName="Notes" ma:format="Dropdown" ma:internalName="Not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4f1bef-85e9-4dd1-9979-78d4e4a91a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0B5177-3ADD-4C77-9809-CEE8B4DBF1C4}">
  <ds:schemaRefs>
    <ds:schemaRef ds:uri="http://schemas.microsoft.com/office/2006/metadata/properties"/>
    <ds:schemaRef ds:uri="http://schemas.microsoft.com/office/infopath/2007/PartnerControls"/>
    <ds:schemaRef ds:uri="c580458a-9b78-4ea7-b192-d73427c5ac5f"/>
  </ds:schemaRefs>
</ds:datastoreItem>
</file>

<file path=customXml/itemProps2.xml><?xml version="1.0" encoding="utf-8"?>
<ds:datastoreItem xmlns:ds="http://schemas.openxmlformats.org/officeDocument/2006/customXml" ds:itemID="{5A057D54-322F-40FC-84FC-C53AF3B0F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0458a-9b78-4ea7-b192-d73427c5ac5f"/>
    <ds:schemaRef ds:uri="9c4f1bef-85e9-4dd1-9979-78d4e4a91a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158A21-3A6A-471F-BC15-E189148EF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Tbl1-Tbl4_Lab2</vt:lpstr>
      <vt:lpstr>Fig1_Output</vt:lpstr>
      <vt:lpstr>Fig2_Output</vt:lpstr>
      <vt:lpstr>Tbl5_SeqQC</vt:lpstr>
      <vt:lpstr>Tbl5_BatchQC</vt:lpstr>
      <vt:lpstr>Tbl1-Tbl4_Lab2_LIMS_Data</vt:lpstr>
      <vt:lpstr>Fig1_Fig2_LIMS_Data</vt:lpstr>
      <vt:lpstr>Fig2_Tabulation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Kale Clauson</dc:creator>
  <cp:keywords/>
  <dc:description/>
  <cp:lastModifiedBy>Pepich, Barry</cp:lastModifiedBy>
  <cp:revision/>
  <dcterms:created xsi:type="dcterms:W3CDTF">2024-12-29T20:15:59Z</dcterms:created>
  <dcterms:modified xsi:type="dcterms:W3CDTF">2025-01-03T22:37:30Z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9b73270-2993-4076-be47-9c78f42a1e84_Enabled">
    <vt:lpwstr>true</vt:lpwstr>
  </property>
  <property fmtid="{D5CDD505-2E9C-101B-9397-08002B2CF9AE}" pid="3" name="MSIP_Label_09b73270-2993-4076-be47-9c78f42a1e84_SetDate">
    <vt:lpwstr>2024-12-29T20:18:30Z</vt:lpwstr>
  </property>
  <property fmtid="{D5CDD505-2E9C-101B-9397-08002B2CF9AE}" pid="4" name="MSIP_Label_09b73270-2993-4076-be47-9c78f42a1e84_Method">
    <vt:lpwstr>Privileged</vt:lpwstr>
  </property>
  <property fmtid="{D5CDD505-2E9C-101B-9397-08002B2CF9AE}" pid="5" name="MSIP_Label_09b73270-2993-4076-be47-9c78f42a1e84_Name">
    <vt:lpwstr>Level 1 - Published (Items)</vt:lpwstr>
  </property>
  <property fmtid="{D5CDD505-2E9C-101B-9397-08002B2CF9AE}" pid="6" name="MSIP_Label_09b73270-2993-4076-be47-9c78f42a1e84_SiteId">
    <vt:lpwstr>aa3f6932-fa7c-47b4-a0ce-a598cad161cf</vt:lpwstr>
  </property>
  <property fmtid="{D5CDD505-2E9C-101B-9397-08002B2CF9AE}" pid="7" name="MSIP_Label_09b73270-2993-4076-be47-9c78f42a1e84_ActionId">
    <vt:lpwstr>97173537-db15-488f-9fcc-cb5b09b3950b</vt:lpwstr>
  </property>
  <property fmtid="{D5CDD505-2E9C-101B-9397-08002B2CF9AE}" pid="8" name="MSIP_Label_09b73270-2993-4076-be47-9c78f42a1e84_ContentBits">
    <vt:lpwstr>0</vt:lpwstr>
  </property>
  <property fmtid="{D5CDD505-2E9C-101B-9397-08002B2CF9AE}" pid="9" name="ContentTypeId">
    <vt:lpwstr>0x010100750BE9CEC186754694F7F422B90C8A52</vt:lpwstr>
  </property>
</Properties>
</file>