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das_kaberi_epa_gov/Documents/Profile/Documents/DAS/SHC10.2_Cd/Cadmium/Postnatal Study/CL_Stat Analysis/ScienceHub/"/>
    </mc:Choice>
  </mc:AlternateContent>
  <xr:revisionPtr revIDLastSave="2741" documentId="8_{7F208F17-FD34-4B10-B75D-DF7A9BBA715A}" xr6:coauthVersionLast="47" xr6:coauthVersionMax="47" xr10:uidLastSave="{BD9F2193-7C93-4DDF-9321-F8B72702EA2F}"/>
  <bookViews>
    <workbookView xWindow="-120" yWindow="-120" windowWidth="29040" windowHeight="15720" xr2:uid="{ADB3E44E-427E-425E-AE7E-9EB24DEF97C0}"/>
  </bookViews>
  <sheets>
    <sheet name="Table 1 Tissue Cd Conc" sheetId="9" r:id="rId1"/>
    <sheet name="Table2 DataSet_PregOutcome" sheetId="1" r:id="rId2"/>
    <sheet name="Table3 dataSet_EO VO PS" sheetId="8" r:id="rId3"/>
    <sheet name="Figure1 Data set" sheetId="2" r:id="rId4"/>
    <sheet name="Figure 2 data set" sheetId="3" r:id="rId5"/>
    <sheet name="Figure 3 data set" sheetId="4" r:id="rId6"/>
    <sheet name="Figure 4 data set" sheetId="5" r:id="rId7"/>
    <sheet name="Figure 5 data set" sheetId="6" r:id="rId8"/>
    <sheet name="Table S1-4 Liver metals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15" i="10" l="1"/>
  <c r="AR15" i="10"/>
  <c r="Y15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M39" i="10"/>
  <c r="M40" i="10"/>
  <c r="M41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G15" i="10"/>
  <c r="L164" i="6"/>
  <c r="L157" i="6"/>
  <c r="L152" i="6"/>
  <c r="L146" i="6"/>
  <c r="L138" i="6"/>
  <c r="L130" i="6"/>
  <c r="L123" i="6"/>
  <c r="L115" i="6"/>
  <c r="L109" i="6"/>
  <c r="L102" i="6"/>
  <c r="L95" i="6"/>
  <c r="L87" i="6"/>
  <c r="L83" i="6"/>
  <c r="L77" i="6"/>
  <c r="L71" i="6"/>
  <c r="L66" i="6"/>
  <c r="L59" i="6"/>
  <c r="L51" i="6"/>
  <c r="L44" i="6"/>
  <c r="L37" i="6"/>
  <c r="L33" i="6"/>
  <c r="L28" i="6"/>
  <c r="L21" i="6"/>
  <c r="L13" i="6"/>
  <c r="D173" i="6"/>
  <c r="D166" i="6"/>
  <c r="D161" i="6"/>
  <c r="D155" i="6"/>
  <c r="D147" i="6"/>
  <c r="D137" i="6"/>
  <c r="D130" i="6"/>
  <c r="D119" i="6"/>
  <c r="D113" i="6"/>
  <c r="D106" i="6"/>
  <c r="D99" i="6"/>
  <c r="D85" i="6"/>
  <c r="D81" i="6"/>
  <c r="D76" i="6"/>
  <c r="D70" i="6"/>
  <c r="D66" i="6"/>
  <c r="D59" i="6"/>
  <c r="D52" i="6"/>
  <c r="D45" i="6"/>
  <c r="D38" i="6"/>
  <c r="D34" i="6"/>
  <c r="D29" i="6"/>
  <c r="D22" i="6"/>
  <c r="D13" i="6"/>
  <c r="M359" i="5"/>
  <c r="M352" i="5"/>
  <c r="M336" i="5"/>
  <c r="M328" i="5"/>
  <c r="M321" i="5"/>
  <c r="M305" i="5"/>
  <c r="M297" i="5"/>
  <c r="M294" i="5"/>
  <c r="M282" i="5"/>
  <c r="M274" i="5"/>
  <c r="M267" i="5"/>
  <c r="M247" i="5"/>
  <c r="M239" i="5"/>
  <c r="M231" i="5"/>
  <c r="M211" i="5"/>
  <c r="M203" i="5"/>
  <c r="M199" i="5"/>
  <c r="M183" i="5"/>
  <c r="M175" i="5"/>
  <c r="M168" i="5"/>
  <c r="M153" i="5"/>
  <c r="M145" i="5"/>
  <c r="M138" i="5"/>
  <c r="M122" i="5"/>
  <c r="M114" i="5"/>
  <c r="M111" i="5"/>
  <c r="M99" i="5"/>
  <c r="M91" i="5"/>
  <c r="M85" i="5"/>
  <c r="M69" i="5"/>
  <c r="M61" i="5"/>
  <c r="M53" i="5"/>
  <c r="M37" i="5"/>
  <c r="M29" i="5"/>
  <c r="M25" i="5"/>
  <c r="M13" i="5"/>
  <c r="D359" i="5"/>
  <c r="D352" i="5"/>
  <c r="D336" i="5"/>
  <c r="D328" i="5"/>
  <c r="D321" i="5"/>
  <c r="D305" i="5"/>
  <c r="D297" i="5"/>
  <c r="D294" i="5"/>
  <c r="D282" i="5"/>
  <c r="D274" i="5"/>
  <c r="D267" i="5"/>
  <c r="D247" i="5"/>
  <c r="D239" i="5"/>
  <c r="D231" i="5"/>
  <c r="D211" i="5"/>
  <c r="D203" i="5"/>
  <c r="D199" i="5"/>
  <c r="D183" i="5"/>
  <c r="D175" i="5"/>
  <c r="D168" i="5"/>
  <c r="D153" i="5"/>
  <c r="D145" i="5"/>
  <c r="D138" i="5"/>
  <c r="D122" i="5"/>
  <c r="D114" i="5"/>
  <c r="D111" i="5"/>
  <c r="D99" i="5"/>
  <c r="D91" i="5"/>
  <c r="D85" i="5"/>
  <c r="D69" i="5"/>
  <c r="D61" i="5"/>
  <c r="D53" i="5"/>
  <c r="D37" i="5"/>
  <c r="D29" i="5"/>
  <c r="D25" i="5"/>
  <c r="D13" i="5"/>
  <c r="D520" i="4"/>
  <c r="D512" i="4"/>
  <c r="D505" i="4"/>
  <c r="D498" i="4"/>
  <c r="D486" i="4"/>
  <c r="D479" i="4"/>
  <c r="D473" i="4"/>
  <c r="D466" i="4"/>
  <c r="D444" i="4"/>
  <c r="D428" i="4"/>
  <c r="D419" i="4"/>
  <c r="D409" i="4"/>
  <c r="D390" i="4"/>
  <c r="D382" i="4"/>
  <c r="D372" i="4"/>
  <c r="D360" i="4"/>
  <c r="D348" i="4"/>
  <c r="D341" i="4"/>
  <c r="D336" i="4"/>
  <c r="D329" i="4"/>
  <c r="D299" i="4"/>
  <c r="D279" i="4"/>
  <c r="D269" i="4"/>
  <c r="D255" i="4"/>
  <c r="D244" i="4"/>
  <c r="D236" i="4"/>
  <c r="D229" i="4"/>
  <c r="D223" i="4"/>
  <c r="D214" i="4"/>
  <c r="D207" i="4"/>
  <c r="D201" i="4"/>
  <c r="D195" i="4"/>
  <c r="D178" i="4"/>
  <c r="D162" i="4"/>
  <c r="D153" i="4"/>
  <c r="D146" i="4"/>
  <c r="D131" i="4"/>
  <c r="D123" i="4"/>
  <c r="D113" i="4"/>
  <c r="D104" i="4"/>
  <c r="D94" i="4"/>
  <c r="D88" i="4"/>
  <c r="D82" i="4"/>
  <c r="D76" i="4"/>
  <c r="D52" i="4"/>
  <c r="D36" i="4"/>
  <c r="D24" i="4"/>
  <c r="D13" i="4"/>
  <c r="D14" i="3"/>
  <c r="D54" i="3"/>
  <c r="D72" i="3"/>
  <c r="D94" i="3"/>
  <c r="D126" i="3"/>
  <c r="D140" i="3"/>
  <c r="D159" i="3"/>
  <c r="D199" i="3"/>
  <c r="D217" i="3"/>
  <c r="D239" i="3"/>
  <c r="D272" i="3"/>
  <c r="D286" i="3"/>
  <c r="D136" i="2"/>
  <c r="D124" i="2"/>
  <c r="D91" i="2"/>
  <c r="D69" i="2"/>
  <c r="D52" i="2"/>
  <c r="D13" i="2"/>
  <c r="D12" i="8"/>
  <c r="J12" i="8"/>
  <c r="Q12" i="8"/>
  <c r="BI13" i="9"/>
  <c r="AM13" i="9"/>
  <c r="AB40" i="9"/>
  <c r="G13" i="9"/>
  <c r="Q120" i="8"/>
  <c r="Q107" i="8"/>
  <c r="Q77" i="8"/>
  <c r="Q60" i="8"/>
  <c r="Q45" i="8"/>
  <c r="J120" i="8"/>
  <c r="J107" i="8"/>
  <c r="J77" i="8"/>
  <c r="J60" i="8"/>
  <c r="J45" i="8"/>
  <c r="D139" i="8" l="1"/>
  <c r="D125" i="8"/>
  <c r="D92" i="8"/>
  <c r="D70" i="8"/>
  <c r="D52" i="8"/>
  <c r="AX13" i="9"/>
  <c r="AX39" i="9"/>
  <c r="AX50" i="9"/>
  <c r="AX60" i="9"/>
  <c r="AX172" i="9"/>
  <c r="AX165" i="9"/>
  <c r="AX144" i="9"/>
  <c r="AX134" i="9"/>
  <c r="AX123" i="9"/>
  <c r="AX98" i="9"/>
  <c r="AX86" i="9"/>
  <c r="AX80" i="9"/>
  <c r="AB172" i="9"/>
  <c r="AB165" i="9"/>
  <c r="AB144" i="9"/>
  <c r="AB134" i="9"/>
  <c r="AB124" i="9"/>
  <c r="AB99" i="9"/>
  <c r="AB88" i="9"/>
  <c r="AB82" i="9"/>
  <c r="AB61" i="9"/>
  <c r="AB51" i="9"/>
  <c r="AB13" i="9"/>
  <c r="BI48" i="9"/>
  <c r="BI44" i="9"/>
  <c r="BI40" i="9"/>
  <c r="BI36" i="9"/>
  <c r="BI32" i="9"/>
  <c r="BI28" i="9"/>
  <c r="BI24" i="9"/>
  <c r="BI20" i="9"/>
  <c r="BI17" i="9"/>
  <c r="AM172" i="9"/>
  <c r="AM165" i="9"/>
  <c r="AM144" i="9"/>
  <c r="AM134" i="9"/>
  <c r="AM123" i="9"/>
  <c r="AM98" i="9"/>
  <c r="AM86" i="9"/>
  <c r="AM80" i="9"/>
  <c r="AM59" i="9"/>
  <c r="AM50" i="9"/>
  <c r="AM39" i="9"/>
  <c r="BV16" i="10"/>
  <c r="BV17" i="10"/>
  <c r="BV18" i="10"/>
  <c r="BV19" i="10"/>
  <c r="BV20" i="10"/>
  <c r="BV21" i="10"/>
  <c r="BV22" i="10"/>
  <c r="BV23" i="10"/>
  <c r="BV24" i="10"/>
  <c r="BV25" i="10"/>
  <c r="BV26" i="10"/>
  <c r="BV27" i="10"/>
  <c r="BV28" i="10"/>
  <c r="BV29" i="10"/>
  <c r="BV30" i="10"/>
  <c r="BV31" i="10"/>
  <c r="BV32" i="10"/>
  <c r="BV33" i="10"/>
  <c r="BV34" i="10"/>
  <c r="BV35" i="10"/>
  <c r="BV36" i="10"/>
  <c r="BV37" i="10"/>
  <c r="BV38" i="10"/>
  <c r="BV39" i="10"/>
  <c r="BV40" i="10"/>
  <c r="BV41" i="10"/>
  <c r="BV42" i="10"/>
  <c r="BV43" i="10"/>
  <c r="BV44" i="10"/>
  <c r="BV45" i="10"/>
  <c r="BV46" i="10"/>
  <c r="BV47" i="10"/>
  <c r="BV48" i="10"/>
  <c r="BV49" i="10"/>
  <c r="BV50" i="10"/>
  <c r="BV51" i="10"/>
  <c r="BV52" i="10"/>
  <c r="BV15" i="10"/>
  <c r="BT16" i="10"/>
  <c r="BT17" i="10"/>
  <c r="BT18" i="10"/>
  <c r="BT19" i="10"/>
  <c r="BT20" i="10"/>
  <c r="BT21" i="10"/>
  <c r="BT22" i="10"/>
  <c r="BT23" i="10"/>
  <c r="BT24" i="10"/>
  <c r="BT25" i="10"/>
  <c r="BT26" i="10"/>
  <c r="BT27" i="10"/>
  <c r="BT28" i="10"/>
  <c r="BT29" i="10"/>
  <c r="BT30" i="10"/>
  <c r="BT31" i="10"/>
  <c r="BT32" i="10"/>
  <c r="BT33" i="10"/>
  <c r="BT34" i="10"/>
  <c r="BT35" i="10"/>
  <c r="BT36" i="10"/>
  <c r="BT37" i="10"/>
  <c r="BT38" i="10"/>
  <c r="BT39" i="10"/>
  <c r="BT40" i="10"/>
  <c r="BT41" i="10"/>
  <c r="BT42" i="10"/>
  <c r="BT43" i="10"/>
  <c r="BT44" i="10"/>
  <c r="BT45" i="10"/>
  <c r="BT46" i="10"/>
  <c r="BT47" i="10"/>
  <c r="BT48" i="10"/>
  <c r="BT49" i="10"/>
  <c r="BT50" i="10"/>
  <c r="BT51" i="10"/>
  <c r="BT52" i="10"/>
  <c r="BT15" i="10"/>
  <c r="BR16" i="10"/>
  <c r="BR17" i="10"/>
  <c r="BR18" i="10"/>
  <c r="BR19" i="10"/>
  <c r="BR20" i="10"/>
  <c r="BR21" i="10"/>
  <c r="BR22" i="10"/>
  <c r="BR23" i="10"/>
  <c r="BR24" i="10"/>
  <c r="BR25" i="10"/>
  <c r="BR26" i="10"/>
  <c r="BR27" i="10"/>
  <c r="BR28" i="10"/>
  <c r="BR29" i="10"/>
  <c r="BR30" i="10"/>
  <c r="BR31" i="10"/>
  <c r="BR32" i="10"/>
  <c r="BR33" i="10"/>
  <c r="BR34" i="10"/>
  <c r="BR35" i="10"/>
  <c r="BR36" i="10"/>
  <c r="BR37" i="10"/>
  <c r="BR38" i="10"/>
  <c r="BR39" i="10"/>
  <c r="BR40" i="10"/>
  <c r="BR41" i="10"/>
  <c r="BR42" i="10"/>
  <c r="BR43" i="10"/>
  <c r="BR44" i="10"/>
  <c r="BR45" i="10"/>
  <c r="BR46" i="10"/>
  <c r="BR47" i="10"/>
  <c r="BR48" i="10"/>
  <c r="BR49" i="10"/>
  <c r="BR50" i="10"/>
  <c r="BR51" i="10"/>
  <c r="BR52" i="10"/>
  <c r="BR15" i="10"/>
  <c r="BP16" i="10"/>
  <c r="BP17" i="10"/>
  <c r="BP18" i="10"/>
  <c r="BP19" i="10"/>
  <c r="BP20" i="10"/>
  <c r="BP21" i="10"/>
  <c r="BP22" i="10"/>
  <c r="BP23" i="10"/>
  <c r="BP24" i="10"/>
  <c r="BP25" i="10"/>
  <c r="BP26" i="10"/>
  <c r="BP27" i="10"/>
  <c r="BP28" i="10"/>
  <c r="BP29" i="10"/>
  <c r="BP30" i="10"/>
  <c r="BP31" i="10"/>
  <c r="BP32" i="10"/>
  <c r="BP33" i="10"/>
  <c r="BP34" i="10"/>
  <c r="BP35" i="10"/>
  <c r="BP36" i="10"/>
  <c r="BP37" i="10"/>
  <c r="BP38" i="10"/>
  <c r="BP39" i="10"/>
  <c r="BP40" i="10"/>
  <c r="BP41" i="10"/>
  <c r="BP42" i="10"/>
  <c r="BP43" i="10"/>
  <c r="BP44" i="10"/>
  <c r="BP45" i="10"/>
  <c r="BP46" i="10"/>
  <c r="BP47" i="10"/>
  <c r="BP48" i="10"/>
  <c r="BP49" i="10"/>
  <c r="BP50" i="10"/>
  <c r="BP51" i="10"/>
  <c r="BP52" i="10"/>
  <c r="BP15" i="10"/>
  <c r="BK50" i="10"/>
  <c r="BK46" i="10"/>
  <c r="BK42" i="10"/>
  <c r="BK38" i="10"/>
  <c r="BK34" i="10"/>
  <c r="BK30" i="10"/>
  <c r="BK26" i="10"/>
  <c r="BK22" i="10"/>
  <c r="BK19" i="10"/>
  <c r="BC183" i="10"/>
  <c r="BC182" i="10"/>
  <c r="BC181" i="10"/>
  <c r="BC180" i="10"/>
  <c r="BC179" i="10"/>
  <c r="BC178" i="10"/>
  <c r="BC177" i="10"/>
  <c r="BC176" i="10"/>
  <c r="BC175" i="10"/>
  <c r="BC174" i="10"/>
  <c r="BC173" i="10"/>
  <c r="BC172" i="10"/>
  <c r="BC171" i="10"/>
  <c r="BC170" i="10"/>
  <c r="BC169" i="10"/>
  <c r="BC168" i="10"/>
  <c r="BC167" i="10"/>
  <c r="BC166" i="10"/>
  <c r="BC165" i="10"/>
  <c r="BC164" i="10"/>
  <c r="BC163" i="10"/>
  <c r="BC162" i="10"/>
  <c r="BC161" i="10"/>
  <c r="BC160" i="10"/>
  <c r="BC159" i="10"/>
  <c r="BC158" i="10"/>
  <c r="BC157" i="10"/>
  <c r="BC156" i="10"/>
  <c r="BC155" i="10"/>
  <c r="BC154" i="10"/>
  <c r="BC153" i="10"/>
  <c r="BC152" i="10"/>
  <c r="BC151" i="10"/>
  <c r="BC150" i="10"/>
  <c r="BC149" i="10"/>
  <c r="BC148" i="10"/>
  <c r="BC147" i="10"/>
  <c r="BC146" i="10"/>
  <c r="BC145" i="10"/>
  <c r="BC144" i="10"/>
  <c r="BC143" i="10"/>
  <c r="BC142" i="10"/>
  <c r="BC141" i="10"/>
  <c r="BC140" i="10"/>
  <c r="BC139" i="10"/>
  <c r="BC138" i="10"/>
  <c r="BC137" i="10"/>
  <c r="BC136" i="10"/>
  <c r="BC135" i="10"/>
  <c r="BC134" i="10"/>
  <c r="BC133" i="10"/>
  <c r="BC132" i="10"/>
  <c r="BC131" i="10"/>
  <c r="BC130" i="10"/>
  <c r="BC129" i="10"/>
  <c r="BC128" i="10"/>
  <c r="BC127" i="10"/>
  <c r="BC126" i="10"/>
  <c r="BC125" i="10"/>
  <c r="BC124" i="10"/>
  <c r="BC123" i="10"/>
  <c r="BC122" i="10"/>
  <c r="BC121" i="10"/>
  <c r="BC120" i="10"/>
  <c r="BC119" i="10"/>
  <c r="BC118" i="10"/>
  <c r="BC117" i="10"/>
  <c r="BC116" i="10"/>
  <c r="BC115" i="10"/>
  <c r="BC114" i="10"/>
  <c r="BC113" i="10"/>
  <c r="BC112" i="10"/>
  <c r="BC111" i="10"/>
  <c r="BC110" i="10"/>
  <c r="BC109" i="10"/>
  <c r="BC108" i="10"/>
  <c r="BC107" i="10"/>
  <c r="BC106" i="10"/>
  <c r="BC105" i="10"/>
  <c r="BC104" i="10"/>
  <c r="BC103" i="10"/>
  <c r="BC102" i="10"/>
  <c r="BC101" i="10"/>
  <c r="BC100" i="10"/>
  <c r="BC99" i="10"/>
  <c r="BC98" i="10"/>
  <c r="BC97" i="10"/>
  <c r="BC96" i="10"/>
  <c r="BC95" i="10"/>
  <c r="BC94" i="10"/>
  <c r="BC93" i="10"/>
  <c r="BC92" i="10"/>
  <c r="BC91" i="10"/>
  <c r="BC90" i="10"/>
  <c r="BC89" i="10"/>
  <c r="BC88" i="10"/>
  <c r="BC87" i="10"/>
  <c r="BC86" i="10"/>
  <c r="BC85" i="10"/>
  <c r="BC84" i="10"/>
  <c r="BC83" i="10"/>
  <c r="BC82" i="10"/>
  <c r="BC81" i="10"/>
  <c r="BC80" i="10"/>
  <c r="BC79" i="10"/>
  <c r="BC78" i="10"/>
  <c r="BC77" i="10"/>
  <c r="BC76" i="10"/>
  <c r="BC75" i="10"/>
  <c r="BC74" i="10"/>
  <c r="BC73" i="10"/>
  <c r="BC72" i="10"/>
  <c r="BC71" i="10"/>
  <c r="BC70" i="10"/>
  <c r="BC69" i="10"/>
  <c r="BC68" i="10"/>
  <c r="BC67" i="10"/>
  <c r="BC66" i="10"/>
  <c r="BC65" i="10"/>
  <c r="BC64" i="10"/>
  <c r="BC63" i="10"/>
  <c r="BC62" i="10"/>
  <c r="BC61" i="10"/>
  <c r="BC60" i="10"/>
  <c r="BC59" i="10"/>
  <c r="BC58" i="10"/>
  <c r="BC57" i="10"/>
  <c r="BC56" i="10"/>
  <c r="BC55" i="10"/>
  <c r="BC54" i="10"/>
  <c r="BC53" i="10"/>
  <c r="BC52" i="10"/>
  <c r="BC51" i="10"/>
  <c r="BC50" i="10"/>
  <c r="BC49" i="10"/>
  <c r="BC48" i="10"/>
  <c r="BC47" i="10"/>
  <c r="BC46" i="10"/>
  <c r="BC45" i="10"/>
  <c r="BC44" i="10"/>
  <c r="BC43" i="10"/>
  <c r="BC42" i="10"/>
  <c r="BC41" i="10"/>
  <c r="BC40" i="10"/>
  <c r="BC39" i="10"/>
  <c r="BC38" i="10"/>
  <c r="BC37" i="10"/>
  <c r="BC36" i="10"/>
  <c r="BC35" i="10"/>
  <c r="BC34" i="10"/>
  <c r="BC33" i="10"/>
  <c r="BC32" i="10"/>
  <c r="BC31" i="10"/>
  <c r="BC30" i="10"/>
  <c r="BC29" i="10"/>
  <c r="BC28" i="10"/>
  <c r="BC27" i="10"/>
  <c r="BC26" i="10"/>
  <c r="BC25" i="10"/>
  <c r="BC24" i="10"/>
  <c r="BC23" i="10"/>
  <c r="BC22" i="10"/>
  <c r="BC21" i="10"/>
  <c r="BC20" i="10"/>
  <c r="BC19" i="10"/>
  <c r="BC18" i="10"/>
  <c r="BC17" i="10"/>
  <c r="BC16" i="10"/>
  <c r="BC15" i="10"/>
  <c r="BA183" i="10"/>
  <c r="BA182" i="10"/>
  <c r="BA181" i="10"/>
  <c r="BA180" i="10"/>
  <c r="BA179" i="10"/>
  <c r="BA178" i="10"/>
  <c r="BA177" i="10"/>
  <c r="BA176" i="10"/>
  <c r="BA175" i="10"/>
  <c r="BA174" i="10"/>
  <c r="BA173" i="10"/>
  <c r="BA172" i="10"/>
  <c r="BA171" i="10"/>
  <c r="BA170" i="10"/>
  <c r="BA169" i="10"/>
  <c r="BA168" i="10"/>
  <c r="BA167" i="10"/>
  <c r="BA166" i="10"/>
  <c r="BA165" i="10"/>
  <c r="BA164" i="10"/>
  <c r="BA163" i="10"/>
  <c r="BA162" i="10"/>
  <c r="BA161" i="10"/>
  <c r="BA160" i="10"/>
  <c r="BA159" i="10"/>
  <c r="BA158" i="10"/>
  <c r="BA157" i="10"/>
  <c r="BA156" i="10"/>
  <c r="BA155" i="10"/>
  <c r="BA154" i="10"/>
  <c r="BA153" i="10"/>
  <c r="BA152" i="10"/>
  <c r="BA151" i="10"/>
  <c r="BA150" i="10"/>
  <c r="BA149" i="10"/>
  <c r="BA148" i="10"/>
  <c r="BA147" i="10"/>
  <c r="BA146" i="10"/>
  <c r="BA145" i="10"/>
  <c r="BA144" i="10"/>
  <c r="BA143" i="10"/>
  <c r="BA142" i="10"/>
  <c r="BA141" i="10"/>
  <c r="BA140" i="10"/>
  <c r="BA139" i="10"/>
  <c r="BA138" i="10"/>
  <c r="BA137" i="10"/>
  <c r="BA136" i="10"/>
  <c r="BA135" i="10"/>
  <c r="BA134" i="10"/>
  <c r="BA133" i="10"/>
  <c r="BA132" i="10"/>
  <c r="BA131" i="10"/>
  <c r="BA130" i="10"/>
  <c r="BA129" i="10"/>
  <c r="BA128" i="10"/>
  <c r="BA127" i="10"/>
  <c r="BA126" i="10"/>
  <c r="BA125" i="10"/>
  <c r="BA124" i="10"/>
  <c r="BA123" i="10"/>
  <c r="BA122" i="10"/>
  <c r="BA121" i="10"/>
  <c r="BA120" i="10"/>
  <c r="BA119" i="10"/>
  <c r="BA118" i="10"/>
  <c r="BA117" i="10"/>
  <c r="BA116" i="10"/>
  <c r="BA115" i="10"/>
  <c r="BA114" i="10"/>
  <c r="BA113" i="10"/>
  <c r="BA112" i="10"/>
  <c r="BA111" i="10"/>
  <c r="BA110" i="10"/>
  <c r="BA109" i="10"/>
  <c r="BA108" i="10"/>
  <c r="BA107" i="10"/>
  <c r="BA106" i="10"/>
  <c r="BA105" i="10"/>
  <c r="BA104" i="10"/>
  <c r="BA103" i="10"/>
  <c r="BA102" i="10"/>
  <c r="BA101" i="10"/>
  <c r="BA100" i="10"/>
  <c r="BA99" i="10"/>
  <c r="BA98" i="10"/>
  <c r="BA97" i="10"/>
  <c r="BA96" i="10"/>
  <c r="BA95" i="10"/>
  <c r="BA94" i="10"/>
  <c r="BA93" i="10"/>
  <c r="BA92" i="10"/>
  <c r="BA91" i="10"/>
  <c r="BA90" i="10"/>
  <c r="BA89" i="10"/>
  <c r="BA88" i="10"/>
  <c r="BA87" i="10"/>
  <c r="BA86" i="10"/>
  <c r="BA85" i="10"/>
  <c r="BA84" i="10"/>
  <c r="BA83" i="10"/>
  <c r="BA82" i="10"/>
  <c r="BA81" i="10"/>
  <c r="BA80" i="10"/>
  <c r="BA79" i="10"/>
  <c r="BA78" i="10"/>
  <c r="BA77" i="10"/>
  <c r="BA76" i="10"/>
  <c r="BA75" i="10"/>
  <c r="BA74" i="10"/>
  <c r="BA73" i="10"/>
  <c r="BA72" i="10"/>
  <c r="BA71" i="10"/>
  <c r="BA70" i="10"/>
  <c r="BA69" i="10"/>
  <c r="BA68" i="10"/>
  <c r="BA67" i="10"/>
  <c r="BA66" i="10"/>
  <c r="BA65" i="10"/>
  <c r="BA64" i="10"/>
  <c r="BA63" i="10"/>
  <c r="BA62" i="10"/>
  <c r="BA61" i="10"/>
  <c r="BA60" i="10"/>
  <c r="BA59" i="10"/>
  <c r="BA58" i="10"/>
  <c r="BA57" i="10"/>
  <c r="BA56" i="10"/>
  <c r="BA55" i="10"/>
  <c r="BA54" i="10"/>
  <c r="BA53" i="10"/>
  <c r="BA52" i="10"/>
  <c r="BA51" i="10"/>
  <c r="BA50" i="10"/>
  <c r="BA49" i="10"/>
  <c r="BA48" i="10"/>
  <c r="BA47" i="10"/>
  <c r="BA46" i="10"/>
  <c r="BA45" i="10"/>
  <c r="BA44" i="10"/>
  <c r="BA43" i="10"/>
  <c r="BA42" i="10"/>
  <c r="BA41" i="10"/>
  <c r="BA40" i="10"/>
  <c r="BA39" i="10"/>
  <c r="BA38" i="10"/>
  <c r="BA37" i="10"/>
  <c r="BA36" i="10"/>
  <c r="BA35" i="10"/>
  <c r="BA34" i="10"/>
  <c r="BA33" i="10"/>
  <c r="BA32" i="10"/>
  <c r="BA31" i="10"/>
  <c r="BA30" i="10"/>
  <c r="BA29" i="10"/>
  <c r="BA28" i="10"/>
  <c r="BA27" i="10"/>
  <c r="BA26" i="10"/>
  <c r="BA25" i="10"/>
  <c r="BA24" i="10"/>
  <c r="BA23" i="10"/>
  <c r="BA22" i="10"/>
  <c r="BA21" i="10"/>
  <c r="BA20" i="10"/>
  <c r="BA19" i="10"/>
  <c r="BA18" i="10"/>
  <c r="BA17" i="10"/>
  <c r="BA16" i="10"/>
  <c r="BA15" i="10"/>
  <c r="AY183" i="10"/>
  <c r="AY182" i="10"/>
  <c r="AY181" i="10"/>
  <c r="AY180" i="10"/>
  <c r="AY179" i="10"/>
  <c r="AY178" i="10"/>
  <c r="AY177" i="10"/>
  <c r="AY176" i="10"/>
  <c r="AY175" i="10"/>
  <c r="AY174" i="10"/>
  <c r="AY173" i="10"/>
  <c r="AY172" i="10"/>
  <c r="AY171" i="10"/>
  <c r="AY170" i="10"/>
  <c r="AY169" i="10"/>
  <c r="AY168" i="10"/>
  <c r="AY167" i="10"/>
  <c r="AY166" i="10"/>
  <c r="AY165" i="10"/>
  <c r="AY164" i="10"/>
  <c r="AY163" i="10"/>
  <c r="AY162" i="10"/>
  <c r="AY161" i="10"/>
  <c r="AY160" i="10"/>
  <c r="AY159" i="10"/>
  <c r="AY158" i="10"/>
  <c r="AY157" i="10"/>
  <c r="AY156" i="10"/>
  <c r="AY155" i="10"/>
  <c r="AY154" i="10"/>
  <c r="AY153" i="10"/>
  <c r="AY152" i="10"/>
  <c r="AY151" i="10"/>
  <c r="AY150" i="10"/>
  <c r="AY149" i="10"/>
  <c r="AY148" i="10"/>
  <c r="AY147" i="10"/>
  <c r="AY146" i="10"/>
  <c r="AY145" i="10"/>
  <c r="AY144" i="10"/>
  <c r="AY143" i="10"/>
  <c r="AY142" i="10"/>
  <c r="AY141" i="10"/>
  <c r="AY140" i="10"/>
  <c r="AY139" i="10"/>
  <c r="AY138" i="10"/>
  <c r="AY137" i="10"/>
  <c r="AY136" i="10"/>
  <c r="AY135" i="10"/>
  <c r="AY134" i="10"/>
  <c r="AY133" i="10"/>
  <c r="AY132" i="10"/>
  <c r="AY131" i="10"/>
  <c r="AY130" i="10"/>
  <c r="AY129" i="10"/>
  <c r="AY128" i="10"/>
  <c r="AY127" i="10"/>
  <c r="AY126" i="10"/>
  <c r="AY125" i="10"/>
  <c r="AY124" i="10"/>
  <c r="AY123" i="10"/>
  <c r="AY122" i="10"/>
  <c r="AY121" i="10"/>
  <c r="AY120" i="10"/>
  <c r="AY119" i="10"/>
  <c r="AY118" i="10"/>
  <c r="AY117" i="10"/>
  <c r="AY116" i="10"/>
  <c r="AY115" i="10"/>
  <c r="AY114" i="10"/>
  <c r="AY113" i="10"/>
  <c r="AY112" i="10"/>
  <c r="AY111" i="10"/>
  <c r="AY110" i="10"/>
  <c r="AY109" i="10"/>
  <c r="AY108" i="10"/>
  <c r="AY107" i="10"/>
  <c r="AY106" i="10"/>
  <c r="AY105" i="10"/>
  <c r="AY104" i="10"/>
  <c r="AY103" i="10"/>
  <c r="AY102" i="10"/>
  <c r="AY101" i="10"/>
  <c r="AY100" i="10"/>
  <c r="AY99" i="10"/>
  <c r="AY98" i="10"/>
  <c r="AY97" i="10"/>
  <c r="AY96" i="10"/>
  <c r="AY95" i="10"/>
  <c r="AY94" i="10"/>
  <c r="AY93" i="10"/>
  <c r="AY92" i="10"/>
  <c r="AY91" i="10"/>
  <c r="AY90" i="10"/>
  <c r="AY89" i="10"/>
  <c r="AY88" i="10"/>
  <c r="AY87" i="10"/>
  <c r="AY86" i="10"/>
  <c r="AY85" i="10"/>
  <c r="AY84" i="10"/>
  <c r="AY83" i="10"/>
  <c r="AY82" i="10"/>
  <c r="AY81" i="10"/>
  <c r="AY80" i="10"/>
  <c r="AY79" i="10"/>
  <c r="AY78" i="10"/>
  <c r="AY77" i="10"/>
  <c r="AY76" i="10"/>
  <c r="AY75" i="10"/>
  <c r="AY74" i="10"/>
  <c r="AY73" i="10"/>
  <c r="AY72" i="10"/>
  <c r="AY71" i="10"/>
  <c r="AY70" i="10"/>
  <c r="AY69" i="10"/>
  <c r="AY68" i="10"/>
  <c r="AY67" i="10"/>
  <c r="AY66" i="10"/>
  <c r="AY65" i="10"/>
  <c r="AY64" i="10"/>
  <c r="AY63" i="10"/>
  <c r="AY62" i="10"/>
  <c r="AY61" i="10"/>
  <c r="AY60" i="10"/>
  <c r="AY59" i="10"/>
  <c r="AY58" i="10"/>
  <c r="AY57" i="10"/>
  <c r="AY56" i="10"/>
  <c r="AY55" i="10"/>
  <c r="AY54" i="10"/>
  <c r="AY53" i="10"/>
  <c r="AY52" i="10"/>
  <c r="AY51" i="10"/>
  <c r="AY50" i="10"/>
  <c r="AY49" i="10"/>
  <c r="AY48" i="10"/>
  <c r="AY47" i="10"/>
  <c r="AY46" i="10"/>
  <c r="AY45" i="10"/>
  <c r="AY44" i="10"/>
  <c r="AY43" i="10"/>
  <c r="AY42" i="10"/>
  <c r="AY41" i="10"/>
  <c r="AY40" i="10"/>
  <c r="AY39" i="10"/>
  <c r="AY38" i="10"/>
  <c r="AY37" i="10"/>
  <c r="AY36" i="10"/>
  <c r="AY35" i="10"/>
  <c r="AY34" i="10"/>
  <c r="AY33" i="10"/>
  <c r="AY32" i="10"/>
  <c r="AY31" i="10"/>
  <c r="AY30" i="10"/>
  <c r="AY29" i="10"/>
  <c r="AY28" i="10"/>
  <c r="AY27" i="10"/>
  <c r="AY26" i="10"/>
  <c r="AY25" i="10"/>
  <c r="AY24" i="10"/>
  <c r="AY23" i="10"/>
  <c r="AY22" i="10"/>
  <c r="AY21" i="10"/>
  <c r="AY20" i="10"/>
  <c r="AY19" i="10"/>
  <c r="AY18" i="10"/>
  <c r="AY17" i="10"/>
  <c r="AY16" i="10"/>
  <c r="AY15" i="10"/>
  <c r="AW16" i="10"/>
  <c r="AW17" i="10"/>
  <c r="AW18" i="10"/>
  <c r="AW19" i="10"/>
  <c r="AW20" i="10"/>
  <c r="AW21" i="10"/>
  <c r="AW22" i="10"/>
  <c r="AW23" i="10"/>
  <c r="AW24" i="10"/>
  <c r="AW25" i="10"/>
  <c r="AW26" i="10"/>
  <c r="AW27" i="10"/>
  <c r="AW28" i="10"/>
  <c r="AW29" i="10"/>
  <c r="AW30" i="10"/>
  <c r="AW31" i="10"/>
  <c r="AW32" i="10"/>
  <c r="AW33" i="10"/>
  <c r="AW34" i="10"/>
  <c r="AW35" i="10"/>
  <c r="AW36" i="10"/>
  <c r="AW37" i="10"/>
  <c r="AW38" i="10"/>
  <c r="AW39" i="10"/>
  <c r="AW40" i="10"/>
  <c r="AW41" i="10"/>
  <c r="AW42" i="10"/>
  <c r="AW43" i="10"/>
  <c r="AW44" i="10"/>
  <c r="AW45" i="10"/>
  <c r="AW46" i="10"/>
  <c r="AW47" i="10"/>
  <c r="AW48" i="10"/>
  <c r="AW49" i="10"/>
  <c r="AW50" i="10"/>
  <c r="AW51" i="10"/>
  <c r="AW52" i="10"/>
  <c r="AW53" i="10"/>
  <c r="AW54" i="10"/>
  <c r="AW55" i="10"/>
  <c r="AW56" i="10"/>
  <c r="AW57" i="10"/>
  <c r="AW58" i="10"/>
  <c r="AW59" i="10"/>
  <c r="AW60" i="10"/>
  <c r="AW61" i="10"/>
  <c r="AW62" i="10"/>
  <c r="AW63" i="10"/>
  <c r="AW64" i="10"/>
  <c r="AW65" i="10"/>
  <c r="AW66" i="10"/>
  <c r="AW67" i="10"/>
  <c r="AW68" i="10"/>
  <c r="AW69" i="10"/>
  <c r="AW70" i="10"/>
  <c r="AW71" i="10"/>
  <c r="AW72" i="10"/>
  <c r="AW73" i="10"/>
  <c r="AW74" i="10"/>
  <c r="AW75" i="10"/>
  <c r="AW76" i="10"/>
  <c r="AW77" i="10"/>
  <c r="AW78" i="10"/>
  <c r="AW79" i="10"/>
  <c r="AW80" i="10"/>
  <c r="AW81" i="10"/>
  <c r="AW82" i="10"/>
  <c r="AW83" i="10"/>
  <c r="AW84" i="10"/>
  <c r="AW85" i="10"/>
  <c r="AW86" i="10"/>
  <c r="AW87" i="10"/>
  <c r="AW88" i="10"/>
  <c r="AW89" i="10"/>
  <c r="AW90" i="10"/>
  <c r="AW91" i="10"/>
  <c r="AW92" i="10"/>
  <c r="AW93" i="10"/>
  <c r="AW94" i="10"/>
  <c r="AW95" i="10"/>
  <c r="AW96" i="10"/>
  <c r="AW97" i="10"/>
  <c r="AW98" i="10"/>
  <c r="AW99" i="10"/>
  <c r="AW100" i="10"/>
  <c r="AW101" i="10"/>
  <c r="AW102" i="10"/>
  <c r="AW103" i="10"/>
  <c r="AW104" i="10"/>
  <c r="AW105" i="10"/>
  <c r="AW106" i="10"/>
  <c r="AW107" i="10"/>
  <c r="AW108" i="10"/>
  <c r="AW109" i="10"/>
  <c r="AW110" i="10"/>
  <c r="AW111" i="10"/>
  <c r="AW112" i="10"/>
  <c r="AW113" i="10"/>
  <c r="AW114" i="10"/>
  <c r="AW115" i="10"/>
  <c r="AW116" i="10"/>
  <c r="AW117" i="10"/>
  <c r="AW118" i="10"/>
  <c r="AW119" i="10"/>
  <c r="AW120" i="10"/>
  <c r="AW121" i="10"/>
  <c r="AW122" i="10"/>
  <c r="AW123" i="10"/>
  <c r="AW124" i="10"/>
  <c r="AW125" i="10"/>
  <c r="AW126" i="10"/>
  <c r="AW127" i="10"/>
  <c r="AW128" i="10"/>
  <c r="AW129" i="10"/>
  <c r="AW130" i="10"/>
  <c r="AW131" i="10"/>
  <c r="AW132" i="10"/>
  <c r="AW133" i="10"/>
  <c r="AW134" i="10"/>
  <c r="AW135" i="10"/>
  <c r="AW136" i="10"/>
  <c r="AW137" i="10"/>
  <c r="AW138" i="10"/>
  <c r="AW139" i="10"/>
  <c r="AW140" i="10"/>
  <c r="AW141" i="10"/>
  <c r="AW142" i="10"/>
  <c r="AW143" i="10"/>
  <c r="AW144" i="10"/>
  <c r="AW145" i="10"/>
  <c r="AW146" i="10"/>
  <c r="AW147" i="10"/>
  <c r="AW148" i="10"/>
  <c r="AW149" i="10"/>
  <c r="AW150" i="10"/>
  <c r="AW151" i="10"/>
  <c r="AW152" i="10"/>
  <c r="AW153" i="10"/>
  <c r="AW154" i="10"/>
  <c r="AW155" i="10"/>
  <c r="AW156" i="10"/>
  <c r="AW157" i="10"/>
  <c r="AW158" i="10"/>
  <c r="AW159" i="10"/>
  <c r="AW160" i="10"/>
  <c r="AW161" i="10"/>
  <c r="AW162" i="10"/>
  <c r="AW163" i="10"/>
  <c r="AW164" i="10"/>
  <c r="AW165" i="10"/>
  <c r="AW166" i="10"/>
  <c r="AW167" i="10"/>
  <c r="AW168" i="10"/>
  <c r="AW169" i="10"/>
  <c r="AW170" i="10"/>
  <c r="AW171" i="10"/>
  <c r="AW172" i="10"/>
  <c r="AW173" i="10"/>
  <c r="AW174" i="10"/>
  <c r="AW175" i="10"/>
  <c r="AW176" i="10"/>
  <c r="AW177" i="10"/>
  <c r="AW178" i="10"/>
  <c r="AW179" i="10"/>
  <c r="AW180" i="10"/>
  <c r="AW181" i="10"/>
  <c r="AW182" i="10"/>
  <c r="AW183" i="10"/>
  <c r="AW15" i="10"/>
  <c r="AR41" i="10"/>
  <c r="AR52" i="10"/>
  <c r="AR61" i="10"/>
  <c r="AR82" i="10"/>
  <c r="AR88" i="10"/>
  <c r="AR100" i="10"/>
  <c r="AR125" i="10"/>
  <c r="AR136" i="10"/>
  <c r="AR146" i="10"/>
  <c r="AR167" i="10"/>
  <c r="AR174" i="10"/>
  <c r="AJ71" i="10"/>
  <c r="AJ70" i="10"/>
  <c r="AJ69" i="10"/>
  <c r="AJ68" i="10"/>
  <c r="AJ67" i="10"/>
  <c r="AJ66" i="10"/>
  <c r="AJ65" i="10"/>
  <c r="AJ64" i="10"/>
  <c r="AJ63" i="10"/>
  <c r="AJ62" i="10"/>
  <c r="AJ61" i="10"/>
  <c r="AJ60" i="10"/>
  <c r="AJ59" i="10"/>
  <c r="AJ58" i="10"/>
  <c r="AJ57" i="10"/>
  <c r="AJ56" i="10"/>
  <c r="AJ55" i="10"/>
  <c r="AJ54" i="10"/>
  <c r="AJ53" i="10"/>
  <c r="AJ52" i="10"/>
  <c r="AJ51" i="10"/>
  <c r="AJ50" i="10"/>
  <c r="AJ49" i="10"/>
  <c r="AJ48" i="10"/>
  <c r="AJ47" i="10"/>
  <c r="AJ46" i="10"/>
  <c r="AJ45" i="10"/>
  <c r="AJ44" i="10"/>
  <c r="AJ43" i="10"/>
  <c r="AJ42" i="10"/>
  <c r="AJ41" i="10"/>
  <c r="AJ40" i="10"/>
  <c r="AJ39" i="10"/>
  <c r="AJ38" i="10"/>
  <c r="AJ37" i="10"/>
  <c r="AJ36" i="10"/>
  <c r="AJ35" i="10"/>
  <c r="AJ34" i="10"/>
  <c r="AJ33" i="10"/>
  <c r="AJ32" i="10"/>
  <c r="AJ31" i="10"/>
  <c r="AJ30" i="10"/>
  <c r="AJ29" i="10"/>
  <c r="AJ28" i="10"/>
  <c r="AJ27" i="10"/>
  <c r="AJ26" i="10"/>
  <c r="AJ25" i="10"/>
  <c r="AJ24" i="10"/>
  <c r="AJ23" i="10"/>
  <c r="AJ22" i="10"/>
  <c r="AJ21" i="10"/>
  <c r="AJ20" i="10"/>
  <c r="AJ19" i="10"/>
  <c r="AJ18" i="10"/>
  <c r="AJ17" i="10"/>
  <c r="AJ16" i="10"/>
  <c r="AJ15" i="10"/>
  <c r="AH71" i="10"/>
  <c r="AH70" i="10"/>
  <c r="AH69" i="10"/>
  <c r="AH68" i="10"/>
  <c r="AH67" i="10"/>
  <c r="AH66" i="10"/>
  <c r="AH65" i="10"/>
  <c r="AH64" i="10"/>
  <c r="AH63" i="10"/>
  <c r="AH62" i="10"/>
  <c r="AH61" i="10"/>
  <c r="AH60" i="10"/>
  <c r="AH59" i="10"/>
  <c r="AH58" i="10"/>
  <c r="AH57" i="10"/>
  <c r="AH56" i="10"/>
  <c r="AH55" i="10"/>
  <c r="AH54" i="10"/>
  <c r="AH53" i="10"/>
  <c r="AH52" i="10"/>
  <c r="AH51" i="10"/>
  <c r="AH50" i="10"/>
  <c r="AH49" i="10"/>
  <c r="AH48" i="10"/>
  <c r="AH47" i="10"/>
  <c r="AH46" i="10"/>
  <c r="AH45" i="10"/>
  <c r="AH44" i="10"/>
  <c r="AH43" i="10"/>
  <c r="AH42" i="10"/>
  <c r="AH41" i="10"/>
  <c r="AH40" i="10"/>
  <c r="AH39" i="10"/>
  <c r="AH38" i="10"/>
  <c r="AH37" i="10"/>
  <c r="AH36" i="10"/>
  <c r="AH35" i="10"/>
  <c r="AH34" i="10"/>
  <c r="AH33" i="10"/>
  <c r="AH32" i="10"/>
  <c r="AH31" i="10"/>
  <c r="AH30" i="10"/>
  <c r="AH29" i="10"/>
  <c r="AH28" i="10"/>
  <c r="AH27" i="10"/>
  <c r="AH26" i="10"/>
  <c r="AH25" i="10"/>
  <c r="AH24" i="10"/>
  <c r="AH23" i="10"/>
  <c r="AH22" i="10"/>
  <c r="AH21" i="10"/>
  <c r="AH20" i="10"/>
  <c r="AH19" i="10"/>
  <c r="AH18" i="10"/>
  <c r="AH17" i="10"/>
  <c r="AH16" i="10"/>
  <c r="AH15" i="10"/>
  <c r="AF71" i="10"/>
  <c r="AF70" i="10"/>
  <c r="AF69" i="10"/>
  <c r="AF68" i="10"/>
  <c r="AF67" i="10"/>
  <c r="AF66" i="10"/>
  <c r="AF65" i="10"/>
  <c r="AF64" i="10"/>
  <c r="AF63" i="10"/>
  <c r="AF62" i="10"/>
  <c r="AF61" i="10"/>
  <c r="AF60" i="10"/>
  <c r="AF59" i="10"/>
  <c r="AF58" i="10"/>
  <c r="AF57" i="10"/>
  <c r="AF56" i="10"/>
  <c r="AF55" i="10"/>
  <c r="AF54" i="10"/>
  <c r="AF53" i="10"/>
  <c r="AF52" i="10"/>
  <c r="AF51" i="10"/>
  <c r="AF50" i="10"/>
  <c r="AF49" i="10"/>
  <c r="AF48" i="10"/>
  <c r="AF47" i="10"/>
  <c r="AF46" i="10"/>
  <c r="AF45" i="10"/>
  <c r="AF44" i="10"/>
  <c r="AF43" i="10"/>
  <c r="AF42" i="10"/>
  <c r="AF41" i="10"/>
  <c r="AF40" i="10"/>
  <c r="AF39" i="10"/>
  <c r="AF38" i="10"/>
  <c r="AF37" i="10"/>
  <c r="AF36" i="10"/>
  <c r="AF35" i="10"/>
  <c r="AF34" i="10"/>
  <c r="AF33" i="10"/>
  <c r="AF32" i="10"/>
  <c r="AF31" i="10"/>
  <c r="AF30" i="10"/>
  <c r="AF29" i="10"/>
  <c r="AF28" i="10"/>
  <c r="AF27" i="10"/>
  <c r="AF26" i="10"/>
  <c r="AF25" i="10"/>
  <c r="AF24" i="10"/>
  <c r="AF23" i="10"/>
  <c r="AF22" i="10"/>
  <c r="AF21" i="10"/>
  <c r="AF20" i="10"/>
  <c r="AF19" i="10"/>
  <c r="AF18" i="10"/>
  <c r="AF17" i="10"/>
  <c r="AF16" i="10"/>
  <c r="AF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15" i="10"/>
  <c r="Y66" i="10"/>
  <c r="Y60" i="10"/>
  <c r="Y55" i="10"/>
  <c r="Y50" i="10"/>
  <c r="Y44" i="10"/>
  <c r="Y38" i="10"/>
  <c r="Y34" i="10"/>
  <c r="Y30" i="10"/>
  <c r="Y26" i="10"/>
  <c r="Y22" i="10"/>
  <c r="Y18" i="10"/>
  <c r="Q64" i="9"/>
  <c r="Q58" i="9"/>
  <c r="Q53" i="9"/>
  <c r="Q48" i="9"/>
  <c r="Q36" i="9"/>
  <c r="Q42" i="9"/>
  <c r="Q32" i="9"/>
  <c r="Q28" i="9"/>
  <c r="Q24" i="9"/>
  <c r="Q20" i="9"/>
  <c r="Q16" i="9"/>
  <c r="Q13" i="9"/>
  <c r="G64" i="9"/>
  <c r="G57" i="9"/>
  <c r="G46" i="9"/>
  <c r="G33" i="9"/>
  <c r="G26" i="9"/>
  <c r="Q72" i="10"/>
  <c r="Q71" i="10"/>
  <c r="Q70" i="10"/>
  <c r="Q69" i="10"/>
  <c r="Q68" i="10"/>
  <c r="Q67" i="10"/>
  <c r="Q66" i="10"/>
  <c r="Q65" i="10"/>
  <c r="Q64" i="10"/>
  <c r="Q63" i="10"/>
  <c r="Q62" i="10"/>
  <c r="Q61" i="10"/>
  <c r="Q60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O72" i="10"/>
  <c r="O71" i="10"/>
  <c r="O70" i="10"/>
  <c r="O69" i="10"/>
  <c r="O68" i="10"/>
  <c r="O67" i="10"/>
  <c r="O66" i="10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O21" i="10"/>
  <c r="O20" i="10"/>
  <c r="O19" i="10"/>
  <c r="O18" i="10"/>
  <c r="O17" i="10"/>
  <c r="O16" i="10"/>
  <c r="O15" i="10"/>
  <c r="G66" i="10"/>
  <c r="G59" i="10"/>
  <c r="G48" i="10"/>
  <c r="G35" i="10"/>
  <c r="G28" i="10"/>
  <c r="AH66" i="1" l="1"/>
  <c r="AH59" i="1"/>
  <c r="AH48" i="1"/>
  <c r="AH35" i="1"/>
  <c r="AH28" i="1"/>
  <c r="AH14" i="1"/>
  <c r="Z46" i="1"/>
  <c r="Z39" i="1"/>
  <c r="Z53" i="1"/>
  <c r="Z28" i="1"/>
  <c r="Z14" i="1"/>
  <c r="Z66" i="1"/>
  <c r="U137" i="1"/>
  <c r="U125" i="1"/>
  <c r="U92" i="1"/>
  <c r="U70" i="1"/>
  <c r="U53" i="1"/>
  <c r="U14" i="1"/>
  <c r="O142" i="1"/>
  <c r="O128" i="1"/>
  <c r="O94" i="1"/>
  <c r="O72" i="1"/>
  <c r="O54" i="1"/>
  <c r="O14" i="1"/>
  <c r="F50" i="1"/>
  <c r="F18" i="1" l="1"/>
  <c r="AC72" i="1"/>
  <c r="AC71" i="1"/>
  <c r="AC70" i="1"/>
  <c r="AC69" i="1"/>
  <c r="AC68" i="1"/>
  <c r="AC67" i="1"/>
  <c r="AC66" i="1"/>
  <c r="AC65" i="1"/>
  <c r="AC64" i="1"/>
  <c r="AC63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N160" i="1" l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F141" i="1" l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7" i="1"/>
  <c r="F16" i="1"/>
  <c r="F15" i="1"/>
  <c r="F14" i="1"/>
  <c r="G127" i="1" l="1"/>
  <c r="G66" i="1"/>
  <c r="G50" i="1"/>
  <c r="G116" i="1"/>
  <c r="G14" i="1"/>
  <c r="G85" i="1"/>
</calcChain>
</file>

<file path=xl/sharedStrings.xml><?xml version="1.0" encoding="utf-8"?>
<sst xmlns="http://schemas.openxmlformats.org/spreadsheetml/2006/main" count="13124" uniqueCount="653">
  <si>
    <t>Diet</t>
  </si>
  <si>
    <t>CdCl2 ppm</t>
  </si>
  <si>
    <t>PND1 Pupwt(g)</t>
  </si>
  <si>
    <t>PND 3 Pupswt(g)</t>
  </si>
  <si>
    <t>PND 7 Pupswt(g)</t>
  </si>
  <si>
    <t>PND 10 Pupswt(g)</t>
  </si>
  <si>
    <t>PND 14 Pupswt(g)</t>
  </si>
  <si>
    <t>PND 17 Pupswt(g)</t>
  </si>
  <si>
    <t>PND 21 Pupswt(g)</t>
  </si>
  <si>
    <t>A31</t>
  </si>
  <si>
    <t>Con</t>
  </si>
  <si>
    <t>A35</t>
  </si>
  <si>
    <t>A4</t>
  </si>
  <si>
    <t>A18</t>
  </si>
  <si>
    <t>A77</t>
  </si>
  <si>
    <t>A40</t>
  </si>
  <si>
    <t>HFr</t>
  </si>
  <si>
    <t>A38</t>
  </si>
  <si>
    <t>A44</t>
  </si>
  <si>
    <t>B237</t>
  </si>
  <si>
    <t>B178</t>
  </si>
  <si>
    <t>B164</t>
  </si>
  <si>
    <t>B171</t>
  </si>
  <si>
    <t>B187</t>
  </si>
  <si>
    <t>B148</t>
  </si>
  <si>
    <t>B238</t>
  </si>
  <si>
    <t>B142</t>
  </si>
  <si>
    <t>B166</t>
  </si>
  <si>
    <t>B185</t>
  </si>
  <si>
    <t>B226</t>
  </si>
  <si>
    <t>B228</t>
  </si>
  <si>
    <t>B125</t>
  </si>
  <si>
    <t>B195</t>
  </si>
  <si>
    <t>C307</t>
  </si>
  <si>
    <t>C358</t>
  </si>
  <si>
    <t>C262</t>
  </si>
  <si>
    <t>C305</t>
  </si>
  <si>
    <t>C292</t>
  </si>
  <si>
    <t>C289</t>
  </si>
  <si>
    <t>C276</t>
  </si>
  <si>
    <t>C281</t>
  </si>
  <si>
    <t>C279</t>
  </si>
  <si>
    <t>C284</t>
  </si>
  <si>
    <t>C345</t>
  </si>
  <si>
    <t>C339</t>
  </si>
  <si>
    <t>C357</t>
  </si>
  <si>
    <t>C287</t>
  </si>
  <si>
    <t>C322</t>
  </si>
  <si>
    <t>C317</t>
  </si>
  <si>
    <t>D384</t>
  </si>
  <si>
    <t>D412</t>
  </si>
  <si>
    <t>D362</t>
  </si>
  <si>
    <t>D365</t>
  </si>
  <si>
    <t>D451</t>
  </si>
  <si>
    <t>D378</t>
  </si>
  <si>
    <t>D430</t>
  </si>
  <si>
    <t>D458</t>
  </si>
  <si>
    <t>D464</t>
  </si>
  <si>
    <t>D465</t>
  </si>
  <si>
    <t>D368</t>
  </si>
  <si>
    <t>D399</t>
  </si>
  <si>
    <t>D431</t>
  </si>
  <si>
    <t>D446</t>
  </si>
  <si>
    <t>D448</t>
  </si>
  <si>
    <t>D476</t>
  </si>
  <si>
    <t>D477</t>
  </si>
  <si>
    <t>D463</t>
  </si>
  <si>
    <t>D453</t>
  </si>
  <si>
    <t>E 101</t>
  </si>
  <si>
    <t>E 102</t>
  </si>
  <si>
    <t>E 103</t>
  </si>
  <si>
    <t>E 104</t>
  </si>
  <si>
    <t>E 105</t>
  </si>
  <si>
    <t>E 106</t>
  </si>
  <si>
    <t>E 107</t>
  </si>
  <si>
    <t>E 108</t>
  </si>
  <si>
    <t>E 109</t>
  </si>
  <si>
    <t>E 111</t>
  </si>
  <si>
    <t>E 112</t>
  </si>
  <si>
    <t>E 113</t>
  </si>
  <si>
    <t>E 115</t>
  </si>
  <si>
    <t>E 116</t>
  </si>
  <si>
    <t>E 117</t>
  </si>
  <si>
    <t>E 118</t>
  </si>
  <si>
    <t>E 120</t>
  </si>
  <si>
    <t>E 121</t>
  </si>
  <si>
    <t>E 122</t>
  </si>
  <si>
    <t>E 124</t>
  </si>
  <si>
    <t>E 125</t>
  </si>
  <si>
    <t>E 126</t>
  </si>
  <si>
    <t>E 127</t>
  </si>
  <si>
    <t>E 128</t>
  </si>
  <si>
    <t>E 131</t>
  </si>
  <si>
    <t>E 133</t>
  </si>
  <si>
    <t>E 134</t>
  </si>
  <si>
    <t>E 137</t>
  </si>
  <si>
    <t>E 139</t>
  </si>
  <si>
    <t>E 140</t>
  </si>
  <si>
    <t>E 141</t>
  </si>
  <si>
    <t>E 143</t>
  </si>
  <si>
    <t>E 144</t>
  </si>
  <si>
    <t>E 145</t>
  </si>
  <si>
    <t>E 146</t>
  </si>
  <si>
    <t>E 147</t>
  </si>
  <si>
    <t>E 148</t>
  </si>
  <si>
    <t>E 152</t>
  </si>
  <si>
    <t>E 153</t>
  </si>
  <si>
    <t>E 155</t>
  </si>
  <si>
    <t>E 156</t>
  </si>
  <si>
    <t>E 157</t>
  </si>
  <si>
    <t>E 159</t>
  </si>
  <si>
    <t>E 160</t>
  </si>
  <si>
    <t>F 201</t>
  </si>
  <si>
    <t>F 202</t>
  </si>
  <si>
    <t>F 203</t>
  </si>
  <si>
    <t>F 204</t>
  </si>
  <si>
    <t>F 205</t>
  </si>
  <si>
    <t>F 206</t>
  </si>
  <si>
    <t>F 207</t>
  </si>
  <si>
    <t>F 208</t>
  </si>
  <si>
    <t>F 209</t>
  </si>
  <si>
    <t>F 210</t>
  </si>
  <si>
    <t>F 211</t>
  </si>
  <si>
    <t>F 212</t>
  </si>
  <si>
    <t>F 216</t>
  </si>
  <si>
    <t>F 217</t>
  </si>
  <si>
    <t>F 218</t>
  </si>
  <si>
    <t>F 219</t>
  </si>
  <si>
    <t>F 220</t>
  </si>
  <si>
    <t>F 221</t>
  </si>
  <si>
    <t>F 222</t>
  </si>
  <si>
    <t>F 224</t>
  </si>
  <si>
    <t>F 225</t>
  </si>
  <si>
    <t>F 226</t>
  </si>
  <si>
    <t>F 229</t>
  </si>
  <si>
    <t>F 230</t>
  </si>
  <si>
    <t>F 232</t>
  </si>
  <si>
    <t>F 233</t>
  </si>
  <si>
    <t>F 234</t>
  </si>
  <si>
    <t>F 235</t>
  </si>
  <si>
    <t>F 237</t>
  </si>
  <si>
    <t>F 238</t>
  </si>
  <si>
    <t>F 239</t>
  </si>
  <si>
    <t>F 241</t>
  </si>
  <si>
    <t>F 242</t>
  </si>
  <si>
    <t>F 245</t>
  </si>
  <si>
    <t>F 246</t>
  </si>
  <si>
    <t>F 247</t>
  </si>
  <si>
    <t>F 248</t>
  </si>
  <si>
    <t>F 249</t>
  </si>
  <si>
    <t>F 252</t>
  </si>
  <si>
    <t>F 254</t>
  </si>
  <si>
    <t>F 255</t>
  </si>
  <si>
    <t>F 256</t>
  </si>
  <si>
    <t>F 257</t>
  </si>
  <si>
    <t>F 258</t>
  </si>
  <si>
    <t>F 260</t>
  </si>
  <si>
    <t>.</t>
  </si>
  <si>
    <t>Table 1 data sets column header definitions:</t>
  </si>
  <si>
    <t>column</t>
  </si>
  <si>
    <t>Header</t>
  </si>
  <si>
    <t>definition</t>
  </si>
  <si>
    <t>A</t>
  </si>
  <si>
    <t>Sample ID</t>
  </si>
  <si>
    <t>B</t>
  </si>
  <si>
    <t>animal ID</t>
  </si>
  <si>
    <t>C</t>
  </si>
  <si>
    <t>treatment</t>
  </si>
  <si>
    <t>D to K</t>
  </si>
  <si>
    <t>Gene ID</t>
  </si>
  <si>
    <t>D</t>
  </si>
  <si>
    <t>E</t>
  </si>
  <si>
    <t>F</t>
  </si>
  <si>
    <t>Dam ID</t>
  </si>
  <si>
    <t>GD 18 BW(g)</t>
  </si>
  <si>
    <t xml:space="preserve"> wt gain</t>
  </si>
  <si>
    <t>B191</t>
  </si>
  <si>
    <t>unique number assigned to each animal</t>
  </si>
  <si>
    <t>unique number assigned to each diet group wher con = control diet, HFr = high fructose diet</t>
  </si>
  <si>
    <t>abbreviations of the chemical treatment and dose level: CdCl2=cadmium chloride, ppm=parts per million; 0=0 ppm dose, 0.5= 0.5 ppm dose, 5=5 ppm dose.</t>
  </si>
  <si>
    <t>G</t>
  </si>
  <si>
    <t>H</t>
  </si>
  <si>
    <t>I</t>
  </si>
  <si>
    <t>DamID</t>
  </si>
  <si>
    <t>Livepup</t>
  </si>
  <si>
    <t>Implant</t>
  </si>
  <si>
    <t>% Live</t>
  </si>
  <si>
    <t>LVwt(g)</t>
  </si>
  <si>
    <t>RelLV wt%</t>
  </si>
  <si>
    <t>D364</t>
  </si>
  <si>
    <t>Sex</t>
  </si>
  <si>
    <t>PND28Pups wt(g)</t>
  </si>
  <si>
    <t>PND35Pups wt(g)</t>
  </si>
  <si>
    <t>PND42Pups wt(g)</t>
  </si>
  <si>
    <t>PND49Pups wt(g)</t>
  </si>
  <si>
    <t>PND56Pups wt(g)</t>
  </si>
  <si>
    <t>PND63Pups wt(g)</t>
  </si>
  <si>
    <t>PND70Pups wt(g)</t>
  </si>
  <si>
    <t>E141</t>
  </si>
  <si>
    <t>M</t>
  </si>
  <si>
    <t>Figure 2 data sets column header definitions:</t>
  </si>
  <si>
    <t>PNDage(day)</t>
  </si>
  <si>
    <t>%Fat Lit mean</t>
  </si>
  <si>
    <t>E139</t>
  </si>
  <si>
    <t>Hfr</t>
  </si>
  <si>
    <t>Figure 3 data sets column header definitions:</t>
  </si>
  <si>
    <t>Age</t>
  </si>
  <si>
    <t>Figure 4 data sets column header definitions:</t>
  </si>
  <si>
    <t>sex</t>
  </si>
  <si>
    <t>diet</t>
  </si>
  <si>
    <t>Figure 5 data sets column header definitions:</t>
  </si>
  <si>
    <t>Lit MeanLvWt(g)</t>
  </si>
  <si>
    <t xml:space="preserve"> LitMeanEO Day</t>
  </si>
  <si>
    <t>F257</t>
  </si>
  <si>
    <t>count</t>
  </si>
  <si>
    <t>Count</t>
  </si>
  <si>
    <t>damID</t>
  </si>
  <si>
    <t>specimenID</t>
  </si>
  <si>
    <t>Group</t>
  </si>
  <si>
    <t>organ</t>
  </si>
  <si>
    <t>Liver</t>
  </si>
  <si>
    <t>Cd(ng/g)</t>
  </si>
  <si>
    <t>Organ</t>
  </si>
  <si>
    <t>con</t>
  </si>
  <si>
    <t>GD18</t>
  </si>
  <si>
    <t>Cd ng/g</t>
  </si>
  <si>
    <t>Fe ug/g</t>
  </si>
  <si>
    <t>Zn ug/g</t>
  </si>
  <si>
    <t>Cu ug/g</t>
  </si>
  <si>
    <t>Mn ug/g</t>
  </si>
  <si>
    <t>Fe ng/g</t>
  </si>
  <si>
    <t>Zn ng/g</t>
  </si>
  <si>
    <t>Cu ng/g</t>
  </si>
  <si>
    <t>Mn ng/g</t>
  </si>
  <si>
    <t>Mn7 ug/g</t>
  </si>
  <si>
    <t>003</t>
  </si>
  <si>
    <t>PND22</t>
  </si>
  <si>
    <t>007</t>
  </si>
  <si>
    <t>011</t>
  </si>
  <si>
    <t>015</t>
  </si>
  <si>
    <t>019</t>
  </si>
  <si>
    <t>023</t>
  </si>
  <si>
    <t>027</t>
  </si>
  <si>
    <t>091</t>
  </si>
  <si>
    <t>095</t>
  </si>
  <si>
    <t>099</t>
  </si>
  <si>
    <t>E 110</t>
  </si>
  <si>
    <t>031</t>
  </si>
  <si>
    <t>035</t>
  </si>
  <si>
    <t>039</t>
  </si>
  <si>
    <t>043</t>
  </si>
  <si>
    <t>047</t>
  </si>
  <si>
    <t>051</t>
  </si>
  <si>
    <t>055</t>
  </si>
  <si>
    <t>059</t>
  </si>
  <si>
    <t>063</t>
  </si>
  <si>
    <t>067</t>
  </si>
  <si>
    <t>071</t>
  </si>
  <si>
    <t>079</t>
  </si>
  <si>
    <t>083</t>
  </si>
  <si>
    <t>001</t>
  </si>
  <si>
    <t>005</t>
  </si>
  <si>
    <t>009</t>
  </si>
  <si>
    <t>013</t>
  </si>
  <si>
    <t>017</t>
  </si>
  <si>
    <t>021</t>
  </si>
  <si>
    <t>025</t>
  </si>
  <si>
    <t>085</t>
  </si>
  <si>
    <t>089</t>
  </si>
  <si>
    <t>093</t>
  </si>
  <si>
    <t>097</t>
  </si>
  <si>
    <t>029</t>
  </si>
  <si>
    <t>033</t>
  </si>
  <si>
    <t>037</t>
  </si>
  <si>
    <t>041</t>
  </si>
  <si>
    <t>045</t>
  </si>
  <si>
    <t>049</t>
  </si>
  <si>
    <t>057</t>
  </si>
  <si>
    <t>061</t>
  </si>
  <si>
    <t>065</t>
  </si>
  <si>
    <t>069</t>
  </si>
  <si>
    <t>073</t>
  </si>
  <si>
    <t>077</t>
  </si>
  <si>
    <t>081</t>
  </si>
  <si>
    <t>PND188</t>
  </si>
  <si>
    <t xml:space="preserve">specimen ID </t>
  </si>
  <si>
    <t>unique number assigned to each sample during metal assay</t>
  </si>
  <si>
    <t>s002</t>
  </si>
  <si>
    <t>Blood</t>
  </si>
  <si>
    <t>s004</t>
  </si>
  <si>
    <t>s006</t>
  </si>
  <si>
    <t>s008</t>
  </si>
  <si>
    <t>s010</t>
  </si>
  <si>
    <t>s012</t>
  </si>
  <si>
    <t>s014</t>
  </si>
  <si>
    <t>s044</t>
  </si>
  <si>
    <t>s046</t>
  </si>
  <si>
    <t>s048</t>
  </si>
  <si>
    <t>s050</t>
  </si>
  <si>
    <t>s052</t>
  </si>
  <si>
    <t>s054</t>
  </si>
  <si>
    <t>s056</t>
  </si>
  <si>
    <t>s058</t>
  </si>
  <si>
    <t>s092</t>
  </si>
  <si>
    <t>s094</t>
  </si>
  <si>
    <t>s096</t>
  </si>
  <si>
    <t>s098</t>
  </si>
  <si>
    <t>s100</t>
  </si>
  <si>
    <t>s136</t>
  </si>
  <si>
    <t>s138</t>
  </si>
  <si>
    <t>s140</t>
  </si>
  <si>
    <t>s142</t>
  </si>
  <si>
    <t>s144</t>
  </si>
  <si>
    <t>s146</t>
  </si>
  <si>
    <t>s148</t>
  </si>
  <si>
    <t>s016</t>
  </si>
  <si>
    <t>s018</t>
  </si>
  <si>
    <t>s020</t>
  </si>
  <si>
    <t>s022</t>
  </si>
  <si>
    <t>s024</t>
  </si>
  <si>
    <t>s060</t>
  </si>
  <si>
    <t>s062</t>
  </si>
  <si>
    <t>s064</t>
  </si>
  <si>
    <t>s066</t>
  </si>
  <si>
    <t>s068</t>
  </si>
  <si>
    <t>s070</t>
  </si>
  <si>
    <t>s102</t>
  </si>
  <si>
    <t>s104</t>
  </si>
  <si>
    <t>s106</t>
  </si>
  <si>
    <t>s108</t>
  </si>
  <si>
    <t>s110</t>
  </si>
  <si>
    <t>s150</t>
  </si>
  <si>
    <t>s152</t>
  </si>
  <si>
    <t>s154</t>
  </si>
  <si>
    <t>s156</t>
  </si>
  <si>
    <t>s158</t>
  </si>
  <si>
    <t>s026</t>
  </si>
  <si>
    <t>s028</t>
  </si>
  <si>
    <t>s030</t>
  </si>
  <si>
    <t>s032</t>
  </si>
  <si>
    <t>s034</t>
  </si>
  <si>
    <t>s036</t>
  </si>
  <si>
    <t>s072</t>
  </si>
  <si>
    <t>s074</t>
  </si>
  <si>
    <t>s076</t>
  </si>
  <si>
    <t>s078</t>
  </si>
  <si>
    <t>s082</t>
  </si>
  <si>
    <t>s112</t>
  </si>
  <si>
    <t>s114</t>
  </si>
  <si>
    <t>s116</t>
  </si>
  <si>
    <t>s118</t>
  </si>
  <si>
    <t>s120</t>
  </si>
  <si>
    <t>s122</t>
  </si>
  <si>
    <t>s124</t>
  </si>
  <si>
    <t>s160</t>
  </si>
  <si>
    <t>s164</t>
  </si>
  <si>
    <t>s166</t>
  </si>
  <si>
    <t>s040</t>
  </si>
  <si>
    <t>s042</t>
  </si>
  <si>
    <t>s084</t>
  </si>
  <si>
    <t>s086</t>
  </si>
  <si>
    <t>s088</t>
  </si>
  <si>
    <t>s090</t>
  </si>
  <si>
    <t>s126</t>
  </si>
  <si>
    <t>s128</t>
  </si>
  <si>
    <t>s130</t>
  </si>
  <si>
    <t>s132</t>
  </si>
  <si>
    <t>s134</t>
  </si>
  <si>
    <t>s168</t>
  </si>
  <si>
    <t>s170</t>
  </si>
  <si>
    <t>s172</t>
  </si>
  <si>
    <t>s174</t>
  </si>
  <si>
    <t>s176</t>
  </si>
  <si>
    <t>s180</t>
  </si>
  <si>
    <t>s001</t>
  </si>
  <si>
    <t>s003</t>
  </si>
  <si>
    <t>s005</t>
  </si>
  <si>
    <t>s007</t>
  </si>
  <si>
    <t>s009</t>
  </si>
  <si>
    <t>s011</t>
  </si>
  <si>
    <t>s013</t>
  </si>
  <si>
    <t>s043</t>
  </si>
  <si>
    <t>s045</t>
  </si>
  <si>
    <t>s047</t>
  </si>
  <si>
    <t>s049</t>
  </si>
  <si>
    <t>s051</t>
  </si>
  <si>
    <t>s053</t>
  </si>
  <si>
    <t>s055</t>
  </si>
  <si>
    <t>s057</t>
  </si>
  <si>
    <t>s091</t>
  </si>
  <si>
    <t>s095</t>
  </si>
  <si>
    <t>s097</t>
  </si>
  <si>
    <t>s099</t>
  </si>
  <si>
    <t>s135</t>
  </si>
  <si>
    <t>s137</t>
  </si>
  <si>
    <t>s139</t>
  </si>
  <si>
    <t>s143</t>
  </si>
  <si>
    <t>s145</t>
  </si>
  <si>
    <t>s147</t>
  </si>
  <si>
    <t>s017</t>
  </si>
  <si>
    <t>s019</t>
  </si>
  <si>
    <t>s021</t>
  </si>
  <si>
    <t>s023</t>
  </si>
  <si>
    <t>s059</t>
  </si>
  <si>
    <t>s061</t>
  </si>
  <si>
    <t>s063</t>
  </si>
  <si>
    <t>s065</t>
  </si>
  <si>
    <t>s067</t>
  </si>
  <si>
    <t>s069</t>
  </si>
  <si>
    <t>s101</t>
  </si>
  <si>
    <t>s103</t>
  </si>
  <si>
    <t>s105</t>
  </si>
  <si>
    <t>s107</t>
  </si>
  <si>
    <t>s109</t>
  </si>
  <si>
    <t>s149</t>
  </si>
  <si>
    <t>s151</t>
  </si>
  <si>
    <t>s153</t>
  </si>
  <si>
    <t>s155</t>
  </si>
  <si>
    <t>s157</t>
  </si>
  <si>
    <t>s025</t>
  </si>
  <si>
    <t>s029</t>
  </si>
  <si>
    <t>s031</t>
  </si>
  <si>
    <t>s033</t>
  </si>
  <si>
    <t>s035</t>
  </si>
  <si>
    <t>s071</t>
  </si>
  <si>
    <t>s073</t>
  </si>
  <si>
    <t>s075</t>
  </si>
  <si>
    <t>s077</t>
  </si>
  <si>
    <t>s081</t>
  </si>
  <si>
    <t>s111</t>
  </si>
  <si>
    <t>s113</t>
  </si>
  <si>
    <t>s115</t>
  </si>
  <si>
    <t>s117</t>
  </si>
  <si>
    <t>s119</t>
  </si>
  <si>
    <t>s121</t>
  </si>
  <si>
    <t>s123</t>
  </si>
  <si>
    <t>s159</t>
  </si>
  <si>
    <t>s161</t>
  </si>
  <si>
    <t>s163</t>
  </si>
  <si>
    <t>s165</t>
  </si>
  <si>
    <t>s037</t>
  </si>
  <si>
    <t>s039</t>
  </si>
  <si>
    <t>s041</t>
  </si>
  <si>
    <t>s083</t>
  </si>
  <si>
    <t>s085</t>
  </si>
  <si>
    <t>s087</t>
  </si>
  <si>
    <t>s089</t>
  </si>
  <si>
    <t>s125</t>
  </si>
  <si>
    <t>s131</t>
  </si>
  <si>
    <t>s133</t>
  </si>
  <si>
    <t>s167</t>
  </si>
  <si>
    <t>s169</t>
  </si>
  <si>
    <t>s171</t>
  </si>
  <si>
    <t>s173</t>
  </si>
  <si>
    <t>s175</t>
  </si>
  <si>
    <t>s177</t>
  </si>
  <si>
    <t>s179</t>
  </si>
  <si>
    <t>004</t>
  </si>
  <si>
    <t>Kidney</t>
  </si>
  <si>
    <t>008</t>
  </si>
  <si>
    <t>012</t>
  </si>
  <si>
    <t>016</t>
  </si>
  <si>
    <t>020</t>
  </si>
  <si>
    <t>024</t>
  </si>
  <si>
    <t>028</t>
  </si>
  <si>
    <t>088</t>
  </si>
  <si>
    <t>092</t>
  </si>
  <si>
    <t>096</t>
  </si>
  <si>
    <t>032</t>
  </si>
  <si>
    <t>036</t>
  </si>
  <si>
    <t>040</t>
  </si>
  <si>
    <t>044</t>
  </si>
  <si>
    <t>048</t>
  </si>
  <si>
    <t>052</t>
  </si>
  <si>
    <t>056</t>
  </si>
  <si>
    <t>060</t>
  </si>
  <si>
    <t>064</t>
  </si>
  <si>
    <t>068</t>
  </si>
  <si>
    <t>080</t>
  </si>
  <si>
    <t>084</t>
  </si>
  <si>
    <t>002</t>
  </si>
  <si>
    <t>006</t>
  </si>
  <si>
    <t>010</t>
  </si>
  <si>
    <t>014</t>
  </si>
  <si>
    <t>018</t>
  </si>
  <si>
    <t>022</t>
  </si>
  <si>
    <t>026</t>
  </si>
  <si>
    <t>086</t>
  </si>
  <si>
    <t>090</t>
  </si>
  <si>
    <t>094</t>
  </si>
  <si>
    <t>098</t>
  </si>
  <si>
    <t>030</t>
  </si>
  <si>
    <t>034</t>
  </si>
  <si>
    <t>038</t>
  </si>
  <si>
    <t>042</t>
  </si>
  <si>
    <t>046</t>
  </si>
  <si>
    <t>050</t>
  </si>
  <si>
    <t>058</t>
  </si>
  <si>
    <t>062</t>
  </si>
  <si>
    <t>066</t>
  </si>
  <si>
    <t>070</t>
  </si>
  <si>
    <t>074</t>
  </si>
  <si>
    <t>078</t>
  </si>
  <si>
    <t>082</t>
  </si>
  <si>
    <t>%Fat:Lean Lit mean</t>
  </si>
  <si>
    <t>ColumnA-ColumnH Figure 3A Percent  body fat  and Figure 3B  percent Fat : percent Lean ratio of offspring  data</t>
  </si>
  <si>
    <t>ColumnA-ColumnH Figure 4A basal glucose level of offspring  data</t>
  </si>
  <si>
    <t>ColumnA-ColumnG Figure 5A Liver weight  of offspring  data</t>
  </si>
  <si>
    <t>ColumnI-ColumnO Figure 5B Liver Triglyceride  of offspring  data</t>
  </si>
  <si>
    <t xml:space="preserve">ColumnBM-ColumnBX Table 1C offspring at PND188 Liver Cadmium concentration </t>
  </si>
  <si>
    <t xml:space="preserve">ColumnAZ-ColumnBK Table 1B offspring at PND22 Kidney Cadmium concentration </t>
  </si>
  <si>
    <t xml:space="preserve">ColumnAM-ColumnAX Table 1B offspring at PND22 Liver Cadmium concentration </t>
  </si>
  <si>
    <t xml:space="preserve">ColumnZ-ColumnAK Table 1B offspring at PND22 Blood Cadmium concentration </t>
  </si>
  <si>
    <t xml:space="preserve">ColumnM-ColumnX Table 1A Fetus at GD18 Liver Cadmium concentration </t>
  </si>
  <si>
    <t xml:space="preserve">ColumnA-ColumnK Table 1A Maternal (postweaning) Liver Cadmium concentration </t>
  </si>
  <si>
    <t>F= Female, M=Male</t>
  </si>
  <si>
    <t xml:space="preserve"> assigned to each diet group wher con = control diet, HFr = high fructose diet</t>
  </si>
  <si>
    <t>Cd dose ppm</t>
  </si>
  <si>
    <t>abbreviations of the chemical treatment and dose level: Cd=cadmium,  ppm=parts per million; 0=0 ppm dose, 0.5= 0.5 ppm dose, 5=5 ppm dose.</t>
  </si>
  <si>
    <t>A K V AG AR BC</t>
  </si>
  <si>
    <t>B L W AH AS BD</t>
  </si>
  <si>
    <t xml:space="preserve">Sex </t>
  </si>
  <si>
    <t>C M X AI AT BE</t>
  </si>
  <si>
    <t>D N Y AJ AU BF</t>
  </si>
  <si>
    <t>E O Z AK AV BG</t>
  </si>
  <si>
    <t>G Q AB AM AX BI</t>
  </si>
  <si>
    <t>Number of obsevation in each group</t>
  </si>
  <si>
    <t>Table 2 data sets column header definitions:</t>
  </si>
  <si>
    <t>A I Q W AE</t>
  </si>
  <si>
    <t>B J R X AF</t>
  </si>
  <si>
    <t>C K S Y AG</t>
  </si>
  <si>
    <t>G O U Z AH</t>
  </si>
  <si>
    <t>GD0= Gestational Day 0</t>
  </si>
  <si>
    <t>GD18= Gestational Day 18</t>
  </si>
  <si>
    <t>GD0 BW(g)</t>
  </si>
  <si>
    <t xml:space="preserve"> Pup birth BW(g)</t>
  </si>
  <si>
    <t>BW=body weight, g=gram, lvwt= liver weight, TG=Triglyceride</t>
  </si>
  <si>
    <t>ColumnA-ColumnG Table 2 Maternal weight gain data</t>
  </si>
  <si>
    <t>ColumnI-ColumnO Table2 percent live birth data</t>
  </si>
  <si>
    <t>ColumnQ-ColumnU Table2 pups birth weight data</t>
  </si>
  <si>
    <t>ColumnW-ColumnAC Table2 Weaned Dam BW Lvwt data</t>
  </si>
  <si>
    <t>weaned dam BW(g)</t>
  </si>
  <si>
    <t>weaned dam TG (umol/g Lv)</t>
  </si>
  <si>
    <t>ColumnAE-ColumnAI Table2 Weaned Dam Liver Triglyceride data</t>
  </si>
  <si>
    <t>BW=body weight, g=gram, Eo=Eye opening, VO=Vaginal Opening, PS=preputial Separation, lit= liter</t>
  </si>
  <si>
    <t>Lit mean PS day</t>
  </si>
  <si>
    <t>Lit mean BW(g)</t>
  </si>
  <si>
    <t>Lit mean VO day</t>
  </si>
  <si>
    <t>ColumnA-ColumnE Table 3A Pups eye opening (EO)  data</t>
  </si>
  <si>
    <t>ColumnG-ColumnL Table 3B Pups vaginal opening (VO)  data</t>
  </si>
  <si>
    <t>ColumnN-ColumnS Table 3C Pups Preputial separation (PS)  data</t>
  </si>
  <si>
    <t>A G N</t>
  </si>
  <si>
    <t>B H O</t>
  </si>
  <si>
    <t>C I P</t>
  </si>
  <si>
    <t>D J Q</t>
  </si>
  <si>
    <t>Table 3 data sets column header definitions:</t>
  </si>
  <si>
    <t>Figure 1 data sets column header definitions:</t>
  </si>
  <si>
    <t>ColumnA-ColumnJ Figure 1 preweaning neonatal body weight  data</t>
  </si>
  <si>
    <t xml:space="preserve">A </t>
  </si>
  <si>
    <t xml:space="preserve">C </t>
  </si>
  <si>
    <t xml:space="preserve">PND= PostnatalDay </t>
  </si>
  <si>
    <t>wt=body weight, g=gram</t>
  </si>
  <si>
    <t>ColumnA-ColumnL Figure 2 postweaning  body weight  data</t>
  </si>
  <si>
    <t>F=Female, M=Male</t>
  </si>
  <si>
    <t xml:space="preserve">C305 </t>
  </si>
  <si>
    <t xml:space="preserve">C287 </t>
  </si>
  <si>
    <t xml:space="preserve">D368 </t>
  </si>
  <si>
    <t xml:space="preserve">D399 </t>
  </si>
  <si>
    <t xml:space="preserve">A40 </t>
  </si>
  <si>
    <t xml:space="preserve">B238 </t>
  </si>
  <si>
    <t xml:space="preserve">D431 </t>
  </si>
  <si>
    <t xml:space="preserve">D448 </t>
  </si>
  <si>
    <t xml:space="preserve">C292 </t>
  </si>
  <si>
    <t xml:space="preserve">C322 </t>
  </si>
  <si>
    <t xml:space="preserve">C317 </t>
  </si>
  <si>
    <t xml:space="preserve">D476 </t>
  </si>
  <si>
    <t xml:space="preserve">D477 </t>
  </si>
  <si>
    <t xml:space="preserve">B125 </t>
  </si>
  <si>
    <t xml:space="preserve">D463 </t>
  </si>
  <si>
    <t xml:space="preserve">A38 </t>
  </si>
  <si>
    <t xml:space="preserve">A44 </t>
  </si>
  <si>
    <t xml:space="preserve">B195 </t>
  </si>
  <si>
    <t xml:space="preserve">C289 </t>
  </si>
  <si>
    <t xml:space="preserve">C276 </t>
  </si>
  <si>
    <t xml:space="preserve">C281 </t>
  </si>
  <si>
    <t xml:space="preserve">D453 </t>
  </si>
  <si>
    <t xml:space="preserve">A35 </t>
  </si>
  <si>
    <t xml:space="preserve">B237 </t>
  </si>
  <si>
    <t xml:space="preserve">B178 </t>
  </si>
  <si>
    <t xml:space="preserve">B142 </t>
  </si>
  <si>
    <t xml:space="preserve">B166 </t>
  </si>
  <si>
    <t xml:space="preserve">B185 </t>
  </si>
  <si>
    <t xml:space="preserve">C307 </t>
  </si>
  <si>
    <t xml:space="preserve">C279 </t>
  </si>
  <si>
    <t xml:space="preserve">D384 </t>
  </si>
  <si>
    <t xml:space="preserve">D412 </t>
  </si>
  <si>
    <t xml:space="preserve">D362 </t>
  </si>
  <si>
    <t xml:space="preserve">D365 </t>
  </si>
  <si>
    <t xml:space="preserve">D451 </t>
  </si>
  <si>
    <t xml:space="preserve">A31 </t>
  </si>
  <si>
    <t>D466</t>
  </si>
  <si>
    <t xml:space="preserve">A4 </t>
  </si>
  <si>
    <t xml:space="preserve">B164 </t>
  </si>
  <si>
    <t xml:space="preserve">B171 </t>
  </si>
  <si>
    <t xml:space="preserve">C358 </t>
  </si>
  <si>
    <t xml:space="preserve">C284 </t>
  </si>
  <si>
    <t xml:space="preserve">D378 </t>
  </si>
  <si>
    <t xml:space="preserve">D430 </t>
  </si>
  <si>
    <t xml:space="preserve">A18 </t>
  </si>
  <si>
    <t xml:space="preserve">A77 </t>
  </si>
  <si>
    <t xml:space="preserve">B187 </t>
  </si>
  <si>
    <t xml:space="preserve">B226 </t>
  </si>
  <si>
    <t xml:space="preserve">B228 </t>
  </si>
  <si>
    <t xml:space="preserve">C262 </t>
  </si>
  <si>
    <t xml:space="preserve">C345 </t>
  </si>
  <si>
    <t xml:space="preserve">C339 </t>
  </si>
  <si>
    <t xml:space="preserve">C357 </t>
  </si>
  <si>
    <t xml:space="preserve">D458 </t>
  </si>
  <si>
    <t xml:space="preserve">D464 </t>
  </si>
  <si>
    <t xml:space="preserve">D465 </t>
  </si>
  <si>
    <t xml:space="preserve">B148 </t>
  </si>
  <si>
    <t xml:space="preserve">D446 </t>
  </si>
  <si>
    <t>AUC</t>
  </si>
  <si>
    <t>BW (g)</t>
  </si>
  <si>
    <t>Basal glucose (mg/dL)</t>
  </si>
  <si>
    <t>BW=body weight, g=gram, mg=miligram, dL=decileter</t>
  </si>
  <si>
    <t>ColumnJ-ColumnQ Figure 4B glucose tolerance AUC of offspring  data</t>
  </si>
  <si>
    <t>A J</t>
  </si>
  <si>
    <t>B K</t>
  </si>
  <si>
    <t>C L</t>
  </si>
  <si>
    <t>D M</t>
  </si>
  <si>
    <t>E N</t>
  </si>
  <si>
    <t>Lit Mean TG (umol/g lv)</t>
  </si>
  <si>
    <t>A I</t>
  </si>
  <si>
    <t>B J</t>
  </si>
  <si>
    <t>C K</t>
  </si>
  <si>
    <t>D L</t>
  </si>
  <si>
    <t>E M</t>
  </si>
  <si>
    <t>ColumnA-ColumnQ  Table S1 maternal (postweaning) hepatic metals  data</t>
  </si>
  <si>
    <t>ColumnS-ColumnAJ  Table S2 fetus at GD18 hepatic metals data</t>
  </si>
  <si>
    <t>ColumnAL-ColumnBC  Table S3 offspring pnd22 hepatic metals data</t>
  </si>
  <si>
    <t>ColumnBE-ColumnBV  Table S4 offspring pnd188 hepatic metals data</t>
  </si>
  <si>
    <t>Table S1- 4 data sets column header definitions:</t>
  </si>
  <si>
    <t>A S AL BE</t>
  </si>
  <si>
    <t>B T AM BF</t>
  </si>
  <si>
    <t>C U AN BG</t>
  </si>
  <si>
    <t>D V AO BH</t>
  </si>
  <si>
    <t>E W AP BI</t>
  </si>
  <si>
    <t>G Y AR BK</t>
  </si>
  <si>
    <t>ug=microgram, g=gram</t>
  </si>
  <si>
    <t xml:space="preserve">Data  in bold face are used in Table S1-4 </t>
  </si>
  <si>
    <t>PND= PostnatalDay, Lit mean=Liter mean</t>
  </si>
  <si>
    <t>g=gram, umol=micromol, g=gram, Litmean=Liter mean, lvwt=liver 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</si>
</sst>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/d/yy;@"/>
    <numFmt numFmtId="166" formatCode="0.000"/>
    <numFmt numFmtId="167" formatCode="0.00000"/>
  </numFmts>
  <fonts count="25" x14ac:knownFonts="1"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trike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</font>
    <font>
      <sz val="9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2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164" fontId="1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1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6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" fontId="2" fillId="0" borderId="0" xfId="0" applyNumberFormat="1" applyFont="1"/>
    <xf numFmtId="1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/>
    <xf numFmtId="166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4" fontId="7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/>
    <xf numFmtId="1" fontId="10" fillId="0" borderId="0" xfId="0" applyNumberFormat="1" applyFont="1" applyAlignment="1">
      <alignment horizontal="right"/>
    </xf>
    <xf numFmtId="164" fontId="10" fillId="0" borderId="0" xfId="0" applyNumberFormat="1" applyFont="1" applyAlignment="1">
      <alignment horizontal="right"/>
    </xf>
    <xf numFmtId="165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/>
    </xf>
    <xf numFmtId="164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164" fontId="13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1" fontId="12" fillId="0" borderId="0" xfId="0" applyNumberFormat="1" applyFont="1"/>
    <xf numFmtId="166" fontId="1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left"/>
    </xf>
    <xf numFmtId="0" fontId="15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Alignment="1">
      <alignment horizontal="right" wrapText="1"/>
    </xf>
    <xf numFmtId="0" fontId="17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66" fontId="0" fillId="0" borderId="0" xfId="0" applyNumberFormat="1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/>
    <xf numFmtId="0" fontId="9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center"/>
    </xf>
    <xf numFmtId="0" fontId="9" fillId="0" borderId="0" xfId="1" applyFont="1" applyAlignment="1">
      <alignment horizontal="center"/>
    </xf>
    <xf numFmtId="165" fontId="17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0" fontId="15" fillId="0" borderId="0" xfId="0" applyFont="1" applyAlignment="1">
      <alignment horizontal="right"/>
    </xf>
    <xf numFmtId="0" fontId="17" fillId="0" borderId="0" xfId="0" applyFont="1"/>
    <xf numFmtId="164" fontId="17" fillId="0" borderId="0" xfId="0" applyNumberFormat="1" applyFont="1"/>
    <xf numFmtId="0" fontId="14" fillId="0" borderId="0" xfId="0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0" fillId="0" borderId="0" xfId="0" applyNumberFormat="1"/>
    <xf numFmtId="164" fontId="22" fillId="0" borderId="0" xfId="0" applyNumberFormat="1" applyFont="1"/>
    <xf numFmtId="1" fontId="8" fillId="0" borderId="0" xfId="0" applyNumberFormat="1" applyFont="1"/>
    <xf numFmtId="0" fontId="0" fillId="0" borderId="0" xfId="0" quotePrefix="1"/>
    <xf numFmtId="165" fontId="17" fillId="0" borderId="0" xfId="0" applyNumberFormat="1" applyFont="1" applyAlignment="1">
      <alignment horizontal="left"/>
    </xf>
    <xf numFmtId="0" fontId="19" fillId="0" borderId="0" xfId="0" applyFont="1"/>
    <xf numFmtId="0" fontId="24" fillId="0" borderId="0" xfId="1" applyFont="1" applyAlignment="1">
      <alignment horizontal="left"/>
    </xf>
    <xf numFmtId="0" fontId="24" fillId="0" borderId="0" xfId="1" applyFont="1" applyAlignment="1">
      <alignment horizontal="center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167" fontId="4" fillId="0" borderId="0" xfId="0" applyNumberFormat="1" applyFont="1"/>
    <xf numFmtId="0" fontId="7" fillId="0" borderId="0" xfId="0" applyFont="1"/>
    <xf numFmtId="2" fontId="7" fillId="0" borderId="0" xfId="0" applyNumberFormat="1" applyFont="1"/>
    <xf numFmtId="164" fontId="7" fillId="0" borderId="0" xfId="0" applyNumberFormat="1" applyFont="1"/>
    <xf numFmtId="1" fontId="4" fillId="0" borderId="0" xfId="0" applyNumberFormat="1" applyFont="1"/>
  </cellXfs>
  <cellStyles count="2">
    <cellStyle name="Normal" xfId="0" builtinId="0"/>
    <cellStyle name="Normal 2" xfId="1" xr:uid="{E9A556C8-0066-4F4F-963D-12AE2F4AF4D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40E89-3715-4B53-9D79-606CF11D5E35}">
  <dimension ref="A1:BL181"/>
  <sheetViews>
    <sheetView tabSelected="1" workbookViewId="0">
      <selection activeCell="AM26" sqref="AM26"/>
    </sheetView>
  </sheetViews>
  <sheetFormatPr defaultRowHeight="15" x14ac:dyDescent="0.25"/>
  <cols>
    <col min="1" max="1" width="14.140625" customWidth="1"/>
    <col min="2" max="2" width="10.7109375" style="16" customWidth="1"/>
    <col min="5" max="5" width="11.85546875" customWidth="1"/>
    <col min="26" max="26" width="11.85546875" customWidth="1"/>
  </cols>
  <sheetData>
    <row r="1" spans="1:64" x14ac:dyDescent="0.25">
      <c r="A1" s="27" t="s">
        <v>514</v>
      </c>
      <c r="K1" s="27" t="s">
        <v>513</v>
      </c>
      <c r="V1" s="27" t="s">
        <v>512</v>
      </c>
      <c r="AG1" s="27" t="s">
        <v>511</v>
      </c>
      <c r="AR1" s="27" t="s">
        <v>510</v>
      </c>
      <c r="BC1" s="27" t="s">
        <v>509</v>
      </c>
    </row>
    <row r="3" spans="1:64" x14ac:dyDescent="0.25">
      <c r="A3" s="94" t="s">
        <v>158</v>
      </c>
      <c r="B3" s="73"/>
      <c r="C3" s="94"/>
      <c r="D3" s="95"/>
      <c r="E3" s="94"/>
      <c r="F3" s="96"/>
      <c r="G3" s="96"/>
      <c r="H3" s="97"/>
      <c r="I3" s="94"/>
      <c r="J3" s="94"/>
      <c r="K3" s="94"/>
      <c r="L3" s="44"/>
      <c r="M3" s="20"/>
      <c r="N3" s="2"/>
    </row>
    <row r="4" spans="1:64" x14ac:dyDescent="0.25">
      <c r="A4" s="116" t="s">
        <v>159</v>
      </c>
      <c r="B4" s="117" t="s">
        <v>160</v>
      </c>
      <c r="C4" s="118" t="s">
        <v>161</v>
      </c>
      <c r="D4" s="95"/>
      <c r="E4" s="94"/>
      <c r="F4" s="96"/>
      <c r="G4" s="96"/>
      <c r="H4" s="97"/>
      <c r="I4" s="94"/>
      <c r="J4" s="94"/>
      <c r="K4" s="94"/>
      <c r="L4" s="44"/>
    </row>
    <row r="5" spans="1:64" x14ac:dyDescent="0.25">
      <c r="A5" s="73" t="s">
        <v>519</v>
      </c>
      <c r="B5" s="73" t="s">
        <v>173</v>
      </c>
      <c r="C5" s="94" t="s">
        <v>177</v>
      </c>
      <c r="D5" s="95"/>
      <c r="E5" s="94"/>
      <c r="F5" s="96"/>
      <c r="G5" s="96"/>
      <c r="H5" s="97"/>
      <c r="I5" s="94"/>
      <c r="J5" s="94"/>
      <c r="K5" s="94"/>
      <c r="L5" s="44"/>
    </row>
    <row r="6" spans="1:64" x14ac:dyDescent="0.25">
      <c r="A6" s="94" t="s">
        <v>520</v>
      </c>
      <c r="B6" s="73" t="s">
        <v>285</v>
      </c>
      <c r="C6" s="94" t="s">
        <v>286</v>
      </c>
      <c r="D6" s="94"/>
      <c r="E6" s="94"/>
      <c r="F6" s="94"/>
      <c r="G6" s="94"/>
      <c r="H6" s="94"/>
      <c r="I6" s="94"/>
      <c r="J6" s="94"/>
      <c r="K6" s="94"/>
      <c r="L6" s="44"/>
    </row>
    <row r="7" spans="1:64" x14ac:dyDescent="0.25">
      <c r="A7" s="94" t="s">
        <v>522</v>
      </c>
      <c r="B7" s="73" t="s">
        <v>521</v>
      </c>
      <c r="C7" s="94" t="s">
        <v>515</v>
      </c>
      <c r="D7" s="94"/>
      <c r="E7" s="94"/>
      <c r="F7" s="94"/>
      <c r="G7" s="94"/>
      <c r="H7" s="94"/>
      <c r="I7" s="94"/>
      <c r="J7" s="94"/>
      <c r="K7" s="94"/>
      <c r="L7" s="44"/>
    </row>
    <row r="8" spans="1:64" x14ac:dyDescent="0.25">
      <c r="A8" s="94" t="s">
        <v>523</v>
      </c>
      <c r="B8" s="70" t="s">
        <v>0</v>
      </c>
      <c r="C8" s="94" t="s">
        <v>516</v>
      </c>
      <c r="D8" s="95"/>
      <c r="E8" s="94"/>
      <c r="F8" s="96"/>
      <c r="G8" s="96"/>
      <c r="H8" s="97"/>
      <c r="I8" s="94"/>
      <c r="J8" s="94"/>
      <c r="K8" s="94"/>
      <c r="L8" s="44"/>
    </row>
    <row r="9" spans="1:64" x14ac:dyDescent="0.25">
      <c r="A9" s="73" t="s">
        <v>524</v>
      </c>
      <c r="B9" s="73" t="s">
        <v>517</v>
      </c>
      <c r="C9" s="94" t="s">
        <v>518</v>
      </c>
      <c r="D9" s="95"/>
      <c r="E9" s="94"/>
      <c r="F9" s="96"/>
      <c r="G9" s="96"/>
      <c r="H9" s="97"/>
      <c r="I9" s="94"/>
      <c r="J9" s="94"/>
      <c r="K9" s="94"/>
      <c r="L9" s="44"/>
    </row>
    <row r="10" spans="1:64" x14ac:dyDescent="0.25">
      <c r="A10" s="73" t="s">
        <v>525</v>
      </c>
      <c r="B10" s="73" t="s">
        <v>215</v>
      </c>
      <c r="C10" s="94" t="s">
        <v>526</v>
      </c>
      <c r="D10" s="95"/>
      <c r="E10" s="94"/>
      <c r="F10" s="96"/>
      <c r="G10" s="96"/>
      <c r="H10" s="97"/>
      <c r="I10" s="94"/>
      <c r="J10" s="94"/>
      <c r="K10" s="94"/>
      <c r="L10" s="44"/>
    </row>
    <row r="11" spans="1:64" x14ac:dyDescent="0.25">
      <c r="A11" s="99"/>
      <c r="B11" s="115"/>
      <c r="C11" s="100"/>
      <c r="D11" s="96"/>
      <c r="E11" s="96"/>
      <c r="F11" s="96"/>
      <c r="G11" s="96"/>
      <c r="H11" s="97"/>
      <c r="I11" s="101"/>
      <c r="J11" s="102"/>
      <c r="K11" s="101"/>
      <c r="L11" s="2"/>
      <c r="M11" s="2"/>
    </row>
    <row r="12" spans="1:64" x14ac:dyDescent="0.25">
      <c r="A12" t="s">
        <v>216</v>
      </c>
      <c r="B12" s="16" t="s">
        <v>217</v>
      </c>
      <c r="C12" t="s">
        <v>208</v>
      </c>
      <c r="D12" t="s">
        <v>0</v>
      </c>
      <c r="E12" t="s">
        <v>517</v>
      </c>
      <c r="F12" t="s">
        <v>218</v>
      </c>
      <c r="G12" t="s">
        <v>215</v>
      </c>
      <c r="H12" t="s">
        <v>219</v>
      </c>
      <c r="I12" t="s">
        <v>221</v>
      </c>
      <c r="K12" t="s">
        <v>183</v>
      </c>
      <c r="L12" t="s">
        <v>217</v>
      </c>
      <c r="M12" t="s">
        <v>208</v>
      </c>
      <c r="N12" t="s">
        <v>0</v>
      </c>
      <c r="O12" t="s">
        <v>517</v>
      </c>
      <c r="P12" t="s">
        <v>218</v>
      </c>
      <c r="Q12" t="s">
        <v>215</v>
      </c>
      <c r="R12" t="s">
        <v>206</v>
      </c>
      <c r="S12" t="s">
        <v>222</v>
      </c>
      <c r="T12" t="s">
        <v>225</v>
      </c>
      <c r="V12" t="s">
        <v>183</v>
      </c>
      <c r="W12" t="s">
        <v>217</v>
      </c>
      <c r="X12" t="s">
        <v>208</v>
      </c>
      <c r="Y12" t="s">
        <v>0</v>
      </c>
      <c r="Z12" t="s">
        <v>517</v>
      </c>
      <c r="AA12" t="s">
        <v>218</v>
      </c>
      <c r="AB12" t="s">
        <v>215</v>
      </c>
      <c r="AC12" t="s">
        <v>206</v>
      </c>
      <c r="AD12" t="s">
        <v>222</v>
      </c>
      <c r="AE12" t="s">
        <v>225</v>
      </c>
      <c r="AG12" t="s">
        <v>183</v>
      </c>
      <c r="AH12" t="s">
        <v>217</v>
      </c>
      <c r="AI12" t="s">
        <v>208</v>
      </c>
      <c r="AJ12" t="s">
        <v>0</v>
      </c>
      <c r="AK12" t="s">
        <v>517</v>
      </c>
      <c r="AL12" t="s">
        <v>218</v>
      </c>
      <c r="AM12" t="s">
        <v>215</v>
      </c>
      <c r="AN12" t="s">
        <v>206</v>
      </c>
      <c r="AO12" t="s">
        <v>222</v>
      </c>
      <c r="AP12" t="s">
        <v>225</v>
      </c>
      <c r="AR12" t="s">
        <v>183</v>
      </c>
      <c r="AS12" t="s">
        <v>217</v>
      </c>
      <c r="AT12" t="s">
        <v>208</v>
      </c>
      <c r="AU12" t="s">
        <v>0</v>
      </c>
      <c r="AV12" t="s">
        <v>517</v>
      </c>
      <c r="AW12" t="s">
        <v>218</v>
      </c>
      <c r="AX12" t="s">
        <v>215</v>
      </c>
      <c r="AY12" t="s">
        <v>206</v>
      </c>
      <c r="AZ12" t="s">
        <v>222</v>
      </c>
      <c r="BA12" t="s">
        <v>225</v>
      </c>
      <c r="BC12" t="s">
        <v>183</v>
      </c>
      <c r="BD12" t="s">
        <v>217</v>
      </c>
      <c r="BE12" t="s">
        <v>208</v>
      </c>
      <c r="BF12" t="s">
        <v>0</v>
      </c>
      <c r="BG12" t="s">
        <v>517</v>
      </c>
      <c r="BH12" t="s">
        <v>218</v>
      </c>
      <c r="BI12" t="s">
        <v>215</v>
      </c>
      <c r="BJ12" t="s">
        <v>206</v>
      </c>
      <c r="BK12" t="s">
        <v>222</v>
      </c>
      <c r="BL12" t="s">
        <v>225</v>
      </c>
    </row>
    <row r="13" spans="1:64" x14ac:dyDescent="0.25">
      <c r="A13" t="s">
        <v>9</v>
      </c>
      <c r="B13" s="16">
        <v>673</v>
      </c>
      <c r="C13" t="s">
        <v>172</v>
      </c>
      <c r="D13" t="s">
        <v>10</v>
      </c>
      <c r="E13">
        <v>0</v>
      </c>
      <c r="F13">
        <v>1</v>
      </c>
      <c r="G13">
        <f>COUNT(F13:F25)</f>
        <v>13</v>
      </c>
      <c r="H13" t="s">
        <v>220</v>
      </c>
      <c r="I13">
        <v>3.7120000000000002</v>
      </c>
      <c r="J13" s="111"/>
      <c r="K13">
        <v>5</v>
      </c>
      <c r="L13">
        <v>801</v>
      </c>
      <c r="M13" t="s">
        <v>172</v>
      </c>
      <c r="N13" t="s">
        <v>223</v>
      </c>
      <c r="O13">
        <v>0</v>
      </c>
      <c r="P13">
        <v>1</v>
      </c>
      <c r="Q13">
        <f>COUNT(P13:P15)</f>
        <v>3</v>
      </c>
      <c r="R13" t="s">
        <v>224</v>
      </c>
      <c r="S13" t="s">
        <v>220</v>
      </c>
      <c r="T13">
        <v>1.1910000000000001</v>
      </c>
      <c r="V13" t="s">
        <v>68</v>
      </c>
      <c r="W13" t="s">
        <v>287</v>
      </c>
      <c r="X13" t="s">
        <v>172</v>
      </c>
      <c r="Y13" t="s">
        <v>10</v>
      </c>
      <c r="Z13">
        <v>0</v>
      </c>
      <c r="AA13">
        <v>1</v>
      </c>
      <c r="AB13">
        <f>COUNT(AA13:AA39)</f>
        <v>27</v>
      </c>
      <c r="AC13" t="s">
        <v>236</v>
      </c>
      <c r="AD13" t="s">
        <v>288</v>
      </c>
      <c r="AE13">
        <v>0.06</v>
      </c>
      <c r="AG13" t="s">
        <v>68</v>
      </c>
      <c r="AH13" s="114" t="s">
        <v>235</v>
      </c>
      <c r="AI13" t="s">
        <v>172</v>
      </c>
      <c r="AJ13" t="s">
        <v>10</v>
      </c>
      <c r="AK13">
        <v>0</v>
      </c>
      <c r="AL13">
        <v>1</v>
      </c>
      <c r="AM13">
        <f>COUNT(AL13:AL38)</f>
        <v>26</v>
      </c>
      <c r="AN13" t="s">
        <v>236</v>
      </c>
      <c r="AO13" t="s">
        <v>220</v>
      </c>
      <c r="AP13">
        <v>0.59299999999999997</v>
      </c>
      <c r="AR13" t="s">
        <v>68</v>
      </c>
      <c r="AS13" s="114" t="s">
        <v>457</v>
      </c>
      <c r="AT13" t="s">
        <v>172</v>
      </c>
      <c r="AU13" t="s">
        <v>10</v>
      </c>
      <c r="AV13">
        <v>0</v>
      </c>
      <c r="AW13">
        <v>1</v>
      </c>
      <c r="AX13">
        <f>COUNT(AW13:AW38)</f>
        <v>26</v>
      </c>
      <c r="AY13" t="s">
        <v>236</v>
      </c>
      <c r="AZ13" t="s">
        <v>458</v>
      </c>
      <c r="BA13">
        <v>0.311</v>
      </c>
      <c r="BC13" t="s">
        <v>72</v>
      </c>
      <c r="BD13">
        <v>363</v>
      </c>
      <c r="BE13" t="s">
        <v>172</v>
      </c>
      <c r="BF13" t="s">
        <v>10</v>
      </c>
      <c r="BG13">
        <v>0</v>
      </c>
      <c r="BH13">
        <v>1</v>
      </c>
      <c r="BI13">
        <f>COUNT(BH13:BH16)</f>
        <v>4</v>
      </c>
      <c r="BJ13" t="s">
        <v>284</v>
      </c>
      <c r="BK13" t="s">
        <v>220</v>
      </c>
      <c r="BL13">
        <v>0.68799999999999994</v>
      </c>
    </row>
    <row r="14" spans="1:64" x14ac:dyDescent="0.25">
      <c r="A14" t="s">
        <v>11</v>
      </c>
      <c r="B14" s="16">
        <v>674</v>
      </c>
      <c r="C14" t="s">
        <v>172</v>
      </c>
      <c r="D14" t="s">
        <v>10</v>
      </c>
      <c r="E14">
        <v>0</v>
      </c>
      <c r="F14">
        <v>1</v>
      </c>
      <c r="H14" t="s">
        <v>220</v>
      </c>
      <c r="I14">
        <v>3.24</v>
      </c>
      <c r="J14" s="111"/>
      <c r="K14">
        <v>6</v>
      </c>
      <c r="L14">
        <v>802</v>
      </c>
      <c r="M14" t="s">
        <v>172</v>
      </c>
      <c r="N14" t="s">
        <v>223</v>
      </c>
      <c r="O14">
        <v>0</v>
      </c>
      <c r="P14">
        <v>1</v>
      </c>
      <c r="R14" t="s">
        <v>224</v>
      </c>
      <c r="S14" t="s">
        <v>220</v>
      </c>
      <c r="T14">
        <v>0.24099999999999999</v>
      </c>
      <c r="V14" t="s">
        <v>70</v>
      </c>
      <c r="W14" t="s">
        <v>289</v>
      </c>
      <c r="X14" t="s">
        <v>172</v>
      </c>
      <c r="Y14" t="s">
        <v>10</v>
      </c>
      <c r="Z14">
        <v>0</v>
      </c>
      <c r="AA14">
        <v>1</v>
      </c>
      <c r="AC14" t="s">
        <v>236</v>
      </c>
      <c r="AD14" t="s">
        <v>288</v>
      </c>
      <c r="AE14">
        <v>2.8000000000000001E-2</v>
      </c>
      <c r="AG14" t="s">
        <v>70</v>
      </c>
      <c r="AH14" s="114" t="s">
        <v>237</v>
      </c>
      <c r="AI14" t="s">
        <v>172</v>
      </c>
      <c r="AJ14" t="s">
        <v>10</v>
      </c>
      <c r="AK14">
        <v>0</v>
      </c>
      <c r="AL14">
        <v>1</v>
      </c>
      <c r="AN14" t="s">
        <v>236</v>
      </c>
      <c r="AO14" t="s">
        <v>220</v>
      </c>
      <c r="AP14">
        <v>0.435</v>
      </c>
      <c r="AR14" t="s">
        <v>70</v>
      </c>
      <c r="AS14" s="114" t="s">
        <v>459</v>
      </c>
      <c r="AT14" t="s">
        <v>172</v>
      </c>
      <c r="AU14" t="s">
        <v>10</v>
      </c>
      <c r="AV14">
        <v>0</v>
      </c>
      <c r="AW14">
        <v>1</v>
      </c>
      <c r="AY14" t="s">
        <v>236</v>
      </c>
      <c r="AZ14" t="s">
        <v>458</v>
      </c>
      <c r="BA14">
        <v>0.38300000000000001</v>
      </c>
      <c r="BC14" t="s">
        <v>73</v>
      </c>
      <c r="BD14">
        <v>367</v>
      </c>
      <c r="BE14" t="s">
        <v>172</v>
      </c>
      <c r="BF14" t="s">
        <v>10</v>
      </c>
      <c r="BG14">
        <v>0</v>
      </c>
      <c r="BH14">
        <v>1</v>
      </c>
      <c r="BJ14" t="s">
        <v>284</v>
      </c>
      <c r="BK14" t="s">
        <v>220</v>
      </c>
      <c r="BL14">
        <v>0.90500000000000003</v>
      </c>
    </row>
    <row r="15" spans="1:64" x14ac:dyDescent="0.25">
      <c r="A15" t="s">
        <v>20</v>
      </c>
      <c r="B15" s="16">
        <v>682</v>
      </c>
      <c r="C15" t="s">
        <v>172</v>
      </c>
      <c r="D15" t="s">
        <v>10</v>
      </c>
      <c r="E15">
        <v>0</v>
      </c>
      <c r="F15">
        <v>1</v>
      </c>
      <c r="H15" t="s">
        <v>220</v>
      </c>
      <c r="I15">
        <v>6.0789999999999997</v>
      </c>
      <c r="K15">
        <v>15</v>
      </c>
      <c r="L15">
        <v>804</v>
      </c>
      <c r="M15" t="s">
        <v>172</v>
      </c>
      <c r="N15" t="s">
        <v>223</v>
      </c>
      <c r="O15">
        <v>0</v>
      </c>
      <c r="P15">
        <v>1</v>
      </c>
      <c r="R15" t="s">
        <v>224</v>
      </c>
      <c r="S15" t="s">
        <v>220</v>
      </c>
      <c r="T15">
        <v>0.34200000000000003</v>
      </c>
      <c r="V15" t="s">
        <v>71</v>
      </c>
      <c r="W15" t="s">
        <v>290</v>
      </c>
      <c r="X15" t="s">
        <v>172</v>
      </c>
      <c r="Y15" t="s">
        <v>10</v>
      </c>
      <c r="Z15">
        <v>0</v>
      </c>
      <c r="AA15">
        <v>1</v>
      </c>
      <c r="AC15" t="s">
        <v>236</v>
      </c>
      <c r="AD15" t="s">
        <v>288</v>
      </c>
      <c r="AE15">
        <v>0.115</v>
      </c>
      <c r="AG15" t="s">
        <v>71</v>
      </c>
      <c r="AH15" s="114" t="s">
        <v>238</v>
      </c>
      <c r="AI15" t="s">
        <v>172</v>
      </c>
      <c r="AJ15" t="s">
        <v>10</v>
      </c>
      <c r="AK15">
        <v>0</v>
      </c>
      <c r="AL15">
        <v>1</v>
      </c>
      <c r="AN15" t="s">
        <v>236</v>
      </c>
      <c r="AO15" t="s">
        <v>220</v>
      </c>
      <c r="AP15">
        <v>0.34699999999999998</v>
      </c>
      <c r="AR15" t="s">
        <v>71</v>
      </c>
      <c r="AS15" s="114" t="s">
        <v>460</v>
      </c>
      <c r="AT15" t="s">
        <v>172</v>
      </c>
      <c r="AU15" t="s">
        <v>10</v>
      </c>
      <c r="AV15">
        <v>0</v>
      </c>
      <c r="AW15">
        <v>1</v>
      </c>
      <c r="AY15" t="s">
        <v>236</v>
      </c>
      <c r="AZ15" t="s">
        <v>458</v>
      </c>
      <c r="BA15">
        <v>0.34</v>
      </c>
      <c r="BC15" t="s">
        <v>112</v>
      </c>
      <c r="BD15">
        <v>399</v>
      </c>
      <c r="BE15" t="s">
        <v>172</v>
      </c>
      <c r="BF15" t="s">
        <v>10</v>
      </c>
      <c r="BG15">
        <v>0</v>
      </c>
      <c r="BH15">
        <v>1</v>
      </c>
      <c r="BJ15" t="s">
        <v>284</v>
      </c>
      <c r="BK15" t="s">
        <v>220</v>
      </c>
      <c r="BL15">
        <v>0.82399999999999995</v>
      </c>
    </row>
    <row r="16" spans="1:64" x14ac:dyDescent="0.25">
      <c r="A16" t="s">
        <v>26</v>
      </c>
      <c r="B16" s="16">
        <v>683</v>
      </c>
      <c r="C16" t="s">
        <v>172</v>
      </c>
      <c r="D16" t="s">
        <v>10</v>
      </c>
      <c r="E16">
        <v>0</v>
      </c>
      <c r="F16">
        <v>1</v>
      </c>
      <c r="H16" t="s">
        <v>220</v>
      </c>
      <c r="I16">
        <v>2.3959999999999999</v>
      </c>
      <c r="K16">
        <v>34</v>
      </c>
      <c r="L16">
        <v>820</v>
      </c>
      <c r="M16" t="s">
        <v>172</v>
      </c>
      <c r="N16" t="s">
        <v>223</v>
      </c>
      <c r="O16">
        <v>0.5</v>
      </c>
      <c r="P16">
        <v>2</v>
      </c>
      <c r="Q16">
        <f>COUNT(P16:P19)</f>
        <v>4</v>
      </c>
      <c r="R16" t="s">
        <v>224</v>
      </c>
      <c r="S16" t="s">
        <v>220</v>
      </c>
      <c r="T16">
        <v>0.193</v>
      </c>
      <c r="V16" t="s">
        <v>74</v>
      </c>
      <c r="W16" t="s">
        <v>291</v>
      </c>
      <c r="X16" t="s">
        <v>172</v>
      </c>
      <c r="Y16" t="s">
        <v>10</v>
      </c>
      <c r="Z16">
        <v>0</v>
      </c>
      <c r="AA16">
        <v>1</v>
      </c>
      <c r="AC16" t="s">
        <v>236</v>
      </c>
      <c r="AD16" t="s">
        <v>288</v>
      </c>
      <c r="AE16">
        <v>9.2999999999999999E-2</v>
      </c>
      <c r="AG16" t="s">
        <v>74</v>
      </c>
      <c r="AH16" s="114" t="s">
        <v>239</v>
      </c>
      <c r="AI16" t="s">
        <v>172</v>
      </c>
      <c r="AJ16" t="s">
        <v>10</v>
      </c>
      <c r="AK16">
        <v>0</v>
      </c>
      <c r="AL16">
        <v>1</v>
      </c>
      <c r="AN16" t="s">
        <v>236</v>
      </c>
      <c r="AO16" t="s">
        <v>220</v>
      </c>
      <c r="AP16">
        <v>0.45100000000000001</v>
      </c>
      <c r="AR16" t="s">
        <v>74</v>
      </c>
      <c r="AS16" s="114" t="s">
        <v>461</v>
      </c>
      <c r="AT16" t="s">
        <v>172</v>
      </c>
      <c r="AU16" t="s">
        <v>10</v>
      </c>
      <c r="AV16">
        <v>0</v>
      </c>
      <c r="AW16">
        <v>1</v>
      </c>
      <c r="AY16" t="s">
        <v>236</v>
      </c>
      <c r="AZ16" t="s">
        <v>458</v>
      </c>
      <c r="BA16">
        <v>0.38100000000000001</v>
      </c>
      <c r="BC16" t="s">
        <v>116</v>
      </c>
      <c r="BD16">
        <v>403</v>
      </c>
      <c r="BE16" t="s">
        <v>172</v>
      </c>
      <c r="BF16" t="s">
        <v>10</v>
      </c>
      <c r="BG16">
        <v>0</v>
      </c>
      <c r="BH16">
        <v>1</v>
      </c>
      <c r="BJ16" t="s">
        <v>284</v>
      </c>
      <c r="BK16" t="s">
        <v>220</v>
      </c>
      <c r="BL16">
        <v>0.86899999999999999</v>
      </c>
    </row>
    <row r="17" spans="1:64" x14ac:dyDescent="0.25">
      <c r="A17" t="s">
        <v>27</v>
      </c>
      <c r="B17" s="16">
        <v>684</v>
      </c>
      <c r="C17" t="s">
        <v>172</v>
      </c>
      <c r="D17" t="s">
        <v>10</v>
      </c>
      <c r="E17">
        <v>0</v>
      </c>
      <c r="F17">
        <v>1</v>
      </c>
      <c r="H17" t="s">
        <v>220</v>
      </c>
      <c r="I17">
        <v>2.9540000000000002</v>
      </c>
      <c r="K17">
        <v>41</v>
      </c>
      <c r="L17">
        <v>821</v>
      </c>
      <c r="M17" t="s">
        <v>172</v>
      </c>
      <c r="N17" t="s">
        <v>223</v>
      </c>
      <c r="O17">
        <v>0.5</v>
      </c>
      <c r="P17">
        <v>2</v>
      </c>
      <c r="R17" t="s">
        <v>224</v>
      </c>
      <c r="S17" t="s">
        <v>220</v>
      </c>
      <c r="T17">
        <v>0.247</v>
      </c>
      <c r="V17" t="s">
        <v>76</v>
      </c>
      <c r="W17" t="s">
        <v>292</v>
      </c>
      <c r="X17" t="s">
        <v>172</v>
      </c>
      <c r="Y17" t="s">
        <v>10</v>
      </c>
      <c r="Z17">
        <v>0</v>
      </c>
      <c r="AA17">
        <v>1</v>
      </c>
      <c r="AC17" t="s">
        <v>236</v>
      </c>
      <c r="AD17" t="s">
        <v>288</v>
      </c>
      <c r="AE17">
        <v>3.7999999999999999E-2</v>
      </c>
      <c r="AG17" t="s">
        <v>76</v>
      </c>
      <c r="AH17" s="114" t="s">
        <v>240</v>
      </c>
      <c r="AI17" t="s">
        <v>172</v>
      </c>
      <c r="AJ17" t="s">
        <v>10</v>
      </c>
      <c r="AK17">
        <v>0</v>
      </c>
      <c r="AL17">
        <v>1</v>
      </c>
      <c r="AN17" t="s">
        <v>236</v>
      </c>
      <c r="AO17" t="s">
        <v>220</v>
      </c>
      <c r="AP17">
        <v>0.44800000000000001</v>
      </c>
      <c r="AR17" t="s">
        <v>76</v>
      </c>
      <c r="AS17" s="114" t="s">
        <v>462</v>
      </c>
      <c r="AT17" t="s">
        <v>172</v>
      </c>
      <c r="AU17" t="s">
        <v>10</v>
      </c>
      <c r="AV17">
        <v>0</v>
      </c>
      <c r="AW17">
        <v>1</v>
      </c>
      <c r="AY17" t="s">
        <v>236</v>
      </c>
      <c r="AZ17" t="s">
        <v>458</v>
      </c>
      <c r="BA17">
        <v>0.36399999999999999</v>
      </c>
      <c r="BC17" t="s">
        <v>124</v>
      </c>
      <c r="BD17">
        <v>407</v>
      </c>
      <c r="BE17" t="s">
        <v>172</v>
      </c>
      <c r="BF17" t="s">
        <v>10</v>
      </c>
      <c r="BG17">
        <v>5</v>
      </c>
      <c r="BH17">
        <v>3</v>
      </c>
      <c r="BI17">
        <f>COUNT(BH17:BH19)</f>
        <v>3</v>
      </c>
      <c r="BJ17" t="s">
        <v>284</v>
      </c>
      <c r="BK17" t="s">
        <v>220</v>
      </c>
      <c r="BL17">
        <v>3.3889999999999998</v>
      </c>
    </row>
    <row r="18" spans="1:64" x14ac:dyDescent="0.25">
      <c r="A18" t="s">
        <v>28</v>
      </c>
      <c r="B18" s="16">
        <v>685</v>
      </c>
      <c r="C18" t="s">
        <v>172</v>
      </c>
      <c r="D18" t="s">
        <v>10</v>
      </c>
      <c r="E18">
        <v>0</v>
      </c>
      <c r="F18">
        <v>1</v>
      </c>
      <c r="H18" t="s">
        <v>220</v>
      </c>
      <c r="I18">
        <v>3.4950000000000001</v>
      </c>
      <c r="K18">
        <v>43</v>
      </c>
      <c r="L18">
        <v>822</v>
      </c>
      <c r="M18" t="s">
        <v>172</v>
      </c>
      <c r="N18" t="s">
        <v>223</v>
      </c>
      <c r="O18">
        <v>0.5</v>
      </c>
      <c r="P18">
        <v>2</v>
      </c>
      <c r="R18" t="s">
        <v>224</v>
      </c>
      <c r="S18" t="s">
        <v>220</v>
      </c>
      <c r="T18">
        <v>0.22600000000000001</v>
      </c>
      <c r="V18" t="s">
        <v>79</v>
      </c>
      <c r="W18" t="s">
        <v>293</v>
      </c>
      <c r="X18" t="s">
        <v>172</v>
      </c>
      <c r="Y18" t="s">
        <v>10</v>
      </c>
      <c r="Z18">
        <v>0</v>
      </c>
      <c r="AA18">
        <v>1</v>
      </c>
      <c r="AC18" t="s">
        <v>236</v>
      </c>
      <c r="AD18" t="s">
        <v>288</v>
      </c>
      <c r="AE18">
        <v>3.1E-2</v>
      </c>
      <c r="AG18" t="s">
        <v>79</v>
      </c>
      <c r="AH18" s="114" t="s">
        <v>241</v>
      </c>
      <c r="AI18" t="s">
        <v>172</v>
      </c>
      <c r="AJ18" t="s">
        <v>10</v>
      </c>
      <c r="AK18">
        <v>0</v>
      </c>
      <c r="AL18">
        <v>1</v>
      </c>
      <c r="AN18" t="s">
        <v>236</v>
      </c>
      <c r="AO18" t="s">
        <v>220</v>
      </c>
      <c r="AP18">
        <v>0.378</v>
      </c>
      <c r="AR18" t="s">
        <v>79</v>
      </c>
      <c r="AS18" s="114" t="s">
        <v>463</v>
      </c>
      <c r="AT18" t="s">
        <v>172</v>
      </c>
      <c r="AU18" t="s">
        <v>10</v>
      </c>
      <c r="AV18">
        <v>0</v>
      </c>
      <c r="AW18">
        <v>1</v>
      </c>
      <c r="AY18" t="s">
        <v>236</v>
      </c>
      <c r="AZ18" t="s">
        <v>458</v>
      </c>
      <c r="BA18">
        <v>0.378</v>
      </c>
      <c r="BC18" t="s">
        <v>125</v>
      </c>
      <c r="BD18">
        <v>411</v>
      </c>
      <c r="BE18" t="s">
        <v>172</v>
      </c>
      <c r="BF18" t="s">
        <v>10</v>
      </c>
      <c r="BG18">
        <v>5</v>
      </c>
      <c r="BH18">
        <v>3</v>
      </c>
      <c r="BJ18" t="s">
        <v>284</v>
      </c>
      <c r="BK18" t="s">
        <v>220</v>
      </c>
      <c r="BL18">
        <v>3.4940000000000002</v>
      </c>
    </row>
    <row r="19" spans="1:64" x14ac:dyDescent="0.25">
      <c r="A19" t="s">
        <v>33</v>
      </c>
      <c r="B19" s="16">
        <v>696</v>
      </c>
      <c r="C19" t="s">
        <v>172</v>
      </c>
      <c r="D19" t="s">
        <v>10</v>
      </c>
      <c r="E19">
        <v>0</v>
      </c>
      <c r="F19">
        <v>1</v>
      </c>
      <c r="H19" t="s">
        <v>220</v>
      </c>
      <c r="I19">
        <v>3.3359999999999999</v>
      </c>
      <c r="K19">
        <v>44</v>
      </c>
      <c r="L19">
        <v>823</v>
      </c>
      <c r="M19" t="s">
        <v>172</v>
      </c>
      <c r="N19" t="s">
        <v>223</v>
      </c>
      <c r="O19">
        <v>0.5</v>
      </c>
      <c r="P19">
        <v>2</v>
      </c>
      <c r="R19" t="s">
        <v>224</v>
      </c>
      <c r="S19" t="s">
        <v>220</v>
      </c>
      <c r="T19">
        <v>0.22600000000000001</v>
      </c>
      <c r="V19" t="s">
        <v>81</v>
      </c>
      <c r="W19" t="s">
        <v>294</v>
      </c>
      <c r="X19" t="s">
        <v>172</v>
      </c>
      <c r="Y19" t="s">
        <v>10</v>
      </c>
      <c r="Z19">
        <v>0</v>
      </c>
      <c r="AA19">
        <v>1</v>
      </c>
      <c r="AC19" t="s">
        <v>236</v>
      </c>
      <c r="AD19" t="s">
        <v>288</v>
      </c>
      <c r="AE19">
        <v>0.03</v>
      </c>
      <c r="AG19" t="s">
        <v>81</v>
      </c>
      <c r="AH19" s="114" t="s">
        <v>242</v>
      </c>
      <c r="AI19" t="s">
        <v>172</v>
      </c>
      <c r="AJ19" t="s">
        <v>10</v>
      </c>
      <c r="AK19">
        <v>0</v>
      </c>
      <c r="AL19">
        <v>1</v>
      </c>
      <c r="AN19" t="s">
        <v>236</v>
      </c>
      <c r="AO19" t="s">
        <v>220</v>
      </c>
      <c r="AP19">
        <v>0.375</v>
      </c>
      <c r="AR19" t="s">
        <v>81</v>
      </c>
      <c r="AS19" s="114" t="s">
        <v>464</v>
      </c>
      <c r="AT19" t="s">
        <v>172</v>
      </c>
      <c r="AU19" t="s">
        <v>10</v>
      </c>
      <c r="AV19">
        <v>0</v>
      </c>
      <c r="AW19">
        <v>1</v>
      </c>
      <c r="AY19" t="s">
        <v>236</v>
      </c>
      <c r="AZ19" t="s">
        <v>458</v>
      </c>
      <c r="BA19">
        <v>0.34599999999999997</v>
      </c>
      <c r="BC19" t="s">
        <v>128</v>
      </c>
      <c r="BD19">
        <v>415</v>
      </c>
      <c r="BE19" t="s">
        <v>172</v>
      </c>
      <c r="BF19" t="s">
        <v>10</v>
      </c>
      <c r="BG19">
        <v>5</v>
      </c>
      <c r="BH19">
        <v>3</v>
      </c>
      <c r="BJ19" t="s">
        <v>284</v>
      </c>
      <c r="BK19" t="s">
        <v>220</v>
      </c>
      <c r="BL19">
        <v>1.7689999999999999</v>
      </c>
    </row>
    <row r="20" spans="1:64" x14ac:dyDescent="0.25">
      <c r="A20" t="s">
        <v>41</v>
      </c>
      <c r="B20" s="16">
        <v>697</v>
      </c>
      <c r="C20" t="s">
        <v>172</v>
      </c>
      <c r="D20" t="s">
        <v>10</v>
      </c>
      <c r="E20">
        <v>0</v>
      </c>
      <c r="F20">
        <v>1</v>
      </c>
      <c r="H20" t="s">
        <v>220</v>
      </c>
      <c r="I20">
        <v>4.6399999999999997</v>
      </c>
      <c r="K20">
        <v>69</v>
      </c>
      <c r="L20">
        <v>845</v>
      </c>
      <c r="M20" t="s">
        <v>172</v>
      </c>
      <c r="N20" t="s">
        <v>223</v>
      </c>
      <c r="O20">
        <v>5</v>
      </c>
      <c r="P20">
        <v>3</v>
      </c>
      <c r="Q20">
        <f>COUNT(P20:P23)</f>
        <v>4</v>
      </c>
      <c r="R20" t="s">
        <v>224</v>
      </c>
      <c r="S20" t="s">
        <v>220</v>
      </c>
      <c r="T20">
        <v>1.506</v>
      </c>
      <c r="V20" t="s">
        <v>69</v>
      </c>
      <c r="W20" t="s">
        <v>295</v>
      </c>
      <c r="X20" t="s">
        <v>172</v>
      </c>
      <c r="Y20" t="s">
        <v>10</v>
      </c>
      <c r="Z20">
        <v>0</v>
      </c>
      <c r="AA20">
        <v>1</v>
      </c>
      <c r="AC20" t="s">
        <v>236</v>
      </c>
      <c r="AD20" t="s">
        <v>288</v>
      </c>
      <c r="AE20">
        <v>0.3</v>
      </c>
      <c r="AG20" t="s">
        <v>72</v>
      </c>
      <c r="AH20" s="114" t="s">
        <v>243</v>
      </c>
      <c r="AI20" t="s">
        <v>172</v>
      </c>
      <c r="AJ20" t="s">
        <v>10</v>
      </c>
      <c r="AK20">
        <v>0</v>
      </c>
      <c r="AL20">
        <v>1</v>
      </c>
      <c r="AN20" t="s">
        <v>236</v>
      </c>
      <c r="AO20" t="s">
        <v>220</v>
      </c>
      <c r="AP20">
        <v>0.6</v>
      </c>
      <c r="AR20" t="s">
        <v>69</v>
      </c>
      <c r="AS20" s="114" t="s">
        <v>465</v>
      </c>
      <c r="AT20" t="s">
        <v>172</v>
      </c>
      <c r="AU20" t="s">
        <v>10</v>
      </c>
      <c r="AV20">
        <v>0</v>
      </c>
      <c r="AW20">
        <v>1</v>
      </c>
      <c r="AY20" t="s">
        <v>236</v>
      </c>
      <c r="AZ20" t="s">
        <v>458</v>
      </c>
      <c r="BA20">
        <v>0.36699999999999999</v>
      </c>
      <c r="BC20" t="s">
        <v>97</v>
      </c>
      <c r="BD20">
        <v>375</v>
      </c>
      <c r="BE20" t="s">
        <v>172</v>
      </c>
      <c r="BF20" t="s">
        <v>16</v>
      </c>
      <c r="BG20">
        <v>0</v>
      </c>
      <c r="BH20">
        <v>4</v>
      </c>
      <c r="BI20">
        <f>COUNT(BH20:BH23)</f>
        <v>4</v>
      </c>
      <c r="BJ20" t="s">
        <v>284</v>
      </c>
      <c r="BK20" t="s">
        <v>220</v>
      </c>
      <c r="BL20">
        <v>1.9650000000000001</v>
      </c>
    </row>
    <row r="21" spans="1:64" x14ac:dyDescent="0.25">
      <c r="A21" t="s">
        <v>49</v>
      </c>
      <c r="B21" s="16">
        <v>712</v>
      </c>
      <c r="C21" t="s">
        <v>172</v>
      </c>
      <c r="D21" t="s">
        <v>10</v>
      </c>
      <c r="E21">
        <v>0</v>
      </c>
      <c r="F21">
        <v>1</v>
      </c>
      <c r="H21" t="s">
        <v>220</v>
      </c>
      <c r="I21">
        <v>6.1159999999999997</v>
      </c>
      <c r="K21">
        <v>71</v>
      </c>
      <c r="L21">
        <v>846</v>
      </c>
      <c r="M21" t="s">
        <v>172</v>
      </c>
      <c r="N21" t="s">
        <v>223</v>
      </c>
      <c r="O21">
        <v>5</v>
      </c>
      <c r="P21">
        <v>3</v>
      </c>
      <c r="R21" t="s">
        <v>224</v>
      </c>
      <c r="S21" t="s">
        <v>220</v>
      </c>
      <c r="T21">
        <v>3.56</v>
      </c>
      <c r="V21" t="s">
        <v>72</v>
      </c>
      <c r="W21" t="s">
        <v>296</v>
      </c>
      <c r="X21" t="s">
        <v>172</v>
      </c>
      <c r="Y21" t="s">
        <v>10</v>
      </c>
      <c r="Z21">
        <v>0</v>
      </c>
      <c r="AA21">
        <v>1</v>
      </c>
      <c r="AC21" t="s">
        <v>236</v>
      </c>
      <c r="AD21" t="s">
        <v>288</v>
      </c>
      <c r="AE21">
        <v>4.3999999999999997E-2</v>
      </c>
      <c r="AG21" t="s">
        <v>73</v>
      </c>
      <c r="AH21" s="114" t="s">
        <v>244</v>
      </c>
      <c r="AI21" t="s">
        <v>172</v>
      </c>
      <c r="AJ21" t="s">
        <v>10</v>
      </c>
      <c r="AK21">
        <v>0</v>
      </c>
      <c r="AL21">
        <v>1</v>
      </c>
      <c r="AN21" t="s">
        <v>236</v>
      </c>
      <c r="AO21" t="s">
        <v>220</v>
      </c>
      <c r="AP21">
        <v>0.43099999999999999</v>
      </c>
      <c r="AR21" t="s">
        <v>72</v>
      </c>
      <c r="AS21" s="114" t="s">
        <v>466</v>
      </c>
      <c r="AT21" t="s">
        <v>172</v>
      </c>
      <c r="AU21" t="s">
        <v>10</v>
      </c>
      <c r="AV21">
        <v>0</v>
      </c>
      <c r="AW21">
        <v>1</v>
      </c>
      <c r="AY21" t="s">
        <v>236</v>
      </c>
      <c r="AZ21" t="s">
        <v>458</v>
      </c>
      <c r="BA21">
        <v>0.59699999999999998</v>
      </c>
      <c r="BC21" t="s">
        <v>102</v>
      </c>
      <c r="BD21">
        <v>379</v>
      </c>
      <c r="BE21" t="s">
        <v>172</v>
      </c>
      <c r="BF21" t="s">
        <v>16</v>
      </c>
      <c r="BG21">
        <v>0</v>
      </c>
      <c r="BH21">
        <v>4</v>
      </c>
      <c r="BJ21" t="s">
        <v>284</v>
      </c>
      <c r="BK21" t="s">
        <v>220</v>
      </c>
      <c r="BL21">
        <v>0.93700000000000006</v>
      </c>
    </row>
    <row r="22" spans="1:64" x14ac:dyDescent="0.25">
      <c r="A22" t="s">
        <v>50</v>
      </c>
      <c r="B22" s="16">
        <v>713</v>
      </c>
      <c r="C22" t="s">
        <v>172</v>
      </c>
      <c r="D22" t="s">
        <v>10</v>
      </c>
      <c r="E22">
        <v>0</v>
      </c>
      <c r="F22">
        <v>1</v>
      </c>
      <c r="H22" t="s">
        <v>220</v>
      </c>
      <c r="I22">
        <v>4.835</v>
      </c>
      <c r="K22">
        <v>76</v>
      </c>
      <c r="L22">
        <v>847</v>
      </c>
      <c r="M22" t="s">
        <v>172</v>
      </c>
      <c r="N22" t="s">
        <v>223</v>
      </c>
      <c r="O22">
        <v>5</v>
      </c>
      <c r="P22">
        <v>3</v>
      </c>
      <c r="R22" t="s">
        <v>224</v>
      </c>
      <c r="S22" t="s">
        <v>220</v>
      </c>
      <c r="T22">
        <v>0.66300000000000003</v>
      </c>
      <c r="V22" t="s">
        <v>73</v>
      </c>
      <c r="W22" t="s">
        <v>297</v>
      </c>
      <c r="X22" t="s">
        <v>172</v>
      </c>
      <c r="Y22" t="s">
        <v>10</v>
      </c>
      <c r="Z22">
        <v>0</v>
      </c>
      <c r="AA22">
        <v>1</v>
      </c>
      <c r="AC22" t="s">
        <v>236</v>
      </c>
      <c r="AD22" t="s">
        <v>288</v>
      </c>
      <c r="AE22">
        <v>2.1999999999999999E-2</v>
      </c>
      <c r="AG22" t="s">
        <v>75</v>
      </c>
      <c r="AH22" s="114" t="s">
        <v>245</v>
      </c>
      <c r="AI22" t="s">
        <v>172</v>
      </c>
      <c r="AJ22" t="s">
        <v>10</v>
      </c>
      <c r="AK22">
        <v>0</v>
      </c>
      <c r="AL22">
        <v>1</v>
      </c>
      <c r="AN22" t="s">
        <v>236</v>
      </c>
      <c r="AO22" t="s">
        <v>220</v>
      </c>
      <c r="AP22">
        <v>0.504</v>
      </c>
      <c r="AR22" t="s">
        <v>73</v>
      </c>
      <c r="AS22" s="114" t="s">
        <v>467</v>
      </c>
      <c r="AT22" t="s">
        <v>172</v>
      </c>
      <c r="AU22" t="s">
        <v>10</v>
      </c>
      <c r="AV22">
        <v>0</v>
      </c>
      <c r="AW22">
        <v>1</v>
      </c>
      <c r="AY22" t="s">
        <v>236</v>
      </c>
      <c r="AZ22" t="s">
        <v>458</v>
      </c>
      <c r="BA22">
        <v>0.309</v>
      </c>
      <c r="BC22" t="s">
        <v>134</v>
      </c>
      <c r="BD22">
        <v>423</v>
      </c>
      <c r="BE22" t="s">
        <v>172</v>
      </c>
      <c r="BF22" t="s">
        <v>16</v>
      </c>
      <c r="BG22">
        <v>0</v>
      </c>
      <c r="BH22">
        <v>4</v>
      </c>
      <c r="BJ22" t="s">
        <v>284</v>
      </c>
      <c r="BK22" t="s">
        <v>220</v>
      </c>
      <c r="BL22">
        <v>0.86799999999999999</v>
      </c>
    </row>
    <row r="23" spans="1:64" x14ac:dyDescent="0.25">
      <c r="A23" t="s">
        <v>51</v>
      </c>
      <c r="B23" s="16">
        <v>714</v>
      </c>
      <c r="C23" t="s">
        <v>172</v>
      </c>
      <c r="D23" t="s">
        <v>10</v>
      </c>
      <c r="E23">
        <v>0</v>
      </c>
      <c r="F23">
        <v>1</v>
      </c>
      <c r="H23" t="s">
        <v>220</v>
      </c>
      <c r="I23">
        <v>3.375</v>
      </c>
      <c r="K23">
        <v>78</v>
      </c>
      <c r="L23">
        <v>848</v>
      </c>
      <c r="M23" t="s">
        <v>172</v>
      </c>
      <c r="N23" t="s">
        <v>223</v>
      </c>
      <c r="O23">
        <v>5</v>
      </c>
      <c r="P23">
        <v>3</v>
      </c>
      <c r="R23" t="s">
        <v>224</v>
      </c>
      <c r="S23" t="s">
        <v>220</v>
      </c>
      <c r="T23">
        <v>3.4119999999999999</v>
      </c>
      <c r="V23" t="s">
        <v>75</v>
      </c>
      <c r="W23" t="s">
        <v>298</v>
      </c>
      <c r="X23" t="s">
        <v>172</v>
      </c>
      <c r="Y23" t="s">
        <v>10</v>
      </c>
      <c r="Z23">
        <v>0</v>
      </c>
      <c r="AA23">
        <v>1</v>
      </c>
      <c r="AC23" t="s">
        <v>236</v>
      </c>
      <c r="AD23" t="s">
        <v>288</v>
      </c>
      <c r="AE23">
        <v>2.7E-2</v>
      </c>
      <c r="AG23" t="s">
        <v>77</v>
      </c>
      <c r="AH23">
        <v>103</v>
      </c>
      <c r="AI23" t="s">
        <v>172</v>
      </c>
      <c r="AJ23" t="s">
        <v>10</v>
      </c>
      <c r="AK23">
        <v>0</v>
      </c>
      <c r="AL23">
        <v>1</v>
      </c>
      <c r="AN23" t="s">
        <v>236</v>
      </c>
      <c r="AO23" t="s">
        <v>220</v>
      </c>
      <c r="AP23">
        <v>0.33800000000000002</v>
      </c>
      <c r="AR23" t="s">
        <v>75</v>
      </c>
      <c r="AS23">
        <v>100</v>
      </c>
      <c r="AT23" t="s">
        <v>172</v>
      </c>
      <c r="AU23" t="s">
        <v>10</v>
      </c>
      <c r="AV23">
        <v>0</v>
      </c>
      <c r="AW23">
        <v>1</v>
      </c>
      <c r="AY23" t="s">
        <v>236</v>
      </c>
      <c r="AZ23" t="s">
        <v>458</v>
      </c>
      <c r="BA23">
        <v>0.67300000000000004</v>
      </c>
      <c r="BC23" t="s">
        <v>142</v>
      </c>
      <c r="BD23">
        <v>427</v>
      </c>
      <c r="BE23" t="s">
        <v>172</v>
      </c>
      <c r="BF23" t="s">
        <v>16</v>
      </c>
      <c r="BG23">
        <v>0</v>
      </c>
      <c r="BH23">
        <v>4</v>
      </c>
      <c r="BJ23" t="s">
        <v>284</v>
      </c>
      <c r="BK23" t="s">
        <v>220</v>
      </c>
      <c r="BL23">
        <v>0.98599999999999999</v>
      </c>
    </row>
    <row r="24" spans="1:64" x14ac:dyDescent="0.25">
      <c r="A24" t="s">
        <v>52</v>
      </c>
      <c r="B24" s="16">
        <v>715</v>
      </c>
      <c r="C24" t="s">
        <v>172</v>
      </c>
      <c r="D24" t="s">
        <v>10</v>
      </c>
      <c r="E24">
        <v>0</v>
      </c>
      <c r="F24">
        <v>1</v>
      </c>
      <c r="H24" t="s">
        <v>220</v>
      </c>
      <c r="I24">
        <v>4.4119999999999999</v>
      </c>
      <c r="K24">
        <v>21</v>
      </c>
      <c r="L24">
        <v>816</v>
      </c>
      <c r="M24" t="s">
        <v>172</v>
      </c>
      <c r="N24" t="s">
        <v>16</v>
      </c>
      <c r="O24">
        <v>0</v>
      </c>
      <c r="P24">
        <v>4</v>
      </c>
      <c r="Q24">
        <f>COUNT(P24:P27)</f>
        <v>4</v>
      </c>
      <c r="R24" t="s">
        <v>224</v>
      </c>
      <c r="S24" t="s">
        <v>220</v>
      </c>
      <c r="T24">
        <v>0.26</v>
      </c>
      <c r="V24" t="s">
        <v>77</v>
      </c>
      <c r="W24" t="s">
        <v>299</v>
      </c>
      <c r="X24" t="s">
        <v>172</v>
      </c>
      <c r="Y24" t="s">
        <v>10</v>
      </c>
      <c r="Z24">
        <v>0</v>
      </c>
      <c r="AA24">
        <v>1</v>
      </c>
      <c r="AC24" t="s">
        <v>236</v>
      </c>
      <c r="AD24" t="s">
        <v>288</v>
      </c>
      <c r="AE24">
        <v>6.0999999999999999E-2</v>
      </c>
      <c r="AG24" t="s">
        <v>78</v>
      </c>
      <c r="AH24">
        <v>107</v>
      </c>
      <c r="AI24" t="s">
        <v>172</v>
      </c>
      <c r="AJ24" t="s">
        <v>10</v>
      </c>
      <c r="AK24">
        <v>0</v>
      </c>
      <c r="AL24">
        <v>1</v>
      </c>
      <c r="AN24" t="s">
        <v>236</v>
      </c>
      <c r="AO24" t="s">
        <v>220</v>
      </c>
      <c r="AP24">
        <v>0.48699999999999999</v>
      </c>
      <c r="AR24" t="s">
        <v>77</v>
      </c>
      <c r="AS24">
        <v>104</v>
      </c>
      <c r="AT24" t="s">
        <v>172</v>
      </c>
      <c r="AU24" t="s">
        <v>10</v>
      </c>
      <c r="AV24">
        <v>0</v>
      </c>
      <c r="AW24">
        <v>1</v>
      </c>
      <c r="AY24" t="s">
        <v>236</v>
      </c>
      <c r="AZ24" t="s">
        <v>458</v>
      </c>
      <c r="BA24">
        <v>0.376</v>
      </c>
      <c r="BC24" t="s">
        <v>106</v>
      </c>
      <c r="BD24">
        <v>383</v>
      </c>
      <c r="BE24" t="s">
        <v>172</v>
      </c>
      <c r="BF24" t="s">
        <v>16</v>
      </c>
      <c r="BG24">
        <v>0.5</v>
      </c>
      <c r="BH24">
        <v>5</v>
      </c>
      <c r="BI24">
        <f>COUNT(BH24:BH27)</f>
        <v>4</v>
      </c>
      <c r="BJ24" t="s">
        <v>284</v>
      </c>
      <c r="BK24" t="s">
        <v>220</v>
      </c>
      <c r="BL24">
        <v>0.873</v>
      </c>
    </row>
    <row r="25" spans="1:64" x14ac:dyDescent="0.25">
      <c r="A25" t="s">
        <v>53</v>
      </c>
      <c r="B25" s="16">
        <v>716</v>
      </c>
      <c r="C25" t="s">
        <v>172</v>
      </c>
      <c r="D25" t="s">
        <v>10</v>
      </c>
      <c r="E25">
        <v>0</v>
      </c>
      <c r="F25">
        <v>1</v>
      </c>
      <c r="H25" t="s">
        <v>220</v>
      </c>
      <c r="I25">
        <v>4.1420000000000003</v>
      </c>
      <c r="K25">
        <v>22</v>
      </c>
      <c r="L25">
        <v>817</v>
      </c>
      <c r="M25" t="s">
        <v>172</v>
      </c>
      <c r="N25" t="s">
        <v>16</v>
      </c>
      <c r="O25">
        <v>0</v>
      </c>
      <c r="P25">
        <v>4</v>
      </c>
      <c r="R25" t="s">
        <v>224</v>
      </c>
      <c r="S25" t="s">
        <v>220</v>
      </c>
      <c r="T25">
        <v>0.24199999999999999</v>
      </c>
      <c r="V25" t="s">
        <v>78</v>
      </c>
      <c r="W25" t="s">
        <v>300</v>
      </c>
      <c r="X25" t="s">
        <v>172</v>
      </c>
      <c r="Y25" t="s">
        <v>10</v>
      </c>
      <c r="Z25">
        <v>0</v>
      </c>
      <c r="AA25">
        <v>1</v>
      </c>
      <c r="AC25" t="s">
        <v>236</v>
      </c>
      <c r="AD25" t="s">
        <v>288</v>
      </c>
      <c r="AE25">
        <v>7.4999999999999997E-2</v>
      </c>
      <c r="AG25" t="s">
        <v>80</v>
      </c>
      <c r="AH25">
        <v>111</v>
      </c>
      <c r="AI25" t="s">
        <v>172</v>
      </c>
      <c r="AJ25" t="s">
        <v>10</v>
      </c>
      <c r="AK25">
        <v>0</v>
      </c>
      <c r="AL25">
        <v>1</v>
      </c>
      <c r="AN25" t="s">
        <v>236</v>
      </c>
      <c r="AO25" t="s">
        <v>220</v>
      </c>
      <c r="AP25">
        <v>0.45300000000000001</v>
      </c>
      <c r="AR25" t="s">
        <v>78</v>
      </c>
      <c r="AS25">
        <v>108</v>
      </c>
      <c r="AT25" t="s">
        <v>172</v>
      </c>
      <c r="AU25" t="s">
        <v>10</v>
      </c>
      <c r="AV25">
        <v>0</v>
      </c>
      <c r="AW25">
        <v>1</v>
      </c>
      <c r="AY25" t="s">
        <v>236</v>
      </c>
      <c r="AZ25" t="s">
        <v>458</v>
      </c>
      <c r="BA25">
        <v>1.0469999999999999</v>
      </c>
      <c r="BC25" t="s">
        <v>109</v>
      </c>
      <c r="BD25">
        <v>387</v>
      </c>
      <c r="BE25" t="s">
        <v>172</v>
      </c>
      <c r="BF25" t="s">
        <v>16</v>
      </c>
      <c r="BG25">
        <v>0.5</v>
      </c>
      <c r="BH25">
        <v>5</v>
      </c>
      <c r="BJ25" t="s">
        <v>284</v>
      </c>
      <c r="BK25" t="s">
        <v>220</v>
      </c>
      <c r="BL25">
        <v>0.78300000000000003</v>
      </c>
    </row>
    <row r="26" spans="1:64" x14ac:dyDescent="0.25">
      <c r="A26" t="s">
        <v>12</v>
      </c>
      <c r="B26" s="16">
        <v>675</v>
      </c>
      <c r="C26" t="s">
        <v>172</v>
      </c>
      <c r="D26" t="s">
        <v>10</v>
      </c>
      <c r="E26">
        <v>0.5</v>
      </c>
      <c r="F26">
        <v>2</v>
      </c>
      <c r="G26">
        <f>COUNT(F26:F32)</f>
        <v>7</v>
      </c>
      <c r="H26" t="s">
        <v>220</v>
      </c>
      <c r="I26">
        <v>192.15799999999999</v>
      </c>
      <c r="J26" s="111"/>
      <c r="K26">
        <v>24</v>
      </c>
      <c r="L26">
        <v>818</v>
      </c>
      <c r="M26" t="s">
        <v>172</v>
      </c>
      <c r="N26" t="s">
        <v>16</v>
      </c>
      <c r="O26">
        <v>0</v>
      </c>
      <c r="P26">
        <v>4</v>
      </c>
      <c r="R26" t="s">
        <v>224</v>
      </c>
      <c r="S26" t="s">
        <v>220</v>
      </c>
      <c r="T26">
        <v>0.104</v>
      </c>
      <c r="V26" t="s">
        <v>80</v>
      </c>
      <c r="W26" t="s">
        <v>301</v>
      </c>
      <c r="X26" t="s">
        <v>172</v>
      </c>
      <c r="Y26" t="s">
        <v>10</v>
      </c>
      <c r="Z26">
        <v>0</v>
      </c>
      <c r="AA26">
        <v>1</v>
      </c>
      <c r="AC26" t="s">
        <v>236</v>
      </c>
      <c r="AD26" t="s">
        <v>288</v>
      </c>
      <c r="AE26">
        <v>2.1000000000000001E-2</v>
      </c>
      <c r="AG26" t="s">
        <v>246</v>
      </c>
      <c r="AH26">
        <v>115</v>
      </c>
      <c r="AI26" t="s">
        <v>172</v>
      </c>
      <c r="AJ26" t="s">
        <v>10</v>
      </c>
      <c r="AK26">
        <v>0</v>
      </c>
      <c r="AL26">
        <v>1</v>
      </c>
      <c r="AN26" t="s">
        <v>236</v>
      </c>
      <c r="AO26" t="s">
        <v>220</v>
      </c>
      <c r="AP26">
        <v>0.48099999999999998</v>
      </c>
      <c r="AR26" t="s">
        <v>80</v>
      </c>
      <c r="AS26">
        <v>112</v>
      </c>
      <c r="AT26" t="s">
        <v>172</v>
      </c>
      <c r="AU26" t="s">
        <v>10</v>
      </c>
      <c r="AV26">
        <v>0</v>
      </c>
      <c r="AW26">
        <v>1</v>
      </c>
      <c r="AY26" t="s">
        <v>236</v>
      </c>
      <c r="AZ26" t="s">
        <v>458</v>
      </c>
      <c r="BA26">
        <v>0.35099999999999998</v>
      </c>
      <c r="BC26" t="s">
        <v>110</v>
      </c>
      <c r="BD26">
        <v>391</v>
      </c>
      <c r="BE26" t="s">
        <v>172</v>
      </c>
      <c r="BF26" t="s">
        <v>16</v>
      </c>
      <c r="BG26">
        <v>0.5</v>
      </c>
      <c r="BH26">
        <v>5</v>
      </c>
      <c r="BJ26" t="s">
        <v>284</v>
      </c>
      <c r="BK26" t="s">
        <v>220</v>
      </c>
      <c r="BL26">
        <v>1.7569999999999999</v>
      </c>
    </row>
    <row r="27" spans="1:64" x14ac:dyDescent="0.25">
      <c r="A27" t="s">
        <v>21</v>
      </c>
      <c r="B27" s="16">
        <v>686</v>
      </c>
      <c r="C27" t="s">
        <v>172</v>
      </c>
      <c r="D27" t="s">
        <v>10</v>
      </c>
      <c r="E27">
        <v>0.5</v>
      </c>
      <c r="F27">
        <v>2</v>
      </c>
      <c r="H27" t="s">
        <v>220</v>
      </c>
      <c r="I27">
        <v>156.28100000000001</v>
      </c>
      <c r="J27" s="112"/>
      <c r="K27">
        <v>29</v>
      </c>
      <c r="L27">
        <v>819</v>
      </c>
      <c r="M27" t="s">
        <v>172</v>
      </c>
      <c r="N27" t="s">
        <v>16</v>
      </c>
      <c r="O27">
        <v>0</v>
      </c>
      <c r="P27">
        <v>4</v>
      </c>
      <c r="R27" t="s">
        <v>224</v>
      </c>
      <c r="S27" t="s">
        <v>220</v>
      </c>
      <c r="T27">
        <v>0.128</v>
      </c>
      <c r="V27" t="s">
        <v>246</v>
      </c>
      <c r="W27" t="s">
        <v>302</v>
      </c>
      <c r="X27" t="s">
        <v>172</v>
      </c>
      <c r="Y27" t="s">
        <v>10</v>
      </c>
      <c r="Z27">
        <v>0</v>
      </c>
      <c r="AA27">
        <v>1</v>
      </c>
      <c r="AC27" t="s">
        <v>236</v>
      </c>
      <c r="AD27" t="s">
        <v>288</v>
      </c>
      <c r="AE27">
        <v>2.8000000000000001E-2</v>
      </c>
      <c r="AG27" t="s">
        <v>112</v>
      </c>
      <c r="AH27">
        <v>183</v>
      </c>
      <c r="AI27" t="s">
        <v>172</v>
      </c>
      <c r="AJ27" t="s">
        <v>10</v>
      </c>
      <c r="AK27">
        <v>0</v>
      </c>
      <c r="AL27">
        <v>1</v>
      </c>
      <c r="AN27" t="s">
        <v>236</v>
      </c>
      <c r="AO27" t="s">
        <v>220</v>
      </c>
      <c r="AP27">
        <v>0.36699999999999999</v>
      </c>
      <c r="AR27" t="s">
        <v>246</v>
      </c>
      <c r="AS27">
        <v>116</v>
      </c>
      <c r="AT27" t="s">
        <v>172</v>
      </c>
      <c r="AU27" t="s">
        <v>10</v>
      </c>
      <c r="AV27">
        <v>0</v>
      </c>
      <c r="AW27">
        <v>1</v>
      </c>
      <c r="AY27" t="s">
        <v>236</v>
      </c>
      <c r="AZ27" t="s">
        <v>458</v>
      </c>
      <c r="BA27">
        <v>0.40400000000000003</v>
      </c>
      <c r="BC27" t="s">
        <v>111</v>
      </c>
      <c r="BD27">
        <v>395</v>
      </c>
      <c r="BE27" t="s">
        <v>172</v>
      </c>
      <c r="BF27" t="s">
        <v>16</v>
      </c>
      <c r="BG27">
        <v>0.5</v>
      </c>
      <c r="BH27">
        <v>5</v>
      </c>
      <c r="BJ27" t="s">
        <v>284</v>
      </c>
      <c r="BK27" t="s">
        <v>220</v>
      </c>
      <c r="BL27">
        <v>1.2350000000000001</v>
      </c>
    </row>
    <row r="28" spans="1:64" x14ac:dyDescent="0.25">
      <c r="A28" t="s">
        <v>22</v>
      </c>
      <c r="B28" s="16">
        <v>687</v>
      </c>
      <c r="C28" t="s">
        <v>172</v>
      </c>
      <c r="D28" t="s">
        <v>10</v>
      </c>
      <c r="E28">
        <v>0.5</v>
      </c>
      <c r="F28">
        <v>2</v>
      </c>
      <c r="H28" t="s">
        <v>220</v>
      </c>
      <c r="I28">
        <v>138.648</v>
      </c>
      <c r="K28">
        <v>54</v>
      </c>
      <c r="L28">
        <v>836</v>
      </c>
      <c r="M28" t="s">
        <v>172</v>
      </c>
      <c r="N28" t="s">
        <v>16</v>
      </c>
      <c r="O28">
        <v>0.5</v>
      </c>
      <c r="P28">
        <v>5</v>
      </c>
      <c r="Q28">
        <f>COUNT(P28:P31)</f>
        <v>4</v>
      </c>
      <c r="R28" t="s">
        <v>224</v>
      </c>
      <c r="S28" t="s">
        <v>220</v>
      </c>
      <c r="T28">
        <v>0.29299999999999998</v>
      </c>
      <c r="V28" t="s">
        <v>112</v>
      </c>
      <c r="W28" t="s">
        <v>303</v>
      </c>
      <c r="X28" t="s">
        <v>172</v>
      </c>
      <c r="Y28" t="s">
        <v>10</v>
      </c>
      <c r="Z28">
        <v>0</v>
      </c>
      <c r="AA28">
        <v>1</v>
      </c>
      <c r="AC28" t="s">
        <v>236</v>
      </c>
      <c r="AD28" t="s">
        <v>288</v>
      </c>
      <c r="AE28">
        <v>0.113</v>
      </c>
      <c r="AG28" t="s">
        <v>113</v>
      </c>
      <c r="AH28">
        <v>187</v>
      </c>
      <c r="AI28" t="s">
        <v>172</v>
      </c>
      <c r="AJ28" t="s">
        <v>10</v>
      </c>
      <c r="AK28">
        <v>0</v>
      </c>
      <c r="AL28">
        <v>1</v>
      </c>
      <c r="AN28" t="s">
        <v>236</v>
      </c>
      <c r="AO28" t="s">
        <v>220</v>
      </c>
      <c r="AP28">
        <v>0.66700000000000004</v>
      </c>
      <c r="AR28" t="s">
        <v>112</v>
      </c>
      <c r="AS28">
        <v>184</v>
      </c>
      <c r="AT28" t="s">
        <v>172</v>
      </c>
      <c r="AU28" t="s">
        <v>10</v>
      </c>
      <c r="AV28">
        <v>0</v>
      </c>
      <c r="AW28">
        <v>1</v>
      </c>
      <c r="AY28" t="s">
        <v>236</v>
      </c>
      <c r="AZ28" t="s">
        <v>458</v>
      </c>
      <c r="BA28">
        <v>0.69799999999999995</v>
      </c>
      <c r="BC28" t="s">
        <v>145</v>
      </c>
      <c r="BD28">
        <v>431</v>
      </c>
      <c r="BE28" t="s">
        <v>172</v>
      </c>
      <c r="BF28" t="s">
        <v>16</v>
      </c>
      <c r="BG28">
        <v>5</v>
      </c>
      <c r="BH28">
        <v>6</v>
      </c>
      <c r="BI28">
        <f>COUNT(BH28:BH31)</f>
        <v>4</v>
      </c>
      <c r="BJ28" t="s">
        <v>284</v>
      </c>
      <c r="BK28" t="s">
        <v>220</v>
      </c>
      <c r="BL28">
        <v>3.0619999999999998</v>
      </c>
    </row>
    <row r="29" spans="1:64" x14ac:dyDescent="0.25">
      <c r="A29" t="s">
        <v>34</v>
      </c>
      <c r="B29" s="16">
        <v>698</v>
      </c>
      <c r="C29" t="s">
        <v>172</v>
      </c>
      <c r="D29" t="s">
        <v>10</v>
      </c>
      <c r="E29">
        <v>0.5</v>
      </c>
      <c r="F29">
        <v>2</v>
      </c>
      <c r="H29" t="s">
        <v>220</v>
      </c>
      <c r="I29">
        <v>95.231999999999999</v>
      </c>
      <c r="K29">
        <v>58</v>
      </c>
      <c r="L29">
        <v>837</v>
      </c>
      <c r="M29" t="s">
        <v>172</v>
      </c>
      <c r="N29" t="s">
        <v>16</v>
      </c>
      <c r="O29">
        <v>0.5</v>
      </c>
      <c r="P29">
        <v>5</v>
      </c>
      <c r="R29" t="s">
        <v>224</v>
      </c>
      <c r="S29" t="s">
        <v>220</v>
      </c>
      <c r="T29">
        <v>0.48</v>
      </c>
      <c r="V29" t="s">
        <v>113</v>
      </c>
      <c r="W29" t="s">
        <v>304</v>
      </c>
      <c r="X29" t="s">
        <v>172</v>
      </c>
      <c r="Y29" t="s">
        <v>10</v>
      </c>
      <c r="Z29">
        <v>0</v>
      </c>
      <c r="AA29">
        <v>1</v>
      </c>
      <c r="AC29" t="s">
        <v>236</v>
      </c>
      <c r="AD29" t="s">
        <v>288</v>
      </c>
      <c r="AE29">
        <v>9.0999999999999998E-2</v>
      </c>
      <c r="AG29" t="s">
        <v>120</v>
      </c>
      <c r="AH29">
        <v>191</v>
      </c>
      <c r="AI29" t="s">
        <v>172</v>
      </c>
      <c r="AJ29" t="s">
        <v>10</v>
      </c>
      <c r="AK29">
        <v>0</v>
      </c>
      <c r="AL29">
        <v>1</v>
      </c>
      <c r="AN29" t="s">
        <v>236</v>
      </c>
      <c r="AO29" t="s">
        <v>220</v>
      </c>
      <c r="AP29">
        <v>0.36099999999999999</v>
      </c>
      <c r="AR29" t="s">
        <v>113</v>
      </c>
      <c r="AS29">
        <v>188</v>
      </c>
      <c r="AT29" t="s">
        <v>172</v>
      </c>
      <c r="AU29" t="s">
        <v>10</v>
      </c>
      <c r="AV29">
        <v>0</v>
      </c>
      <c r="AW29">
        <v>1</v>
      </c>
      <c r="AY29" t="s">
        <v>236</v>
      </c>
      <c r="AZ29" t="s">
        <v>458</v>
      </c>
      <c r="BA29">
        <v>1.849</v>
      </c>
      <c r="BC29" t="s">
        <v>150</v>
      </c>
      <c r="BD29">
        <v>435</v>
      </c>
      <c r="BE29" t="s">
        <v>172</v>
      </c>
      <c r="BF29" t="s">
        <v>16</v>
      </c>
      <c r="BG29">
        <v>5</v>
      </c>
      <c r="BH29">
        <v>6</v>
      </c>
      <c r="BJ29" t="s">
        <v>284</v>
      </c>
      <c r="BK29" t="s">
        <v>220</v>
      </c>
      <c r="BL29">
        <v>0.98</v>
      </c>
    </row>
    <row r="30" spans="1:64" x14ac:dyDescent="0.25">
      <c r="A30" t="s">
        <v>42</v>
      </c>
      <c r="B30" s="16">
        <v>699</v>
      </c>
      <c r="C30" t="s">
        <v>172</v>
      </c>
      <c r="D30" t="s">
        <v>10</v>
      </c>
      <c r="E30">
        <v>0.5</v>
      </c>
      <c r="F30">
        <v>2</v>
      </c>
      <c r="H30" t="s">
        <v>220</v>
      </c>
      <c r="I30">
        <v>129.08000000000001</v>
      </c>
      <c r="K30">
        <v>59</v>
      </c>
      <c r="L30">
        <v>838</v>
      </c>
      <c r="M30" t="s">
        <v>172</v>
      </c>
      <c r="N30" t="s">
        <v>16</v>
      </c>
      <c r="O30">
        <v>0.5</v>
      </c>
      <c r="P30">
        <v>5</v>
      </c>
      <c r="R30" t="s">
        <v>224</v>
      </c>
      <c r="S30" t="s">
        <v>220</v>
      </c>
      <c r="T30">
        <v>0.13900000000000001</v>
      </c>
      <c r="V30" t="s">
        <v>120</v>
      </c>
      <c r="W30" t="s">
        <v>305</v>
      </c>
      <c r="X30" t="s">
        <v>172</v>
      </c>
      <c r="Y30" t="s">
        <v>10</v>
      </c>
      <c r="Z30">
        <v>0</v>
      </c>
      <c r="AA30">
        <v>1</v>
      </c>
      <c r="AC30" t="s">
        <v>236</v>
      </c>
      <c r="AD30" t="s">
        <v>288</v>
      </c>
      <c r="AE30">
        <v>0.128</v>
      </c>
      <c r="AG30" t="s">
        <v>121</v>
      </c>
      <c r="AH30">
        <v>195</v>
      </c>
      <c r="AI30" t="s">
        <v>172</v>
      </c>
      <c r="AJ30" t="s">
        <v>10</v>
      </c>
      <c r="AK30">
        <v>0</v>
      </c>
      <c r="AL30">
        <v>1</v>
      </c>
      <c r="AN30" t="s">
        <v>236</v>
      </c>
      <c r="AO30" t="s">
        <v>220</v>
      </c>
      <c r="AP30">
        <v>0.72799999999999998</v>
      </c>
      <c r="AR30" t="s">
        <v>120</v>
      </c>
      <c r="AS30">
        <v>192</v>
      </c>
      <c r="AT30" t="s">
        <v>172</v>
      </c>
      <c r="AU30" t="s">
        <v>10</v>
      </c>
      <c r="AV30">
        <v>0</v>
      </c>
      <c r="AW30">
        <v>1</v>
      </c>
      <c r="AY30" t="s">
        <v>236</v>
      </c>
      <c r="AZ30" t="s">
        <v>458</v>
      </c>
      <c r="BA30">
        <v>0.32100000000000001</v>
      </c>
      <c r="BC30" t="s">
        <v>151</v>
      </c>
      <c r="BD30">
        <v>439</v>
      </c>
      <c r="BE30" t="s">
        <v>172</v>
      </c>
      <c r="BF30" t="s">
        <v>16</v>
      </c>
      <c r="BG30">
        <v>5</v>
      </c>
      <c r="BH30">
        <v>6</v>
      </c>
      <c r="BJ30" t="s">
        <v>284</v>
      </c>
      <c r="BK30" t="s">
        <v>220</v>
      </c>
      <c r="BL30">
        <v>4.9850000000000003</v>
      </c>
    </row>
    <row r="31" spans="1:64" x14ac:dyDescent="0.25">
      <c r="A31" t="s">
        <v>54</v>
      </c>
      <c r="B31" s="16">
        <v>718</v>
      </c>
      <c r="C31" t="s">
        <v>172</v>
      </c>
      <c r="D31" t="s">
        <v>10</v>
      </c>
      <c r="E31">
        <v>0.5</v>
      </c>
      <c r="F31">
        <v>2</v>
      </c>
      <c r="H31" t="s">
        <v>220</v>
      </c>
      <c r="I31">
        <v>158.95099999999999</v>
      </c>
      <c r="K31">
        <v>60</v>
      </c>
      <c r="L31">
        <v>839</v>
      </c>
      <c r="M31" t="s">
        <v>172</v>
      </c>
      <c r="N31" t="s">
        <v>16</v>
      </c>
      <c r="O31">
        <v>0.5</v>
      </c>
      <c r="P31">
        <v>5</v>
      </c>
      <c r="R31" t="s">
        <v>224</v>
      </c>
      <c r="S31" t="s">
        <v>220</v>
      </c>
      <c r="T31">
        <v>0.48799999999999999</v>
      </c>
      <c r="V31" t="s">
        <v>121</v>
      </c>
      <c r="W31" t="s">
        <v>306</v>
      </c>
      <c r="X31" t="s">
        <v>172</v>
      </c>
      <c r="Y31" t="s">
        <v>10</v>
      </c>
      <c r="Z31">
        <v>0</v>
      </c>
      <c r="AA31">
        <v>1</v>
      </c>
      <c r="AC31" t="s">
        <v>236</v>
      </c>
      <c r="AD31" t="s">
        <v>288</v>
      </c>
      <c r="AE31">
        <v>9.5000000000000001E-2</v>
      </c>
      <c r="AG31" t="s">
        <v>122</v>
      </c>
      <c r="AH31">
        <v>199</v>
      </c>
      <c r="AI31" t="s">
        <v>172</v>
      </c>
      <c r="AJ31" t="s">
        <v>10</v>
      </c>
      <c r="AK31">
        <v>0</v>
      </c>
      <c r="AL31">
        <v>1</v>
      </c>
      <c r="AN31" t="s">
        <v>236</v>
      </c>
      <c r="AO31" t="s">
        <v>220</v>
      </c>
      <c r="AP31">
        <v>0.33700000000000002</v>
      </c>
      <c r="AR31" t="s">
        <v>121</v>
      </c>
      <c r="AS31">
        <v>196</v>
      </c>
      <c r="AT31" t="s">
        <v>172</v>
      </c>
      <c r="AU31" t="s">
        <v>10</v>
      </c>
      <c r="AV31">
        <v>0</v>
      </c>
      <c r="AW31">
        <v>1</v>
      </c>
      <c r="AY31" t="s">
        <v>236</v>
      </c>
      <c r="AZ31" t="s">
        <v>458</v>
      </c>
      <c r="BA31">
        <v>0.41099999999999998</v>
      </c>
      <c r="BC31" t="s">
        <v>156</v>
      </c>
      <c r="BD31">
        <v>443</v>
      </c>
      <c r="BE31" t="s">
        <v>172</v>
      </c>
      <c r="BF31" t="s">
        <v>16</v>
      </c>
      <c r="BG31">
        <v>5</v>
      </c>
      <c r="BH31">
        <v>6</v>
      </c>
      <c r="BJ31" t="s">
        <v>284</v>
      </c>
      <c r="BK31" t="s">
        <v>220</v>
      </c>
      <c r="BL31">
        <v>2.6829999999999998</v>
      </c>
    </row>
    <row r="32" spans="1:64" x14ac:dyDescent="0.25">
      <c r="A32" t="s">
        <v>55</v>
      </c>
      <c r="B32" s="16">
        <v>719</v>
      </c>
      <c r="C32" t="s">
        <v>172</v>
      </c>
      <c r="D32" t="s">
        <v>10</v>
      </c>
      <c r="E32">
        <v>0.5</v>
      </c>
      <c r="F32">
        <v>2</v>
      </c>
      <c r="H32" t="s">
        <v>220</v>
      </c>
      <c r="I32">
        <v>230.745</v>
      </c>
      <c r="K32">
        <v>81</v>
      </c>
      <c r="L32">
        <v>849</v>
      </c>
      <c r="M32" t="s">
        <v>172</v>
      </c>
      <c r="N32" t="s">
        <v>16</v>
      </c>
      <c r="O32">
        <v>5</v>
      </c>
      <c r="P32">
        <v>6</v>
      </c>
      <c r="Q32">
        <f>COUNT(P32:P35)</f>
        <v>4</v>
      </c>
      <c r="R32" t="s">
        <v>224</v>
      </c>
      <c r="S32" t="s">
        <v>220</v>
      </c>
      <c r="T32">
        <v>1.6259999999999999</v>
      </c>
      <c r="V32" t="s">
        <v>122</v>
      </c>
      <c r="W32" t="s">
        <v>307</v>
      </c>
      <c r="X32" t="s">
        <v>172</v>
      </c>
      <c r="Y32" t="s">
        <v>10</v>
      </c>
      <c r="Z32">
        <v>0</v>
      </c>
      <c r="AA32">
        <v>1</v>
      </c>
      <c r="AC32" t="s">
        <v>236</v>
      </c>
      <c r="AD32" t="s">
        <v>288</v>
      </c>
      <c r="AE32">
        <v>0.17499999999999999</v>
      </c>
      <c r="AG32" t="s">
        <v>114</v>
      </c>
      <c r="AH32">
        <v>271</v>
      </c>
      <c r="AI32" t="s">
        <v>172</v>
      </c>
      <c r="AJ32" t="s">
        <v>10</v>
      </c>
      <c r="AK32">
        <v>0</v>
      </c>
      <c r="AL32">
        <v>1</v>
      </c>
      <c r="AN32" t="s">
        <v>236</v>
      </c>
      <c r="AO32" t="s">
        <v>220</v>
      </c>
      <c r="AP32">
        <v>0.53800000000000003</v>
      </c>
      <c r="AR32" t="s">
        <v>114</v>
      </c>
      <c r="AS32">
        <v>272</v>
      </c>
      <c r="AT32" t="s">
        <v>172</v>
      </c>
      <c r="AU32" t="s">
        <v>10</v>
      </c>
      <c r="AV32">
        <v>0</v>
      </c>
      <c r="AW32">
        <v>1</v>
      </c>
      <c r="AY32" t="s">
        <v>236</v>
      </c>
      <c r="AZ32" t="s">
        <v>458</v>
      </c>
      <c r="BA32">
        <v>0.41099999999999998</v>
      </c>
      <c r="BC32" t="s">
        <v>72</v>
      </c>
      <c r="BD32">
        <v>361</v>
      </c>
      <c r="BE32" t="s">
        <v>199</v>
      </c>
      <c r="BF32" t="s">
        <v>10</v>
      </c>
      <c r="BG32">
        <v>0</v>
      </c>
      <c r="BH32">
        <v>1</v>
      </c>
      <c r="BI32">
        <f>COUNT(BH32:BH35)</f>
        <v>4</v>
      </c>
      <c r="BJ32" t="s">
        <v>284</v>
      </c>
      <c r="BK32" t="s">
        <v>220</v>
      </c>
      <c r="BL32">
        <v>0.84199999999999997</v>
      </c>
    </row>
    <row r="33" spans="1:64" x14ac:dyDescent="0.25">
      <c r="A33" t="s">
        <v>13</v>
      </c>
      <c r="B33" s="16">
        <v>676</v>
      </c>
      <c r="C33" t="s">
        <v>172</v>
      </c>
      <c r="D33" t="s">
        <v>10</v>
      </c>
      <c r="E33">
        <v>5</v>
      </c>
      <c r="F33">
        <v>3</v>
      </c>
      <c r="G33">
        <f>COUNT(F33:F45)</f>
        <v>13</v>
      </c>
      <c r="H33" t="s">
        <v>220</v>
      </c>
      <c r="I33">
        <v>6724.7139999999999</v>
      </c>
      <c r="J33" s="112"/>
      <c r="K33">
        <v>83</v>
      </c>
      <c r="L33">
        <v>850</v>
      </c>
      <c r="M33" t="s">
        <v>172</v>
      </c>
      <c r="N33" t="s">
        <v>16</v>
      </c>
      <c r="O33">
        <v>5</v>
      </c>
      <c r="P33">
        <v>6</v>
      </c>
      <c r="R33" t="s">
        <v>224</v>
      </c>
      <c r="S33" t="s">
        <v>220</v>
      </c>
      <c r="T33">
        <v>0.67</v>
      </c>
      <c r="V33" t="s">
        <v>114</v>
      </c>
      <c r="W33" t="s">
        <v>308</v>
      </c>
      <c r="X33" t="s">
        <v>172</v>
      </c>
      <c r="Y33" t="s">
        <v>10</v>
      </c>
      <c r="Z33">
        <v>0</v>
      </c>
      <c r="AA33">
        <v>1</v>
      </c>
      <c r="AC33" t="s">
        <v>236</v>
      </c>
      <c r="AD33" t="s">
        <v>288</v>
      </c>
      <c r="AE33">
        <v>2.7E-2</v>
      </c>
      <c r="AG33" t="s">
        <v>117</v>
      </c>
      <c r="AH33">
        <v>275</v>
      </c>
      <c r="AI33" t="s">
        <v>172</v>
      </c>
      <c r="AJ33" t="s">
        <v>10</v>
      </c>
      <c r="AK33">
        <v>0</v>
      </c>
      <c r="AL33">
        <v>1</v>
      </c>
      <c r="AN33" t="s">
        <v>236</v>
      </c>
      <c r="AO33" t="s">
        <v>220</v>
      </c>
      <c r="AP33">
        <v>1.0389999999999999</v>
      </c>
      <c r="AR33" t="s">
        <v>117</v>
      </c>
      <c r="AS33">
        <v>276</v>
      </c>
      <c r="AT33" t="s">
        <v>172</v>
      </c>
      <c r="AU33" t="s">
        <v>10</v>
      </c>
      <c r="AV33">
        <v>0</v>
      </c>
      <c r="AW33">
        <v>1</v>
      </c>
      <c r="AY33" t="s">
        <v>236</v>
      </c>
      <c r="AZ33" t="s">
        <v>458</v>
      </c>
      <c r="BA33">
        <v>0.81699999999999995</v>
      </c>
      <c r="BC33" t="s">
        <v>73</v>
      </c>
      <c r="BD33">
        <v>365</v>
      </c>
      <c r="BE33" t="s">
        <v>199</v>
      </c>
      <c r="BF33" t="s">
        <v>10</v>
      </c>
      <c r="BG33">
        <v>0</v>
      </c>
      <c r="BH33">
        <v>1</v>
      </c>
      <c r="BJ33" t="s">
        <v>284</v>
      </c>
      <c r="BK33" t="s">
        <v>220</v>
      </c>
      <c r="BL33">
        <v>1.0960000000000001</v>
      </c>
    </row>
    <row r="34" spans="1:64" x14ac:dyDescent="0.25">
      <c r="A34" t="s">
        <v>14</v>
      </c>
      <c r="B34" s="16">
        <v>677</v>
      </c>
      <c r="C34" t="s">
        <v>172</v>
      </c>
      <c r="D34" t="s">
        <v>10</v>
      </c>
      <c r="E34">
        <v>5</v>
      </c>
      <c r="F34">
        <v>3</v>
      </c>
      <c r="H34" t="s">
        <v>220</v>
      </c>
      <c r="I34">
        <v>8937.9969999999994</v>
      </c>
      <c r="J34" s="113"/>
      <c r="K34">
        <v>84</v>
      </c>
      <c r="L34">
        <v>851</v>
      </c>
      <c r="M34" t="s">
        <v>172</v>
      </c>
      <c r="N34" t="s">
        <v>16</v>
      </c>
      <c r="O34">
        <v>5</v>
      </c>
      <c r="P34">
        <v>6</v>
      </c>
      <c r="R34" t="s">
        <v>224</v>
      </c>
      <c r="S34" t="s">
        <v>220</v>
      </c>
      <c r="T34">
        <v>3.093</v>
      </c>
      <c r="V34" t="s">
        <v>117</v>
      </c>
      <c r="W34" t="s">
        <v>309</v>
      </c>
      <c r="X34" t="s">
        <v>172</v>
      </c>
      <c r="Y34" t="s">
        <v>10</v>
      </c>
      <c r="Z34">
        <v>0</v>
      </c>
      <c r="AA34">
        <v>1</v>
      </c>
      <c r="AC34" t="s">
        <v>236</v>
      </c>
      <c r="AD34" t="s">
        <v>288</v>
      </c>
      <c r="AE34">
        <v>5.6000000000000001E-2</v>
      </c>
      <c r="AG34" t="s">
        <v>118</v>
      </c>
      <c r="AH34">
        <v>279</v>
      </c>
      <c r="AI34" t="s">
        <v>172</v>
      </c>
      <c r="AJ34" t="s">
        <v>10</v>
      </c>
      <c r="AK34">
        <v>0</v>
      </c>
      <c r="AL34">
        <v>1</v>
      </c>
      <c r="AN34" t="s">
        <v>236</v>
      </c>
      <c r="AO34" t="s">
        <v>220</v>
      </c>
      <c r="AP34">
        <v>0.434</v>
      </c>
      <c r="AR34" t="s">
        <v>118</v>
      </c>
      <c r="AS34">
        <v>280</v>
      </c>
      <c r="AT34" t="s">
        <v>172</v>
      </c>
      <c r="AU34" t="s">
        <v>10</v>
      </c>
      <c r="AV34">
        <v>0</v>
      </c>
      <c r="AW34">
        <v>1</v>
      </c>
      <c r="AY34" t="s">
        <v>236</v>
      </c>
      <c r="AZ34" t="s">
        <v>458</v>
      </c>
      <c r="BA34">
        <v>0.4</v>
      </c>
      <c r="BC34" t="s">
        <v>112</v>
      </c>
      <c r="BD34">
        <v>397</v>
      </c>
      <c r="BE34" t="s">
        <v>199</v>
      </c>
      <c r="BF34" t="s">
        <v>10</v>
      </c>
      <c r="BG34">
        <v>0</v>
      </c>
      <c r="BH34">
        <v>1</v>
      </c>
      <c r="BJ34" t="s">
        <v>284</v>
      </c>
      <c r="BK34" t="s">
        <v>220</v>
      </c>
      <c r="BL34">
        <v>0.91</v>
      </c>
    </row>
    <row r="35" spans="1:64" x14ac:dyDescent="0.25">
      <c r="A35" t="s">
        <v>23</v>
      </c>
      <c r="B35" s="16">
        <v>688</v>
      </c>
      <c r="C35" t="s">
        <v>172</v>
      </c>
      <c r="D35" t="s">
        <v>10</v>
      </c>
      <c r="E35">
        <v>5</v>
      </c>
      <c r="F35">
        <v>3</v>
      </c>
      <c r="H35" t="s">
        <v>220</v>
      </c>
      <c r="I35">
        <v>14549.275</v>
      </c>
      <c r="K35">
        <v>91</v>
      </c>
      <c r="L35">
        <v>852</v>
      </c>
      <c r="M35" t="s">
        <v>172</v>
      </c>
      <c r="N35" t="s">
        <v>16</v>
      </c>
      <c r="O35">
        <v>5</v>
      </c>
      <c r="P35">
        <v>6</v>
      </c>
      <c r="R35" t="s">
        <v>224</v>
      </c>
      <c r="S35" t="s">
        <v>220</v>
      </c>
      <c r="T35">
        <v>2.2759999999999998</v>
      </c>
      <c r="V35" t="s">
        <v>118</v>
      </c>
      <c r="W35" t="s">
        <v>310</v>
      </c>
      <c r="X35" t="s">
        <v>172</v>
      </c>
      <c r="Y35" t="s">
        <v>10</v>
      </c>
      <c r="Z35">
        <v>0</v>
      </c>
      <c r="AA35">
        <v>1</v>
      </c>
      <c r="AC35" t="s">
        <v>236</v>
      </c>
      <c r="AD35" t="s">
        <v>288</v>
      </c>
      <c r="AE35">
        <v>4.4999999999999998E-2</v>
      </c>
      <c r="AG35" t="s">
        <v>115</v>
      </c>
      <c r="AH35">
        <v>283</v>
      </c>
      <c r="AI35" t="s">
        <v>172</v>
      </c>
      <c r="AJ35" t="s">
        <v>10</v>
      </c>
      <c r="AK35">
        <v>0</v>
      </c>
      <c r="AL35">
        <v>1</v>
      </c>
      <c r="AN35" t="s">
        <v>236</v>
      </c>
      <c r="AO35" t="s">
        <v>220</v>
      </c>
      <c r="AP35">
        <v>0.51700000000000002</v>
      </c>
      <c r="AR35" t="s">
        <v>115</v>
      </c>
      <c r="AS35">
        <v>284</v>
      </c>
      <c r="AT35" t="s">
        <v>172</v>
      </c>
      <c r="AU35" t="s">
        <v>10</v>
      </c>
      <c r="AV35">
        <v>0</v>
      </c>
      <c r="AW35">
        <v>1</v>
      </c>
      <c r="AY35" t="s">
        <v>236</v>
      </c>
      <c r="AZ35" t="s">
        <v>458</v>
      </c>
      <c r="BA35">
        <v>0.64800000000000002</v>
      </c>
      <c r="BC35" t="s">
        <v>116</v>
      </c>
      <c r="BD35">
        <v>401</v>
      </c>
      <c r="BE35" t="s">
        <v>199</v>
      </c>
      <c r="BF35" t="s">
        <v>10</v>
      </c>
      <c r="BG35">
        <v>0</v>
      </c>
      <c r="BH35">
        <v>1</v>
      </c>
      <c r="BJ35" t="s">
        <v>284</v>
      </c>
      <c r="BK35" t="s">
        <v>220</v>
      </c>
      <c r="BL35">
        <v>0.92500000000000004</v>
      </c>
    </row>
    <row r="36" spans="1:64" x14ac:dyDescent="0.25">
      <c r="A36" t="s">
        <v>29</v>
      </c>
      <c r="B36" s="16">
        <v>689</v>
      </c>
      <c r="C36" t="s">
        <v>172</v>
      </c>
      <c r="D36" t="s">
        <v>10</v>
      </c>
      <c r="E36">
        <v>5</v>
      </c>
      <c r="F36">
        <v>3</v>
      </c>
      <c r="H36" t="s">
        <v>220</v>
      </c>
      <c r="I36">
        <v>4125.0889999999999</v>
      </c>
      <c r="K36">
        <v>3</v>
      </c>
      <c r="L36">
        <v>805</v>
      </c>
      <c r="M36" t="s">
        <v>199</v>
      </c>
      <c r="N36" t="s">
        <v>223</v>
      </c>
      <c r="O36">
        <v>0</v>
      </c>
      <c r="P36">
        <v>1</v>
      </c>
      <c r="Q36">
        <f>COUNT(P36:P41)</f>
        <v>6</v>
      </c>
      <c r="R36" t="s">
        <v>224</v>
      </c>
      <c r="S36" t="s">
        <v>220</v>
      </c>
      <c r="T36">
        <v>0.41399999999999998</v>
      </c>
      <c r="V36" t="s">
        <v>115</v>
      </c>
      <c r="W36" t="s">
        <v>311</v>
      </c>
      <c r="X36" t="s">
        <v>172</v>
      </c>
      <c r="Y36" t="s">
        <v>10</v>
      </c>
      <c r="Z36">
        <v>0</v>
      </c>
      <c r="AA36">
        <v>1</v>
      </c>
      <c r="AC36" t="s">
        <v>236</v>
      </c>
      <c r="AD36" t="s">
        <v>288</v>
      </c>
      <c r="AE36">
        <v>4.7E-2</v>
      </c>
      <c r="AG36" t="s">
        <v>116</v>
      </c>
      <c r="AH36">
        <v>287</v>
      </c>
      <c r="AI36" t="s">
        <v>172</v>
      </c>
      <c r="AJ36" t="s">
        <v>10</v>
      </c>
      <c r="AK36">
        <v>0</v>
      </c>
      <c r="AL36">
        <v>1</v>
      </c>
      <c r="AN36" t="s">
        <v>236</v>
      </c>
      <c r="AO36" t="s">
        <v>220</v>
      </c>
      <c r="AP36">
        <v>0.98099999999999998</v>
      </c>
      <c r="AR36" t="s">
        <v>116</v>
      </c>
      <c r="AS36">
        <v>288</v>
      </c>
      <c r="AT36" t="s">
        <v>172</v>
      </c>
      <c r="AU36" t="s">
        <v>10</v>
      </c>
      <c r="AV36">
        <v>0</v>
      </c>
      <c r="AW36">
        <v>1</v>
      </c>
      <c r="AY36" t="s">
        <v>236</v>
      </c>
      <c r="AZ36" t="s">
        <v>458</v>
      </c>
      <c r="BA36">
        <v>0.38100000000000001</v>
      </c>
      <c r="BC36" t="s">
        <v>124</v>
      </c>
      <c r="BD36">
        <v>405</v>
      </c>
      <c r="BE36" t="s">
        <v>199</v>
      </c>
      <c r="BF36" t="s">
        <v>10</v>
      </c>
      <c r="BG36">
        <v>5</v>
      </c>
      <c r="BH36">
        <v>3</v>
      </c>
      <c r="BI36">
        <f>COUNT(BH36:BH39)</f>
        <v>4</v>
      </c>
      <c r="BJ36" t="s">
        <v>284</v>
      </c>
      <c r="BK36" t="s">
        <v>220</v>
      </c>
      <c r="BL36">
        <v>1.4390000000000001</v>
      </c>
    </row>
    <row r="37" spans="1:64" x14ac:dyDescent="0.25">
      <c r="A37" t="s">
        <v>30</v>
      </c>
      <c r="B37" s="16">
        <v>690</v>
      </c>
      <c r="C37" t="s">
        <v>172</v>
      </c>
      <c r="D37" t="s">
        <v>10</v>
      </c>
      <c r="E37">
        <v>5</v>
      </c>
      <c r="F37">
        <v>3</v>
      </c>
      <c r="H37" t="s">
        <v>220</v>
      </c>
      <c r="I37">
        <v>12504.017</v>
      </c>
      <c r="K37">
        <v>8</v>
      </c>
      <c r="L37">
        <v>806</v>
      </c>
      <c r="M37" t="s">
        <v>199</v>
      </c>
      <c r="N37" t="s">
        <v>223</v>
      </c>
      <c r="O37">
        <v>0</v>
      </c>
      <c r="P37">
        <v>1</v>
      </c>
      <c r="R37" t="s">
        <v>224</v>
      </c>
      <c r="S37" t="s">
        <v>220</v>
      </c>
      <c r="T37">
        <v>0.376</v>
      </c>
      <c r="V37" t="s">
        <v>116</v>
      </c>
      <c r="W37" t="s">
        <v>312</v>
      </c>
      <c r="X37" t="s">
        <v>172</v>
      </c>
      <c r="Y37" t="s">
        <v>10</v>
      </c>
      <c r="Z37">
        <v>0</v>
      </c>
      <c r="AA37">
        <v>1</v>
      </c>
      <c r="AC37" t="s">
        <v>236</v>
      </c>
      <c r="AD37" t="s">
        <v>288</v>
      </c>
      <c r="AE37">
        <v>5.8999999999999997E-2</v>
      </c>
      <c r="AG37" t="s">
        <v>119</v>
      </c>
      <c r="AH37">
        <v>291</v>
      </c>
      <c r="AI37" t="s">
        <v>172</v>
      </c>
      <c r="AJ37" t="s">
        <v>10</v>
      </c>
      <c r="AK37">
        <v>0</v>
      </c>
      <c r="AL37">
        <v>1</v>
      </c>
      <c r="AN37" t="s">
        <v>236</v>
      </c>
      <c r="AO37" t="s">
        <v>220</v>
      </c>
      <c r="AP37">
        <v>0.40899999999999997</v>
      </c>
      <c r="AR37" t="s">
        <v>119</v>
      </c>
      <c r="AS37">
        <v>292</v>
      </c>
      <c r="AT37" t="s">
        <v>172</v>
      </c>
      <c r="AU37" t="s">
        <v>10</v>
      </c>
      <c r="AV37">
        <v>0</v>
      </c>
      <c r="AW37">
        <v>1</v>
      </c>
      <c r="AY37" t="s">
        <v>236</v>
      </c>
      <c r="AZ37" t="s">
        <v>458</v>
      </c>
      <c r="BA37">
        <v>0.36</v>
      </c>
      <c r="BC37" t="s">
        <v>125</v>
      </c>
      <c r="BD37">
        <v>409</v>
      </c>
      <c r="BE37" t="s">
        <v>199</v>
      </c>
      <c r="BF37" t="s">
        <v>10</v>
      </c>
      <c r="BG37">
        <v>5</v>
      </c>
      <c r="BH37">
        <v>3</v>
      </c>
      <c r="BJ37" t="s">
        <v>284</v>
      </c>
      <c r="BK37" t="s">
        <v>220</v>
      </c>
      <c r="BL37">
        <v>3.2109999999999999</v>
      </c>
    </row>
    <row r="38" spans="1:64" x14ac:dyDescent="0.25">
      <c r="A38" t="s">
        <v>35</v>
      </c>
      <c r="B38" s="16">
        <v>700</v>
      </c>
      <c r="C38" t="s">
        <v>172</v>
      </c>
      <c r="D38" t="s">
        <v>10</v>
      </c>
      <c r="E38">
        <v>5</v>
      </c>
      <c r="F38">
        <v>3</v>
      </c>
      <c r="H38" t="s">
        <v>220</v>
      </c>
      <c r="I38">
        <v>4976.0249999999996</v>
      </c>
      <c r="K38">
        <v>11</v>
      </c>
      <c r="L38">
        <v>807</v>
      </c>
      <c r="M38" t="s">
        <v>199</v>
      </c>
      <c r="N38" t="s">
        <v>223</v>
      </c>
      <c r="O38">
        <v>0</v>
      </c>
      <c r="P38">
        <v>1</v>
      </c>
      <c r="R38" t="s">
        <v>224</v>
      </c>
      <c r="S38" t="s">
        <v>220</v>
      </c>
      <c r="T38">
        <v>0.31</v>
      </c>
      <c r="V38" t="s">
        <v>119</v>
      </c>
      <c r="W38" t="s">
        <v>313</v>
      </c>
      <c r="X38" t="s">
        <v>172</v>
      </c>
      <c r="Y38" t="s">
        <v>10</v>
      </c>
      <c r="Z38">
        <v>0</v>
      </c>
      <c r="AA38">
        <v>1</v>
      </c>
      <c r="AC38" t="s">
        <v>236</v>
      </c>
      <c r="AD38" t="s">
        <v>288</v>
      </c>
      <c r="AE38">
        <v>7.2999999999999995E-2</v>
      </c>
      <c r="AG38" t="s">
        <v>123</v>
      </c>
      <c r="AH38">
        <v>295</v>
      </c>
      <c r="AI38" t="s">
        <v>172</v>
      </c>
      <c r="AJ38" t="s">
        <v>10</v>
      </c>
      <c r="AK38">
        <v>0</v>
      </c>
      <c r="AL38">
        <v>1</v>
      </c>
      <c r="AN38" t="s">
        <v>236</v>
      </c>
      <c r="AO38" t="s">
        <v>220</v>
      </c>
      <c r="AP38">
        <v>0.47599999999999998</v>
      </c>
      <c r="AR38" t="s">
        <v>123</v>
      </c>
      <c r="AS38">
        <v>296</v>
      </c>
      <c r="AT38" t="s">
        <v>172</v>
      </c>
      <c r="AU38" t="s">
        <v>10</v>
      </c>
      <c r="AV38">
        <v>0</v>
      </c>
      <c r="AW38">
        <v>1</v>
      </c>
      <c r="AY38" t="s">
        <v>236</v>
      </c>
      <c r="AZ38" t="s">
        <v>458</v>
      </c>
      <c r="BA38">
        <v>0.41</v>
      </c>
      <c r="BC38" t="s">
        <v>128</v>
      </c>
      <c r="BD38">
        <v>413</v>
      </c>
      <c r="BE38" t="s">
        <v>199</v>
      </c>
      <c r="BF38" t="s">
        <v>10</v>
      </c>
      <c r="BG38">
        <v>5</v>
      </c>
      <c r="BH38">
        <v>3</v>
      </c>
      <c r="BJ38" t="s">
        <v>284</v>
      </c>
      <c r="BK38" t="s">
        <v>220</v>
      </c>
      <c r="BL38">
        <v>1.5149999999999999</v>
      </c>
    </row>
    <row r="39" spans="1:64" x14ac:dyDescent="0.25">
      <c r="A39" t="s">
        <v>43</v>
      </c>
      <c r="B39" s="16">
        <v>701</v>
      </c>
      <c r="C39" t="s">
        <v>172</v>
      </c>
      <c r="D39" t="s">
        <v>10</v>
      </c>
      <c r="E39">
        <v>5</v>
      </c>
      <c r="F39">
        <v>3</v>
      </c>
      <c r="H39" t="s">
        <v>220</v>
      </c>
      <c r="I39">
        <v>7043.6639999999998</v>
      </c>
      <c r="K39">
        <v>12</v>
      </c>
      <c r="L39">
        <v>808</v>
      </c>
      <c r="M39" t="s">
        <v>199</v>
      </c>
      <c r="N39" t="s">
        <v>223</v>
      </c>
      <c r="O39">
        <v>0</v>
      </c>
      <c r="P39">
        <v>1</v>
      </c>
      <c r="R39" t="s">
        <v>224</v>
      </c>
      <c r="S39" t="s">
        <v>220</v>
      </c>
      <c r="T39">
        <v>0.17100000000000001</v>
      </c>
      <c r="V39" t="s">
        <v>123</v>
      </c>
      <c r="W39" t="s">
        <v>314</v>
      </c>
      <c r="X39" t="s">
        <v>172</v>
      </c>
      <c r="Y39" t="s">
        <v>10</v>
      </c>
      <c r="Z39">
        <v>0</v>
      </c>
      <c r="AA39">
        <v>1</v>
      </c>
      <c r="AC39" t="s">
        <v>236</v>
      </c>
      <c r="AD39" t="s">
        <v>288</v>
      </c>
      <c r="AE39">
        <v>4.9000000000000002E-2</v>
      </c>
      <c r="AG39" t="s">
        <v>82</v>
      </c>
      <c r="AH39" s="114" t="s">
        <v>247</v>
      </c>
      <c r="AI39" t="s">
        <v>172</v>
      </c>
      <c r="AJ39" t="s">
        <v>10</v>
      </c>
      <c r="AK39">
        <v>0.5</v>
      </c>
      <c r="AL39">
        <v>2</v>
      </c>
      <c r="AM39">
        <f>COUNT(AL39:AL49)</f>
        <v>11</v>
      </c>
      <c r="AN39" t="s">
        <v>236</v>
      </c>
      <c r="AO39" t="s">
        <v>220</v>
      </c>
      <c r="AP39">
        <v>0.73299999999999998</v>
      </c>
      <c r="AR39" t="s">
        <v>82</v>
      </c>
      <c r="AS39" s="114" t="s">
        <v>468</v>
      </c>
      <c r="AT39" t="s">
        <v>172</v>
      </c>
      <c r="AU39" t="s">
        <v>10</v>
      </c>
      <c r="AV39">
        <v>0.5</v>
      </c>
      <c r="AW39">
        <v>2</v>
      </c>
      <c r="AX39">
        <f>COUNT(AW39:AW49)</f>
        <v>11</v>
      </c>
      <c r="AY39" t="s">
        <v>236</v>
      </c>
      <c r="AZ39" t="s">
        <v>458</v>
      </c>
      <c r="BA39">
        <v>1.478</v>
      </c>
      <c r="BC39" t="s">
        <v>129</v>
      </c>
      <c r="BD39">
        <v>417</v>
      </c>
      <c r="BE39" t="s">
        <v>199</v>
      </c>
      <c r="BF39" t="s">
        <v>10</v>
      </c>
      <c r="BG39">
        <v>5</v>
      </c>
      <c r="BH39">
        <v>3</v>
      </c>
      <c r="BJ39" t="s">
        <v>284</v>
      </c>
      <c r="BK39" t="s">
        <v>220</v>
      </c>
      <c r="BL39">
        <v>1.4950000000000001</v>
      </c>
    </row>
    <row r="40" spans="1:64" x14ac:dyDescent="0.25">
      <c r="A40" t="s">
        <v>44</v>
      </c>
      <c r="B40" s="16">
        <v>702</v>
      </c>
      <c r="C40" t="s">
        <v>172</v>
      </c>
      <c r="D40" t="s">
        <v>10</v>
      </c>
      <c r="E40">
        <v>5</v>
      </c>
      <c r="F40">
        <v>3</v>
      </c>
      <c r="H40" t="s">
        <v>220</v>
      </c>
      <c r="I40">
        <v>3723.8710000000001</v>
      </c>
      <c r="K40">
        <v>13</v>
      </c>
      <c r="L40">
        <v>809</v>
      </c>
      <c r="M40" t="s">
        <v>199</v>
      </c>
      <c r="N40" t="s">
        <v>223</v>
      </c>
      <c r="O40">
        <v>0</v>
      </c>
      <c r="P40">
        <v>1</v>
      </c>
      <c r="R40" t="s">
        <v>224</v>
      </c>
      <c r="S40" t="s">
        <v>220</v>
      </c>
      <c r="T40">
        <v>0.25800000000000001</v>
      </c>
      <c r="V40" t="s">
        <v>82</v>
      </c>
      <c r="W40" t="s">
        <v>315</v>
      </c>
      <c r="X40" t="s">
        <v>172</v>
      </c>
      <c r="Y40" t="s">
        <v>10</v>
      </c>
      <c r="Z40">
        <v>0.5</v>
      </c>
      <c r="AA40">
        <v>2</v>
      </c>
      <c r="AB40">
        <f>COUNT(AA40:AA50)</f>
        <v>11</v>
      </c>
      <c r="AC40" t="s">
        <v>236</v>
      </c>
      <c r="AD40" t="s">
        <v>288</v>
      </c>
      <c r="AE40">
        <v>7.6999999999999999E-2</v>
      </c>
      <c r="AG40" t="s">
        <v>83</v>
      </c>
      <c r="AH40" s="114" t="s">
        <v>248</v>
      </c>
      <c r="AI40" t="s">
        <v>172</v>
      </c>
      <c r="AJ40" t="s">
        <v>10</v>
      </c>
      <c r="AK40">
        <v>0.5</v>
      </c>
      <c r="AL40">
        <v>2</v>
      </c>
      <c r="AN40" t="s">
        <v>236</v>
      </c>
      <c r="AO40" t="s">
        <v>220</v>
      </c>
      <c r="AP40">
        <v>0.42199999999999999</v>
      </c>
      <c r="AR40" t="s">
        <v>83</v>
      </c>
      <c r="AS40" s="114" t="s">
        <v>469</v>
      </c>
      <c r="AT40" t="s">
        <v>172</v>
      </c>
      <c r="AU40" t="s">
        <v>10</v>
      </c>
      <c r="AV40">
        <v>0.5</v>
      </c>
      <c r="AW40">
        <v>2</v>
      </c>
      <c r="AY40" t="s">
        <v>236</v>
      </c>
      <c r="AZ40" t="s">
        <v>458</v>
      </c>
      <c r="BA40">
        <v>0.89600000000000002</v>
      </c>
      <c r="BC40" t="s">
        <v>97</v>
      </c>
      <c r="BD40">
        <v>373</v>
      </c>
      <c r="BE40" t="s">
        <v>199</v>
      </c>
      <c r="BF40" t="s">
        <v>16</v>
      </c>
      <c r="BG40">
        <v>0</v>
      </c>
      <c r="BH40">
        <v>4</v>
      </c>
      <c r="BI40">
        <f>COUNT(BH40:BH43)</f>
        <v>4</v>
      </c>
      <c r="BJ40" t="s">
        <v>284</v>
      </c>
      <c r="BK40" t="s">
        <v>220</v>
      </c>
      <c r="BL40">
        <v>0.78200000000000003</v>
      </c>
    </row>
    <row r="41" spans="1:64" x14ac:dyDescent="0.25">
      <c r="A41" t="s">
        <v>45</v>
      </c>
      <c r="B41" s="16">
        <v>703</v>
      </c>
      <c r="C41" t="s">
        <v>172</v>
      </c>
      <c r="D41" t="s">
        <v>10</v>
      </c>
      <c r="E41">
        <v>5</v>
      </c>
      <c r="F41">
        <v>3</v>
      </c>
      <c r="H41" t="s">
        <v>220</v>
      </c>
      <c r="I41">
        <v>6321.4809999999998</v>
      </c>
      <c r="K41">
        <v>14</v>
      </c>
      <c r="L41">
        <v>810</v>
      </c>
      <c r="M41" t="s">
        <v>199</v>
      </c>
      <c r="N41" t="s">
        <v>223</v>
      </c>
      <c r="O41">
        <v>0</v>
      </c>
      <c r="P41">
        <v>1</v>
      </c>
      <c r="R41" t="s">
        <v>224</v>
      </c>
      <c r="S41" t="s">
        <v>220</v>
      </c>
      <c r="T41">
        <v>0.438</v>
      </c>
      <c r="V41" t="s">
        <v>83</v>
      </c>
      <c r="W41" t="s">
        <v>316</v>
      </c>
      <c r="X41" t="s">
        <v>172</v>
      </c>
      <c r="Y41" t="s">
        <v>10</v>
      </c>
      <c r="Z41">
        <v>0.5</v>
      </c>
      <c r="AA41">
        <v>2</v>
      </c>
      <c r="AC41" t="s">
        <v>236</v>
      </c>
      <c r="AD41" t="s">
        <v>288</v>
      </c>
      <c r="AE41">
        <v>2.3E-2</v>
      </c>
      <c r="AG41" t="s">
        <v>84</v>
      </c>
      <c r="AH41" s="114" t="s">
        <v>249</v>
      </c>
      <c r="AI41" t="s">
        <v>172</v>
      </c>
      <c r="AJ41" t="s">
        <v>10</v>
      </c>
      <c r="AK41">
        <v>0.5</v>
      </c>
      <c r="AL41">
        <v>2</v>
      </c>
      <c r="AN41" t="s">
        <v>236</v>
      </c>
      <c r="AO41" t="s">
        <v>220</v>
      </c>
      <c r="AP41">
        <v>0.91700000000000004</v>
      </c>
      <c r="AR41" t="s">
        <v>84</v>
      </c>
      <c r="AS41" s="114" t="s">
        <v>470</v>
      </c>
      <c r="AT41" t="s">
        <v>172</v>
      </c>
      <c r="AU41" t="s">
        <v>10</v>
      </c>
      <c r="AV41">
        <v>0.5</v>
      </c>
      <c r="AW41">
        <v>2</v>
      </c>
      <c r="AY41" t="s">
        <v>236</v>
      </c>
      <c r="AZ41" t="s">
        <v>458</v>
      </c>
      <c r="BA41">
        <v>1.0580000000000001</v>
      </c>
      <c r="BC41" t="s">
        <v>102</v>
      </c>
      <c r="BD41">
        <v>377</v>
      </c>
      <c r="BE41" t="s">
        <v>199</v>
      </c>
      <c r="BF41" t="s">
        <v>16</v>
      </c>
      <c r="BG41">
        <v>0</v>
      </c>
      <c r="BH41">
        <v>4</v>
      </c>
      <c r="BJ41" t="s">
        <v>284</v>
      </c>
      <c r="BK41" t="s">
        <v>220</v>
      </c>
      <c r="BL41">
        <v>1.6759999999999999</v>
      </c>
    </row>
    <row r="42" spans="1:64" x14ac:dyDescent="0.25">
      <c r="A42" t="s">
        <v>189</v>
      </c>
      <c r="B42" s="16">
        <v>720</v>
      </c>
      <c r="C42" t="s">
        <v>172</v>
      </c>
      <c r="D42" t="s">
        <v>10</v>
      </c>
      <c r="E42">
        <v>5</v>
      </c>
      <c r="F42">
        <v>3</v>
      </c>
      <c r="H42" t="s">
        <v>220</v>
      </c>
      <c r="I42">
        <v>1980.943</v>
      </c>
      <c r="K42">
        <v>39</v>
      </c>
      <c r="L42">
        <v>824</v>
      </c>
      <c r="M42" t="s">
        <v>199</v>
      </c>
      <c r="N42" t="s">
        <v>223</v>
      </c>
      <c r="O42">
        <v>0.5</v>
      </c>
      <c r="P42">
        <v>2</v>
      </c>
      <c r="Q42">
        <f>COUNT(P42:P47)</f>
        <v>6</v>
      </c>
      <c r="R42" t="s">
        <v>224</v>
      </c>
      <c r="S42" t="s">
        <v>220</v>
      </c>
      <c r="T42">
        <v>0.127</v>
      </c>
      <c r="V42" t="s">
        <v>84</v>
      </c>
      <c r="W42" t="s">
        <v>317</v>
      </c>
      <c r="X42" t="s">
        <v>172</v>
      </c>
      <c r="Y42" t="s">
        <v>10</v>
      </c>
      <c r="Z42">
        <v>0.5</v>
      </c>
      <c r="AA42">
        <v>2</v>
      </c>
      <c r="AC42" t="s">
        <v>236</v>
      </c>
      <c r="AD42" t="s">
        <v>288</v>
      </c>
      <c r="AE42">
        <v>0.02</v>
      </c>
      <c r="AG42" t="s">
        <v>85</v>
      </c>
      <c r="AH42" s="114" t="s">
        <v>250</v>
      </c>
      <c r="AI42" t="s">
        <v>172</v>
      </c>
      <c r="AJ42" t="s">
        <v>10</v>
      </c>
      <c r="AK42">
        <v>0.5</v>
      </c>
      <c r="AL42">
        <v>2</v>
      </c>
      <c r="AN42" t="s">
        <v>236</v>
      </c>
      <c r="AO42" t="s">
        <v>220</v>
      </c>
      <c r="AP42">
        <v>1.121</v>
      </c>
      <c r="AR42" t="s">
        <v>85</v>
      </c>
      <c r="AS42" s="114" t="s">
        <v>471</v>
      </c>
      <c r="AT42" t="s">
        <v>172</v>
      </c>
      <c r="AU42" t="s">
        <v>10</v>
      </c>
      <c r="AV42">
        <v>0.5</v>
      </c>
      <c r="AW42">
        <v>2</v>
      </c>
      <c r="AY42" t="s">
        <v>236</v>
      </c>
      <c r="AZ42" t="s">
        <v>458</v>
      </c>
      <c r="BA42">
        <v>2.6760000000000002</v>
      </c>
      <c r="BC42" t="s">
        <v>134</v>
      </c>
      <c r="BD42">
        <v>421</v>
      </c>
      <c r="BE42" t="s">
        <v>199</v>
      </c>
      <c r="BF42" t="s">
        <v>16</v>
      </c>
      <c r="BG42">
        <v>0</v>
      </c>
      <c r="BH42">
        <v>4</v>
      </c>
      <c r="BJ42" t="s">
        <v>284</v>
      </c>
      <c r="BK42" t="s">
        <v>220</v>
      </c>
      <c r="BL42">
        <v>1.167</v>
      </c>
    </row>
    <row r="43" spans="1:64" x14ac:dyDescent="0.25">
      <c r="A43" t="s">
        <v>56</v>
      </c>
      <c r="B43" s="16">
        <v>721</v>
      </c>
      <c r="C43" t="s">
        <v>172</v>
      </c>
      <c r="D43" t="s">
        <v>10</v>
      </c>
      <c r="E43">
        <v>5</v>
      </c>
      <c r="F43">
        <v>3</v>
      </c>
      <c r="H43" t="s">
        <v>220</v>
      </c>
      <c r="I43">
        <v>20426.768</v>
      </c>
      <c r="K43">
        <v>40</v>
      </c>
      <c r="L43">
        <v>825</v>
      </c>
      <c r="M43" t="s">
        <v>199</v>
      </c>
      <c r="N43" t="s">
        <v>223</v>
      </c>
      <c r="O43">
        <v>0.5</v>
      </c>
      <c r="P43">
        <v>2</v>
      </c>
      <c r="R43" t="s">
        <v>224</v>
      </c>
      <c r="S43" t="s">
        <v>220</v>
      </c>
      <c r="T43">
        <v>0.55800000000000005</v>
      </c>
      <c r="V43" t="s">
        <v>85</v>
      </c>
      <c r="W43" t="s">
        <v>318</v>
      </c>
      <c r="X43" t="s">
        <v>172</v>
      </c>
      <c r="Y43" t="s">
        <v>10</v>
      </c>
      <c r="Z43">
        <v>0.5</v>
      </c>
      <c r="AA43">
        <v>2</v>
      </c>
      <c r="AC43" t="s">
        <v>236</v>
      </c>
      <c r="AD43" t="s">
        <v>288</v>
      </c>
      <c r="AE43">
        <v>2.1000000000000001E-2</v>
      </c>
      <c r="AG43" t="s">
        <v>88</v>
      </c>
      <c r="AH43" s="114" t="s">
        <v>251</v>
      </c>
      <c r="AI43" t="s">
        <v>172</v>
      </c>
      <c r="AJ43" t="s">
        <v>10</v>
      </c>
      <c r="AK43">
        <v>0.5</v>
      </c>
      <c r="AL43">
        <v>2</v>
      </c>
      <c r="AN43" t="s">
        <v>236</v>
      </c>
      <c r="AO43" t="s">
        <v>220</v>
      </c>
      <c r="AP43">
        <v>0.45700000000000002</v>
      </c>
      <c r="AR43" t="s">
        <v>88</v>
      </c>
      <c r="AS43" s="114" t="s">
        <v>472</v>
      </c>
      <c r="AT43" t="s">
        <v>172</v>
      </c>
      <c r="AU43" t="s">
        <v>10</v>
      </c>
      <c r="AV43">
        <v>0.5</v>
      </c>
      <c r="AW43">
        <v>2</v>
      </c>
      <c r="AY43" t="s">
        <v>236</v>
      </c>
      <c r="AZ43" t="s">
        <v>458</v>
      </c>
      <c r="BA43">
        <v>1.268</v>
      </c>
      <c r="BC43" t="s">
        <v>142</v>
      </c>
      <c r="BD43">
        <v>425</v>
      </c>
      <c r="BE43" t="s">
        <v>199</v>
      </c>
      <c r="BF43" t="s">
        <v>16</v>
      </c>
      <c r="BG43">
        <v>0</v>
      </c>
      <c r="BH43">
        <v>4</v>
      </c>
      <c r="BJ43" t="s">
        <v>284</v>
      </c>
      <c r="BK43" t="s">
        <v>220</v>
      </c>
      <c r="BL43">
        <v>0.91100000000000003</v>
      </c>
    </row>
    <row r="44" spans="1:64" x14ac:dyDescent="0.25">
      <c r="A44" t="s">
        <v>57</v>
      </c>
      <c r="B44" s="16">
        <v>722</v>
      </c>
      <c r="C44" t="s">
        <v>172</v>
      </c>
      <c r="D44" t="s">
        <v>10</v>
      </c>
      <c r="E44">
        <v>5</v>
      </c>
      <c r="F44">
        <v>3</v>
      </c>
      <c r="H44" t="s">
        <v>220</v>
      </c>
      <c r="I44">
        <v>10760.079</v>
      </c>
      <c r="K44">
        <v>42</v>
      </c>
      <c r="L44">
        <v>826</v>
      </c>
      <c r="M44" t="s">
        <v>199</v>
      </c>
      <c r="N44" t="s">
        <v>223</v>
      </c>
      <c r="O44">
        <v>0.5</v>
      </c>
      <c r="P44">
        <v>2</v>
      </c>
      <c r="R44" t="s">
        <v>224</v>
      </c>
      <c r="S44" t="s">
        <v>220</v>
      </c>
      <c r="T44">
        <v>0.23899999999999999</v>
      </c>
      <c r="V44" t="s">
        <v>88</v>
      </c>
      <c r="W44" t="s">
        <v>319</v>
      </c>
      <c r="X44" t="s">
        <v>172</v>
      </c>
      <c r="Y44" t="s">
        <v>10</v>
      </c>
      <c r="Z44">
        <v>0.5</v>
      </c>
      <c r="AA44">
        <v>2</v>
      </c>
      <c r="AC44" t="s">
        <v>236</v>
      </c>
      <c r="AD44" t="s">
        <v>288</v>
      </c>
      <c r="AE44">
        <v>2.1999999999999999E-2</v>
      </c>
      <c r="AG44" t="s">
        <v>86</v>
      </c>
      <c r="AH44">
        <v>119</v>
      </c>
      <c r="AI44" t="s">
        <v>172</v>
      </c>
      <c r="AJ44" t="s">
        <v>10</v>
      </c>
      <c r="AK44">
        <v>0.5</v>
      </c>
      <c r="AL44">
        <v>2</v>
      </c>
      <c r="AN44" t="s">
        <v>236</v>
      </c>
      <c r="AO44" t="s">
        <v>220</v>
      </c>
      <c r="AP44">
        <v>1.278</v>
      </c>
      <c r="AR44" t="s">
        <v>86</v>
      </c>
      <c r="AS44">
        <v>120</v>
      </c>
      <c r="AT44" t="s">
        <v>172</v>
      </c>
      <c r="AU44" t="s">
        <v>10</v>
      </c>
      <c r="AV44">
        <v>0.5</v>
      </c>
      <c r="AW44">
        <v>2</v>
      </c>
      <c r="AY44" t="s">
        <v>236</v>
      </c>
      <c r="AZ44" t="s">
        <v>458</v>
      </c>
      <c r="BA44">
        <v>2.7909999999999999</v>
      </c>
      <c r="BC44" t="s">
        <v>106</v>
      </c>
      <c r="BD44">
        <v>381</v>
      </c>
      <c r="BE44" t="s">
        <v>199</v>
      </c>
      <c r="BF44" t="s">
        <v>16</v>
      </c>
      <c r="BG44">
        <v>0.5</v>
      </c>
      <c r="BH44">
        <v>5</v>
      </c>
      <c r="BI44">
        <f>COUNT(BH44:BH47)</f>
        <v>4</v>
      </c>
      <c r="BJ44" t="s">
        <v>284</v>
      </c>
      <c r="BK44" t="s">
        <v>220</v>
      </c>
      <c r="BL44">
        <v>0.84799999999999998</v>
      </c>
    </row>
    <row r="45" spans="1:64" x14ac:dyDescent="0.25">
      <c r="A45" t="s">
        <v>58</v>
      </c>
      <c r="B45" s="16">
        <v>723</v>
      </c>
      <c r="C45" t="s">
        <v>172</v>
      </c>
      <c r="D45" t="s">
        <v>10</v>
      </c>
      <c r="E45">
        <v>5</v>
      </c>
      <c r="F45">
        <v>3</v>
      </c>
      <c r="H45" t="s">
        <v>220</v>
      </c>
      <c r="I45">
        <v>12723.498</v>
      </c>
      <c r="K45">
        <v>45</v>
      </c>
      <c r="L45">
        <v>827</v>
      </c>
      <c r="M45" t="s">
        <v>199</v>
      </c>
      <c r="N45" t="s">
        <v>223</v>
      </c>
      <c r="O45">
        <v>0.5</v>
      </c>
      <c r="P45">
        <v>2</v>
      </c>
      <c r="R45" t="s">
        <v>224</v>
      </c>
      <c r="S45" t="s">
        <v>220</v>
      </c>
      <c r="T45">
        <v>0.17499999999999999</v>
      </c>
      <c r="V45" t="s">
        <v>86</v>
      </c>
      <c r="W45" t="s">
        <v>320</v>
      </c>
      <c r="X45" t="s">
        <v>172</v>
      </c>
      <c r="Y45" t="s">
        <v>10</v>
      </c>
      <c r="Z45">
        <v>0.5</v>
      </c>
      <c r="AA45">
        <v>2</v>
      </c>
      <c r="AC45" t="s">
        <v>236</v>
      </c>
      <c r="AD45" t="s">
        <v>288</v>
      </c>
      <c r="AE45">
        <v>4.5999999999999999E-2</v>
      </c>
      <c r="AG45" t="s">
        <v>87</v>
      </c>
      <c r="AH45">
        <v>123</v>
      </c>
      <c r="AI45" t="s">
        <v>172</v>
      </c>
      <c r="AJ45" t="s">
        <v>10</v>
      </c>
      <c r="AK45">
        <v>0.5</v>
      </c>
      <c r="AL45">
        <v>2</v>
      </c>
      <c r="AN45" t="s">
        <v>236</v>
      </c>
      <c r="AO45" t="s">
        <v>220</v>
      </c>
      <c r="AP45">
        <v>0.73599999999999999</v>
      </c>
      <c r="AR45" t="s">
        <v>87</v>
      </c>
      <c r="AS45">
        <v>124</v>
      </c>
      <c r="AT45" t="s">
        <v>172</v>
      </c>
      <c r="AU45" t="s">
        <v>10</v>
      </c>
      <c r="AV45">
        <v>0.5</v>
      </c>
      <c r="AW45">
        <v>2</v>
      </c>
      <c r="AY45" t="s">
        <v>236</v>
      </c>
      <c r="AZ45" t="s">
        <v>458</v>
      </c>
      <c r="BA45">
        <v>1.4510000000000001</v>
      </c>
      <c r="BC45" t="s">
        <v>109</v>
      </c>
      <c r="BD45">
        <v>385</v>
      </c>
      <c r="BE45" t="s">
        <v>199</v>
      </c>
      <c r="BF45" t="s">
        <v>16</v>
      </c>
      <c r="BG45">
        <v>0.5</v>
      </c>
      <c r="BH45">
        <v>5</v>
      </c>
      <c r="BJ45" t="s">
        <v>284</v>
      </c>
      <c r="BK45" t="s">
        <v>220</v>
      </c>
      <c r="BL45">
        <v>0.95499999999999996</v>
      </c>
    </row>
    <row r="46" spans="1:64" x14ac:dyDescent="0.25">
      <c r="A46" t="s">
        <v>15</v>
      </c>
      <c r="B46" s="16">
        <v>678</v>
      </c>
      <c r="C46" t="s">
        <v>172</v>
      </c>
      <c r="D46" t="s">
        <v>16</v>
      </c>
      <c r="E46">
        <v>0</v>
      </c>
      <c r="F46">
        <v>4</v>
      </c>
      <c r="G46">
        <f>COUNT(F46:F56)</f>
        <v>11</v>
      </c>
      <c r="H46" t="s">
        <v>220</v>
      </c>
      <c r="I46">
        <v>4.9619999999999997</v>
      </c>
      <c r="J46" s="112"/>
      <c r="K46">
        <v>47</v>
      </c>
      <c r="L46">
        <v>828</v>
      </c>
      <c r="M46" t="s">
        <v>199</v>
      </c>
      <c r="N46" t="s">
        <v>223</v>
      </c>
      <c r="O46">
        <v>0.5</v>
      </c>
      <c r="P46">
        <v>2</v>
      </c>
      <c r="R46" t="s">
        <v>224</v>
      </c>
      <c r="S46" t="s">
        <v>220</v>
      </c>
      <c r="T46">
        <v>0.32800000000000001</v>
      </c>
      <c r="V46" t="s">
        <v>87</v>
      </c>
      <c r="W46" t="s">
        <v>321</v>
      </c>
      <c r="X46" t="s">
        <v>172</v>
      </c>
      <c r="Y46" t="s">
        <v>10</v>
      </c>
      <c r="Z46">
        <v>0.5</v>
      </c>
      <c r="AA46">
        <v>2</v>
      </c>
      <c r="AC46" t="s">
        <v>236</v>
      </c>
      <c r="AD46" t="s">
        <v>288</v>
      </c>
      <c r="AE46">
        <v>0.10100000000000001</v>
      </c>
      <c r="AG46" t="s">
        <v>89</v>
      </c>
      <c r="AH46">
        <v>127</v>
      </c>
      <c r="AI46" t="s">
        <v>172</v>
      </c>
      <c r="AJ46" t="s">
        <v>10</v>
      </c>
      <c r="AK46">
        <v>0.5</v>
      </c>
      <c r="AL46">
        <v>2</v>
      </c>
      <c r="AN46" t="s">
        <v>236</v>
      </c>
      <c r="AO46" t="s">
        <v>220</v>
      </c>
      <c r="AP46">
        <v>0.91700000000000004</v>
      </c>
      <c r="AR46" t="s">
        <v>89</v>
      </c>
      <c r="AS46">
        <v>128</v>
      </c>
      <c r="AT46" t="s">
        <v>172</v>
      </c>
      <c r="AU46" t="s">
        <v>10</v>
      </c>
      <c r="AV46">
        <v>0.5</v>
      </c>
      <c r="AW46">
        <v>2</v>
      </c>
      <c r="AY46" t="s">
        <v>236</v>
      </c>
      <c r="AZ46" t="s">
        <v>458</v>
      </c>
      <c r="BA46">
        <v>1.262</v>
      </c>
      <c r="BC46" t="s">
        <v>110</v>
      </c>
      <c r="BD46">
        <v>389</v>
      </c>
      <c r="BE46" t="s">
        <v>199</v>
      </c>
      <c r="BF46" t="s">
        <v>16</v>
      </c>
      <c r="BG46">
        <v>0.5</v>
      </c>
      <c r="BH46">
        <v>5</v>
      </c>
      <c r="BJ46" t="s">
        <v>284</v>
      </c>
      <c r="BK46" t="s">
        <v>220</v>
      </c>
      <c r="BL46">
        <v>1.0389999999999999</v>
      </c>
    </row>
    <row r="47" spans="1:64" x14ac:dyDescent="0.25">
      <c r="A47" t="s">
        <v>24</v>
      </c>
      <c r="B47" s="16">
        <v>691</v>
      </c>
      <c r="C47" t="s">
        <v>172</v>
      </c>
      <c r="D47" t="s">
        <v>16</v>
      </c>
      <c r="E47">
        <v>0</v>
      </c>
      <c r="F47">
        <v>4</v>
      </c>
      <c r="H47" t="s">
        <v>220</v>
      </c>
      <c r="I47">
        <v>5.3319999999999999</v>
      </c>
      <c r="J47" s="113"/>
      <c r="K47">
        <v>48</v>
      </c>
      <c r="L47">
        <v>829</v>
      </c>
      <c r="M47" t="s">
        <v>199</v>
      </c>
      <c r="N47" t="s">
        <v>223</v>
      </c>
      <c r="O47">
        <v>0.5</v>
      </c>
      <c r="P47">
        <v>2</v>
      </c>
      <c r="R47" t="s">
        <v>224</v>
      </c>
      <c r="S47" t="s">
        <v>220</v>
      </c>
      <c r="T47">
        <v>0.215</v>
      </c>
      <c r="V47" t="s">
        <v>89</v>
      </c>
      <c r="W47" t="s">
        <v>322</v>
      </c>
      <c r="X47" t="s">
        <v>172</v>
      </c>
      <c r="Y47" t="s">
        <v>10</v>
      </c>
      <c r="Z47">
        <v>0.5</v>
      </c>
      <c r="AA47">
        <v>2</v>
      </c>
      <c r="AC47" t="s">
        <v>236</v>
      </c>
      <c r="AD47" t="s">
        <v>288</v>
      </c>
      <c r="AE47">
        <v>0.13300000000000001</v>
      </c>
      <c r="AG47" t="s">
        <v>90</v>
      </c>
      <c r="AH47">
        <v>131</v>
      </c>
      <c r="AI47" t="s">
        <v>172</v>
      </c>
      <c r="AJ47" t="s">
        <v>10</v>
      </c>
      <c r="AK47">
        <v>0.5</v>
      </c>
      <c r="AL47">
        <v>2</v>
      </c>
      <c r="AN47" t="s">
        <v>236</v>
      </c>
      <c r="AO47" t="s">
        <v>220</v>
      </c>
      <c r="AP47">
        <v>0.48099999999999998</v>
      </c>
      <c r="AR47" t="s">
        <v>90</v>
      </c>
      <c r="AS47">
        <v>132</v>
      </c>
      <c r="AT47" t="s">
        <v>172</v>
      </c>
      <c r="AU47" t="s">
        <v>10</v>
      </c>
      <c r="AV47">
        <v>0.5</v>
      </c>
      <c r="AW47">
        <v>2</v>
      </c>
      <c r="AY47" t="s">
        <v>236</v>
      </c>
      <c r="AZ47" t="s">
        <v>458</v>
      </c>
      <c r="BA47">
        <v>0.79300000000000004</v>
      </c>
      <c r="BC47" t="s">
        <v>111</v>
      </c>
      <c r="BD47">
        <v>393</v>
      </c>
      <c r="BE47" t="s">
        <v>199</v>
      </c>
      <c r="BF47" t="s">
        <v>16</v>
      </c>
      <c r="BG47">
        <v>0.5</v>
      </c>
      <c r="BH47">
        <v>5</v>
      </c>
      <c r="BJ47" t="s">
        <v>284</v>
      </c>
      <c r="BK47" t="s">
        <v>220</v>
      </c>
      <c r="BL47">
        <v>0.90300000000000002</v>
      </c>
    </row>
    <row r="48" spans="1:64" x14ac:dyDescent="0.25">
      <c r="A48" t="s">
        <v>25</v>
      </c>
      <c r="B48" s="16">
        <v>692</v>
      </c>
      <c r="C48" t="s">
        <v>172</v>
      </c>
      <c r="D48" t="s">
        <v>16</v>
      </c>
      <c r="E48">
        <v>0</v>
      </c>
      <c r="F48">
        <v>4</v>
      </c>
      <c r="H48" t="s">
        <v>220</v>
      </c>
      <c r="I48">
        <v>3.6139999999999999</v>
      </c>
      <c r="K48">
        <v>65</v>
      </c>
      <c r="L48">
        <v>840</v>
      </c>
      <c r="M48" t="s">
        <v>199</v>
      </c>
      <c r="N48" t="s">
        <v>223</v>
      </c>
      <c r="O48">
        <v>5</v>
      </c>
      <c r="P48">
        <v>3</v>
      </c>
      <c r="Q48">
        <f>COUNT(P48:P52)</f>
        <v>5</v>
      </c>
      <c r="R48" t="s">
        <v>224</v>
      </c>
      <c r="S48" t="s">
        <v>220</v>
      </c>
      <c r="T48">
        <v>1.2030000000000001</v>
      </c>
      <c r="V48" t="s">
        <v>90</v>
      </c>
      <c r="W48" t="s">
        <v>323</v>
      </c>
      <c r="X48" t="s">
        <v>172</v>
      </c>
      <c r="Y48" t="s">
        <v>10</v>
      </c>
      <c r="Z48">
        <v>0.5</v>
      </c>
      <c r="AA48">
        <v>2</v>
      </c>
      <c r="AC48" t="s">
        <v>236</v>
      </c>
      <c r="AD48" t="s">
        <v>288</v>
      </c>
      <c r="AE48">
        <v>5.5E-2</v>
      </c>
      <c r="AG48" t="s">
        <v>91</v>
      </c>
      <c r="AH48">
        <v>135</v>
      </c>
      <c r="AI48" t="s">
        <v>172</v>
      </c>
      <c r="AJ48" t="s">
        <v>10</v>
      </c>
      <c r="AK48">
        <v>0.5</v>
      </c>
      <c r="AL48">
        <v>2</v>
      </c>
      <c r="AN48" t="s">
        <v>236</v>
      </c>
      <c r="AO48" t="s">
        <v>220</v>
      </c>
      <c r="AP48">
        <v>1.0489999999999999</v>
      </c>
      <c r="AR48" t="s">
        <v>91</v>
      </c>
      <c r="AS48">
        <v>136</v>
      </c>
      <c r="AT48" t="s">
        <v>172</v>
      </c>
      <c r="AU48" t="s">
        <v>10</v>
      </c>
      <c r="AV48">
        <v>0.5</v>
      </c>
      <c r="AW48">
        <v>2</v>
      </c>
      <c r="AY48" t="s">
        <v>236</v>
      </c>
      <c r="AZ48" t="s">
        <v>458</v>
      </c>
      <c r="BA48">
        <v>2.93</v>
      </c>
      <c r="BC48" t="s">
        <v>150</v>
      </c>
      <c r="BD48">
        <v>433</v>
      </c>
      <c r="BE48" t="s">
        <v>199</v>
      </c>
      <c r="BF48" t="s">
        <v>16</v>
      </c>
      <c r="BG48">
        <v>5</v>
      </c>
      <c r="BH48">
        <v>6</v>
      </c>
      <c r="BI48">
        <f>COUNT(BH48:BH50)</f>
        <v>3</v>
      </c>
      <c r="BJ48" t="s">
        <v>284</v>
      </c>
      <c r="BK48" t="s">
        <v>220</v>
      </c>
      <c r="BL48">
        <v>1.1499999999999999</v>
      </c>
    </row>
    <row r="49" spans="1:64" x14ac:dyDescent="0.25">
      <c r="A49" t="s">
        <v>176</v>
      </c>
      <c r="B49" s="16">
        <v>693</v>
      </c>
      <c r="C49" t="s">
        <v>172</v>
      </c>
      <c r="D49" t="s">
        <v>16</v>
      </c>
      <c r="E49">
        <v>0</v>
      </c>
      <c r="F49">
        <v>4</v>
      </c>
      <c r="H49" t="s">
        <v>220</v>
      </c>
      <c r="I49">
        <v>5.0659999999999998</v>
      </c>
      <c r="K49">
        <v>67</v>
      </c>
      <c r="L49">
        <v>841</v>
      </c>
      <c r="M49" t="s">
        <v>199</v>
      </c>
      <c r="N49" t="s">
        <v>223</v>
      </c>
      <c r="O49">
        <v>5</v>
      </c>
      <c r="P49">
        <v>3</v>
      </c>
      <c r="R49" t="s">
        <v>224</v>
      </c>
      <c r="S49" t="s">
        <v>220</v>
      </c>
      <c r="T49">
        <v>1.9139999999999999</v>
      </c>
      <c r="V49" t="s">
        <v>91</v>
      </c>
      <c r="W49" t="s">
        <v>324</v>
      </c>
      <c r="X49" t="s">
        <v>172</v>
      </c>
      <c r="Y49" t="s">
        <v>10</v>
      </c>
      <c r="Z49">
        <v>0.5</v>
      </c>
      <c r="AA49">
        <v>2</v>
      </c>
      <c r="AC49" t="s">
        <v>236</v>
      </c>
      <c r="AD49" t="s">
        <v>288</v>
      </c>
      <c r="AE49">
        <v>0.14099999999999999</v>
      </c>
      <c r="AG49" t="s">
        <v>92</v>
      </c>
      <c r="AH49">
        <v>139</v>
      </c>
      <c r="AI49" t="s">
        <v>172</v>
      </c>
      <c r="AJ49" t="s">
        <v>10</v>
      </c>
      <c r="AK49">
        <v>0.5</v>
      </c>
      <c r="AL49">
        <v>2</v>
      </c>
      <c r="AN49" t="s">
        <v>236</v>
      </c>
      <c r="AO49" t="s">
        <v>220</v>
      </c>
      <c r="AP49">
        <v>0.57099999999999995</v>
      </c>
      <c r="AR49" t="s">
        <v>92</v>
      </c>
      <c r="AS49">
        <v>140</v>
      </c>
      <c r="AT49" t="s">
        <v>172</v>
      </c>
      <c r="AU49" t="s">
        <v>10</v>
      </c>
      <c r="AV49">
        <v>0.5</v>
      </c>
      <c r="AW49">
        <v>2</v>
      </c>
      <c r="AY49" t="s">
        <v>236</v>
      </c>
      <c r="AZ49" t="s">
        <v>458</v>
      </c>
      <c r="BA49">
        <v>1.861</v>
      </c>
      <c r="BC49" t="s">
        <v>151</v>
      </c>
      <c r="BD49">
        <v>437</v>
      </c>
      <c r="BE49" t="s">
        <v>199</v>
      </c>
      <c r="BF49" t="s">
        <v>16</v>
      </c>
      <c r="BG49">
        <v>5</v>
      </c>
      <c r="BH49">
        <v>6</v>
      </c>
      <c r="BJ49" t="s">
        <v>284</v>
      </c>
      <c r="BK49" t="s">
        <v>220</v>
      </c>
      <c r="BL49">
        <v>1.155</v>
      </c>
    </row>
    <row r="50" spans="1:64" x14ac:dyDescent="0.25">
      <c r="A50" t="s">
        <v>36</v>
      </c>
      <c r="B50" s="16">
        <v>704</v>
      </c>
      <c r="C50" t="s">
        <v>172</v>
      </c>
      <c r="D50" t="s">
        <v>16</v>
      </c>
      <c r="E50">
        <v>0</v>
      </c>
      <c r="F50">
        <v>4</v>
      </c>
      <c r="H50" t="s">
        <v>220</v>
      </c>
      <c r="I50">
        <v>4.585</v>
      </c>
      <c r="K50">
        <v>68</v>
      </c>
      <c r="L50">
        <v>842</v>
      </c>
      <c r="M50" t="s">
        <v>199</v>
      </c>
      <c r="N50" t="s">
        <v>223</v>
      </c>
      <c r="O50">
        <v>5</v>
      </c>
      <c r="P50">
        <v>3</v>
      </c>
      <c r="R50" t="s">
        <v>224</v>
      </c>
      <c r="S50" t="s">
        <v>220</v>
      </c>
      <c r="T50">
        <v>1.9119999999999999</v>
      </c>
      <c r="V50" t="s">
        <v>92</v>
      </c>
      <c r="W50" t="s">
        <v>325</v>
      </c>
      <c r="X50" t="s">
        <v>172</v>
      </c>
      <c r="Y50" t="s">
        <v>10</v>
      </c>
      <c r="Z50">
        <v>0.5</v>
      </c>
      <c r="AA50">
        <v>2</v>
      </c>
      <c r="AC50" t="s">
        <v>236</v>
      </c>
      <c r="AD50" t="s">
        <v>288</v>
      </c>
      <c r="AE50">
        <v>1.6E-2</v>
      </c>
      <c r="AG50" t="s">
        <v>124</v>
      </c>
      <c r="AH50">
        <v>203</v>
      </c>
      <c r="AI50" t="s">
        <v>172</v>
      </c>
      <c r="AJ50" t="s">
        <v>10</v>
      </c>
      <c r="AK50">
        <v>5</v>
      </c>
      <c r="AL50">
        <v>3</v>
      </c>
      <c r="AM50">
        <f>COUNT(AL50:AL58)</f>
        <v>9</v>
      </c>
      <c r="AN50" t="s">
        <v>236</v>
      </c>
      <c r="AO50" t="s">
        <v>220</v>
      </c>
      <c r="AP50">
        <v>8.9480000000000004</v>
      </c>
      <c r="AR50" t="s">
        <v>124</v>
      </c>
      <c r="AS50">
        <v>204</v>
      </c>
      <c r="AT50" t="s">
        <v>172</v>
      </c>
      <c r="AU50" t="s">
        <v>10</v>
      </c>
      <c r="AV50">
        <v>5</v>
      </c>
      <c r="AW50">
        <v>3</v>
      </c>
      <c r="AX50">
        <f>COUNT(AW50:AW59)</f>
        <v>10</v>
      </c>
      <c r="AY50" t="s">
        <v>236</v>
      </c>
      <c r="AZ50" t="s">
        <v>458</v>
      </c>
      <c r="BA50">
        <v>34.33</v>
      </c>
      <c r="BC50" t="s">
        <v>156</v>
      </c>
      <c r="BD50">
        <v>441</v>
      </c>
      <c r="BE50" t="s">
        <v>199</v>
      </c>
      <c r="BF50" t="s">
        <v>16</v>
      </c>
      <c r="BG50">
        <v>5</v>
      </c>
      <c r="BH50">
        <v>6</v>
      </c>
      <c r="BJ50" t="s">
        <v>284</v>
      </c>
      <c r="BK50" t="s">
        <v>220</v>
      </c>
      <c r="BL50">
        <v>1.2529999999999999</v>
      </c>
    </row>
    <row r="51" spans="1:64" x14ac:dyDescent="0.25">
      <c r="A51" t="s">
        <v>46</v>
      </c>
      <c r="B51" s="16">
        <v>705</v>
      </c>
      <c r="C51" t="s">
        <v>172</v>
      </c>
      <c r="D51" t="s">
        <v>16</v>
      </c>
      <c r="E51">
        <v>0</v>
      </c>
      <c r="F51">
        <v>4</v>
      </c>
      <c r="H51" t="s">
        <v>220</v>
      </c>
      <c r="I51">
        <v>3.569</v>
      </c>
      <c r="K51">
        <v>69</v>
      </c>
      <c r="L51">
        <v>843</v>
      </c>
      <c r="M51" t="s">
        <v>199</v>
      </c>
      <c r="N51" t="s">
        <v>223</v>
      </c>
      <c r="O51">
        <v>5</v>
      </c>
      <c r="P51">
        <v>3</v>
      </c>
      <c r="R51" t="s">
        <v>224</v>
      </c>
      <c r="S51" t="s">
        <v>220</v>
      </c>
      <c r="T51">
        <v>2.46</v>
      </c>
      <c r="V51" t="s">
        <v>124</v>
      </c>
      <c r="W51" t="s">
        <v>326</v>
      </c>
      <c r="X51" t="s">
        <v>172</v>
      </c>
      <c r="Y51" t="s">
        <v>10</v>
      </c>
      <c r="Z51">
        <v>5</v>
      </c>
      <c r="AA51">
        <v>3</v>
      </c>
      <c r="AB51">
        <f>COUNT(AA51:AA60)</f>
        <v>10</v>
      </c>
      <c r="AC51" t="s">
        <v>236</v>
      </c>
      <c r="AD51" t="s">
        <v>288</v>
      </c>
      <c r="AE51">
        <v>0.24399999999999999</v>
      </c>
      <c r="AG51" t="s">
        <v>127</v>
      </c>
      <c r="AH51">
        <v>207</v>
      </c>
      <c r="AI51" t="s">
        <v>172</v>
      </c>
      <c r="AJ51" t="s">
        <v>10</v>
      </c>
      <c r="AK51">
        <v>5</v>
      </c>
      <c r="AL51">
        <v>3</v>
      </c>
      <c r="AN51" t="s">
        <v>236</v>
      </c>
      <c r="AO51" t="s">
        <v>220</v>
      </c>
      <c r="AP51">
        <v>6.22</v>
      </c>
      <c r="AR51" t="s">
        <v>127</v>
      </c>
      <c r="AS51">
        <v>208</v>
      </c>
      <c r="AT51" t="s">
        <v>172</v>
      </c>
      <c r="AU51" t="s">
        <v>10</v>
      </c>
      <c r="AV51">
        <v>5</v>
      </c>
      <c r="AW51">
        <v>3</v>
      </c>
      <c r="AY51" t="s">
        <v>236</v>
      </c>
      <c r="AZ51" t="s">
        <v>458</v>
      </c>
      <c r="BA51">
        <v>20.81</v>
      </c>
    </row>
    <row r="52" spans="1:64" x14ac:dyDescent="0.25">
      <c r="A52" t="s">
        <v>59</v>
      </c>
      <c r="B52" s="16">
        <v>724</v>
      </c>
      <c r="C52" t="s">
        <v>172</v>
      </c>
      <c r="D52" t="s">
        <v>16</v>
      </c>
      <c r="E52">
        <v>0</v>
      </c>
      <c r="F52">
        <v>4</v>
      </c>
      <c r="H52" t="s">
        <v>220</v>
      </c>
      <c r="I52">
        <v>5.4989999999999997</v>
      </c>
      <c r="K52">
        <v>74</v>
      </c>
      <c r="L52">
        <v>844</v>
      </c>
      <c r="M52" t="s">
        <v>199</v>
      </c>
      <c r="N52" t="s">
        <v>223</v>
      </c>
      <c r="O52">
        <v>5</v>
      </c>
      <c r="P52">
        <v>3</v>
      </c>
      <c r="R52" t="s">
        <v>224</v>
      </c>
      <c r="S52" t="s">
        <v>220</v>
      </c>
      <c r="T52">
        <v>1.1319999999999999</v>
      </c>
      <c r="V52" t="s">
        <v>127</v>
      </c>
      <c r="W52" t="s">
        <v>327</v>
      </c>
      <c r="X52" t="s">
        <v>172</v>
      </c>
      <c r="Y52" t="s">
        <v>10</v>
      </c>
      <c r="Z52">
        <v>5</v>
      </c>
      <c r="AA52">
        <v>3</v>
      </c>
      <c r="AC52" t="s">
        <v>236</v>
      </c>
      <c r="AD52" t="s">
        <v>288</v>
      </c>
      <c r="AE52">
        <v>0.112</v>
      </c>
      <c r="AG52" t="s">
        <v>128</v>
      </c>
      <c r="AH52">
        <v>211</v>
      </c>
      <c r="AI52" t="s">
        <v>172</v>
      </c>
      <c r="AJ52" t="s">
        <v>10</v>
      </c>
      <c r="AK52">
        <v>5</v>
      </c>
      <c r="AL52">
        <v>3</v>
      </c>
      <c r="AN52" t="s">
        <v>236</v>
      </c>
      <c r="AO52" t="s">
        <v>220</v>
      </c>
      <c r="AP52">
        <v>6.4509999999999996</v>
      </c>
      <c r="AR52" t="s">
        <v>128</v>
      </c>
      <c r="AS52">
        <v>212</v>
      </c>
      <c r="AT52" t="s">
        <v>172</v>
      </c>
      <c r="AU52" t="s">
        <v>10</v>
      </c>
      <c r="AV52">
        <v>5</v>
      </c>
      <c r="AW52">
        <v>3</v>
      </c>
      <c r="AY52" t="s">
        <v>236</v>
      </c>
      <c r="AZ52" t="s">
        <v>458</v>
      </c>
      <c r="BA52">
        <v>28.672999999999998</v>
      </c>
    </row>
    <row r="53" spans="1:64" x14ac:dyDescent="0.25">
      <c r="A53" t="s">
        <v>60</v>
      </c>
      <c r="B53" s="16">
        <v>725</v>
      </c>
      <c r="C53" t="s">
        <v>172</v>
      </c>
      <c r="D53" t="s">
        <v>16</v>
      </c>
      <c r="E53">
        <v>0</v>
      </c>
      <c r="F53">
        <v>4</v>
      </c>
      <c r="H53" t="s">
        <v>220</v>
      </c>
      <c r="I53">
        <v>5.79</v>
      </c>
      <c r="K53">
        <v>17</v>
      </c>
      <c r="L53">
        <v>811</v>
      </c>
      <c r="M53" t="s">
        <v>199</v>
      </c>
      <c r="N53" t="s">
        <v>16</v>
      </c>
      <c r="O53">
        <v>0</v>
      </c>
      <c r="P53">
        <v>4</v>
      </c>
      <c r="Q53">
        <f>COUNT(P53:P57)</f>
        <v>5</v>
      </c>
      <c r="R53" t="s">
        <v>224</v>
      </c>
      <c r="S53" t="s">
        <v>220</v>
      </c>
      <c r="T53">
        <v>0.19900000000000001</v>
      </c>
      <c r="V53" t="s">
        <v>128</v>
      </c>
      <c r="W53" t="s">
        <v>328</v>
      </c>
      <c r="X53" t="s">
        <v>172</v>
      </c>
      <c r="Y53" t="s">
        <v>10</v>
      </c>
      <c r="Z53">
        <v>5</v>
      </c>
      <c r="AA53">
        <v>3</v>
      </c>
      <c r="AC53" t="s">
        <v>236</v>
      </c>
      <c r="AD53" t="s">
        <v>288</v>
      </c>
      <c r="AE53">
        <v>0.21299999999999999</v>
      </c>
      <c r="AG53" t="s">
        <v>130</v>
      </c>
      <c r="AH53">
        <v>215</v>
      </c>
      <c r="AI53" t="s">
        <v>172</v>
      </c>
      <c r="AJ53" t="s">
        <v>10</v>
      </c>
      <c r="AK53">
        <v>5</v>
      </c>
      <c r="AL53">
        <v>3</v>
      </c>
      <c r="AN53" t="s">
        <v>236</v>
      </c>
      <c r="AO53" t="s">
        <v>220</v>
      </c>
      <c r="AP53">
        <v>6.0880000000000001</v>
      </c>
      <c r="AR53" t="s">
        <v>130</v>
      </c>
      <c r="AS53">
        <v>216</v>
      </c>
      <c r="AT53" t="s">
        <v>172</v>
      </c>
      <c r="AU53" t="s">
        <v>10</v>
      </c>
      <c r="AV53">
        <v>5</v>
      </c>
      <c r="AW53">
        <v>3</v>
      </c>
      <c r="AY53" t="s">
        <v>236</v>
      </c>
      <c r="AZ53" t="s">
        <v>458</v>
      </c>
      <c r="BA53">
        <v>25.876999999999999</v>
      </c>
    </row>
    <row r="54" spans="1:64" x14ac:dyDescent="0.25">
      <c r="A54" t="s">
        <v>61</v>
      </c>
      <c r="B54" s="16">
        <v>726</v>
      </c>
      <c r="C54" t="s">
        <v>172</v>
      </c>
      <c r="D54" t="s">
        <v>16</v>
      </c>
      <c r="E54">
        <v>0</v>
      </c>
      <c r="F54">
        <v>4</v>
      </c>
      <c r="H54" t="s">
        <v>220</v>
      </c>
      <c r="I54">
        <v>4.6280000000000001</v>
      </c>
      <c r="K54">
        <v>19</v>
      </c>
      <c r="L54">
        <v>812</v>
      </c>
      <c r="M54" t="s">
        <v>199</v>
      </c>
      <c r="N54" t="s">
        <v>16</v>
      </c>
      <c r="O54">
        <v>0</v>
      </c>
      <c r="P54">
        <v>4</v>
      </c>
      <c r="R54" t="s">
        <v>224</v>
      </c>
      <c r="S54" t="s">
        <v>220</v>
      </c>
      <c r="T54">
        <v>0.31</v>
      </c>
      <c r="V54" t="s">
        <v>130</v>
      </c>
      <c r="W54" t="s">
        <v>329</v>
      </c>
      <c r="X54" t="s">
        <v>172</v>
      </c>
      <c r="Y54" t="s">
        <v>10</v>
      </c>
      <c r="Z54">
        <v>5</v>
      </c>
      <c r="AA54">
        <v>3</v>
      </c>
      <c r="AC54" t="s">
        <v>236</v>
      </c>
      <c r="AD54" t="s">
        <v>288</v>
      </c>
      <c r="AE54">
        <v>0.115</v>
      </c>
      <c r="AG54" t="s">
        <v>133</v>
      </c>
      <c r="AH54">
        <v>219</v>
      </c>
      <c r="AI54" t="s">
        <v>172</v>
      </c>
      <c r="AJ54" t="s">
        <v>10</v>
      </c>
      <c r="AK54">
        <v>5</v>
      </c>
      <c r="AL54">
        <v>3</v>
      </c>
      <c r="AN54" t="s">
        <v>236</v>
      </c>
      <c r="AO54" t="s">
        <v>220</v>
      </c>
      <c r="AP54">
        <v>7.2030000000000003</v>
      </c>
      <c r="AR54" t="s">
        <v>133</v>
      </c>
      <c r="AS54">
        <v>220</v>
      </c>
      <c r="AT54" t="s">
        <v>172</v>
      </c>
      <c r="AU54" t="s">
        <v>10</v>
      </c>
      <c r="AV54">
        <v>5</v>
      </c>
      <c r="AW54">
        <v>3</v>
      </c>
      <c r="AY54" t="s">
        <v>236</v>
      </c>
      <c r="AZ54" t="s">
        <v>458</v>
      </c>
      <c r="BA54">
        <v>36.170999999999999</v>
      </c>
    </row>
    <row r="55" spans="1:64" x14ac:dyDescent="0.25">
      <c r="A55" t="s">
        <v>62</v>
      </c>
      <c r="B55" s="16">
        <v>727</v>
      </c>
      <c r="C55" t="s">
        <v>172</v>
      </c>
      <c r="D55" t="s">
        <v>16</v>
      </c>
      <c r="E55">
        <v>0</v>
      </c>
      <c r="F55">
        <v>4</v>
      </c>
      <c r="H55" t="s">
        <v>220</v>
      </c>
      <c r="I55">
        <v>3.8370000000000002</v>
      </c>
      <c r="K55">
        <v>20</v>
      </c>
      <c r="L55">
        <v>813</v>
      </c>
      <c r="M55" t="s">
        <v>199</v>
      </c>
      <c r="N55" t="s">
        <v>16</v>
      </c>
      <c r="O55">
        <v>0</v>
      </c>
      <c r="P55">
        <v>4</v>
      </c>
      <c r="R55" t="s">
        <v>224</v>
      </c>
      <c r="S55" t="s">
        <v>220</v>
      </c>
      <c r="T55">
        <v>0.39100000000000001</v>
      </c>
      <c r="V55" t="s">
        <v>133</v>
      </c>
      <c r="W55" t="s">
        <v>330</v>
      </c>
      <c r="X55" t="s">
        <v>172</v>
      </c>
      <c r="Y55" t="s">
        <v>10</v>
      </c>
      <c r="Z55">
        <v>5</v>
      </c>
      <c r="AA55">
        <v>3</v>
      </c>
      <c r="AC55" t="s">
        <v>236</v>
      </c>
      <c r="AD55" t="s">
        <v>288</v>
      </c>
      <c r="AE55">
        <v>0.16300000000000001</v>
      </c>
      <c r="AG55" t="s">
        <v>125</v>
      </c>
      <c r="AH55">
        <v>299</v>
      </c>
      <c r="AI55" t="s">
        <v>172</v>
      </c>
      <c r="AJ55" t="s">
        <v>10</v>
      </c>
      <c r="AK55">
        <v>5</v>
      </c>
      <c r="AL55">
        <v>3</v>
      </c>
      <c r="AN55" t="s">
        <v>236</v>
      </c>
      <c r="AO55" t="s">
        <v>220</v>
      </c>
      <c r="AP55">
        <v>6.3049999999999997</v>
      </c>
      <c r="AR55" t="s">
        <v>125</v>
      </c>
      <c r="AS55">
        <v>300</v>
      </c>
      <c r="AT55" t="s">
        <v>172</v>
      </c>
      <c r="AU55" t="s">
        <v>10</v>
      </c>
      <c r="AV55">
        <v>5</v>
      </c>
      <c r="AW55">
        <v>3</v>
      </c>
      <c r="AY55" t="s">
        <v>236</v>
      </c>
      <c r="AZ55" t="s">
        <v>458</v>
      </c>
      <c r="BA55">
        <v>26.449000000000002</v>
      </c>
    </row>
    <row r="56" spans="1:64" x14ac:dyDescent="0.25">
      <c r="A56" t="s">
        <v>63</v>
      </c>
      <c r="B56" s="16">
        <v>728</v>
      </c>
      <c r="C56" t="s">
        <v>172</v>
      </c>
      <c r="D56" t="s">
        <v>16</v>
      </c>
      <c r="E56">
        <v>0</v>
      </c>
      <c r="F56">
        <v>4</v>
      </c>
      <c r="H56" t="s">
        <v>220</v>
      </c>
      <c r="I56">
        <v>4.4429999999999996</v>
      </c>
      <c r="K56">
        <v>26</v>
      </c>
      <c r="L56">
        <v>814</v>
      </c>
      <c r="M56" t="s">
        <v>199</v>
      </c>
      <c r="N56" t="s">
        <v>16</v>
      </c>
      <c r="O56">
        <v>0</v>
      </c>
      <c r="P56">
        <v>4</v>
      </c>
      <c r="R56" t="s">
        <v>224</v>
      </c>
      <c r="S56" t="s">
        <v>220</v>
      </c>
      <c r="T56">
        <v>0.33800000000000002</v>
      </c>
      <c r="V56" t="s">
        <v>125</v>
      </c>
      <c r="W56" t="s">
        <v>331</v>
      </c>
      <c r="X56" t="s">
        <v>172</v>
      </c>
      <c r="Y56" t="s">
        <v>10</v>
      </c>
      <c r="Z56">
        <v>5</v>
      </c>
      <c r="AA56">
        <v>3</v>
      </c>
      <c r="AC56" t="s">
        <v>236</v>
      </c>
      <c r="AD56" t="s">
        <v>288</v>
      </c>
      <c r="AE56">
        <v>0.16900000000000001</v>
      </c>
      <c r="AG56" t="s">
        <v>126</v>
      </c>
      <c r="AH56">
        <v>303</v>
      </c>
      <c r="AI56" t="s">
        <v>172</v>
      </c>
      <c r="AJ56" t="s">
        <v>10</v>
      </c>
      <c r="AK56">
        <v>5</v>
      </c>
      <c r="AL56">
        <v>3</v>
      </c>
      <c r="AN56" t="s">
        <v>236</v>
      </c>
      <c r="AO56" t="s">
        <v>220</v>
      </c>
      <c r="AP56">
        <v>7.3929999999999998</v>
      </c>
      <c r="AR56" t="s">
        <v>126</v>
      </c>
      <c r="AS56">
        <v>304</v>
      </c>
      <c r="AT56" t="s">
        <v>172</v>
      </c>
      <c r="AU56" t="s">
        <v>10</v>
      </c>
      <c r="AV56">
        <v>5</v>
      </c>
      <c r="AW56">
        <v>3</v>
      </c>
      <c r="AY56" t="s">
        <v>236</v>
      </c>
      <c r="AZ56" t="s">
        <v>458</v>
      </c>
      <c r="BA56">
        <v>26.895</v>
      </c>
    </row>
    <row r="57" spans="1:64" x14ac:dyDescent="0.25">
      <c r="A57" t="s">
        <v>31</v>
      </c>
      <c r="B57" s="16">
        <v>694</v>
      </c>
      <c r="C57" t="s">
        <v>172</v>
      </c>
      <c r="D57" t="s">
        <v>16</v>
      </c>
      <c r="E57">
        <v>0.5</v>
      </c>
      <c r="F57">
        <v>5</v>
      </c>
      <c r="G57">
        <f>COUNT(F57:F63)</f>
        <v>7</v>
      </c>
      <c r="H57" t="s">
        <v>220</v>
      </c>
      <c r="I57">
        <v>661.20299999999997</v>
      </c>
      <c r="J57" s="112"/>
      <c r="K57">
        <v>32</v>
      </c>
      <c r="L57">
        <v>815</v>
      </c>
      <c r="M57" t="s">
        <v>199</v>
      </c>
      <c r="N57" t="s">
        <v>16</v>
      </c>
      <c r="O57">
        <v>0</v>
      </c>
      <c r="P57">
        <v>4</v>
      </c>
      <c r="R57" t="s">
        <v>224</v>
      </c>
      <c r="S57" t="s">
        <v>220</v>
      </c>
      <c r="T57">
        <v>0.73499999999999999</v>
      </c>
      <c r="V57" t="s">
        <v>126</v>
      </c>
      <c r="W57" t="s">
        <v>332</v>
      </c>
      <c r="X57" t="s">
        <v>172</v>
      </c>
      <c r="Y57" t="s">
        <v>10</v>
      </c>
      <c r="Z57">
        <v>5</v>
      </c>
      <c r="AA57">
        <v>3</v>
      </c>
      <c r="AC57" t="s">
        <v>236</v>
      </c>
      <c r="AD57" t="s">
        <v>288</v>
      </c>
      <c r="AE57">
        <v>0.16900000000000001</v>
      </c>
      <c r="AG57" t="s">
        <v>129</v>
      </c>
      <c r="AH57">
        <v>307</v>
      </c>
      <c r="AI57" t="s">
        <v>172</v>
      </c>
      <c r="AJ57" t="s">
        <v>10</v>
      </c>
      <c r="AK57">
        <v>5</v>
      </c>
      <c r="AL57">
        <v>3</v>
      </c>
      <c r="AN57" t="s">
        <v>236</v>
      </c>
      <c r="AO57" t="s">
        <v>220</v>
      </c>
      <c r="AP57">
        <v>3.972</v>
      </c>
      <c r="AR57" t="s">
        <v>129</v>
      </c>
      <c r="AS57">
        <v>308</v>
      </c>
      <c r="AT57" t="s">
        <v>172</v>
      </c>
      <c r="AU57" t="s">
        <v>10</v>
      </c>
      <c r="AV57">
        <v>5</v>
      </c>
      <c r="AW57">
        <v>3</v>
      </c>
      <c r="AY57" t="s">
        <v>236</v>
      </c>
      <c r="AZ57" t="s">
        <v>458</v>
      </c>
      <c r="BA57">
        <v>15.819000000000001</v>
      </c>
    </row>
    <row r="58" spans="1:64" x14ac:dyDescent="0.25">
      <c r="A58" t="s">
        <v>37</v>
      </c>
      <c r="B58" s="16">
        <v>706</v>
      </c>
      <c r="C58" t="s">
        <v>172</v>
      </c>
      <c r="D58" t="s">
        <v>16</v>
      </c>
      <c r="E58">
        <v>0.5</v>
      </c>
      <c r="F58">
        <v>5</v>
      </c>
      <c r="H58" t="s">
        <v>220</v>
      </c>
      <c r="I58">
        <v>321.303</v>
      </c>
      <c r="J58" s="113"/>
      <c r="K58">
        <v>49</v>
      </c>
      <c r="L58">
        <v>830</v>
      </c>
      <c r="M58" t="s">
        <v>199</v>
      </c>
      <c r="N58" t="s">
        <v>16</v>
      </c>
      <c r="O58">
        <v>0.5</v>
      </c>
      <c r="P58">
        <v>5</v>
      </c>
      <c r="Q58">
        <f>COUNT(P58:P63)</f>
        <v>6</v>
      </c>
      <c r="R58" t="s">
        <v>224</v>
      </c>
      <c r="S58" t="s">
        <v>220</v>
      </c>
      <c r="T58">
        <v>0.251</v>
      </c>
      <c r="V58" t="s">
        <v>129</v>
      </c>
      <c r="W58" t="s">
        <v>333</v>
      </c>
      <c r="X58" t="s">
        <v>172</v>
      </c>
      <c r="Y58" t="s">
        <v>10</v>
      </c>
      <c r="Z58">
        <v>5</v>
      </c>
      <c r="AA58">
        <v>3</v>
      </c>
      <c r="AC58" t="s">
        <v>236</v>
      </c>
      <c r="AD58" t="s">
        <v>288</v>
      </c>
      <c r="AE58">
        <v>0.123</v>
      </c>
      <c r="AG58" t="s">
        <v>132</v>
      </c>
      <c r="AH58">
        <v>315</v>
      </c>
      <c r="AI58" t="s">
        <v>172</v>
      </c>
      <c r="AJ58" t="s">
        <v>10</v>
      </c>
      <c r="AK58">
        <v>5</v>
      </c>
      <c r="AL58">
        <v>3</v>
      </c>
      <c r="AN58" t="s">
        <v>236</v>
      </c>
      <c r="AO58" t="s">
        <v>220</v>
      </c>
      <c r="AP58">
        <v>6.9589999999999996</v>
      </c>
      <c r="AR58" t="s">
        <v>131</v>
      </c>
      <c r="AS58">
        <v>312</v>
      </c>
      <c r="AT58" t="s">
        <v>172</v>
      </c>
      <c r="AU58" t="s">
        <v>10</v>
      </c>
      <c r="AV58">
        <v>5</v>
      </c>
      <c r="AW58">
        <v>3</v>
      </c>
      <c r="AY58" t="s">
        <v>236</v>
      </c>
      <c r="AZ58" t="s">
        <v>458</v>
      </c>
      <c r="BA58">
        <v>27.934000000000001</v>
      </c>
    </row>
    <row r="59" spans="1:64" x14ac:dyDescent="0.25">
      <c r="A59" t="s">
        <v>47</v>
      </c>
      <c r="B59" s="16">
        <v>707</v>
      </c>
      <c r="C59" t="s">
        <v>172</v>
      </c>
      <c r="D59" t="s">
        <v>16</v>
      </c>
      <c r="E59">
        <v>0.5</v>
      </c>
      <c r="F59">
        <v>5</v>
      </c>
      <c r="H59" t="s">
        <v>220</v>
      </c>
      <c r="I59">
        <v>188.601</v>
      </c>
      <c r="K59">
        <v>51</v>
      </c>
      <c r="L59">
        <v>831</v>
      </c>
      <c r="M59" t="s">
        <v>199</v>
      </c>
      <c r="N59" t="s">
        <v>16</v>
      </c>
      <c r="O59">
        <v>0.5</v>
      </c>
      <c r="P59">
        <v>5</v>
      </c>
      <c r="R59" t="s">
        <v>224</v>
      </c>
      <c r="S59" t="s">
        <v>220</v>
      </c>
      <c r="T59">
        <v>0.16300000000000001</v>
      </c>
      <c r="V59" t="s">
        <v>131</v>
      </c>
      <c r="W59" t="s">
        <v>334</v>
      </c>
      <c r="X59" t="s">
        <v>172</v>
      </c>
      <c r="Y59" t="s">
        <v>10</v>
      </c>
      <c r="Z59">
        <v>5</v>
      </c>
      <c r="AA59">
        <v>3</v>
      </c>
      <c r="AC59" t="s">
        <v>236</v>
      </c>
      <c r="AD59" t="s">
        <v>288</v>
      </c>
      <c r="AE59">
        <v>0.10299999999999999</v>
      </c>
      <c r="AG59" t="s">
        <v>93</v>
      </c>
      <c r="AH59" s="114" t="s">
        <v>252</v>
      </c>
      <c r="AI59" t="s">
        <v>172</v>
      </c>
      <c r="AJ59" t="s">
        <v>16</v>
      </c>
      <c r="AK59">
        <v>0</v>
      </c>
      <c r="AL59">
        <v>4</v>
      </c>
      <c r="AM59">
        <f>COUNT(AL59:AL79)</f>
        <v>21</v>
      </c>
      <c r="AN59" t="s">
        <v>236</v>
      </c>
      <c r="AO59" t="s">
        <v>220</v>
      </c>
      <c r="AP59">
        <v>0.89800000000000002</v>
      </c>
      <c r="AR59" t="s">
        <v>132</v>
      </c>
      <c r="AS59">
        <v>316</v>
      </c>
      <c r="AT59" t="s">
        <v>172</v>
      </c>
      <c r="AU59" t="s">
        <v>10</v>
      </c>
      <c r="AV59">
        <v>5</v>
      </c>
      <c r="AW59">
        <v>3</v>
      </c>
      <c r="AY59" t="s">
        <v>236</v>
      </c>
      <c r="AZ59" t="s">
        <v>458</v>
      </c>
      <c r="BA59">
        <v>33.286999999999999</v>
      </c>
    </row>
    <row r="60" spans="1:64" x14ac:dyDescent="0.25">
      <c r="A60" t="s">
        <v>48</v>
      </c>
      <c r="B60" s="16">
        <v>708</v>
      </c>
      <c r="C60" t="s">
        <v>172</v>
      </c>
      <c r="D60" t="s">
        <v>16</v>
      </c>
      <c r="E60">
        <v>0.5</v>
      </c>
      <c r="F60">
        <v>5</v>
      </c>
      <c r="H60" t="s">
        <v>220</v>
      </c>
      <c r="I60">
        <v>284.95499999999998</v>
      </c>
      <c r="K60">
        <v>53</v>
      </c>
      <c r="L60">
        <v>832</v>
      </c>
      <c r="M60" t="s">
        <v>199</v>
      </c>
      <c r="N60" t="s">
        <v>16</v>
      </c>
      <c r="O60">
        <v>0.5</v>
      </c>
      <c r="P60">
        <v>5</v>
      </c>
      <c r="R60" t="s">
        <v>224</v>
      </c>
      <c r="S60" t="s">
        <v>220</v>
      </c>
      <c r="T60">
        <v>0.22600000000000001</v>
      </c>
      <c r="V60" t="s">
        <v>132</v>
      </c>
      <c r="W60" t="s">
        <v>335</v>
      </c>
      <c r="X60" t="s">
        <v>172</v>
      </c>
      <c r="Y60" t="s">
        <v>10</v>
      </c>
      <c r="Z60">
        <v>5</v>
      </c>
      <c r="AA60">
        <v>3</v>
      </c>
      <c r="AC60" t="s">
        <v>236</v>
      </c>
      <c r="AD60" t="s">
        <v>288</v>
      </c>
      <c r="AE60">
        <v>0.219</v>
      </c>
      <c r="AG60" t="s">
        <v>94</v>
      </c>
      <c r="AH60" s="114" t="s">
        <v>253</v>
      </c>
      <c r="AI60" t="s">
        <v>172</v>
      </c>
      <c r="AJ60" t="s">
        <v>16</v>
      </c>
      <c r="AK60">
        <v>0</v>
      </c>
      <c r="AL60">
        <v>4</v>
      </c>
      <c r="AN60" t="s">
        <v>236</v>
      </c>
      <c r="AO60" t="s">
        <v>220</v>
      </c>
      <c r="AP60">
        <v>0.44500000000000001</v>
      </c>
      <c r="AR60" t="s">
        <v>93</v>
      </c>
      <c r="AS60" s="114" t="s">
        <v>473</v>
      </c>
      <c r="AT60" t="s">
        <v>172</v>
      </c>
      <c r="AU60" t="s">
        <v>16</v>
      </c>
      <c r="AV60">
        <v>0</v>
      </c>
      <c r="AW60">
        <v>4</v>
      </c>
      <c r="AX60">
        <f>COUNT(AW60:AW79)</f>
        <v>20</v>
      </c>
      <c r="AY60" t="s">
        <v>236</v>
      </c>
      <c r="AZ60" t="s">
        <v>458</v>
      </c>
      <c r="BA60">
        <v>0.372</v>
      </c>
    </row>
    <row r="61" spans="1:64" x14ac:dyDescent="0.25">
      <c r="A61" t="s">
        <v>64</v>
      </c>
      <c r="B61" s="16">
        <v>729</v>
      </c>
      <c r="C61" t="s">
        <v>172</v>
      </c>
      <c r="D61" t="s">
        <v>16</v>
      </c>
      <c r="E61">
        <v>0.5</v>
      </c>
      <c r="F61">
        <v>5</v>
      </c>
      <c r="H61" t="s">
        <v>220</v>
      </c>
      <c r="I61">
        <v>458.072</v>
      </c>
      <c r="K61">
        <v>55</v>
      </c>
      <c r="L61">
        <v>833</v>
      </c>
      <c r="M61" t="s">
        <v>199</v>
      </c>
      <c r="N61" t="s">
        <v>16</v>
      </c>
      <c r="O61">
        <v>0.5</v>
      </c>
      <c r="P61">
        <v>5</v>
      </c>
      <c r="R61" t="s">
        <v>224</v>
      </c>
      <c r="S61" t="s">
        <v>220</v>
      </c>
      <c r="T61">
        <v>0.253</v>
      </c>
      <c r="V61" t="s">
        <v>93</v>
      </c>
      <c r="W61" t="s">
        <v>336</v>
      </c>
      <c r="X61" t="s">
        <v>172</v>
      </c>
      <c r="Y61" t="s">
        <v>16</v>
      </c>
      <c r="Z61">
        <v>0</v>
      </c>
      <c r="AA61">
        <v>4</v>
      </c>
      <c r="AB61">
        <f>COUNT(AA61:AA81)</f>
        <v>21</v>
      </c>
      <c r="AC61" t="s">
        <v>236</v>
      </c>
      <c r="AD61" t="s">
        <v>288</v>
      </c>
      <c r="AE61">
        <v>2.8000000000000001E-2</v>
      </c>
      <c r="AG61" t="s">
        <v>95</v>
      </c>
      <c r="AH61" s="114" t="s">
        <v>254</v>
      </c>
      <c r="AI61" t="s">
        <v>172</v>
      </c>
      <c r="AJ61" t="s">
        <v>16</v>
      </c>
      <c r="AK61">
        <v>0</v>
      </c>
      <c r="AL61">
        <v>4</v>
      </c>
      <c r="AN61" t="s">
        <v>236</v>
      </c>
      <c r="AO61" t="s">
        <v>220</v>
      </c>
      <c r="AP61">
        <v>0.50800000000000001</v>
      </c>
      <c r="AR61" t="s">
        <v>94</v>
      </c>
      <c r="AS61" s="114" t="s">
        <v>474</v>
      </c>
      <c r="AT61" t="s">
        <v>172</v>
      </c>
      <c r="AU61" t="s">
        <v>16</v>
      </c>
      <c r="AV61">
        <v>0</v>
      </c>
      <c r="AW61">
        <v>4</v>
      </c>
      <c r="AY61" t="s">
        <v>236</v>
      </c>
      <c r="AZ61" t="s">
        <v>458</v>
      </c>
      <c r="BA61">
        <v>1.6890000000000001</v>
      </c>
    </row>
    <row r="62" spans="1:64" x14ac:dyDescent="0.25">
      <c r="A62" t="s">
        <v>65</v>
      </c>
      <c r="B62" s="16">
        <v>730</v>
      </c>
      <c r="C62" t="s">
        <v>172</v>
      </c>
      <c r="D62" t="s">
        <v>16</v>
      </c>
      <c r="E62">
        <v>0.5</v>
      </c>
      <c r="F62">
        <v>5</v>
      </c>
      <c r="H62" t="s">
        <v>220</v>
      </c>
      <c r="I62">
        <v>305.44</v>
      </c>
      <c r="K62">
        <v>56</v>
      </c>
      <c r="L62">
        <v>834</v>
      </c>
      <c r="M62" t="s">
        <v>199</v>
      </c>
      <c r="N62" t="s">
        <v>16</v>
      </c>
      <c r="O62">
        <v>0.5</v>
      </c>
      <c r="P62">
        <v>5</v>
      </c>
      <c r="R62" t="s">
        <v>224</v>
      </c>
      <c r="S62" t="s">
        <v>220</v>
      </c>
      <c r="T62">
        <v>0.215</v>
      </c>
      <c r="V62" t="s">
        <v>94</v>
      </c>
      <c r="W62" t="s">
        <v>337</v>
      </c>
      <c r="X62" t="s">
        <v>172</v>
      </c>
      <c r="Y62" t="s">
        <v>16</v>
      </c>
      <c r="Z62">
        <v>0</v>
      </c>
      <c r="AA62">
        <v>4</v>
      </c>
      <c r="AC62" t="s">
        <v>236</v>
      </c>
      <c r="AD62" t="s">
        <v>288</v>
      </c>
      <c r="AE62">
        <v>7.2999999999999995E-2</v>
      </c>
      <c r="AG62" t="s">
        <v>96</v>
      </c>
      <c r="AH62" s="114" t="s">
        <v>255</v>
      </c>
      <c r="AI62" t="s">
        <v>172</v>
      </c>
      <c r="AJ62" t="s">
        <v>16</v>
      </c>
      <c r="AK62">
        <v>0</v>
      </c>
      <c r="AL62">
        <v>4</v>
      </c>
      <c r="AN62" t="s">
        <v>236</v>
      </c>
      <c r="AO62" t="s">
        <v>220</v>
      </c>
      <c r="AP62">
        <v>0.55800000000000005</v>
      </c>
      <c r="AR62" t="s">
        <v>95</v>
      </c>
      <c r="AS62" s="114" t="s">
        <v>475</v>
      </c>
      <c r="AT62" t="s">
        <v>172</v>
      </c>
      <c r="AU62" t="s">
        <v>16</v>
      </c>
      <c r="AV62">
        <v>0</v>
      </c>
      <c r="AW62">
        <v>4</v>
      </c>
      <c r="AY62" t="s">
        <v>236</v>
      </c>
      <c r="AZ62" t="s">
        <v>458</v>
      </c>
      <c r="BA62">
        <v>0.36399999999999999</v>
      </c>
    </row>
    <row r="63" spans="1:64" x14ac:dyDescent="0.25">
      <c r="A63" t="s">
        <v>66</v>
      </c>
      <c r="B63" s="16">
        <v>731</v>
      </c>
      <c r="C63" t="s">
        <v>172</v>
      </c>
      <c r="D63" t="s">
        <v>16</v>
      </c>
      <c r="E63">
        <v>0.5</v>
      </c>
      <c r="F63">
        <v>5</v>
      </c>
      <c r="H63" t="s">
        <v>220</v>
      </c>
      <c r="I63">
        <v>1549.624</v>
      </c>
      <c r="K63">
        <v>64</v>
      </c>
      <c r="L63">
        <v>835</v>
      </c>
      <c r="M63" t="s">
        <v>199</v>
      </c>
      <c r="N63" t="s">
        <v>16</v>
      </c>
      <c r="O63">
        <v>0.5</v>
      </c>
      <c r="P63">
        <v>5</v>
      </c>
      <c r="R63" t="s">
        <v>224</v>
      </c>
      <c r="S63" t="s">
        <v>220</v>
      </c>
      <c r="T63">
        <v>0.13100000000000001</v>
      </c>
      <c r="V63" t="s">
        <v>95</v>
      </c>
      <c r="W63" t="s">
        <v>338</v>
      </c>
      <c r="X63" t="s">
        <v>172</v>
      </c>
      <c r="Y63" t="s">
        <v>16</v>
      </c>
      <c r="Z63">
        <v>0</v>
      </c>
      <c r="AA63">
        <v>4</v>
      </c>
      <c r="AC63" t="s">
        <v>236</v>
      </c>
      <c r="AD63" t="s">
        <v>288</v>
      </c>
      <c r="AE63">
        <v>3.4000000000000002E-2</v>
      </c>
      <c r="AG63" t="s">
        <v>97</v>
      </c>
      <c r="AH63" s="114" t="s">
        <v>256</v>
      </c>
      <c r="AI63" t="s">
        <v>172</v>
      </c>
      <c r="AJ63" t="s">
        <v>16</v>
      </c>
      <c r="AK63">
        <v>0</v>
      </c>
      <c r="AL63">
        <v>4</v>
      </c>
      <c r="AN63" t="s">
        <v>236</v>
      </c>
      <c r="AO63" t="s">
        <v>220</v>
      </c>
      <c r="AP63">
        <v>0.64400000000000002</v>
      </c>
      <c r="AR63" t="s">
        <v>96</v>
      </c>
      <c r="AS63" s="114" t="s">
        <v>476</v>
      </c>
      <c r="AT63" t="s">
        <v>172</v>
      </c>
      <c r="AU63" t="s">
        <v>16</v>
      </c>
      <c r="AV63">
        <v>0</v>
      </c>
      <c r="AW63">
        <v>4</v>
      </c>
      <c r="AY63" t="s">
        <v>236</v>
      </c>
      <c r="AZ63" t="s">
        <v>458</v>
      </c>
      <c r="BA63">
        <v>0.38500000000000001</v>
      </c>
    </row>
    <row r="64" spans="1:64" x14ac:dyDescent="0.25">
      <c r="A64" t="s">
        <v>17</v>
      </c>
      <c r="B64" s="16">
        <v>679</v>
      </c>
      <c r="C64" t="s">
        <v>172</v>
      </c>
      <c r="D64" t="s">
        <v>16</v>
      </c>
      <c r="E64">
        <v>5</v>
      </c>
      <c r="F64">
        <v>6</v>
      </c>
      <c r="G64">
        <f>COUNT(F64:F70)</f>
        <v>7</v>
      </c>
      <c r="H64" t="s">
        <v>220</v>
      </c>
      <c r="I64">
        <v>14128.129000000001</v>
      </c>
      <c r="J64" s="113"/>
      <c r="K64">
        <v>85</v>
      </c>
      <c r="L64">
        <v>853</v>
      </c>
      <c r="M64" t="s">
        <v>199</v>
      </c>
      <c r="N64" t="s">
        <v>16</v>
      </c>
      <c r="O64">
        <v>5</v>
      </c>
      <c r="P64">
        <v>6</v>
      </c>
      <c r="Q64">
        <f>COUNT(P64:P69)</f>
        <v>6</v>
      </c>
      <c r="R64" t="s">
        <v>224</v>
      </c>
      <c r="S64" t="s">
        <v>220</v>
      </c>
      <c r="T64">
        <v>1.111</v>
      </c>
      <c r="V64" t="s">
        <v>96</v>
      </c>
      <c r="W64" t="s">
        <v>339</v>
      </c>
      <c r="X64" t="s">
        <v>172</v>
      </c>
      <c r="Y64" t="s">
        <v>16</v>
      </c>
      <c r="Z64">
        <v>0</v>
      </c>
      <c r="AA64">
        <v>4</v>
      </c>
      <c r="AC64" t="s">
        <v>236</v>
      </c>
      <c r="AD64" t="s">
        <v>288</v>
      </c>
      <c r="AE64">
        <v>2.4E-2</v>
      </c>
      <c r="AG64" t="s">
        <v>99</v>
      </c>
      <c r="AH64" s="114" t="s">
        <v>257</v>
      </c>
      <c r="AI64" t="s">
        <v>172</v>
      </c>
      <c r="AJ64" t="s">
        <v>16</v>
      </c>
      <c r="AK64">
        <v>0</v>
      </c>
      <c r="AL64">
        <v>4</v>
      </c>
      <c r="AN64" t="s">
        <v>236</v>
      </c>
      <c r="AO64" t="s">
        <v>220</v>
      </c>
      <c r="AP64">
        <v>0.38600000000000001</v>
      </c>
      <c r="AR64" t="s">
        <v>97</v>
      </c>
      <c r="AS64" s="114" t="s">
        <v>477</v>
      </c>
      <c r="AT64" t="s">
        <v>172</v>
      </c>
      <c r="AU64" t="s">
        <v>16</v>
      </c>
      <c r="AV64">
        <v>0</v>
      </c>
      <c r="AW64">
        <v>4</v>
      </c>
      <c r="AY64" t="s">
        <v>236</v>
      </c>
      <c r="AZ64" t="s">
        <v>458</v>
      </c>
      <c r="BA64">
        <v>0.39200000000000002</v>
      </c>
    </row>
    <row r="65" spans="1:53" x14ac:dyDescent="0.25">
      <c r="A65" t="s">
        <v>18</v>
      </c>
      <c r="B65" s="16">
        <v>680</v>
      </c>
      <c r="C65" t="s">
        <v>172</v>
      </c>
      <c r="D65" t="s">
        <v>16</v>
      </c>
      <c r="E65">
        <v>5</v>
      </c>
      <c r="F65">
        <v>6</v>
      </c>
      <c r="H65" t="s">
        <v>220</v>
      </c>
      <c r="I65">
        <v>5958.68</v>
      </c>
      <c r="J65" s="113"/>
      <c r="K65">
        <v>87</v>
      </c>
      <c r="L65">
        <v>854</v>
      </c>
      <c r="M65" t="s">
        <v>199</v>
      </c>
      <c r="N65" t="s">
        <v>16</v>
      </c>
      <c r="O65">
        <v>5</v>
      </c>
      <c r="P65">
        <v>6</v>
      </c>
      <c r="R65" t="s">
        <v>224</v>
      </c>
      <c r="S65" t="s">
        <v>220</v>
      </c>
      <c r="T65">
        <v>3.008</v>
      </c>
      <c r="V65" t="s">
        <v>97</v>
      </c>
      <c r="W65" t="s">
        <v>340</v>
      </c>
      <c r="X65" t="s">
        <v>172</v>
      </c>
      <c r="Y65" t="s">
        <v>16</v>
      </c>
      <c r="Z65">
        <v>0</v>
      </c>
      <c r="AA65">
        <v>4</v>
      </c>
      <c r="AC65" t="s">
        <v>236</v>
      </c>
      <c r="AD65" t="s">
        <v>288</v>
      </c>
      <c r="AE65">
        <v>2.7E-2</v>
      </c>
      <c r="AG65" t="s">
        <v>100</v>
      </c>
      <c r="AH65">
        <v>143</v>
      </c>
      <c r="AI65" t="s">
        <v>172</v>
      </c>
      <c r="AJ65" t="s">
        <v>16</v>
      </c>
      <c r="AK65">
        <v>0</v>
      </c>
      <c r="AL65">
        <v>4</v>
      </c>
      <c r="AN65" t="s">
        <v>236</v>
      </c>
      <c r="AO65" t="s">
        <v>220</v>
      </c>
      <c r="AP65">
        <v>0.47799999999999998</v>
      </c>
      <c r="AR65" t="s">
        <v>100</v>
      </c>
      <c r="AS65">
        <v>144</v>
      </c>
      <c r="AT65" t="s">
        <v>172</v>
      </c>
      <c r="AU65" t="s">
        <v>16</v>
      </c>
      <c r="AV65">
        <v>0</v>
      </c>
      <c r="AW65">
        <v>4</v>
      </c>
      <c r="AY65" t="s">
        <v>236</v>
      </c>
      <c r="AZ65" t="s">
        <v>458</v>
      </c>
      <c r="BA65">
        <v>0.36299999999999999</v>
      </c>
    </row>
    <row r="66" spans="1:53" x14ac:dyDescent="0.25">
      <c r="A66" t="s">
        <v>32</v>
      </c>
      <c r="B66" s="16">
        <v>695</v>
      </c>
      <c r="C66" t="s">
        <v>172</v>
      </c>
      <c r="D66" t="s">
        <v>16</v>
      </c>
      <c r="E66">
        <v>5</v>
      </c>
      <c r="F66">
        <v>6</v>
      </c>
      <c r="H66" t="s">
        <v>220</v>
      </c>
      <c r="I66">
        <v>5148.1379999999999</v>
      </c>
      <c r="K66">
        <v>89</v>
      </c>
      <c r="L66">
        <v>855</v>
      </c>
      <c r="M66" t="s">
        <v>199</v>
      </c>
      <c r="N66" t="s">
        <v>16</v>
      </c>
      <c r="O66">
        <v>5</v>
      </c>
      <c r="P66">
        <v>6</v>
      </c>
      <c r="R66" t="s">
        <v>224</v>
      </c>
      <c r="S66" t="s">
        <v>220</v>
      </c>
      <c r="T66">
        <v>1.907</v>
      </c>
      <c r="V66" t="s">
        <v>99</v>
      </c>
      <c r="W66" t="s">
        <v>341</v>
      </c>
      <c r="X66" t="s">
        <v>172</v>
      </c>
      <c r="Y66" t="s">
        <v>16</v>
      </c>
      <c r="Z66">
        <v>0</v>
      </c>
      <c r="AA66">
        <v>4</v>
      </c>
      <c r="AC66" t="s">
        <v>236</v>
      </c>
      <c r="AD66" t="s">
        <v>288</v>
      </c>
      <c r="AE66">
        <v>0.02</v>
      </c>
      <c r="AG66" t="s">
        <v>101</v>
      </c>
      <c r="AH66">
        <v>147</v>
      </c>
      <c r="AI66" t="s">
        <v>172</v>
      </c>
      <c r="AJ66" t="s">
        <v>16</v>
      </c>
      <c r="AK66">
        <v>0</v>
      </c>
      <c r="AL66">
        <v>4</v>
      </c>
      <c r="AN66" t="s">
        <v>236</v>
      </c>
      <c r="AO66" t="s">
        <v>220</v>
      </c>
      <c r="AP66">
        <v>0.38700000000000001</v>
      </c>
      <c r="AR66" t="s">
        <v>101</v>
      </c>
      <c r="AS66">
        <v>148</v>
      </c>
      <c r="AT66" t="s">
        <v>172</v>
      </c>
      <c r="AU66" t="s">
        <v>16</v>
      </c>
      <c r="AV66">
        <v>0</v>
      </c>
      <c r="AW66">
        <v>4</v>
      </c>
      <c r="AY66" t="s">
        <v>236</v>
      </c>
      <c r="AZ66" t="s">
        <v>458</v>
      </c>
      <c r="BA66">
        <v>0.41099999999999998</v>
      </c>
    </row>
    <row r="67" spans="1:53" x14ac:dyDescent="0.25">
      <c r="A67" t="s">
        <v>38</v>
      </c>
      <c r="B67" s="16">
        <v>709</v>
      </c>
      <c r="C67" t="s">
        <v>172</v>
      </c>
      <c r="D67" t="s">
        <v>16</v>
      </c>
      <c r="E67">
        <v>5</v>
      </c>
      <c r="F67">
        <v>6</v>
      </c>
      <c r="H67" t="s">
        <v>220</v>
      </c>
      <c r="I67">
        <v>6530.8580000000002</v>
      </c>
      <c r="K67">
        <v>90</v>
      </c>
      <c r="L67">
        <v>856</v>
      </c>
      <c r="M67" t="s">
        <v>199</v>
      </c>
      <c r="N67" t="s">
        <v>16</v>
      </c>
      <c r="O67">
        <v>5</v>
      </c>
      <c r="P67">
        <v>6</v>
      </c>
      <c r="R67" t="s">
        <v>224</v>
      </c>
      <c r="S67" t="s">
        <v>220</v>
      </c>
      <c r="T67">
        <v>0.77800000000000002</v>
      </c>
      <c r="V67" t="s">
        <v>100</v>
      </c>
      <c r="W67" t="s">
        <v>342</v>
      </c>
      <c r="X67" t="s">
        <v>172</v>
      </c>
      <c r="Y67" t="s">
        <v>16</v>
      </c>
      <c r="Z67">
        <v>0</v>
      </c>
      <c r="AA67">
        <v>4</v>
      </c>
      <c r="AC67" t="s">
        <v>236</v>
      </c>
      <c r="AD67" t="s">
        <v>288</v>
      </c>
      <c r="AE67">
        <v>0.13200000000000001</v>
      </c>
      <c r="AG67" t="s">
        <v>103</v>
      </c>
      <c r="AH67">
        <v>151</v>
      </c>
      <c r="AI67" t="s">
        <v>172</v>
      </c>
      <c r="AJ67" t="s">
        <v>16</v>
      </c>
      <c r="AK67">
        <v>0</v>
      </c>
      <c r="AL67">
        <v>4</v>
      </c>
      <c r="AN67" t="s">
        <v>236</v>
      </c>
      <c r="AO67" t="s">
        <v>220</v>
      </c>
      <c r="AP67">
        <v>0.32</v>
      </c>
      <c r="AR67" t="s">
        <v>103</v>
      </c>
      <c r="AS67">
        <v>152</v>
      </c>
      <c r="AT67" t="s">
        <v>172</v>
      </c>
      <c r="AU67" t="s">
        <v>16</v>
      </c>
      <c r="AV67">
        <v>0</v>
      </c>
      <c r="AW67">
        <v>4</v>
      </c>
      <c r="AY67" t="s">
        <v>236</v>
      </c>
      <c r="AZ67" t="s">
        <v>458</v>
      </c>
      <c r="BA67">
        <v>0.435</v>
      </c>
    </row>
    <row r="68" spans="1:53" x14ac:dyDescent="0.25">
      <c r="A68" t="s">
        <v>39</v>
      </c>
      <c r="B68" s="16">
        <v>710</v>
      </c>
      <c r="C68" t="s">
        <v>172</v>
      </c>
      <c r="D68" t="s">
        <v>16</v>
      </c>
      <c r="E68">
        <v>5</v>
      </c>
      <c r="F68">
        <v>6</v>
      </c>
      <c r="H68" t="s">
        <v>220</v>
      </c>
      <c r="I68">
        <v>10439.252</v>
      </c>
      <c r="K68">
        <v>93</v>
      </c>
      <c r="L68">
        <v>857</v>
      </c>
      <c r="M68" t="s">
        <v>199</v>
      </c>
      <c r="N68" t="s">
        <v>16</v>
      </c>
      <c r="O68">
        <v>5</v>
      </c>
      <c r="P68">
        <v>6</v>
      </c>
      <c r="R68" t="s">
        <v>224</v>
      </c>
      <c r="S68" t="s">
        <v>220</v>
      </c>
      <c r="T68">
        <v>2.9529999999999998</v>
      </c>
      <c r="V68" t="s">
        <v>101</v>
      </c>
      <c r="W68" t="s">
        <v>343</v>
      </c>
      <c r="X68" t="s">
        <v>172</v>
      </c>
      <c r="Y68" t="s">
        <v>16</v>
      </c>
      <c r="Z68">
        <v>0</v>
      </c>
      <c r="AA68">
        <v>4</v>
      </c>
      <c r="AC68" t="s">
        <v>236</v>
      </c>
      <c r="AD68" t="s">
        <v>288</v>
      </c>
      <c r="AE68">
        <v>2.5000000000000001E-2</v>
      </c>
      <c r="AG68" t="s">
        <v>104</v>
      </c>
      <c r="AH68">
        <v>155</v>
      </c>
      <c r="AI68" t="s">
        <v>172</v>
      </c>
      <c r="AJ68" t="s">
        <v>16</v>
      </c>
      <c r="AK68">
        <v>0</v>
      </c>
      <c r="AL68">
        <v>4</v>
      </c>
      <c r="AN68" t="s">
        <v>236</v>
      </c>
      <c r="AO68" t="s">
        <v>220</v>
      </c>
      <c r="AP68">
        <v>0.33600000000000002</v>
      </c>
      <c r="AR68" t="s">
        <v>104</v>
      </c>
      <c r="AS68">
        <v>156</v>
      </c>
      <c r="AT68" t="s">
        <v>172</v>
      </c>
      <c r="AU68" t="s">
        <v>16</v>
      </c>
      <c r="AV68">
        <v>0</v>
      </c>
      <c r="AW68">
        <v>4</v>
      </c>
      <c r="AY68" t="s">
        <v>236</v>
      </c>
      <c r="AZ68" t="s">
        <v>458</v>
      </c>
      <c r="BA68">
        <v>0.35099999999999998</v>
      </c>
    </row>
    <row r="69" spans="1:53" x14ac:dyDescent="0.25">
      <c r="A69" t="s">
        <v>40</v>
      </c>
      <c r="B69" s="16">
        <v>711</v>
      </c>
      <c r="C69" t="s">
        <v>172</v>
      </c>
      <c r="D69" t="s">
        <v>16</v>
      </c>
      <c r="E69">
        <v>5</v>
      </c>
      <c r="F69">
        <v>6</v>
      </c>
      <c r="H69" t="s">
        <v>220</v>
      </c>
      <c r="I69">
        <v>3766.7060000000001</v>
      </c>
      <c r="K69">
        <v>94</v>
      </c>
      <c r="L69">
        <v>858</v>
      </c>
      <c r="M69" t="s">
        <v>199</v>
      </c>
      <c r="N69" t="s">
        <v>16</v>
      </c>
      <c r="O69">
        <v>5</v>
      </c>
      <c r="P69">
        <v>6</v>
      </c>
      <c r="R69" t="s">
        <v>224</v>
      </c>
      <c r="S69" t="s">
        <v>220</v>
      </c>
      <c r="T69">
        <v>0.91400000000000003</v>
      </c>
      <c r="V69" t="s">
        <v>103</v>
      </c>
      <c r="W69" t="s">
        <v>344</v>
      </c>
      <c r="X69" t="s">
        <v>172</v>
      </c>
      <c r="Y69" t="s">
        <v>16</v>
      </c>
      <c r="Z69">
        <v>0</v>
      </c>
      <c r="AA69">
        <v>4</v>
      </c>
      <c r="AC69" t="s">
        <v>236</v>
      </c>
      <c r="AD69" t="s">
        <v>288</v>
      </c>
      <c r="AE69">
        <v>0.22500000000000001</v>
      </c>
      <c r="AG69" t="s">
        <v>102</v>
      </c>
      <c r="AH69">
        <v>163</v>
      </c>
      <c r="AI69" t="s">
        <v>172</v>
      </c>
      <c r="AJ69" t="s">
        <v>16</v>
      </c>
      <c r="AK69">
        <v>0</v>
      </c>
      <c r="AL69">
        <v>4</v>
      </c>
      <c r="AN69" t="s">
        <v>236</v>
      </c>
      <c r="AO69" t="s">
        <v>220</v>
      </c>
      <c r="AP69">
        <v>0.252</v>
      </c>
      <c r="AR69" t="s">
        <v>102</v>
      </c>
      <c r="AS69">
        <v>164</v>
      </c>
      <c r="AT69" t="s">
        <v>172</v>
      </c>
      <c r="AU69" t="s">
        <v>16</v>
      </c>
      <c r="AV69">
        <v>0</v>
      </c>
      <c r="AW69">
        <v>4</v>
      </c>
      <c r="AY69" t="s">
        <v>236</v>
      </c>
      <c r="AZ69" t="s">
        <v>458</v>
      </c>
      <c r="BA69">
        <v>0.35499999999999998</v>
      </c>
    </row>
    <row r="70" spans="1:53" x14ac:dyDescent="0.25">
      <c r="A70" t="s">
        <v>67</v>
      </c>
      <c r="B70" s="16">
        <v>732</v>
      </c>
      <c r="C70" t="s">
        <v>172</v>
      </c>
      <c r="D70" t="s">
        <v>16</v>
      </c>
      <c r="E70">
        <v>5</v>
      </c>
      <c r="F70">
        <v>6</v>
      </c>
      <c r="H70" t="s">
        <v>220</v>
      </c>
      <c r="I70">
        <v>8657.1219999999994</v>
      </c>
      <c r="V70" t="s">
        <v>104</v>
      </c>
      <c r="W70" t="s">
        <v>345</v>
      </c>
      <c r="X70" t="s">
        <v>172</v>
      </c>
      <c r="Y70" t="s">
        <v>16</v>
      </c>
      <c r="Z70">
        <v>0</v>
      </c>
      <c r="AA70">
        <v>4</v>
      </c>
      <c r="AC70" t="s">
        <v>236</v>
      </c>
      <c r="AD70" t="s">
        <v>288</v>
      </c>
      <c r="AE70">
        <v>2.1999999999999999E-2</v>
      </c>
      <c r="AG70" t="s">
        <v>134</v>
      </c>
      <c r="AH70">
        <v>223</v>
      </c>
      <c r="AI70" t="s">
        <v>172</v>
      </c>
      <c r="AJ70" t="s">
        <v>16</v>
      </c>
      <c r="AK70">
        <v>0</v>
      </c>
      <c r="AL70">
        <v>4</v>
      </c>
      <c r="AN70" t="s">
        <v>236</v>
      </c>
      <c r="AO70" t="s">
        <v>220</v>
      </c>
      <c r="AP70">
        <v>0.625</v>
      </c>
      <c r="AR70" t="s">
        <v>134</v>
      </c>
      <c r="AS70">
        <v>224</v>
      </c>
      <c r="AT70" t="s">
        <v>172</v>
      </c>
      <c r="AU70" t="s">
        <v>16</v>
      </c>
      <c r="AV70">
        <v>0</v>
      </c>
      <c r="AW70">
        <v>4</v>
      </c>
      <c r="AY70" t="s">
        <v>236</v>
      </c>
      <c r="AZ70" t="s">
        <v>458</v>
      </c>
      <c r="BA70">
        <v>0.371</v>
      </c>
    </row>
    <row r="71" spans="1:53" x14ac:dyDescent="0.25">
      <c r="V71" t="s">
        <v>102</v>
      </c>
      <c r="W71" t="s">
        <v>346</v>
      </c>
      <c r="X71" t="s">
        <v>172</v>
      </c>
      <c r="Y71" t="s">
        <v>16</v>
      </c>
      <c r="Z71">
        <v>0</v>
      </c>
      <c r="AA71">
        <v>4</v>
      </c>
      <c r="AC71" t="s">
        <v>236</v>
      </c>
      <c r="AD71" t="s">
        <v>288</v>
      </c>
      <c r="AE71">
        <v>2.3E-2</v>
      </c>
      <c r="AG71" t="s">
        <v>135</v>
      </c>
      <c r="AH71">
        <v>227</v>
      </c>
      <c r="AI71" t="s">
        <v>172</v>
      </c>
      <c r="AJ71" t="s">
        <v>16</v>
      </c>
      <c r="AK71">
        <v>0</v>
      </c>
      <c r="AL71">
        <v>4</v>
      </c>
      <c r="AN71" t="s">
        <v>236</v>
      </c>
      <c r="AO71" t="s">
        <v>220</v>
      </c>
      <c r="AP71">
        <v>0.57899999999999996</v>
      </c>
      <c r="AR71" t="s">
        <v>135</v>
      </c>
      <c r="AS71">
        <v>228</v>
      </c>
      <c r="AT71" t="s">
        <v>172</v>
      </c>
      <c r="AU71" t="s">
        <v>16</v>
      </c>
      <c r="AV71">
        <v>0</v>
      </c>
      <c r="AW71">
        <v>4</v>
      </c>
      <c r="AY71" t="s">
        <v>236</v>
      </c>
      <c r="AZ71" t="s">
        <v>458</v>
      </c>
      <c r="BA71">
        <v>0.44700000000000001</v>
      </c>
    </row>
    <row r="72" spans="1:53" x14ac:dyDescent="0.25">
      <c r="V72" t="s">
        <v>134</v>
      </c>
      <c r="W72" t="s">
        <v>347</v>
      </c>
      <c r="X72" t="s">
        <v>172</v>
      </c>
      <c r="Y72" t="s">
        <v>16</v>
      </c>
      <c r="Z72">
        <v>0</v>
      </c>
      <c r="AA72">
        <v>4</v>
      </c>
      <c r="AC72" t="s">
        <v>236</v>
      </c>
      <c r="AD72" t="s">
        <v>288</v>
      </c>
      <c r="AE72">
        <v>0.13500000000000001</v>
      </c>
      <c r="AG72" t="s">
        <v>136</v>
      </c>
      <c r="AH72">
        <v>231</v>
      </c>
      <c r="AI72" t="s">
        <v>172</v>
      </c>
      <c r="AJ72" t="s">
        <v>16</v>
      </c>
      <c r="AK72">
        <v>0</v>
      </c>
      <c r="AL72">
        <v>4</v>
      </c>
      <c r="AN72" t="s">
        <v>236</v>
      </c>
      <c r="AO72" t="s">
        <v>220</v>
      </c>
      <c r="AP72">
        <v>0.45400000000000001</v>
      </c>
      <c r="AR72" t="s">
        <v>136</v>
      </c>
      <c r="AS72">
        <v>232</v>
      </c>
      <c r="AT72" t="s">
        <v>172</v>
      </c>
      <c r="AU72" t="s">
        <v>16</v>
      </c>
      <c r="AV72">
        <v>0</v>
      </c>
      <c r="AW72">
        <v>4</v>
      </c>
      <c r="AY72" t="s">
        <v>236</v>
      </c>
      <c r="AZ72" t="s">
        <v>458</v>
      </c>
      <c r="BA72">
        <v>0.41399999999999998</v>
      </c>
    </row>
    <row r="73" spans="1:53" x14ac:dyDescent="0.25">
      <c r="V73" t="s">
        <v>135</v>
      </c>
      <c r="W73" t="s">
        <v>348</v>
      </c>
      <c r="X73" t="s">
        <v>172</v>
      </c>
      <c r="Y73" t="s">
        <v>16</v>
      </c>
      <c r="Z73">
        <v>0</v>
      </c>
      <c r="AA73">
        <v>4</v>
      </c>
      <c r="AC73" t="s">
        <v>236</v>
      </c>
      <c r="AD73" t="s">
        <v>288</v>
      </c>
      <c r="AE73">
        <v>3.7999999999999999E-2</v>
      </c>
      <c r="AG73" t="s">
        <v>137</v>
      </c>
      <c r="AH73">
        <v>235</v>
      </c>
      <c r="AI73" t="s">
        <v>172</v>
      </c>
      <c r="AJ73" t="s">
        <v>16</v>
      </c>
      <c r="AK73">
        <v>0</v>
      </c>
      <c r="AL73">
        <v>4</v>
      </c>
      <c r="AN73" t="s">
        <v>236</v>
      </c>
      <c r="AO73" t="s">
        <v>220</v>
      </c>
      <c r="AP73">
        <v>0.42</v>
      </c>
      <c r="AR73" t="s">
        <v>137</v>
      </c>
      <c r="AS73">
        <v>236</v>
      </c>
      <c r="AT73" t="s">
        <v>172</v>
      </c>
      <c r="AU73" t="s">
        <v>16</v>
      </c>
      <c r="AV73">
        <v>0</v>
      </c>
      <c r="AW73">
        <v>4</v>
      </c>
      <c r="AY73" t="s">
        <v>236</v>
      </c>
      <c r="AZ73" t="s">
        <v>458</v>
      </c>
      <c r="BA73">
        <v>0.502</v>
      </c>
    </row>
    <row r="74" spans="1:53" x14ac:dyDescent="0.25">
      <c r="V74" t="s">
        <v>136</v>
      </c>
      <c r="W74" t="s">
        <v>349</v>
      </c>
      <c r="X74" t="s">
        <v>172</v>
      </c>
      <c r="Y74" t="s">
        <v>16</v>
      </c>
      <c r="Z74">
        <v>0</v>
      </c>
      <c r="AA74">
        <v>4</v>
      </c>
      <c r="AC74" t="s">
        <v>236</v>
      </c>
      <c r="AD74" t="s">
        <v>288</v>
      </c>
      <c r="AE74">
        <v>4.4999999999999998E-2</v>
      </c>
      <c r="AG74" t="s">
        <v>138</v>
      </c>
      <c r="AH74">
        <v>239</v>
      </c>
      <c r="AI74" t="s">
        <v>172</v>
      </c>
      <c r="AJ74" t="s">
        <v>16</v>
      </c>
      <c r="AK74">
        <v>0</v>
      </c>
      <c r="AL74">
        <v>4</v>
      </c>
      <c r="AN74" t="s">
        <v>236</v>
      </c>
      <c r="AO74" t="s">
        <v>220</v>
      </c>
      <c r="AP74">
        <v>0.39900000000000002</v>
      </c>
      <c r="AR74" t="s">
        <v>138</v>
      </c>
      <c r="AS74">
        <v>240</v>
      </c>
      <c r="AT74" t="s">
        <v>172</v>
      </c>
      <c r="AU74" t="s">
        <v>16</v>
      </c>
      <c r="AV74">
        <v>0</v>
      </c>
      <c r="AW74">
        <v>4</v>
      </c>
      <c r="AY74" t="s">
        <v>236</v>
      </c>
      <c r="AZ74" t="s">
        <v>458</v>
      </c>
      <c r="BA74">
        <v>0.36699999999999999</v>
      </c>
    </row>
    <row r="75" spans="1:53" x14ac:dyDescent="0.25">
      <c r="V75" t="s">
        <v>137</v>
      </c>
      <c r="W75" t="s">
        <v>350</v>
      </c>
      <c r="X75" t="s">
        <v>172</v>
      </c>
      <c r="Y75" t="s">
        <v>16</v>
      </c>
      <c r="Z75">
        <v>0</v>
      </c>
      <c r="AA75">
        <v>4</v>
      </c>
      <c r="AC75" t="s">
        <v>236</v>
      </c>
      <c r="AD75" t="s">
        <v>288</v>
      </c>
      <c r="AE75">
        <v>3.7999999999999999E-2</v>
      </c>
      <c r="AG75" t="s">
        <v>141</v>
      </c>
      <c r="AH75">
        <v>243</v>
      </c>
      <c r="AI75" t="s">
        <v>172</v>
      </c>
      <c r="AJ75" t="s">
        <v>16</v>
      </c>
      <c r="AK75">
        <v>0</v>
      </c>
      <c r="AL75">
        <v>4</v>
      </c>
      <c r="AN75" t="s">
        <v>236</v>
      </c>
      <c r="AO75" t="s">
        <v>220</v>
      </c>
      <c r="AP75">
        <v>0.42699999999999999</v>
      </c>
      <c r="AR75" t="s">
        <v>141</v>
      </c>
      <c r="AS75">
        <v>244</v>
      </c>
      <c r="AT75" t="s">
        <v>172</v>
      </c>
      <c r="AU75" t="s">
        <v>16</v>
      </c>
      <c r="AV75">
        <v>0</v>
      </c>
      <c r="AW75">
        <v>4</v>
      </c>
      <c r="AY75" t="s">
        <v>236</v>
      </c>
      <c r="AZ75" t="s">
        <v>458</v>
      </c>
      <c r="BA75">
        <v>0.64900000000000002</v>
      </c>
    </row>
    <row r="76" spans="1:53" x14ac:dyDescent="0.25">
      <c r="V76" t="s">
        <v>138</v>
      </c>
      <c r="W76" t="s">
        <v>351</v>
      </c>
      <c r="X76" t="s">
        <v>172</v>
      </c>
      <c r="Y76" t="s">
        <v>16</v>
      </c>
      <c r="Z76">
        <v>0</v>
      </c>
      <c r="AA76">
        <v>4</v>
      </c>
      <c r="AC76" t="s">
        <v>236</v>
      </c>
      <c r="AD76" t="s">
        <v>288</v>
      </c>
      <c r="AE76">
        <v>3.2000000000000001E-2</v>
      </c>
      <c r="AG76" t="s">
        <v>142</v>
      </c>
      <c r="AH76">
        <v>247</v>
      </c>
      <c r="AI76" t="s">
        <v>172</v>
      </c>
      <c r="AJ76" t="s">
        <v>16</v>
      </c>
      <c r="AK76">
        <v>0</v>
      </c>
      <c r="AL76">
        <v>4</v>
      </c>
      <c r="AN76" t="s">
        <v>236</v>
      </c>
      <c r="AO76" t="s">
        <v>220</v>
      </c>
      <c r="AP76">
        <v>0.39600000000000002</v>
      </c>
      <c r="AR76" t="s">
        <v>142</v>
      </c>
      <c r="AS76">
        <v>248</v>
      </c>
      <c r="AT76" t="s">
        <v>172</v>
      </c>
      <c r="AU76" t="s">
        <v>16</v>
      </c>
      <c r="AV76">
        <v>0</v>
      </c>
      <c r="AW76">
        <v>4</v>
      </c>
      <c r="AY76" t="s">
        <v>236</v>
      </c>
      <c r="AZ76" t="s">
        <v>458</v>
      </c>
      <c r="BA76">
        <v>0.39400000000000002</v>
      </c>
    </row>
    <row r="77" spans="1:53" x14ac:dyDescent="0.25">
      <c r="V77" t="s">
        <v>141</v>
      </c>
      <c r="W77" t="s">
        <v>352</v>
      </c>
      <c r="X77" t="s">
        <v>172</v>
      </c>
      <c r="Y77" t="s">
        <v>16</v>
      </c>
      <c r="Z77">
        <v>0</v>
      </c>
      <c r="AA77">
        <v>4</v>
      </c>
      <c r="AC77" t="s">
        <v>236</v>
      </c>
      <c r="AD77" t="s">
        <v>288</v>
      </c>
      <c r="AE77">
        <v>0.10199999999999999</v>
      </c>
      <c r="AG77" t="s">
        <v>139</v>
      </c>
      <c r="AH77">
        <v>319</v>
      </c>
      <c r="AI77" t="s">
        <v>172</v>
      </c>
      <c r="AJ77" t="s">
        <v>16</v>
      </c>
      <c r="AK77">
        <v>0</v>
      </c>
      <c r="AL77">
        <v>4</v>
      </c>
      <c r="AN77" t="s">
        <v>236</v>
      </c>
      <c r="AO77" t="s">
        <v>220</v>
      </c>
      <c r="AP77">
        <v>0.60799999999999998</v>
      </c>
      <c r="AR77" t="s">
        <v>139</v>
      </c>
      <c r="AS77">
        <v>320</v>
      </c>
      <c r="AT77" t="s">
        <v>172</v>
      </c>
      <c r="AU77" t="s">
        <v>16</v>
      </c>
      <c r="AV77">
        <v>0</v>
      </c>
      <c r="AW77">
        <v>4</v>
      </c>
      <c r="AY77" t="s">
        <v>236</v>
      </c>
      <c r="AZ77" t="s">
        <v>458</v>
      </c>
      <c r="BA77">
        <v>0.54100000000000004</v>
      </c>
    </row>
    <row r="78" spans="1:53" x14ac:dyDescent="0.25">
      <c r="V78" t="s">
        <v>142</v>
      </c>
      <c r="W78" t="s">
        <v>353</v>
      </c>
      <c r="X78" t="s">
        <v>172</v>
      </c>
      <c r="Y78" t="s">
        <v>16</v>
      </c>
      <c r="Z78">
        <v>0</v>
      </c>
      <c r="AA78">
        <v>4</v>
      </c>
      <c r="AC78" t="s">
        <v>236</v>
      </c>
      <c r="AD78" t="s">
        <v>288</v>
      </c>
      <c r="AE78">
        <v>0.126</v>
      </c>
      <c r="AG78" t="s">
        <v>143</v>
      </c>
      <c r="AH78">
        <v>327</v>
      </c>
      <c r="AI78" t="s">
        <v>172</v>
      </c>
      <c r="AJ78" t="s">
        <v>16</v>
      </c>
      <c r="AK78">
        <v>0</v>
      </c>
      <c r="AL78">
        <v>4</v>
      </c>
      <c r="AN78" t="s">
        <v>236</v>
      </c>
      <c r="AO78" t="s">
        <v>220</v>
      </c>
      <c r="AP78">
        <v>0.69099999999999995</v>
      </c>
      <c r="AR78" t="s">
        <v>143</v>
      </c>
      <c r="AS78">
        <v>328</v>
      </c>
      <c r="AT78" t="s">
        <v>172</v>
      </c>
      <c r="AU78" t="s">
        <v>16</v>
      </c>
      <c r="AV78">
        <v>0</v>
      </c>
      <c r="AW78">
        <v>4</v>
      </c>
      <c r="AY78" t="s">
        <v>236</v>
      </c>
      <c r="AZ78" t="s">
        <v>458</v>
      </c>
      <c r="BA78">
        <v>1.1559999999999999</v>
      </c>
    </row>
    <row r="79" spans="1:53" x14ac:dyDescent="0.25">
      <c r="V79" t="s">
        <v>139</v>
      </c>
      <c r="W79" t="s">
        <v>354</v>
      </c>
      <c r="X79" t="s">
        <v>172</v>
      </c>
      <c r="Y79" t="s">
        <v>16</v>
      </c>
      <c r="Z79">
        <v>0</v>
      </c>
      <c r="AA79">
        <v>4</v>
      </c>
      <c r="AC79" t="s">
        <v>236</v>
      </c>
      <c r="AD79" t="s">
        <v>288</v>
      </c>
      <c r="AE79">
        <v>2.7E-2</v>
      </c>
      <c r="AG79" t="s">
        <v>144</v>
      </c>
      <c r="AH79">
        <v>331</v>
      </c>
      <c r="AI79" t="s">
        <v>172</v>
      </c>
      <c r="AJ79" t="s">
        <v>16</v>
      </c>
      <c r="AK79">
        <v>0</v>
      </c>
      <c r="AL79">
        <v>4</v>
      </c>
      <c r="AN79" t="s">
        <v>236</v>
      </c>
      <c r="AO79" t="s">
        <v>220</v>
      </c>
      <c r="AP79">
        <v>0.45300000000000001</v>
      </c>
      <c r="AR79" t="s">
        <v>144</v>
      </c>
      <c r="AS79">
        <v>332</v>
      </c>
      <c r="AT79" t="s">
        <v>172</v>
      </c>
      <c r="AU79" t="s">
        <v>16</v>
      </c>
      <c r="AV79">
        <v>0</v>
      </c>
      <c r="AW79">
        <v>4</v>
      </c>
      <c r="AY79" t="s">
        <v>236</v>
      </c>
      <c r="AZ79" t="s">
        <v>458</v>
      </c>
      <c r="BA79">
        <v>0.41899999999999998</v>
      </c>
    </row>
    <row r="80" spans="1:53" x14ac:dyDescent="0.25">
      <c r="V80" t="s">
        <v>143</v>
      </c>
      <c r="W80" t="s">
        <v>355</v>
      </c>
      <c r="X80" t="s">
        <v>172</v>
      </c>
      <c r="Y80" t="s">
        <v>16</v>
      </c>
      <c r="Z80">
        <v>0</v>
      </c>
      <c r="AA80">
        <v>4</v>
      </c>
      <c r="AC80" t="s">
        <v>236</v>
      </c>
      <c r="AD80" t="s">
        <v>288</v>
      </c>
      <c r="AE80">
        <v>0.05</v>
      </c>
      <c r="AG80" t="s">
        <v>106</v>
      </c>
      <c r="AH80" s="114" t="s">
        <v>258</v>
      </c>
      <c r="AI80" t="s">
        <v>172</v>
      </c>
      <c r="AJ80" t="s">
        <v>16</v>
      </c>
      <c r="AK80">
        <v>0.5</v>
      </c>
      <c r="AL80">
        <v>5</v>
      </c>
      <c r="AM80">
        <f>COUNT(AL80:AL85)</f>
        <v>6</v>
      </c>
      <c r="AN80" t="s">
        <v>236</v>
      </c>
      <c r="AO80" t="s">
        <v>220</v>
      </c>
      <c r="AP80">
        <v>0.89100000000000001</v>
      </c>
      <c r="AR80" t="s">
        <v>106</v>
      </c>
      <c r="AS80" s="114" t="s">
        <v>478</v>
      </c>
      <c r="AT80" t="s">
        <v>172</v>
      </c>
      <c r="AU80" t="s">
        <v>16</v>
      </c>
      <c r="AV80">
        <v>0.5</v>
      </c>
      <c r="AW80">
        <v>5</v>
      </c>
      <c r="AX80">
        <f>COUNT(AW80:AW85)</f>
        <v>6</v>
      </c>
      <c r="AY80" t="s">
        <v>236</v>
      </c>
      <c r="AZ80" t="s">
        <v>458</v>
      </c>
      <c r="BA80">
        <v>2.0219999999999998</v>
      </c>
    </row>
    <row r="81" spans="2:53" x14ac:dyDescent="0.25">
      <c r="V81" t="s">
        <v>144</v>
      </c>
      <c r="W81" t="s">
        <v>356</v>
      </c>
      <c r="X81" t="s">
        <v>172</v>
      </c>
      <c r="Y81" t="s">
        <v>16</v>
      </c>
      <c r="Z81">
        <v>0</v>
      </c>
      <c r="AA81">
        <v>4</v>
      </c>
      <c r="AC81" t="s">
        <v>236</v>
      </c>
      <c r="AD81" t="s">
        <v>288</v>
      </c>
      <c r="AE81">
        <v>4.1000000000000002E-2</v>
      </c>
      <c r="AG81" t="s">
        <v>107</v>
      </c>
      <c r="AH81" s="114" t="s">
        <v>259</v>
      </c>
      <c r="AI81" t="s">
        <v>172</v>
      </c>
      <c r="AJ81" t="s">
        <v>16</v>
      </c>
      <c r="AK81">
        <v>0.5</v>
      </c>
      <c r="AL81">
        <v>5</v>
      </c>
      <c r="AN81" t="s">
        <v>236</v>
      </c>
      <c r="AO81" t="s">
        <v>220</v>
      </c>
      <c r="AP81">
        <v>1.1659999999999999</v>
      </c>
      <c r="AR81" t="s">
        <v>107</v>
      </c>
      <c r="AS81" s="114" t="s">
        <v>479</v>
      </c>
      <c r="AT81" t="s">
        <v>172</v>
      </c>
      <c r="AU81" t="s">
        <v>16</v>
      </c>
      <c r="AV81">
        <v>0.5</v>
      </c>
      <c r="AW81">
        <v>5</v>
      </c>
      <c r="AY81" t="s">
        <v>236</v>
      </c>
      <c r="AZ81" t="s">
        <v>458</v>
      </c>
      <c r="BA81">
        <v>1.7290000000000001</v>
      </c>
    </row>
    <row r="82" spans="2:53" x14ac:dyDescent="0.25">
      <c r="V82" t="s">
        <v>106</v>
      </c>
      <c r="W82" t="s">
        <v>357</v>
      </c>
      <c r="X82" t="s">
        <v>172</v>
      </c>
      <c r="Y82" t="s">
        <v>16</v>
      </c>
      <c r="Z82">
        <v>0.5</v>
      </c>
      <c r="AA82">
        <v>5</v>
      </c>
      <c r="AB82">
        <f>COUNT(AA82:AA87)</f>
        <v>6</v>
      </c>
      <c r="AC82" t="s">
        <v>236</v>
      </c>
      <c r="AD82" t="s">
        <v>288</v>
      </c>
      <c r="AE82">
        <v>8.4000000000000005E-2</v>
      </c>
      <c r="AG82" t="s">
        <v>108</v>
      </c>
      <c r="AH82">
        <v>167</v>
      </c>
      <c r="AI82" t="s">
        <v>172</v>
      </c>
      <c r="AJ82" t="s">
        <v>16</v>
      </c>
      <c r="AK82">
        <v>0.5</v>
      </c>
      <c r="AL82">
        <v>5</v>
      </c>
      <c r="AN82" t="s">
        <v>236</v>
      </c>
      <c r="AO82" t="s">
        <v>220</v>
      </c>
      <c r="AP82">
        <v>0.73399999999999999</v>
      </c>
      <c r="AR82" t="s">
        <v>108</v>
      </c>
      <c r="AS82">
        <v>168</v>
      </c>
      <c r="AT82" t="s">
        <v>172</v>
      </c>
      <c r="AU82" t="s">
        <v>16</v>
      </c>
      <c r="AV82">
        <v>0.5</v>
      </c>
      <c r="AW82">
        <v>5</v>
      </c>
      <c r="AY82" t="s">
        <v>236</v>
      </c>
      <c r="AZ82" t="s">
        <v>458</v>
      </c>
      <c r="BA82">
        <v>1.954</v>
      </c>
    </row>
    <row r="83" spans="2:53" x14ac:dyDescent="0.25">
      <c r="V83" t="s">
        <v>107</v>
      </c>
      <c r="W83" t="s">
        <v>358</v>
      </c>
      <c r="X83" t="s">
        <v>172</v>
      </c>
      <c r="Y83" t="s">
        <v>16</v>
      </c>
      <c r="Z83">
        <v>0.5</v>
      </c>
      <c r="AA83">
        <v>5</v>
      </c>
      <c r="AC83" t="s">
        <v>236</v>
      </c>
      <c r="AD83" t="s">
        <v>288</v>
      </c>
      <c r="AE83">
        <v>2.1000000000000001E-2</v>
      </c>
      <c r="AG83" t="s">
        <v>109</v>
      </c>
      <c r="AH83">
        <v>171</v>
      </c>
      <c r="AI83" t="s">
        <v>172</v>
      </c>
      <c r="AJ83" t="s">
        <v>16</v>
      </c>
      <c r="AK83">
        <v>0.5</v>
      </c>
      <c r="AL83">
        <v>5</v>
      </c>
      <c r="AN83" t="s">
        <v>236</v>
      </c>
      <c r="AO83" t="s">
        <v>220</v>
      </c>
      <c r="AP83">
        <v>0.96499999999999997</v>
      </c>
      <c r="AR83" t="s">
        <v>109</v>
      </c>
      <c r="AS83">
        <v>172</v>
      </c>
      <c r="AT83" t="s">
        <v>172</v>
      </c>
      <c r="AU83" t="s">
        <v>16</v>
      </c>
      <c r="AV83">
        <v>0.5</v>
      </c>
      <c r="AW83">
        <v>5</v>
      </c>
      <c r="AY83" t="s">
        <v>236</v>
      </c>
      <c r="AZ83" t="s">
        <v>458</v>
      </c>
      <c r="BA83">
        <v>3.504</v>
      </c>
    </row>
    <row r="84" spans="2:53" x14ac:dyDescent="0.25">
      <c r="V84" t="s">
        <v>108</v>
      </c>
      <c r="W84" t="s">
        <v>359</v>
      </c>
      <c r="X84" t="s">
        <v>172</v>
      </c>
      <c r="Y84" t="s">
        <v>16</v>
      </c>
      <c r="Z84">
        <v>0.5</v>
      </c>
      <c r="AA84">
        <v>5</v>
      </c>
      <c r="AC84" t="s">
        <v>236</v>
      </c>
      <c r="AD84" t="s">
        <v>288</v>
      </c>
      <c r="AE84">
        <v>3.7999999999999999E-2</v>
      </c>
      <c r="AG84" t="s">
        <v>110</v>
      </c>
      <c r="AH84">
        <v>175</v>
      </c>
      <c r="AI84" t="s">
        <v>172</v>
      </c>
      <c r="AJ84" t="s">
        <v>16</v>
      </c>
      <c r="AK84">
        <v>0.5</v>
      </c>
      <c r="AL84">
        <v>5</v>
      </c>
      <c r="AN84" t="s">
        <v>236</v>
      </c>
      <c r="AO84" t="s">
        <v>220</v>
      </c>
      <c r="AP84">
        <v>0.59799999999999998</v>
      </c>
      <c r="AR84" t="s">
        <v>110</v>
      </c>
      <c r="AS84">
        <v>176</v>
      </c>
      <c r="AT84" t="s">
        <v>172</v>
      </c>
      <c r="AU84" t="s">
        <v>16</v>
      </c>
      <c r="AV84">
        <v>0.5</v>
      </c>
      <c r="AW84">
        <v>5</v>
      </c>
      <c r="AY84" t="s">
        <v>236</v>
      </c>
      <c r="AZ84" t="s">
        <v>458</v>
      </c>
      <c r="BA84">
        <v>1.327</v>
      </c>
    </row>
    <row r="85" spans="2:53" x14ac:dyDescent="0.25">
      <c r="V85" t="s">
        <v>109</v>
      </c>
      <c r="W85" t="s">
        <v>360</v>
      </c>
      <c r="X85" t="s">
        <v>172</v>
      </c>
      <c r="Y85" t="s">
        <v>16</v>
      </c>
      <c r="Z85">
        <v>0.5</v>
      </c>
      <c r="AA85">
        <v>5</v>
      </c>
      <c r="AC85" t="s">
        <v>236</v>
      </c>
      <c r="AD85" t="s">
        <v>288</v>
      </c>
      <c r="AE85">
        <v>2.5999999999999999E-2</v>
      </c>
      <c r="AG85" t="s">
        <v>111</v>
      </c>
      <c r="AH85">
        <v>179</v>
      </c>
      <c r="AI85" t="s">
        <v>172</v>
      </c>
      <c r="AJ85" t="s">
        <v>16</v>
      </c>
      <c r="AK85">
        <v>0.5</v>
      </c>
      <c r="AL85">
        <v>5</v>
      </c>
      <c r="AN85" t="s">
        <v>236</v>
      </c>
      <c r="AO85" t="s">
        <v>220</v>
      </c>
      <c r="AP85">
        <v>1.264</v>
      </c>
      <c r="AR85" t="s">
        <v>111</v>
      </c>
      <c r="AS85">
        <v>180</v>
      </c>
      <c r="AT85" t="s">
        <v>172</v>
      </c>
      <c r="AU85" t="s">
        <v>16</v>
      </c>
      <c r="AV85">
        <v>0.5</v>
      </c>
      <c r="AW85">
        <v>5</v>
      </c>
      <c r="AY85" t="s">
        <v>236</v>
      </c>
      <c r="AZ85" t="s">
        <v>458</v>
      </c>
      <c r="BA85">
        <v>5.0389999999999997</v>
      </c>
    </row>
    <row r="86" spans="2:53" x14ac:dyDescent="0.25">
      <c r="B86" s="115"/>
      <c r="C86" s="100"/>
      <c r="D86" s="96"/>
      <c r="E86" s="96"/>
      <c r="F86" s="96"/>
      <c r="G86" s="96"/>
      <c r="H86" s="97"/>
      <c r="I86" s="94"/>
      <c r="J86" s="94"/>
      <c r="K86" s="94"/>
      <c r="L86" s="44"/>
      <c r="V86" t="s">
        <v>110</v>
      </c>
      <c r="W86" t="s">
        <v>361</v>
      </c>
      <c r="X86" t="s">
        <v>172</v>
      </c>
      <c r="Y86" t="s">
        <v>16</v>
      </c>
      <c r="Z86">
        <v>0.5</v>
      </c>
      <c r="AA86">
        <v>5</v>
      </c>
      <c r="AC86" t="s">
        <v>236</v>
      </c>
      <c r="AD86" t="s">
        <v>288</v>
      </c>
      <c r="AE86">
        <v>0.41899999999999998</v>
      </c>
      <c r="AG86" t="s">
        <v>146</v>
      </c>
      <c r="AH86">
        <v>251</v>
      </c>
      <c r="AI86" t="s">
        <v>172</v>
      </c>
      <c r="AJ86" t="s">
        <v>16</v>
      </c>
      <c r="AK86">
        <v>5</v>
      </c>
      <c r="AL86">
        <v>6</v>
      </c>
      <c r="AM86">
        <f>COUNT(AL86:AL97)</f>
        <v>12</v>
      </c>
      <c r="AN86" t="s">
        <v>236</v>
      </c>
      <c r="AO86" t="s">
        <v>220</v>
      </c>
      <c r="AP86">
        <v>6.4390000000000001</v>
      </c>
      <c r="AR86" t="s">
        <v>146</v>
      </c>
      <c r="AS86">
        <v>252</v>
      </c>
      <c r="AT86" t="s">
        <v>172</v>
      </c>
      <c r="AU86" t="s">
        <v>16</v>
      </c>
      <c r="AV86">
        <v>5</v>
      </c>
      <c r="AW86">
        <v>6</v>
      </c>
      <c r="AX86">
        <f>COUNT(AW86:AW97)</f>
        <v>12</v>
      </c>
      <c r="AY86" t="s">
        <v>236</v>
      </c>
      <c r="AZ86" t="s">
        <v>458</v>
      </c>
      <c r="BA86">
        <v>42.006999999999998</v>
      </c>
    </row>
    <row r="87" spans="2:53" x14ac:dyDescent="0.25">
      <c r="B87" s="115"/>
      <c r="C87" s="100"/>
      <c r="D87" s="96"/>
      <c r="E87" s="96"/>
      <c r="F87" s="96"/>
      <c r="G87" s="96"/>
      <c r="H87" s="97"/>
      <c r="I87" s="94"/>
      <c r="J87" s="94"/>
      <c r="K87" s="94"/>
      <c r="L87" s="44"/>
      <c r="V87" t="s">
        <v>111</v>
      </c>
      <c r="W87" t="s">
        <v>362</v>
      </c>
      <c r="X87" t="s">
        <v>172</v>
      </c>
      <c r="Y87" t="s">
        <v>16</v>
      </c>
      <c r="Z87">
        <v>0.5</v>
      </c>
      <c r="AA87">
        <v>5</v>
      </c>
      <c r="AC87" t="s">
        <v>236</v>
      </c>
      <c r="AD87" t="s">
        <v>288</v>
      </c>
      <c r="AE87">
        <v>8.1000000000000003E-2</v>
      </c>
      <c r="AG87" t="s">
        <v>147</v>
      </c>
      <c r="AH87">
        <v>255</v>
      </c>
      <c r="AI87" t="s">
        <v>172</v>
      </c>
      <c r="AJ87" t="s">
        <v>16</v>
      </c>
      <c r="AK87">
        <v>5</v>
      </c>
      <c r="AL87">
        <v>6</v>
      </c>
      <c r="AN87" t="s">
        <v>236</v>
      </c>
      <c r="AO87" t="s">
        <v>220</v>
      </c>
      <c r="AP87">
        <v>3.8220000000000001</v>
      </c>
      <c r="AR87" t="s">
        <v>147</v>
      </c>
      <c r="AS87">
        <v>256</v>
      </c>
      <c r="AT87" t="s">
        <v>172</v>
      </c>
      <c r="AU87" t="s">
        <v>16</v>
      </c>
      <c r="AV87">
        <v>5</v>
      </c>
      <c r="AW87">
        <v>6</v>
      </c>
      <c r="AY87" t="s">
        <v>236</v>
      </c>
      <c r="AZ87" t="s">
        <v>458</v>
      </c>
      <c r="BA87">
        <v>16.166</v>
      </c>
    </row>
    <row r="88" spans="2:53" x14ac:dyDescent="0.25">
      <c r="V88" t="s">
        <v>146</v>
      </c>
      <c r="W88" t="s">
        <v>363</v>
      </c>
      <c r="X88" t="s">
        <v>172</v>
      </c>
      <c r="Y88" t="s">
        <v>16</v>
      </c>
      <c r="Z88">
        <v>5</v>
      </c>
      <c r="AA88">
        <v>6</v>
      </c>
      <c r="AB88">
        <f>COUNT(AA88:AA98)</f>
        <v>11</v>
      </c>
      <c r="AC88" t="s">
        <v>236</v>
      </c>
      <c r="AD88" t="s">
        <v>288</v>
      </c>
      <c r="AE88">
        <v>0.14199999999999999</v>
      </c>
      <c r="AG88" t="s">
        <v>156</v>
      </c>
      <c r="AH88">
        <v>259</v>
      </c>
      <c r="AI88" t="s">
        <v>172</v>
      </c>
      <c r="AJ88" t="s">
        <v>16</v>
      </c>
      <c r="AK88">
        <v>5</v>
      </c>
      <c r="AL88">
        <v>6</v>
      </c>
      <c r="AN88" t="s">
        <v>236</v>
      </c>
      <c r="AO88" t="s">
        <v>220</v>
      </c>
      <c r="AP88">
        <v>6.657</v>
      </c>
      <c r="AR88" t="s">
        <v>156</v>
      </c>
      <c r="AS88">
        <v>260</v>
      </c>
      <c r="AT88" t="s">
        <v>172</v>
      </c>
      <c r="AU88" t="s">
        <v>16</v>
      </c>
      <c r="AV88">
        <v>5</v>
      </c>
      <c r="AW88">
        <v>6</v>
      </c>
      <c r="AY88" t="s">
        <v>236</v>
      </c>
      <c r="AZ88" t="s">
        <v>458</v>
      </c>
      <c r="BA88">
        <v>32.981999999999999</v>
      </c>
    </row>
    <row r="89" spans="2:53" x14ac:dyDescent="0.25">
      <c r="V89" t="s">
        <v>147</v>
      </c>
      <c r="W89" t="s">
        <v>364</v>
      </c>
      <c r="X89" t="s">
        <v>172</v>
      </c>
      <c r="Y89" t="s">
        <v>16</v>
      </c>
      <c r="Z89">
        <v>5</v>
      </c>
      <c r="AA89">
        <v>6</v>
      </c>
      <c r="AC89" t="s">
        <v>236</v>
      </c>
      <c r="AD89" t="s">
        <v>288</v>
      </c>
      <c r="AE89">
        <v>8.8999999999999996E-2</v>
      </c>
      <c r="AG89" t="s">
        <v>148</v>
      </c>
      <c r="AH89">
        <v>263</v>
      </c>
      <c r="AI89" t="s">
        <v>172</v>
      </c>
      <c r="AJ89" t="s">
        <v>16</v>
      </c>
      <c r="AK89">
        <v>5</v>
      </c>
      <c r="AL89">
        <v>6</v>
      </c>
      <c r="AN89" t="s">
        <v>236</v>
      </c>
      <c r="AO89" t="s">
        <v>220</v>
      </c>
      <c r="AP89">
        <v>12.619</v>
      </c>
      <c r="AR89" t="s">
        <v>148</v>
      </c>
      <c r="AS89">
        <v>264</v>
      </c>
      <c r="AT89" t="s">
        <v>172</v>
      </c>
      <c r="AU89" t="s">
        <v>16</v>
      </c>
      <c r="AV89">
        <v>5</v>
      </c>
      <c r="AW89">
        <v>6</v>
      </c>
      <c r="AY89" t="s">
        <v>236</v>
      </c>
      <c r="AZ89" t="s">
        <v>458</v>
      </c>
      <c r="BA89">
        <v>42.189</v>
      </c>
    </row>
    <row r="90" spans="2:53" x14ac:dyDescent="0.25">
      <c r="V90" t="s">
        <v>156</v>
      </c>
      <c r="W90" t="s">
        <v>365</v>
      </c>
      <c r="X90" t="s">
        <v>172</v>
      </c>
      <c r="Y90" t="s">
        <v>16</v>
      </c>
      <c r="Z90">
        <v>5</v>
      </c>
      <c r="AA90">
        <v>6</v>
      </c>
      <c r="AC90" t="s">
        <v>236</v>
      </c>
      <c r="AD90" t="s">
        <v>288</v>
      </c>
      <c r="AE90">
        <v>0.19600000000000001</v>
      </c>
      <c r="AG90" t="s">
        <v>150</v>
      </c>
      <c r="AH90">
        <v>267</v>
      </c>
      <c r="AI90" t="s">
        <v>172</v>
      </c>
      <c r="AJ90" t="s">
        <v>16</v>
      </c>
      <c r="AK90">
        <v>5</v>
      </c>
      <c r="AL90">
        <v>6</v>
      </c>
      <c r="AN90" t="s">
        <v>236</v>
      </c>
      <c r="AO90" t="s">
        <v>220</v>
      </c>
      <c r="AP90">
        <v>2.806</v>
      </c>
      <c r="AR90" t="s">
        <v>150</v>
      </c>
      <c r="AS90">
        <v>268</v>
      </c>
      <c r="AT90" t="s">
        <v>172</v>
      </c>
      <c r="AU90" t="s">
        <v>16</v>
      </c>
      <c r="AV90">
        <v>5</v>
      </c>
      <c r="AW90">
        <v>6</v>
      </c>
      <c r="AY90" t="s">
        <v>236</v>
      </c>
      <c r="AZ90" t="s">
        <v>458</v>
      </c>
      <c r="BA90">
        <v>16.164999999999999</v>
      </c>
    </row>
    <row r="91" spans="2:53" x14ac:dyDescent="0.25">
      <c r="V91" t="s">
        <v>148</v>
      </c>
      <c r="W91" t="s">
        <v>366</v>
      </c>
      <c r="X91" t="s">
        <v>172</v>
      </c>
      <c r="Y91" t="s">
        <v>16</v>
      </c>
      <c r="Z91">
        <v>5</v>
      </c>
      <c r="AA91">
        <v>6</v>
      </c>
      <c r="AC91" t="s">
        <v>236</v>
      </c>
      <c r="AD91" t="s">
        <v>288</v>
      </c>
      <c r="AE91">
        <v>0.17199999999999999</v>
      </c>
      <c r="AG91" t="s">
        <v>145</v>
      </c>
      <c r="AH91">
        <v>335</v>
      </c>
      <c r="AI91" t="s">
        <v>172</v>
      </c>
      <c r="AJ91" t="s">
        <v>16</v>
      </c>
      <c r="AK91">
        <v>5</v>
      </c>
      <c r="AL91">
        <v>6</v>
      </c>
      <c r="AN91" t="s">
        <v>236</v>
      </c>
      <c r="AO91" t="s">
        <v>220</v>
      </c>
      <c r="AP91">
        <v>7.508</v>
      </c>
      <c r="AR91" t="s">
        <v>145</v>
      </c>
      <c r="AS91">
        <v>336</v>
      </c>
      <c r="AT91" t="s">
        <v>172</v>
      </c>
      <c r="AU91" t="s">
        <v>16</v>
      </c>
      <c r="AV91">
        <v>5</v>
      </c>
      <c r="AW91">
        <v>6</v>
      </c>
      <c r="AY91" t="s">
        <v>236</v>
      </c>
      <c r="AZ91" t="s">
        <v>458</v>
      </c>
      <c r="BA91">
        <v>19.015999999999998</v>
      </c>
    </row>
    <row r="92" spans="2:53" x14ac:dyDescent="0.25">
      <c r="V92" t="s">
        <v>150</v>
      </c>
      <c r="W92" t="s">
        <v>367</v>
      </c>
      <c r="X92" t="s">
        <v>172</v>
      </c>
      <c r="Y92" t="s">
        <v>16</v>
      </c>
      <c r="Z92">
        <v>5</v>
      </c>
      <c r="AA92">
        <v>6</v>
      </c>
      <c r="AC92" t="s">
        <v>236</v>
      </c>
      <c r="AD92" t="s">
        <v>288</v>
      </c>
      <c r="AE92">
        <v>0.34</v>
      </c>
      <c r="AG92" t="s">
        <v>149</v>
      </c>
      <c r="AH92">
        <v>339</v>
      </c>
      <c r="AI92" t="s">
        <v>172</v>
      </c>
      <c r="AJ92" t="s">
        <v>16</v>
      </c>
      <c r="AK92">
        <v>5</v>
      </c>
      <c r="AL92">
        <v>6</v>
      </c>
      <c r="AN92" t="s">
        <v>236</v>
      </c>
      <c r="AO92" t="s">
        <v>220</v>
      </c>
      <c r="AP92">
        <v>17.416</v>
      </c>
      <c r="AR92" t="s">
        <v>149</v>
      </c>
      <c r="AS92">
        <v>340</v>
      </c>
      <c r="AT92" t="s">
        <v>172</v>
      </c>
      <c r="AU92" t="s">
        <v>16</v>
      </c>
      <c r="AV92">
        <v>5</v>
      </c>
      <c r="AW92">
        <v>6</v>
      </c>
      <c r="AY92" t="s">
        <v>236</v>
      </c>
      <c r="AZ92" t="s">
        <v>458</v>
      </c>
      <c r="BA92">
        <v>54.820999999999998</v>
      </c>
    </row>
    <row r="93" spans="2:53" x14ac:dyDescent="0.25">
      <c r="V93" t="s">
        <v>145</v>
      </c>
      <c r="W93" t="s">
        <v>368</v>
      </c>
      <c r="X93" t="s">
        <v>172</v>
      </c>
      <c r="Y93" t="s">
        <v>16</v>
      </c>
      <c r="Z93">
        <v>5</v>
      </c>
      <c r="AA93">
        <v>6</v>
      </c>
      <c r="AC93" t="s">
        <v>236</v>
      </c>
      <c r="AD93" t="s">
        <v>288</v>
      </c>
      <c r="AE93">
        <v>0.123</v>
      </c>
      <c r="AG93" t="s">
        <v>151</v>
      </c>
      <c r="AH93">
        <v>343</v>
      </c>
      <c r="AI93" t="s">
        <v>172</v>
      </c>
      <c r="AJ93" t="s">
        <v>16</v>
      </c>
      <c r="AK93">
        <v>5</v>
      </c>
      <c r="AL93">
        <v>6</v>
      </c>
      <c r="AN93" t="s">
        <v>236</v>
      </c>
      <c r="AO93" t="s">
        <v>220</v>
      </c>
      <c r="AP93">
        <v>3.613</v>
      </c>
      <c r="AR93" t="s">
        <v>151</v>
      </c>
      <c r="AS93">
        <v>344</v>
      </c>
      <c r="AT93" t="s">
        <v>172</v>
      </c>
      <c r="AU93" t="s">
        <v>16</v>
      </c>
      <c r="AV93">
        <v>5</v>
      </c>
      <c r="AW93">
        <v>6</v>
      </c>
      <c r="AY93" t="s">
        <v>236</v>
      </c>
      <c r="AZ93" t="s">
        <v>458</v>
      </c>
      <c r="BA93">
        <v>18.103999999999999</v>
      </c>
    </row>
    <row r="94" spans="2:53" x14ac:dyDescent="0.25">
      <c r="V94" t="s">
        <v>149</v>
      </c>
      <c r="W94" t="s">
        <v>369</v>
      </c>
      <c r="X94" t="s">
        <v>172</v>
      </c>
      <c r="Y94" t="s">
        <v>16</v>
      </c>
      <c r="Z94">
        <v>5</v>
      </c>
      <c r="AA94">
        <v>6</v>
      </c>
      <c r="AC94" t="s">
        <v>236</v>
      </c>
      <c r="AD94" t="s">
        <v>288</v>
      </c>
      <c r="AE94">
        <v>0.28100000000000003</v>
      </c>
      <c r="AG94" t="s">
        <v>152</v>
      </c>
      <c r="AH94">
        <v>347</v>
      </c>
      <c r="AI94" t="s">
        <v>172</v>
      </c>
      <c r="AJ94" t="s">
        <v>16</v>
      </c>
      <c r="AK94">
        <v>5</v>
      </c>
      <c r="AL94">
        <v>6</v>
      </c>
      <c r="AN94" t="s">
        <v>236</v>
      </c>
      <c r="AO94" t="s">
        <v>220</v>
      </c>
      <c r="AP94">
        <v>5.96</v>
      </c>
      <c r="AR94" t="s">
        <v>152</v>
      </c>
      <c r="AS94">
        <v>348</v>
      </c>
      <c r="AT94" t="s">
        <v>172</v>
      </c>
      <c r="AU94" t="s">
        <v>16</v>
      </c>
      <c r="AV94">
        <v>5</v>
      </c>
      <c r="AW94">
        <v>6</v>
      </c>
      <c r="AY94" t="s">
        <v>236</v>
      </c>
      <c r="AZ94" t="s">
        <v>458</v>
      </c>
      <c r="BA94">
        <v>17.780999999999999</v>
      </c>
    </row>
    <row r="95" spans="2:53" x14ac:dyDescent="0.25">
      <c r="V95" t="s">
        <v>151</v>
      </c>
      <c r="W95" t="s">
        <v>370</v>
      </c>
      <c r="X95" t="s">
        <v>172</v>
      </c>
      <c r="Y95" t="s">
        <v>16</v>
      </c>
      <c r="Z95">
        <v>5</v>
      </c>
      <c r="AA95">
        <v>6</v>
      </c>
      <c r="AC95" t="s">
        <v>236</v>
      </c>
      <c r="AD95" t="s">
        <v>288</v>
      </c>
      <c r="AE95">
        <v>7.8E-2</v>
      </c>
      <c r="AG95" t="s">
        <v>153</v>
      </c>
      <c r="AH95">
        <v>351</v>
      </c>
      <c r="AI95" t="s">
        <v>172</v>
      </c>
      <c r="AJ95" t="s">
        <v>16</v>
      </c>
      <c r="AK95">
        <v>5</v>
      </c>
      <c r="AL95">
        <v>6</v>
      </c>
      <c r="AN95" t="s">
        <v>236</v>
      </c>
      <c r="AO95" t="s">
        <v>220</v>
      </c>
      <c r="AP95">
        <v>5.09</v>
      </c>
      <c r="AR95" t="s">
        <v>153</v>
      </c>
      <c r="AS95">
        <v>352</v>
      </c>
      <c r="AT95" t="s">
        <v>172</v>
      </c>
      <c r="AU95" t="s">
        <v>16</v>
      </c>
      <c r="AV95">
        <v>5</v>
      </c>
      <c r="AW95">
        <v>6</v>
      </c>
      <c r="AY95" t="s">
        <v>236</v>
      </c>
      <c r="AZ95" t="s">
        <v>458</v>
      </c>
      <c r="BA95">
        <v>15.567</v>
      </c>
    </row>
    <row r="96" spans="2:53" x14ac:dyDescent="0.25">
      <c r="V96" t="s">
        <v>152</v>
      </c>
      <c r="W96" t="s">
        <v>371</v>
      </c>
      <c r="X96" t="s">
        <v>172</v>
      </c>
      <c r="Y96" t="s">
        <v>16</v>
      </c>
      <c r="Z96">
        <v>5</v>
      </c>
      <c r="AA96">
        <v>6</v>
      </c>
      <c r="AC96" t="s">
        <v>236</v>
      </c>
      <c r="AD96" t="s">
        <v>288</v>
      </c>
      <c r="AE96">
        <v>0.28499999999999998</v>
      </c>
      <c r="AG96" t="s">
        <v>154</v>
      </c>
      <c r="AH96">
        <v>355</v>
      </c>
      <c r="AI96" t="s">
        <v>172</v>
      </c>
      <c r="AJ96" t="s">
        <v>16</v>
      </c>
      <c r="AK96">
        <v>5</v>
      </c>
      <c r="AL96">
        <v>6</v>
      </c>
      <c r="AN96" t="s">
        <v>236</v>
      </c>
      <c r="AO96" t="s">
        <v>220</v>
      </c>
      <c r="AP96">
        <v>6.0410000000000004</v>
      </c>
      <c r="AR96" t="s">
        <v>154</v>
      </c>
      <c r="AS96">
        <v>356</v>
      </c>
      <c r="AT96" t="s">
        <v>172</v>
      </c>
      <c r="AU96" t="s">
        <v>16</v>
      </c>
      <c r="AV96">
        <v>5</v>
      </c>
      <c r="AW96">
        <v>6</v>
      </c>
      <c r="AY96" t="s">
        <v>236</v>
      </c>
      <c r="AZ96" t="s">
        <v>458</v>
      </c>
      <c r="BA96">
        <v>27.6</v>
      </c>
    </row>
    <row r="97" spans="22:53" x14ac:dyDescent="0.25">
      <c r="V97" t="s">
        <v>153</v>
      </c>
      <c r="W97" t="s">
        <v>372</v>
      </c>
      <c r="X97" t="s">
        <v>172</v>
      </c>
      <c r="Y97" t="s">
        <v>16</v>
      </c>
      <c r="Z97">
        <v>5</v>
      </c>
      <c r="AA97">
        <v>6</v>
      </c>
      <c r="AC97" t="s">
        <v>236</v>
      </c>
      <c r="AD97" t="s">
        <v>288</v>
      </c>
      <c r="AE97">
        <v>0.16900000000000001</v>
      </c>
      <c r="AG97" t="s">
        <v>155</v>
      </c>
      <c r="AH97">
        <v>359</v>
      </c>
      <c r="AI97" t="s">
        <v>172</v>
      </c>
      <c r="AJ97" t="s">
        <v>16</v>
      </c>
      <c r="AK97">
        <v>5</v>
      </c>
      <c r="AL97">
        <v>6</v>
      </c>
      <c r="AN97" t="s">
        <v>236</v>
      </c>
      <c r="AO97" t="s">
        <v>220</v>
      </c>
      <c r="AP97">
        <v>9.9640000000000004</v>
      </c>
      <c r="AR97" t="s">
        <v>155</v>
      </c>
      <c r="AS97">
        <v>360</v>
      </c>
      <c r="AT97" t="s">
        <v>172</v>
      </c>
      <c r="AU97" t="s">
        <v>16</v>
      </c>
      <c r="AV97">
        <v>5</v>
      </c>
      <c r="AW97">
        <v>6</v>
      </c>
      <c r="AY97" t="s">
        <v>236</v>
      </c>
      <c r="AZ97" t="s">
        <v>458</v>
      </c>
      <c r="BA97">
        <v>39.426000000000002</v>
      </c>
    </row>
    <row r="98" spans="22:53" x14ac:dyDescent="0.25">
      <c r="V98" t="s">
        <v>155</v>
      </c>
      <c r="W98" t="s">
        <v>373</v>
      </c>
      <c r="X98" t="s">
        <v>172</v>
      </c>
      <c r="Y98" t="s">
        <v>16</v>
      </c>
      <c r="Z98">
        <v>5</v>
      </c>
      <c r="AA98">
        <v>6</v>
      </c>
      <c r="AC98" t="s">
        <v>236</v>
      </c>
      <c r="AD98" t="s">
        <v>288</v>
      </c>
      <c r="AE98">
        <v>0.127</v>
      </c>
      <c r="AG98" t="s">
        <v>68</v>
      </c>
      <c r="AH98" s="114" t="s">
        <v>260</v>
      </c>
      <c r="AI98" t="s">
        <v>199</v>
      </c>
      <c r="AJ98" t="s">
        <v>10</v>
      </c>
      <c r="AK98">
        <v>0</v>
      </c>
      <c r="AL98">
        <v>1</v>
      </c>
      <c r="AM98">
        <f>COUNT(AL98:AL122)</f>
        <v>25</v>
      </c>
      <c r="AN98" t="s">
        <v>236</v>
      </c>
      <c r="AO98" t="s">
        <v>220</v>
      </c>
      <c r="AP98">
        <v>0.41599999999999998</v>
      </c>
      <c r="AR98" t="s">
        <v>68</v>
      </c>
      <c r="AS98" s="114" t="s">
        <v>480</v>
      </c>
      <c r="AT98" t="s">
        <v>199</v>
      </c>
      <c r="AU98" t="s">
        <v>10</v>
      </c>
      <c r="AV98">
        <v>0</v>
      </c>
      <c r="AW98">
        <v>1</v>
      </c>
      <c r="AX98">
        <f>COUNT(AW98:AW122)</f>
        <v>25</v>
      </c>
      <c r="AY98" t="s">
        <v>236</v>
      </c>
      <c r="AZ98" t="s">
        <v>458</v>
      </c>
      <c r="BA98">
        <v>0.318</v>
      </c>
    </row>
    <row r="99" spans="22:53" x14ac:dyDescent="0.25">
      <c r="V99" t="s">
        <v>68</v>
      </c>
      <c r="W99" t="s">
        <v>374</v>
      </c>
      <c r="X99" t="s">
        <v>199</v>
      </c>
      <c r="Y99" t="s">
        <v>10</v>
      </c>
      <c r="Z99">
        <v>0</v>
      </c>
      <c r="AA99">
        <v>1</v>
      </c>
      <c r="AB99">
        <f>COUNT(AA99:AA123)</f>
        <v>25</v>
      </c>
      <c r="AC99" t="s">
        <v>236</v>
      </c>
      <c r="AD99" t="s">
        <v>288</v>
      </c>
      <c r="AE99">
        <v>0.02</v>
      </c>
      <c r="AG99" t="s">
        <v>70</v>
      </c>
      <c r="AH99" s="114" t="s">
        <v>261</v>
      </c>
      <c r="AI99" t="s">
        <v>199</v>
      </c>
      <c r="AJ99" t="s">
        <v>10</v>
      </c>
      <c r="AK99">
        <v>0</v>
      </c>
      <c r="AL99">
        <v>1</v>
      </c>
      <c r="AN99" t="s">
        <v>236</v>
      </c>
      <c r="AO99" t="s">
        <v>220</v>
      </c>
      <c r="AP99">
        <v>0.36299999999999999</v>
      </c>
      <c r="AR99" t="s">
        <v>70</v>
      </c>
      <c r="AS99" s="114" t="s">
        <v>481</v>
      </c>
      <c r="AT99" t="s">
        <v>199</v>
      </c>
      <c r="AU99" t="s">
        <v>10</v>
      </c>
      <c r="AV99">
        <v>0</v>
      </c>
      <c r="AW99">
        <v>1</v>
      </c>
      <c r="AY99" t="s">
        <v>236</v>
      </c>
      <c r="AZ99" t="s">
        <v>458</v>
      </c>
      <c r="BA99">
        <v>0.32</v>
      </c>
    </row>
    <row r="100" spans="22:53" x14ac:dyDescent="0.25">
      <c r="V100" t="s">
        <v>70</v>
      </c>
      <c r="W100" t="s">
        <v>375</v>
      </c>
      <c r="X100" t="s">
        <v>199</v>
      </c>
      <c r="Y100" t="s">
        <v>10</v>
      </c>
      <c r="Z100">
        <v>0</v>
      </c>
      <c r="AA100">
        <v>1</v>
      </c>
      <c r="AC100" t="s">
        <v>236</v>
      </c>
      <c r="AD100" t="s">
        <v>288</v>
      </c>
      <c r="AE100">
        <v>4.2000000000000003E-2</v>
      </c>
      <c r="AG100" t="s">
        <v>71</v>
      </c>
      <c r="AH100" s="114" t="s">
        <v>262</v>
      </c>
      <c r="AI100" t="s">
        <v>199</v>
      </c>
      <c r="AJ100" t="s">
        <v>10</v>
      </c>
      <c r="AK100">
        <v>0</v>
      </c>
      <c r="AL100">
        <v>1</v>
      </c>
      <c r="AN100" t="s">
        <v>236</v>
      </c>
      <c r="AO100" t="s">
        <v>220</v>
      </c>
      <c r="AP100">
        <v>0.34699999999999998</v>
      </c>
      <c r="AR100" t="s">
        <v>71</v>
      </c>
      <c r="AS100" s="114" t="s">
        <v>482</v>
      </c>
      <c r="AT100" t="s">
        <v>199</v>
      </c>
      <c r="AU100" t="s">
        <v>10</v>
      </c>
      <c r="AV100">
        <v>0</v>
      </c>
      <c r="AW100">
        <v>1</v>
      </c>
      <c r="AY100" t="s">
        <v>236</v>
      </c>
      <c r="AZ100" t="s">
        <v>458</v>
      </c>
      <c r="BA100">
        <v>0.48699999999999999</v>
      </c>
    </row>
    <row r="101" spans="22:53" x14ac:dyDescent="0.25">
      <c r="V101" t="s">
        <v>71</v>
      </c>
      <c r="W101" t="s">
        <v>376</v>
      </c>
      <c r="X101" t="s">
        <v>199</v>
      </c>
      <c r="Y101" t="s">
        <v>10</v>
      </c>
      <c r="Z101">
        <v>0</v>
      </c>
      <c r="AA101">
        <v>1</v>
      </c>
      <c r="AC101" t="s">
        <v>236</v>
      </c>
      <c r="AD101" t="s">
        <v>288</v>
      </c>
      <c r="AE101">
        <v>0.187</v>
      </c>
      <c r="AG101" t="s">
        <v>74</v>
      </c>
      <c r="AH101" s="114" t="s">
        <v>263</v>
      </c>
      <c r="AI101" t="s">
        <v>199</v>
      </c>
      <c r="AJ101" t="s">
        <v>10</v>
      </c>
      <c r="AK101">
        <v>0</v>
      </c>
      <c r="AL101">
        <v>1</v>
      </c>
      <c r="AN101" t="s">
        <v>236</v>
      </c>
      <c r="AO101" t="s">
        <v>220</v>
      </c>
      <c r="AP101">
        <v>0.34300000000000003</v>
      </c>
      <c r="AR101" t="s">
        <v>74</v>
      </c>
      <c r="AS101" s="114" t="s">
        <v>483</v>
      </c>
      <c r="AT101" t="s">
        <v>199</v>
      </c>
      <c r="AU101" t="s">
        <v>10</v>
      </c>
      <c r="AV101">
        <v>0</v>
      </c>
      <c r="AW101">
        <v>1</v>
      </c>
      <c r="AY101" t="s">
        <v>236</v>
      </c>
      <c r="AZ101" t="s">
        <v>458</v>
      </c>
      <c r="BA101">
        <v>0.371</v>
      </c>
    </row>
    <row r="102" spans="22:53" x14ac:dyDescent="0.25">
      <c r="V102" t="s">
        <v>74</v>
      </c>
      <c r="W102" t="s">
        <v>377</v>
      </c>
      <c r="X102" t="s">
        <v>199</v>
      </c>
      <c r="Y102" t="s">
        <v>10</v>
      </c>
      <c r="Z102">
        <v>0</v>
      </c>
      <c r="AA102">
        <v>1</v>
      </c>
      <c r="AC102" t="s">
        <v>236</v>
      </c>
      <c r="AD102" t="s">
        <v>288</v>
      </c>
      <c r="AE102">
        <v>3.3000000000000002E-2</v>
      </c>
      <c r="AG102" t="s">
        <v>76</v>
      </c>
      <c r="AH102" s="114" t="s">
        <v>264</v>
      </c>
      <c r="AI102" t="s">
        <v>199</v>
      </c>
      <c r="AJ102" t="s">
        <v>10</v>
      </c>
      <c r="AK102">
        <v>0</v>
      </c>
      <c r="AL102">
        <v>1</v>
      </c>
      <c r="AN102" t="s">
        <v>236</v>
      </c>
      <c r="AO102" t="s">
        <v>220</v>
      </c>
      <c r="AP102">
        <v>0.34300000000000003</v>
      </c>
      <c r="AR102" t="s">
        <v>76</v>
      </c>
      <c r="AS102" s="114" t="s">
        <v>484</v>
      </c>
      <c r="AT102" t="s">
        <v>199</v>
      </c>
      <c r="AU102" t="s">
        <v>10</v>
      </c>
      <c r="AV102">
        <v>0</v>
      </c>
      <c r="AW102">
        <v>1</v>
      </c>
      <c r="AY102" t="s">
        <v>236</v>
      </c>
      <c r="AZ102" t="s">
        <v>458</v>
      </c>
      <c r="BA102">
        <v>0.34699999999999998</v>
      </c>
    </row>
    <row r="103" spans="22:53" x14ac:dyDescent="0.25">
      <c r="V103" t="s">
        <v>76</v>
      </c>
      <c r="W103" t="s">
        <v>378</v>
      </c>
      <c r="X103" t="s">
        <v>199</v>
      </c>
      <c r="Y103" t="s">
        <v>10</v>
      </c>
      <c r="Z103">
        <v>0</v>
      </c>
      <c r="AA103">
        <v>1</v>
      </c>
      <c r="AC103" t="s">
        <v>236</v>
      </c>
      <c r="AD103" t="s">
        <v>288</v>
      </c>
      <c r="AE103">
        <v>6.7000000000000004E-2</v>
      </c>
      <c r="AG103" t="s">
        <v>79</v>
      </c>
      <c r="AH103" s="114" t="s">
        <v>265</v>
      </c>
      <c r="AI103" t="s">
        <v>199</v>
      </c>
      <c r="AJ103" t="s">
        <v>10</v>
      </c>
      <c r="AK103">
        <v>0</v>
      </c>
      <c r="AL103">
        <v>1</v>
      </c>
      <c r="AN103" t="s">
        <v>236</v>
      </c>
      <c r="AO103" t="s">
        <v>220</v>
      </c>
      <c r="AP103">
        <v>0.35899999999999999</v>
      </c>
      <c r="AR103" t="s">
        <v>79</v>
      </c>
      <c r="AS103" s="114" t="s">
        <v>485</v>
      </c>
      <c r="AT103" t="s">
        <v>199</v>
      </c>
      <c r="AU103" t="s">
        <v>10</v>
      </c>
      <c r="AV103">
        <v>0</v>
      </c>
      <c r="AW103">
        <v>1</v>
      </c>
      <c r="AY103" t="s">
        <v>236</v>
      </c>
      <c r="AZ103" t="s">
        <v>458</v>
      </c>
      <c r="BA103">
        <v>0.32200000000000001</v>
      </c>
    </row>
    <row r="104" spans="22:53" x14ac:dyDescent="0.25">
      <c r="V104" t="s">
        <v>79</v>
      </c>
      <c r="W104" t="s">
        <v>379</v>
      </c>
      <c r="X104" t="s">
        <v>199</v>
      </c>
      <c r="Y104" t="s">
        <v>10</v>
      </c>
      <c r="Z104">
        <v>0</v>
      </c>
      <c r="AA104">
        <v>1</v>
      </c>
      <c r="AC104" t="s">
        <v>236</v>
      </c>
      <c r="AD104" t="s">
        <v>288</v>
      </c>
      <c r="AE104">
        <v>4.5999999999999999E-2</v>
      </c>
      <c r="AG104" t="s">
        <v>81</v>
      </c>
      <c r="AH104" s="114" t="s">
        <v>266</v>
      </c>
      <c r="AI104" t="s">
        <v>199</v>
      </c>
      <c r="AJ104" t="s">
        <v>10</v>
      </c>
      <c r="AK104">
        <v>0</v>
      </c>
      <c r="AL104">
        <v>1</v>
      </c>
      <c r="AN104" t="s">
        <v>236</v>
      </c>
      <c r="AO104" t="s">
        <v>220</v>
      </c>
      <c r="AP104">
        <v>0.31900000000000001</v>
      </c>
      <c r="AR104" t="s">
        <v>81</v>
      </c>
      <c r="AS104" s="114" t="s">
        <v>486</v>
      </c>
      <c r="AT104" t="s">
        <v>199</v>
      </c>
      <c r="AU104" t="s">
        <v>10</v>
      </c>
      <c r="AV104">
        <v>0</v>
      </c>
      <c r="AW104">
        <v>1</v>
      </c>
      <c r="AY104" t="s">
        <v>236</v>
      </c>
      <c r="AZ104" t="s">
        <v>458</v>
      </c>
      <c r="BA104">
        <v>0.34599999999999997</v>
      </c>
    </row>
    <row r="105" spans="22:53" x14ac:dyDescent="0.25">
      <c r="V105" t="s">
        <v>81</v>
      </c>
      <c r="W105" t="s">
        <v>380</v>
      </c>
      <c r="X105" t="s">
        <v>199</v>
      </c>
      <c r="Y105" t="s">
        <v>10</v>
      </c>
      <c r="Z105">
        <v>0</v>
      </c>
      <c r="AA105">
        <v>1</v>
      </c>
      <c r="AC105" t="s">
        <v>236</v>
      </c>
      <c r="AD105" t="s">
        <v>288</v>
      </c>
      <c r="AE105">
        <v>6.0999999999999999E-2</v>
      </c>
      <c r="AG105" t="s">
        <v>69</v>
      </c>
      <c r="AH105" s="114" t="s">
        <v>267</v>
      </c>
      <c r="AI105" t="s">
        <v>199</v>
      </c>
      <c r="AJ105" t="s">
        <v>10</v>
      </c>
      <c r="AK105">
        <v>0</v>
      </c>
      <c r="AL105">
        <v>1</v>
      </c>
      <c r="AN105" t="s">
        <v>236</v>
      </c>
      <c r="AO105" t="s">
        <v>220</v>
      </c>
      <c r="AP105">
        <v>0.52100000000000002</v>
      </c>
      <c r="AR105" t="s">
        <v>69</v>
      </c>
      <c r="AS105" s="114" t="s">
        <v>487</v>
      </c>
      <c r="AT105" t="s">
        <v>199</v>
      </c>
      <c r="AU105" t="s">
        <v>10</v>
      </c>
      <c r="AV105">
        <v>0</v>
      </c>
      <c r="AW105">
        <v>1</v>
      </c>
      <c r="AY105" t="s">
        <v>236</v>
      </c>
      <c r="AZ105" t="s">
        <v>458</v>
      </c>
      <c r="BA105">
        <v>0.91900000000000004</v>
      </c>
    </row>
    <row r="106" spans="22:53" x14ac:dyDescent="0.25">
      <c r="V106" t="s">
        <v>69</v>
      </c>
      <c r="W106" t="s">
        <v>381</v>
      </c>
      <c r="X106" t="s">
        <v>199</v>
      </c>
      <c r="Y106" t="s">
        <v>10</v>
      </c>
      <c r="Z106">
        <v>0</v>
      </c>
      <c r="AA106">
        <v>1</v>
      </c>
      <c r="AC106" t="s">
        <v>236</v>
      </c>
      <c r="AD106" t="s">
        <v>288</v>
      </c>
      <c r="AE106">
        <v>1.7000000000000001E-2</v>
      </c>
      <c r="AG106" t="s">
        <v>72</v>
      </c>
      <c r="AH106" s="114" t="s">
        <v>268</v>
      </c>
      <c r="AI106" t="s">
        <v>199</v>
      </c>
      <c r="AJ106" t="s">
        <v>10</v>
      </c>
      <c r="AK106">
        <v>0</v>
      </c>
      <c r="AL106">
        <v>1</v>
      </c>
      <c r="AN106" t="s">
        <v>236</v>
      </c>
      <c r="AO106" t="s">
        <v>220</v>
      </c>
      <c r="AP106">
        <v>0.441</v>
      </c>
      <c r="AR106" t="s">
        <v>72</v>
      </c>
      <c r="AS106" s="114" t="s">
        <v>488</v>
      </c>
      <c r="AT106" t="s">
        <v>199</v>
      </c>
      <c r="AU106" t="s">
        <v>10</v>
      </c>
      <c r="AV106">
        <v>0</v>
      </c>
      <c r="AW106">
        <v>1</v>
      </c>
      <c r="AY106" t="s">
        <v>236</v>
      </c>
      <c r="AZ106" t="s">
        <v>458</v>
      </c>
      <c r="BA106">
        <v>0.433</v>
      </c>
    </row>
    <row r="107" spans="22:53" x14ac:dyDescent="0.25">
      <c r="V107" t="s">
        <v>72</v>
      </c>
      <c r="W107" t="s">
        <v>382</v>
      </c>
      <c r="X107" t="s">
        <v>199</v>
      </c>
      <c r="Y107" t="s">
        <v>10</v>
      </c>
      <c r="Z107">
        <v>0</v>
      </c>
      <c r="AA107">
        <v>1</v>
      </c>
      <c r="AC107" t="s">
        <v>236</v>
      </c>
      <c r="AD107" t="s">
        <v>288</v>
      </c>
      <c r="AE107">
        <v>1.7999999999999999E-2</v>
      </c>
      <c r="AG107" t="s">
        <v>73</v>
      </c>
      <c r="AH107" s="114" t="s">
        <v>269</v>
      </c>
      <c r="AI107" t="s">
        <v>199</v>
      </c>
      <c r="AJ107" t="s">
        <v>10</v>
      </c>
      <c r="AK107">
        <v>0</v>
      </c>
      <c r="AL107">
        <v>1</v>
      </c>
      <c r="AN107" t="s">
        <v>236</v>
      </c>
      <c r="AO107" t="s">
        <v>220</v>
      </c>
      <c r="AP107">
        <v>0.73599999999999999</v>
      </c>
      <c r="AR107" t="s">
        <v>73</v>
      </c>
      <c r="AS107" s="114" t="s">
        <v>489</v>
      </c>
      <c r="AT107" t="s">
        <v>199</v>
      </c>
      <c r="AU107" t="s">
        <v>10</v>
      </c>
      <c r="AV107">
        <v>0</v>
      </c>
      <c r="AW107">
        <v>1</v>
      </c>
      <c r="AY107" t="s">
        <v>236</v>
      </c>
      <c r="AZ107" t="s">
        <v>458</v>
      </c>
      <c r="BA107">
        <v>0.32100000000000001</v>
      </c>
    </row>
    <row r="108" spans="22:53" x14ac:dyDescent="0.25">
      <c r="V108" t="s">
        <v>73</v>
      </c>
      <c r="W108" t="s">
        <v>383</v>
      </c>
      <c r="X108" t="s">
        <v>199</v>
      </c>
      <c r="Y108" t="s">
        <v>10</v>
      </c>
      <c r="Z108">
        <v>0</v>
      </c>
      <c r="AA108">
        <v>1</v>
      </c>
      <c r="AC108" t="s">
        <v>236</v>
      </c>
      <c r="AD108" t="s">
        <v>288</v>
      </c>
      <c r="AE108">
        <v>4.2999999999999997E-2</v>
      </c>
      <c r="AG108" t="s">
        <v>75</v>
      </c>
      <c r="AH108" s="114" t="s">
        <v>270</v>
      </c>
      <c r="AI108" t="s">
        <v>199</v>
      </c>
      <c r="AJ108" t="s">
        <v>10</v>
      </c>
      <c r="AK108">
        <v>0</v>
      </c>
      <c r="AL108">
        <v>1</v>
      </c>
      <c r="AN108" t="s">
        <v>236</v>
      </c>
      <c r="AO108" t="s">
        <v>220</v>
      </c>
      <c r="AP108">
        <v>0.372</v>
      </c>
      <c r="AR108" t="s">
        <v>75</v>
      </c>
      <c r="AS108" s="114" t="s">
        <v>490</v>
      </c>
      <c r="AT108" t="s">
        <v>199</v>
      </c>
      <c r="AU108" t="s">
        <v>10</v>
      </c>
      <c r="AV108">
        <v>0</v>
      </c>
      <c r="AW108">
        <v>1</v>
      </c>
      <c r="AY108" t="s">
        <v>236</v>
      </c>
      <c r="AZ108" t="s">
        <v>458</v>
      </c>
      <c r="BA108">
        <v>0.32900000000000001</v>
      </c>
    </row>
    <row r="109" spans="22:53" x14ac:dyDescent="0.25">
      <c r="V109" t="s">
        <v>75</v>
      </c>
      <c r="W109" t="s">
        <v>384</v>
      </c>
      <c r="X109" t="s">
        <v>199</v>
      </c>
      <c r="Y109" t="s">
        <v>10</v>
      </c>
      <c r="Z109">
        <v>0</v>
      </c>
      <c r="AA109">
        <v>1</v>
      </c>
      <c r="AC109" t="s">
        <v>236</v>
      </c>
      <c r="AD109" t="s">
        <v>288</v>
      </c>
      <c r="AE109">
        <v>2.5000000000000001E-2</v>
      </c>
      <c r="AG109" t="s">
        <v>77</v>
      </c>
      <c r="AH109">
        <v>101</v>
      </c>
      <c r="AI109" t="s">
        <v>199</v>
      </c>
      <c r="AJ109" t="s">
        <v>10</v>
      </c>
      <c r="AK109">
        <v>0</v>
      </c>
      <c r="AL109">
        <v>1</v>
      </c>
      <c r="AN109" t="s">
        <v>236</v>
      </c>
      <c r="AO109" t="s">
        <v>220</v>
      </c>
      <c r="AP109">
        <v>0.42099999999999999</v>
      </c>
      <c r="AR109" t="s">
        <v>77</v>
      </c>
      <c r="AS109">
        <v>102</v>
      </c>
      <c r="AT109" t="s">
        <v>199</v>
      </c>
      <c r="AU109" t="s">
        <v>10</v>
      </c>
      <c r="AV109">
        <v>0</v>
      </c>
      <c r="AW109">
        <v>1</v>
      </c>
      <c r="AY109" t="s">
        <v>236</v>
      </c>
      <c r="AZ109" t="s">
        <v>458</v>
      </c>
      <c r="BA109">
        <v>0.35199999999999998</v>
      </c>
    </row>
    <row r="110" spans="22:53" x14ac:dyDescent="0.25">
      <c r="V110" t="s">
        <v>77</v>
      </c>
      <c r="W110" t="s">
        <v>385</v>
      </c>
      <c r="X110" t="s">
        <v>199</v>
      </c>
      <c r="Y110" t="s">
        <v>10</v>
      </c>
      <c r="Z110">
        <v>0</v>
      </c>
      <c r="AA110">
        <v>1</v>
      </c>
      <c r="AC110" t="s">
        <v>236</v>
      </c>
      <c r="AD110" t="s">
        <v>288</v>
      </c>
      <c r="AE110">
        <v>0.02</v>
      </c>
      <c r="AG110" t="s">
        <v>78</v>
      </c>
      <c r="AH110">
        <v>105</v>
      </c>
      <c r="AI110" t="s">
        <v>199</v>
      </c>
      <c r="AJ110" t="s">
        <v>10</v>
      </c>
      <c r="AK110">
        <v>0</v>
      </c>
      <c r="AL110">
        <v>1</v>
      </c>
      <c r="AN110" t="s">
        <v>236</v>
      </c>
      <c r="AO110" t="s">
        <v>220</v>
      </c>
      <c r="AP110">
        <v>0.42799999999999999</v>
      </c>
      <c r="AR110" t="s">
        <v>78</v>
      </c>
      <c r="AS110">
        <v>106</v>
      </c>
      <c r="AT110" t="s">
        <v>199</v>
      </c>
      <c r="AU110" t="s">
        <v>10</v>
      </c>
      <c r="AV110">
        <v>0</v>
      </c>
      <c r="AW110">
        <v>1</v>
      </c>
      <c r="AY110" t="s">
        <v>236</v>
      </c>
      <c r="AZ110" t="s">
        <v>458</v>
      </c>
      <c r="BA110">
        <v>0.35899999999999999</v>
      </c>
    </row>
    <row r="111" spans="22:53" x14ac:dyDescent="0.25">
      <c r="V111" t="s">
        <v>78</v>
      </c>
      <c r="W111" t="s">
        <v>386</v>
      </c>
      <c r="X111" t="s">
        <v>199</v>
      </c>
      <c r="Y111" t="s">
        <v>10</v>
      </c>
      <c r="Z111">
        <v>0</v>
      </c>
      <c r="AA111">
        <v>1</v>
      </c>
      <c r="AC111" t="s">
        <v>236</v>
      </c>
      <c r="AD111" t="s">
        <v>288</v>
      </c>
      <c r="AE111">
        <v>3.2000000000000001E-2</v>
      </c>
      <c r="AG111" t="s">
        <v>80</v>
      </c>
      <c r="AH111">
        <v>109</v>
      </c>
      <c r="AI111" t="s">
        <v>199</v>
      </c>
      <c r="AJ111" t="s">
        <v>10</v>
      </c>
      <c r="AK111">
        <v>0</v>
      </c>
      <c r="AL111">
        <v>1</v>
      </c>
      <c r="AN111" t="s">
        <v>236</v>
      </c>
      <c r="AO111" t="s">
        <v>220</v>
      </c>
      <c r="AP111">
        <v>0.309</v>
      </c>
      <c r="AR111" t="s">
        <v>80</v>
      </c>
      <c r="AS111">
        <v>110</v>
      </c>
      <c r="AT111" t="s">
        <v>199</v>
      </c>
      <c r="AU111" t="s">
        <v>10</v>
      </c>
      <c r="AV111">
        <v>0</v>
      </c>
      <c r="AW111">
        <v>1</v>
      </c>
      <c r="AY111" t="s">
        <v>236</v>
      </c>
      <c r="AZ111" t="s">
        <v>458</v>
      </c>
      <c r="BA111">
        <v>0.29899999999999999</v>
      </c>
    </row>
    <row r="112" spans="22:53" x14ac:dyDescent="0.25">
      <c r="V112" t="s">
        <v>80</v>
      </c>
      <c r="W112" t="s">
        <v>387</v>
      </c>
      <c r="X112" t="s">
        <v>199</v>
      </c>
      <c r="Y112" t="s">
        <v>10</v>
      </c>
      <c r="Z112">
        <v>0</v>
      </c>
      <c r="AA112">
        <v>1</v>
      </c>
      <c r="AC112" t="s">
        <v>236</v>
      </c>
      <c r="AD112" t="s">
        <v>288</v>
      </c>
      <c r="AE112">
        <v>0.20899999999999999</v>
      </c>
      <c r="AG112" t="s">
        <v>246</v>
      </c>
      <c r="AH112">
        <v>113</v>
      </c>
      <c r="AI112" t="s">
        <v>199</v>
      </c>
      <c r="AJ112" t="s">
        <v>10</v>
      </c>
      <c r="AK112">
        <v>0</v>
      </c>
      <c r="AL112">
        <v>1</v>
      </c>
      <c r="AN112" t="s">
        <v>236</v>
      </c>
      <c r="AO112" t="s">
        <v>220</v>
      </c>
      <c r="AP112">
        <v>0.39200000000000002</v>
      </c>
      <c r="AR112" t="s">
        <v>246</v>
      </c>
      <c r="AS112">
        <v>114</v>
      </c>
      <c r="AT112" t="s">
        <v>199</v>
      </c>
      <c r="AU112" t="s">
        <v>10</v>
      </c>
      <c r="AV112">
        <v>0</v>
      </c>
      <c r="AW112">
        <v>1</v>
      </c>
      <c r="AY112" t="s">
        <v>236</v>
      </c>
      <c r="AZ112" t="s">
        <v>458</v>
      </c>
      <c r="BA112">
        <v>0.41599999999999998</v>
      </c>
    </row>
    <row r="113" spans="22:53" x14ac:dyDescent="0.25">
      <c r="V113" t="s">
        <v>246</v>
      </c>
      <c r="W113" t="s">
        <v>388</v>
      </c>
      <c r="X113" t="s">
        <v>199</v>
      </c>
      <c r="Y113" t="s">
        <v>10</v>
      </c>
      <c r="Z113">
        <v>0</v>
      </c>
      <c r="AA113">
        <v>1</v>
      </c>
      <c r="AC113" t="s">
        <v>236</v>
      </c>
      <c r="AD113" t="s">
        <v>288</v>
      </c>
      <c r="AE113">
        <v>2.7E-2</v>
      </c>
      <c r="AG113" t="s">
        <v>112</v>
      </c>
      <c r="AH113">
        <v>181</v>
      </c>
      <c r="AI113" t="s">
        <v>199</v>
      </c>
      <c r="AJ113" t="s">
        <v>10</v>
      </c>
      <c r="AK113">
        <v>0</v>
      </c>
      <c r="AL113">
        <v>1</v>
      </c>
      <c r="AN113" t="s">
        <v>236</v>
      </c>
      <c r="AO113" t="s">
        <v>220</v>
      </c>
      <c r="AP113">
        <v>0.38900000000000001</v>
      </c>
      <c r="AR113" t="s">
        <v>112</v>
      </c>
      <c r="AS113">
        <v>182</v>
      </c>
      <c r="AT113" t="s">
        <v>199</v>
      </c>
      <c r="AU113" t="s">
        <v>10</v>
      </c>
      <c r="AV113">
        <v>0</v>
      </c>
      <c r="AW113">
        <v>1</v>
      </c>
      <c r="AY113" t="s">
        <v>236</v>
      </c>
      <c r="AZ113" t="s">
        <v>458</v>
      </c>
      <c r="BA113">
        <v>0.34</v>
      </c>
    </row>
    <row r="114" spans="22:53" x14ac:dyDescent="0.25">
      <c r="V114" t="s">
        <v>112</v>
      </c>
      <c r="W114" t="s">
        <v>389</v>
      </c>
      <c r="X114" t="s">
        <v>199</v>
      </c>
      <c r="Y114" t="s">
        <v>10</v>
      </c>
      <c r="Z114">
        <v>0</v>
      </c>
      <c r="AA114">
        <v>1</v>
      </c>
      <c r="AC114" t="s">
        <v>236</v>
      </c>
      <c r="AD114" t="s">
        <v>288</v>
      </c>
      <c r="AE114">
        <v>0.125</v>
      </c>
      <c r="AG114" t="s">
        <v>120</v>
      </c>
      <c r="AH114">
        <v>189</v>
      </c>
      <c r="AI114" t="s">
        <v>199</v>
      </c>
      <c r="AJ114" t="s">
        <v>10</v>
      </c>
      <c r="AK114">
        <v>0</v>
      </c>
      <c r="AL114">
        <v>1</v>
      </c>
      <c r="AN114" t="s">
        <v>236</v>
      </c>
      <c r="AO114" t="s">
        <v>220</v>
      </c>
      <c r="AP114">
        <v>0.32100000000000001</v>
      </c>
      <c r="AR114" t="s">
        <v>120</v>
      </c>
      <c r="AS114">
        <v>190</v>
      </c>
      <c r="AT114" t="s">
        <v>199</v>
      </c>
      <c r="AU114" t="s">
        <v>10</v>
      </c>
      <c r="AV114">
        <v>0</v>
      </c>
      <c r="AW114">
        <v>1</v>
      </c>
      <c r="AY114" t="s">
        <v>236</v>
      </c>
      <c r="AZ114" t="s">
        <v>458</v>
      </c>
      <c r="BA114">
        <v>0.29599999999999999</v>
      </c>
    </row>
    <row r="115" spans="22:53" x14ac:dyDescent="0.25">
      <c r="V115" t="s">
        <v>120</v>
      </c>
      <c r="W115" t="s">
        <v>390</v>
      </c>
      <c r="X115" t="s">
        <v>199</v>
      </c>
      <c r="Y115" t="s">
        <v>10</v>
      </c>
      <c r="Z115">
        <v>0</v>
      </c>
      <c r="AA115">
        <v>1</v>
      </c>
      <c r="AC115" t="s">
        <v>236</v>
      </c>
      <c r="AD115" t="s">
        <v>288</v>
      </c>
      <c r="AE115">
        <v>0.106</v>
      </c>
      <c r="AG115" t="s">
        <v>121</v>
      </c>
      <c r="AH115">
        <v>193</v>
      </c>
      <c r="AI115" t="s">
        <v>199</v>
      </c>
      <c r="AJ115" t="s">
        <v>10</v>
      </c>
      <c r="AK115">
        <v>0</v>
      </c>
      <c r="AL115">
        <v>1</v>
      </c>
      <c r="AN115" t="s">
        <v>236</v>
      </c>
      <c r="AO115" t="s">
        <v>220</v>
      </c>
      <c r="AP115">
        <v>0.36199999999999999</v>
      </c>
      <c r="AR115" t="s">
        <v>121</v>
      </c>
      <c r="AS115">
        <v>194</v>
      </c>
      <c r="AT115" t="s">
        <v>199</v>
      </c>
      <c r="AU115" t="s">
        <v>10</v>
      </c>
      <c r="AV115">
        <v>0</v>
      </c>
      <c r="AW115">
        <v>1</v>
      </c>
      <c r="AY115" t="s">
        <v>236</v>
      </c>
      <c r="AZ115" t="s">
        <v>458</v>
      </c>
      <c r="BA115">
        <v>0.35099999999999998</v>
      </c>
    </row>
    <row r="116" spans="22:53" x14ac:dyDescent="0.25">
      <c r="V116" t="s">
        <v>121</v>
      </c>
      <c r="W116" t="s">
        <v>391</v>
      </c>
      <c r="X116" t="s">
        <v>199</v>
      </c>
      <c r="Y116" t="s">
        <v>10</v>
      </c>
      <c r="Z116">
        <v>0</v>
      </c>
      <c r="AA116">
        <v>1</v>
      </c>
      <c r="AC116" t="s">
        <v>236</v>
      </c>
      <c r="AD116" t="s">
        <v>288</v>
      </c>
      <c r="AE116">
        <v>0.154</v>
      </c>
      <c r="AG116" t="s">
        <v>122</v>
      </c>
      <c r="AH116">
        <v>197</v>
      </c>
      <c r="AI116" t="s">
        <v>199</v>
      </c>
      <c r="AJ116" t="s">
        <v>10</v>
      </c>
      <c r="AK116">
        <v>0</v>
      </c>
      <c r="AL116">
        <v>1</v>
      </c>
      <c r="AN116" t="s">
        <v>236</v>
      </c>
      <c r="AO116" t="s">
        <v>220</v>
      </c>
      <c r="AP116">
        <v>0.307</v>
      </c>
      <c r="AR116" t="s">
        <v>122</v>
      </c>
      <c r="AS116">
        <v>198</v>
      </c>
      <c r="AT116" t="s">
        <v>199</v>
      </c>
      <c r="AU116" t="s">
        <v>10</v>
      </c>
      <c r="AV116">
        <v>0</v>
      </c>
      <c r="AW116">
        <v>1</v>
      </c>
      <c r="AY116" t="s">
        <v>236</v>
      </c>
      <c r="AZ116" t="s">
        <v>458</v>
      </c>
      <c r="BA116">
        <v>0.36299999999999999</v>
      </c>
    </row>
    <row r="117" spans="22:53" x14ac:dyDescent="0.25">
      <c r="V117" t="s">
        <v>122</v>
      </c>
      <c r="W117" t="s">
        <v>392</v>
      </c>
      <c r="X117" t="s">
        <v>199</v>
      </c>
      <c r="Y117" t="s">
        <v>10</v>
      </c>
      <c r="Z117">
        <v>0</v>
      </c>
      <c r="AA117">
        <v>1</v>
      </c>
      <c r="AC117" t="s">
        <v>236</v>
      </c>
      <c r="AD117" t="s">
        <v>288</v>
      </c>
      <c r="AE117">
        <v>2.7E-2</v>
      </c>
      <c r="AG117" t="s">
        <v>114</v>
      </c>
      <c r="AH117">
        <v>269</v>
      </c>
      <c r="AI117" t="s">
        <v>199</v>
      </c>
      <c r="AJ117" t="s">
        <v>10</v>
      </c>
      <c r="AK117">
        <v>0</v>
      </c>
      <c r="AL117">
        <v>1</v>
      </c>
      <c r="AN117" t="s">
        <v>236</v>
      </c>
      <c r="AO117" t="s">
        <v>220</v>
      </c>
      <c r="AP117">
        <v>0.434</v>
      </c>
      <c r="AR117" t="s">
        <v>114</v>
      </c>
      <c r="AS117">
        <v>270</v>
      </c>
      <c r="AT117" t="s">
        <v>199</v>
      </c>
      <c r="AU117" t="s">
        <v>10</v>
      </c>
      <c r="AV117">
        <v>0</v>
      </c>
      <c r="AW117">
        <v>1</v>
      </c>
      <c r="AY117" t="s">
        <v>236</v>
      </c>
      <c r="AZ117" t="s">
        <v>458</v>
      </c>
      <c r="BA117">
        <v>0.68200000000000005</v>
      </c>
    </row>
    <row r="118" spans="22:53" x14ac:dyDescent="0.25">
      <c r="V118" t="s">
        <v>114</v>
      </c>
      <c r="W118" t="s">
        <v>393</v>
      </c>
      <c r="X118" t="s">
        <v>199</v>
      </c>
      <c r="Y118" t="s">
        <v>10</v>
      </c>
      <c r="Z118">
        <v>0</v>
      </c>
      <c r="AA118">
        <v>1</v>
      </c>
      <c r="AC118" t="s">
        <v>236</v>
      </c>
      <c r="AD118" t="s">
        <v>288</v>
      </c>
      <c r="AE118">
        <v>0.04</v>
      </c>
      <c r="AG118" t="s">
        <v>117</v>
      </c>
      <c r="AH118">
        <v>273</v>
      </c>
      <c r="AI118" t="s">
        <v>199</v>
      </c>
      <c r="AJ118" t="s">
        <v>10</v>
      </c>
      <c r="AK118">
        <v>0</v>
      </c>
      <c r="AL118">
        <v>1</v>
      </c>
      <c r="AN118" t="s">
        <v>236</v>
      </c>
      <c r="AO118" t="s">
        <v>220</v>
      </c>
      <c r="AP118">
        <v>0.441</v>
      </c>
      <c r="AR118" t="s">
        <v>117</v>
      </c>
      <c r="AS118">
        <v>274</v>
      </c>
      <c r="AT118" t="s">
        <v>199</v>
      </c>
      <c r="AU118" t="s">
        <v>10</v>
      </c>
      <c r="AV118">
        <v>0</v>
      </c>
      <c r="AW118">
        <v>1</v>
      </c>
      <c r="AY118" t="s">
        <v>236</v>
      </c>
      <c r="AZ118" t="s">
        <v>458</v>
      </c>
      <c r="BA118">
        <v>0.38</v>
      </c>
    </row>
    <row r="119" spans="22:53" x14ac:dyDescent="0.25">
      <c r="V119" t="s">
        <v>117</v>
      </c>
      <c r="W119" t="s">
        <v>394</v>
      </c>
      <c r="X119" t="s">
        <v>199</v>
      </c>
      <c r="Y119" t="s">
        <v>10</v>
      </c>
      <c r="Z119">
        <v>0</v>
      </c>
      <c r="AA119">
        <v>1</v>
      </c>
      <c r="AC119" t="s">
        <v>236</v>
      </c>
      <c r="AD119" t="s">
        <v>288</v>
      </c>
      <c r="AE119">
        <v>6.7000000000000004E-2</v>
      </c>
      <c r="AG119" t="s">
        <v>118</v>
      </c>
      <c r="AH119">
        <v>277</v>
      </c>
      <c r="AI119" t="s">
        <v>199</v>
      </c>
      <c r="AJ119" t="s">
        <v>10</v>
      </c>
      <c r="AK119">
        <v>0</v>
      </c>
      <c r="AL119">
        <v>1</v>
      </c>
      <c r="AN119" t="s">
        <v>236</v>
      </c>
      <c r="AO119" t="s">
        <v>220</v>
      </c>
      <c r="AP119">
        <v>0.40500000000000003</v>
      </c>
      <c r="AR119" t="s">
        <v>118</v>
      </c>
      <c r="AS119">
        <v>278</v>
      </c>
      <c r="AT119" t="s">
        <v>199</v>
      </c>
      <c r="AU119" t="s">
        <v>10</v>
      </c>
      <c r="AV119">
        <v>0</v>
      </c>
      <c r="AW119">
        <v>1</v>
      </c>
      <c r="AY119" t="s">
        <v>236</v>
      </c>
      <c r="AZ119" t="s">
        <v>458</v>
      </c>
      <c r="BA119">
        <v>0.37</v>
      </c>
    </row>
    <row r="120" spans="22:53" x14ac:dyDescent="0.25">
      <c r="V120" t="s">
        <v>118</v>
      </c>
      <c r="W120" t="s">
        <v>395</v>
      </c>
      <c r="X120" t="s">
        <v>199</v>
      </c>
      <c r="Y120" t="s">
        <v>10</v>
      </c>
      <c r="Z120">
        <v>0</v>
      </c>
      <c r="AA120">
        <v>1</v>
      </c>
      <c r="AC120" t="s">
        <v>236</v>
      </c>
      <c r="AD120" t="s">
        <v>288</v>
      </c>
      <c r="AE120">
        <v>5.8000000000000003E-2</v>
      </c>
      <c r="AG120" t="s">
        <v>116</v>
      </c>
      <c r="AH120">
        <v>285</v>
      </c>
      <c r="AI120" t="s">
        <v>199</v>
      </c>
      <c r="AJ120" t="s">
        <v>10</v>
      </c>
      <c r="AK120">
        <v>0</v>
      </c>
      <c r="AL120">
        <v>1</v>
      </c>
      <c r="AN120" t="s">
        <v>236</v>
      </c>
      <c r="AO120" t="s">
        <v>220</v>
      </c>
      <c r="AP120">
        <v>0.41899999999999998</v>
      </c>
      <c r="AR120" t="s">
        <v>116</v>
      </c>
      <c r="AS120">
        <v>286</v>
      </c>
      <c r="AT120" t="s">
        <v>199</v>
      </c>
      <c r="AU120" t="s">
        <v>10</v>
      </c>
      <c r="AV120">
        <v>0</v>
      </c>
      <c r="AW120">
        <v>1</v>
      </c>
      <c r="AY120" t="s">
        <v>236</v>
      </c>
      <c r="AZ120" t="s">
        <v>458</v>
      </c>
      <c r="BA120">
        <v>0.53800000000000003</v>
      </c>
    </row>
    <row r="121" spans="22:53" x14ac:dyDescent="0.25">
      <c r="V121" t="s">
        <v>116</v>
      </c>
      <c r="W121" t="s">
        <v>396</v>
      </c>
      <c r="X121" t="s">
        <v>199</v>
      </c>
      <c r="Y121" t="s">
        <v>10</v>
      </c>
      <c r="Z121">
        <v>0</v>
      </c>
      <c r="AA121">
        <v>1</v>
      </c>
      <c r="AC121" t="s">
        <v>236</v>
      </c>
      <c r="AD121" t="s">
        <v>288</v>
      </c>
      <c r="AE121">
        <v>5.3999999999999999E-2</v>
      </c>
      <c r="AG121" t="s">
        <v>119</v>
      </c>
      <c r="AH121">
        <v>289</v>
      </c>
      <c r="AI121" t="s">
        <v>199</v>
      </c>
      <c r="AJ121" t="s">
        <v>10</v>
      </c>
      <c r="AK121">
        <v>0</v>
      </c>
      <c r="AL121">
        <v>1</v>
      </c>
      <c r="AN121" t="s">
        <v>236</v>
      </c>
      <c r="AO121" t="s">
        <v>220</v>
      </c>
      <c r="AP121">
        <v>0.35599999999999998</v>
      </c>
      <c r="AR121" t="s">
        <v>119</v>
      </c>
      <c r="AS121">
        <v>290</v>
      </c>
      <c r="AT121" t="s">
        <v>199</v>
      </c>
      <c r="AU121" t="s">
        <v>10</v>
      </c>
      <c r="AV121">
        <v>0</v>
      </c>
      <c r="AW121">
        <v>1</v>
      </c>
      <c r="AY121" t="s">
        <v>236</v>
      </c>
      <c r="AZ121" t="s">
        <v>458</v>
      </c>
      <c r="BA121">
        <v>0.81899999999999995</v>
      </c>
    </row>
    <row r="122" spans="22:53" x14ac:dyDescent="0.25">
      <c r="V122" t="s">
        <v>119</v>
      </c>
      <c r="W122" t="s">
        <v>397</v>
      </c>
      <c r="X122" t="s">
        <v>199</v>
      </c>
      <c r="Y122" t="s">
        <v>10</v>
      </c>
      <c r="Z122">
        <v>0</v>
      </c>
      <c r="AA122">
        <v>1</v>
      </c>
      <c r="AC122" t="s">
        <v>236</v>
      </c>
      <c r="AD122" t="s">
        <v>288</v>
      </c>
      <c r="AE122">
        <v>6.7000000000000004E-2</v>
      </c>
      <c r="AG122" t="s">
        <v>123</v>
      </c>
      <c r="AH122">
        <v>293</v>
      </c>
      <c r="AI122" t="s">
        <v>199</v>
      </c>
      <c r="AJ122" t="s">
        <v>10</v>
      </c>
      <c r="AK122">
        <v>0</v>
      </c>
      <c r="AL122">
        <v>1</v>
      </c>
      <c r="AN122" t="s">
        <v>236</v>
      </c>
      <c r="AO122" t="s">
        <v>220</v>
      </c>
      <c r="AP122">
        <v>0.38</v>
      </c>
      <c r="AR122" t="s">
        <v>123</v>
      </c>
      <c r="AS122">
        <v>294</v>
      </c>
      <c r="AT122" t="s">
        <v>199</v>
      </c>
      <c r="AU122" t="s">
        <v>10</v>
      </c>
      <c r="AV122">
        <v>0</v>
      </c>
      <c r="AW122">
        <v>1</v>
      </c>
      <c r="AY122" t="s">
        <v>236</v>
      </c>
      <c r="AZ122" t="s">
        <v>458</v>
      </c>
      <c r="BA122">
        <v>0.34899999999999998</v>
      </c>
    </row>
    <row r="123" spans="22:53" x14ac:dyDescent="0.25">
      <c r="V123" t="s">
        <v>123</v>
      </c>
      <c r="W123" t="s">
        <v>398</v>
      </c>
      <c r="X123" t="s">
        <v>199</v>
      </c>
      <c r="Y123" t="s">
        <v>10</v>
      </c>
      <c r="Z123">
        <v>0</v>
      </c>
      <c r="AA123">
        <v>1</v>
      </c>
      <c r="AC123" t="s">
        <v>236</v>
      </c>
      <c r="AD123" t="s">
        <v>288</v>
      </c>
      <c r="AE123">
        <v>9.0999999999999998E-2</v>
      </c>
      <c r="AG123" t="s">
        <v>82</v>
      </c>
      <c r="AH123" s="114" t="s">
        <v>271</v>
      </c>
      <c r="AI123" t="s">
        <v>199</v>
      </c>
      <c r="AJ123" t="s">
        <v>10</v>
      </c>
      <c r="AK123">
        <v>0.5</v>
      </c>
      <c r="AL123">
        <v>2</v>
      </c>
      <c r="AM123">
        <f>COUNT(AL123:AL133)</f>
        <v>11</v>
      </c>
      <c r="AN123" t="s">
        <v>236</v>
      </c>
      <c r="AO123" t="s">
        <v>220</v>
      </c>
      <c r="AP123">
        <v>0.88600000000000001</v>
      </c>
      <c r="AR123" t="s">
        <v>82</v>
      </c>
      <c r="AS123" s="114" t="s">
        <v>491</v>
      </c>
      <c r="AT123" t="s">
        <v>199</v>
      </c>
      <c r="AU123" t="s">
        <v>10</v>
      </c>
      <c r="AV123">
        <v>0.5</v>
      </c>
      <c r="AW123">
        <v>2</v>
      </c>
      <c r="AX123">
        <f>COUNT(AW123:AW133)</f>
        <v>11</v>
      </c>
      <c r="AY123" t="s">
        <v>236</v>
      </c>
      <c r="AZ123" t="s">
        <v>458</v>
      </c>
      <c r="BA123">
        <v>2.286</v>
      </c>
    </row>
    <row r="124" spans="22:53" x14ac:dyDescent="0.25">
      <c r="V124" t="s">
        <v>83</v>
      </c>
      <c r="W124" t="s">
        <v>399</v>
      </c>
      <c r="X124" t="s">
        <v>199</v>
      </c>
      <c r="Y124" t="s">
        <v>10</v>
      </c>
      <c r="Z124">
        <v>0.5</v>
      </c>
      <c r="AA124">
        <v>2</v>
      </c>
      <c r="AB124">
        <f>COUNT(AA124:AA133)</f>
        <v>10</v>
      </c>
      <c r="AC124" t="s">
        <v>236</v>
      </c>
      <c r="AD124" t="s">
        <v>288</v>
      </c>
      <c r="AE124">
        <v>2.5999999999999999E-2</v>
      </c>
      <c r="AG124" t="s">
        <v>83</v>
      </c>
      <c r="AH124" s="114" t="s">
        <v>272</v>
      </c>
      <c r="AI124" t="s">
        <v>199</v>
      </c>
      <c r="AJ124" t="s">
        <v>10</v>
      </c>
      <c r="AK124">
        <v>0.5</v>
      </c>
      <c r="AL124">
        <v>2</v>
      </c>
      <c r="AN124" t="s">
        <v>236</v>
      </c>
      <c r="AO124" t="s">
        <v>220</v>
      </c>
      <c r="AP124">
        <v>0.51700000000000002</v>
      </c>
      <c r="AR124" t="s">
        <v>83</v>
      </c>
      <c r="AS124" s="114" t="s">
        <v>492</v>
      </c>
      <c r="AT124" t="s">
        <v>199</v>
      </c>
      <c r="AU124" t="s">
        <v>10</v>
      </c>
      <c r="AV124">
        <v>0.5</v>
      </c>
      <c r="AW124">
        <v>2</v>
      </c>
      <c r="AY124" t="s">
        <v>236</v>
      </c>
      <c r="AZ124" t="s">
        <v>458</v>
      </c>
      <c r="BA124">
        <v>2.153</v>
      </c>
    </row>
    <row r="125" spans="22:53" x14ac:dyDescent="0.25">
      <c r="V125" t="s">
        <v>84</v>
      </c>
      <c r="W125" t="s">
        <v>400</v>
      </c>
      <c r="X125" t="s">
        <v>199</v>
      </c>
      <c r="Y125" t="s">
        <v>10</v>
      </c>
      <c r="Z125">
        <v>0.5</v>
      </c>
      <c r="AA125">
        <v>2</v>
      </c>
      <c r="AC125" t="s">
        <v>236</v>
      </c>
      <c r="AD125" t="s">
        <v>288</v>
      </c>
      <c r="AE125">
        <v>1.9E-2</v>
      </c>
      <c r="AG125" t="s">
        <v>84</v>
      </c>
      <c r="AH125" s="114" t="s">
        <v>273</v>
      </c>
      <c r="AI125" t="s">
        <v>199</v>
      </c>
      <c r="AJ125" t="s">
        <v>10</v>
      </c>
      <c r="AK125">
        <v>0.5</v>
      </c>
      <c r="AL125">
        <v>2</v>
      </c>
      <c r="AN125" t="s">
        <v>236</v>
      </c>
      <c r="AO125" t="s">
        <v>220</v>
      </c>
      <c r="AP125">
        <v>0.50900000000000001</v>
      </c>
      <c r="AR125" t="s">
        <v>84</v>
      </c>
      <c r="AS125" s="114" t="s">
        <v>493</v>
      </c>
      <c r="AT125" t="s">
        <v>199</v>
      </c>
      <c r="AU125" t="s">
        <v>10</v>
      </c>
      <c r="AV125">
        <v>0.5</v>
      </c>
      <c r="AW125">
        <v>2</v>
      </c>
      <c r="AY125" t="s">
        <v>236</v>
      </c>
      <c r="AZ125" t="s">
        <v>458</v>
      </c>
      <c r="BA125">
        <v>1.099</v>
      </c>
    </row>
    <row r="126" spans="22:53" x14ac:dyDescent="0.25">
      <c r="V126" t="s">
        <v>85</v>
      </c>
      <c r="W126" t="s">
        <v>401</v>
      </c>
      <c r="X126" t="s">
        <v>199</v>
      </c>
      <c r="Y126" t="s">
        <v>10</v>
      </c>
      <c r="Z126">
        <v>0.5</v>
      </c>
      <c r="AA126">
        <v>2</v>
      </c>
      <c r="AC126" t="s">
        <v>236</v>
      </c>
      <c r="AD126" t="s">
        <v>288</v>
      </c>
      <c r="AE126">
        <v>1.9E-2</v>
      </c>
      <c r="AG126" t="s">
        <v>85</v>
      </c>
      <c r="AH126" s="114" t="s">
        <v>274</v>
      </c>
      <c r="AI126" t="s">
        <v>199</v>
      </c>
      <c r="AJ126" t="s">
        <v>10</v>
      </c>
      <c r="AK126">
        <v>0.5</v>
      </c>
      <c r="AL126">
        <v>2</v>
      </c>
      <c r="AN126" t="s">
        <v>236</v>
      </c>
      <c r="AO126" t="s">
        <v>220</v>
      </c>
      <c r="AP126">
        <v>1.2769999999999999</v>
      </c>
      <c r="AR126" t="s">
        <v>85</v>
      </c>
      <c r="AS126" s="114" t="s">
        <v>494</v>
      </c>
      <c r="AT126" t="s">
        <v>199</v>
      </c>
      <c r="AU126" t="s">
        <v>10</v>
      </c>
      <c r="AV126">
        <v>0.5</v>
      </c>
      <c r="AW126">
        <v>2</v>
      </c>
      <c r="AY126" t="s">
        <v>236</v>
      </c>
      <c r="AZ126" t="s">
        <v>458</v>
      </c>
      <c r="BA126">
        <v>3.7530000000000001</v>
      </c>
    </row>
    <row r="127" spans="22:53" x14ac:dyDescent="0.25">
      <c r="V127" t="s">
        <v>88</v>
      </c>
      <c r="W127" t="s">
        <v>402</v>
      </c>
      <c r="X127" t="s">
        <v>199</v>
      </c>
      <c r="Y127" t="s">
        <v>10</v>
      </c>
      <c r="Z127">
        <v>0.5</v>
      </c>
      <c r="AA127">
        <v>2</v>
      </c>
      <c r="AC127" t="s">
        <v>236</v>
      </c>
      <c r="AD127" t="s">
        <v>288</v>
      </c>
      <c r="AE127">
        <v>1.4E-2</v>
      </c>
      <c r="AG127" t="s">
        <v>88</v>
      </c>
      <c r="AH127" s="114" t="s">
        <v>275</v>
      </c>
      <c r="AI127" t="s">
        <v>199</v>
      </c>
      <c r="AJ127" t="s">
        <v>10</v>
      </c>
      <c r="AK127">
        <v>0.5</v>
      </c>
      <c r="AL127">
        <v>2</v>
      </c>
      <c r="AN127" t="s">
        <v>236</v>
      </c>
      <c r="AO127" t="s">
        <v>220</v>
      </c>
      <c r="AP127">
        <v>0.35899999999999999</v>
      </c>
      <c r="AR127" t="s">
        <v>88</v>
      </c>
      <c r="AS127" s="114" t="s">
        <v>495</v>
      </c>
      <c r="AT127" t="s">
        <v>199</v>
      </c>
      <c r="AU127" t="s">
        <v>10</v>
      </c>
      <c r="AV127">
        <v>0.5</v>
      </c>
      <c r="AW127">
        <v>2</v>
      </c>
      <c r="AY127" t="s">
        <v>236</v>
      </c>
      <c r="AZ127" t="s">
        <v>458</v>
      </c>
      <c r="BA127">
        <v>0.69799999999999995</v>
      </c>
    </row>
    <row r="128" spans="22:53" x14ac:dyDescent="0.25">
      <c r="V128" t="s">
        <v>86</v>
      </c>
      <c r="W128" t="s">
        <v>403</v>
      </c>
      <c r="X128" t="s">
        <v>199</v>
      </c>
      <c r="Y128" t="s">
        <v>10</v>
      </c>
      <c r="Z128">
        <v>0.5</v>
      </c>
      <c r="AA128">
        <v>2</v>
      </c>
      <c r="AC128" t="s">
        <v>236</v>
      </c>
      <c r="AD128" t="s">
        <v>288</v>
      </c>
      <c r="AE128">
        <v>2.8000000000000001E-2</v>
      </c>
      <c r="AG128" t="s">
        <v>86</v>
      </c>
      <c r="AH128">
        <v>117</v>
      </c>
      <c r="AI128" t="s">
        <v>199</v>
      </c>
      <c r="AJ128" t="s">
        <v>10</v>
      </c>
      <c r="AK128">
        <v>0.5</v>
      </c>
      <c r="AL128">
        <v>2</v>
      </c>
      <c r="AN128" t="s">
        <v>236</v>
      </c>
      <c r="AO128" t="s">
        <v>220</v>
      </c>
      <c r="AP128">
        <v>1.5469999999999999</v>
      </c>
      <c r="AR128" t="s">
        <v>86</v>
      </c>
      <c r="AS128">
        <v>118</v>
      </c>
      <c r="AT128" t="s">
        <v>199</v>
      </c>
      <c r="AU128" t="s">
        <v>10</v>
      </c>
      <c r="AV128">
        <v>0.5</v>
      </c>
      <c r="AW128">
        <v>2</v>
      </c>
      <c r="AY128" t="s">
        <v>236</v>
      </c>
      <c r="AZ128" t="s">
        <v>458</v>
      </c>
      <c r="BA128">
        <v>3.1720000000000002</v>
      </c>
    </row>
    <row r="129" spans="22:53" x14ac:dyDescent="0.25">
      <c r="V129" t="s">
        <v>87</v>
      </c>
      <c r="W129" t="s">
        <v>404</v>
      </c>
      <c r="X129" t="s">
        <v>199</v>
      </c>
      <c r="Y129" t="s">
        <v>10</v>
      </c>
      <c r="Z129">
        <v>0.5</v>
      </c>
      <c r="AA129">
        <v>2</v>
      </c>
      <c r="AC129" t="s">
        <v>236</v>
      </c>
      <c r="AD129" t="s">
        <v>288</v>
      </c>
      <c r="AE129">
        <v>3.2000000000000001E-2</v>
      </c>
      <c r="AG129" t="s">
        <v>87</v>
      </c>
      <c r="AH129">
        <v>121</v>
      </c>
      <c r="AI129" t="s">
        <v>199</v>
      </c>
      <c r="AJ129" t="s">
        <v>10</v>
      </c>
      <c r="AK129">
        <v>0.5</v>
      </c>
      <c r="AL129">
        <v>2</v>
      </c>
      <c r="AN129" t="s">
        <v>236</v>
      </c>
      <c r="AO129" t="s">
        <v>220</v>
      </c>
      <c r="AP129">
        <v>0.751</v>
      </c>
      <c r="AR129" t="s">
        <v>87</v>
      </c>
      <c r="AS129">
        <v>122</v>
      </c>
      <c r="AT129" t="s">
        <v>199</v>
      </c>
      <c r="AU129" t="s">
        <v>10</v>
      </c>
      <c r="AV129">
        <v>0.5</v>
      </c>
      <c r="AW129">
        <v>2</v>
      </c>
      <c r="AY129" t="s">
        <v>236</v>
      </c>
      <c r="AZ129" t="s">
        <v>458</v>
      </c>
      <c r="BA129">
        <v>1.1299999999999999</v>
      </c>
    </row>
    <row r="130" spans="22:53" x14ac:dyDescent="0.25">
      <c r="V130" t="s">
        <v>89</v>
      </c>
      <c r="W130" t="s">
        <v>405</v>
      </c>
      <c r="X130" t="s">
        <v>199</v>
      </c>
      <c r="Y130" t="s">
        <v>10</v>
      </c>
      <c r="Z130">
        <v>0.5</v>
      </c>
      <c r="AA130">
        <v>2</v>
      </c>
      <c r="AC130" t="s">
        <v>236</v>
      </c>
      <c r="AD130" t="s">
        <v>288</v>
      </c>
      <c r="AE130">
        <v>1.4999999999999999E-2</v>
      </c>
      <c r="AG130" t="s">
        <v>89</v>
      </c>
      <c r="AH130">
        <v>125</v>
      </c>
      <c r="AI130" t="s">
        <v>199</v>
      </c>
      <c r="AJ130" t="s">
        <v>10</v>
      </c>
      <c r="AK130">
        <v>0.5</v>
      </c>
      <c r="AL130">
        <v>2</v>
      </c>
      <c r="AN130" t="s">
        <v>236</v>
      </c>
      <c r="AO130" t="s">
        <v>220</v>
      </c>
      <c r="AP130">
        <v>0.94199999999999995</v>
      </c>
      <c r="AR130" t="s">
        <v>89</v>
      </c>
      <c r="AS130">
        <v>126</v>
      </c>
      <c r="AT130" t="s">
        <v>199</v>
      </c>
      <c r="AU130" t="s">
        <v>10</v>
      </c>
      <c r="AV130">
        <v>0.5</v>
      </c>
      <c r="AW130">
        <v>2</v>
      </c>
      <c r="AY130" t="s">
        <v>236</v>
      </c>
      <c r="AZ130" t="s">
        <v>458</v>
      </c>
      <c r="BA130">
        <v>2.6840000000000002</v>
      </c>
    </row>
    <row r="131" spans="22:53" x14ac:dyDescent="0.25">
      <c r="V131" t="s">
        <v>90</v>
      </c>
      <c r="W131" t="s">
        <v>406</v>
      </c>
      <c r="X131" t="s">
        <v>199</v>
      </c>
      <c r="Y131" t="s">
        <v>10</v>
      </c>
      <c r="Z131">
        <v>0.5</v>
      </c>
      <c r="AA131">
        <v>2</v>
      </c>
      <c r="AC131" t="s">
        <v>236</v>
      </c>
      <c r="AD131" t="s">
        <v>288</v>
      </c>
      <c r="AE131">
        <v>2.7E-2</v>
      </c>
      <c r="AG131" t="s">
        <v>90</v>
      </c>
      <c r="AH131">
        <v>129</v>
      </c>
      <c r="AI131" t="s">
        <v>199</v>
      </c>
      <c r="AJ131" t="s">
        <v>10</v>
      </c>
      <c r="AK131">
        <v>0.5</v>
      </c>
      <c r="AL131">
        <v>2</v>
      </c>
      <c r="AN131" t="s">
        <v>236</v>
      </c>
      <c r="AO131" t="s">
        <v>220</v>
      </c>
      <c r="AP131">
        <v>0.33200000000000002</v>
      </c>
      <c r="AR131" t="s">
        <v>90</v>
      </c>
      <c r="AS131">
        <v>130</v>
      </c>
      <c r="AT131" t="s">
        <v>199</v>
      </c>
      <c r="AU131" t="s">
        <v>10</v>
      </c>
      <c r="AV131">
        <v>0.5</v>
      </c>
      <c r="AW131">
        <v>2</v>
      </c>
      <c r="AY131" t="s">
        <v>236</v>
      </c>
      <c r="AZ131" t="s">
        <v>458</v>
      </c>
      <c r="BA131">
        <v>0.64700000000000002</v>
      </c>
    </row>
    <row r="132" spans="22:53" x14ac:dyDescent="0.25">
      <c r="V132" t="s">
        <v>91</v>
      </c>
      <c r="W132" t="s">
        <v>407</v>
      </c>
      <c r="X132" t="s">
        <v>199</v>
      </c>
      <c r="Y132" t="s">
        <v>10</v>
      </c>
      <c r="Z132">
        <v>0.5</v>
      </c>
      <c r="AA132">
        <v>2</v>
      </c>
      <c r="AC132" t="s">
        <v>236</v>
      </c>
      <c r="AD132" t="s">
        <v>288</v>
      </c>
      <c r="AE132">
        <v>2.1000000000000001E-2</v>
      </c>
      <c r="AG132" t="s">
        <v>91</v>
      </c>
      <c r="AH132">
        <v>133</v>
      </c>
      <c r="AI132" t="s">
        <v>199</v>
      </c>
      <c r="AJ132" t="s">
        <v>10</v>
      </c>
      <c r="AK132">
        <v>0.5</v>
      </c>
      <c r="AL132">
        <v>2</v>
      </c>
      <c r="AN132" t="s">
        <v>236</v>
      </c>
      <c r="AO132" t="s">
        <v>220</v>
      </c>
      <c r="AP132">
        <v>0.83399999999999996</v>
      </c>
      <c r="AR132" t="s">
        <v>91</v>
      </c>
      <c r="AS132">
        <v>134</v>
      </c>
      <c r="AT132" t="s">
        <v>199</v>
      </c>
      <c r="AU132" t="s">
        <v>10</v>
      </c>
      <c r="AV132">
        <v>0.5</v>
      </c>
      <c r="AW132">
        <v>2</v>
      </c>
      <c r="AY132" t="s">
        <v>236</v>
      </c>
      <c r="AZ132" t="s">
        <v>458</v>
      </c>
      <c r="BA132">
        <v>2.7789999999999999</v>
      </c>
    </row>
    <row r="133" spans="22:53" x14ac:dyDescent="0.25">
      <c r="V133" t="s">
        <v>92</v>
      </c>
      <c r="W133" t="s">
        <v>408</v>
      </c>
      <c r="X133" t="s">
        <v>199</v>
      </c>
      <c r="Y133" t="s">
        <v>10</v>
      </c>
      <c r="Z133">
        <v>0.5</v>
      </c>
      <c r="AA133">
        <v>2</v>
      </c>
      <c r="AC133" t="s">
        <v>236</v>
      </c>
      <c r="AD133" t="s">
        <v>288</v>
      </c>
      <c r="AE133">
        <v>1.7999999999999999E-2</v>
      </c>
      <c r="AG133" t="s">
        <v>92</v>
      </c>
      <c r="AH133">
        <v>137</v>
      </c>
      <c r="AI133" t="s">
        <v>199</v>
      </c>
      <c r="AJ133" t="s">
        <v>10</v>
      </c>
      <c r="AK133">
        <v>0.5</v>
      </c>
      <c r="AL133">
        <v>2</v>
      </c>
      <c r="AN133" t="s">
        <v>236</v>
      </c>
      <c r="AO133" t="s">
        <v>220</v>
      </c>
      <c r="AP133">
        <v>0.88600000000000001</v>
      </c>
      <c r="AR133" t="s">
        <v>92</v>
      </c>
      <c r="AS133">
        <v>138</v>
      </c>
      <c r="AT133" t="s">
        <v>199</v>
      </c>
      <c r="AU133" t="s">
        <v>10</v>
      </c>
      <c r="AV133">
        <v>0.5</v>
      </c>
      <c r="AW133">
        <v>2</v>
      </c>
      <c r="AY133" t="s">
        <v>236</v>
      </c>
      <c r="AZ133" t="s">
        <v>458</v>
      </c>
      <c r="BA133">
        <v>2.3450000000000002</v>
      </c>
    </row>
    <row r="134" spans="22:53" x14ac:dyDescent="0.25">
      <c r="V134" t="s">
        <v>124</v>
      </c>
      <c r="W134" t="s">
        <v>409</v>
      </c>
      <c r="X134" t="s">
        <v>199</v>
      </c>
      <c r="Y134" t="s">
        <v>10</v>
      </c>
      <c r="Z134">
        <v>5</v>
      </c>
      <c r="AA134">
        <v>3</v>
      </c>
      <c r="AB134">
        <f>COUNT(AA134:AA143)</f>
        <v>10</v>
      </c>
      <c r="AC134" t="s">
        <v>236</v>
      </c>
      <c r="AD134" t="s">
        <v>288</v>
      </c>
      <c r="AE134">
        <v>0.15</v>
      </c>
      <c r="AG134" t="s">
        <v>124</v>
      </c>
      <c r="AH134">
        <v>201</v>
      </c>
      <c r="AI134" t="s">
        <v>199</v>
      </c>
      <c r="AJ134" t="s">
        <v>10</v>
      </c>
      <c r="AK134">
        <v>5</v>
      </c>
      <c r="AL134">
        <v>3</v>
      </c>
      <c r="AM134">
        <f>COUNT(AL134:AL143)</f>
        <v>10</v>
      </c>
      <c r="AN134" t="s">
        <v>236</v>
      </c>
      <c r="AO134" t="s">
        <v>220</v>
      </c>
      <c r="AP134">
        <v>5.859</v>
      </c>
      <c r="AR134" t="s">
        <v>124</v>
      </c>
      <c r="AS134">
        <v>202</v>
      </c>
      <c r="AT134" t="s">
        <v>199</v>
      </c>
      <c r="AU134" t="s">
        <v>10</v>
      </c>
      <c r="AV134">
        <v>5</v>
      </c>
      <c r="AW134">
        <v>3</v>
      </c>
      <c r="AX134">
        <f>COUNT(AW134:AW143)</f>
        <v>10</v>
      </c>
      <c r="AY134" t="s">
        <v>236</v>
      </c>
      <c r="AZ134" t="s">
        <v>458</v>
      </c>
      <c r="BA134">
        <v>26.283999999999999</v>
      </c>
    </row>
    <row r="135" spans="22:53" x14ac:dyDescent="0.25">
      <c r="V135" t="s">
        <v>127</v>
      </c>
      <c r="W135" t="s">
        <v>410</v>
      </c>
      <c r="X135" t="s">
        <v>199</v>
      </c>
      <c r="Y135" t="s">
        <v>10</v>
      </c>
      <c r="Z135">
        <v>5</v>
      </c>
      <c r="AA135">
        <v>3</v>
      </c>
      <c r="AC135" t="s">
        <v>236</v>
      </c>
      <c r="AD135" t="s">
        <v>288</v>
      </c>
      <c r="AE135">
        <v>0.113</v>
      </c>
      <c r="AG135" t="s">
        <v>127</v>
      </c>
      <c r="AH135">
        <v>205</v>
      </c>
      <c r="AI135" t="s">
        <v>199</v>
      </c>
      <c r="AJ135" t="s">
        <v>10</v>
      </c>
      <c r="AK135">
        <v>5</v>
      </c>
      <c r="AL135">
        <v>3</v>
      </c>
      <c r="AN135" t="s">
        <v>236</v>
      </c>
      <c r="AO135" t="s">
        <v>220</v>
      </c>
      <c r="AP135">
        <v>5.2380000000000004</v>
      </c>
      <c r="AR135" t="s">
        <v>127</v>
      </c>
      <c r="AS135">
        <v>206</v>
      </c>
      <c r="AT135" t="s">
        <v>199</v>
      </c>
      <c r="AU135" t="s">
        <v>10</v>
      </c>
      <c r="AV135">
        <v>5</v>
      </c>
      <c r="AW135">
        <v>3</v>
      </c>
      <c r="AY135" t="s">
        <v>236</v>
      </c>
      <c r="AZ135" t="s">
        <v>458</v>
      </c>
      <c r="BA135">
        <v>19.445</v>
      </c>
    </row>
    <row r="136" spans="22:53" x14ac:dyDescent="0.25">
      <c r="V136" t="s">
        <v>128</v>
      </c>
      <c r="W136" t="s">
        <v>411</v>
      </c>
      <c r="X136" t="s">
        <v>199</v>
      </c>
      <c r="Y136" t="s">
        <v>10</v>
      </c>
      <c r="Z136">
        <v>5</v>
      </c>
      <c r="AA136">
        <v>3</v>
      </c>
      <c r="AC136" t="s">
        <v>236</v>
      </c>
      <c r="AD136" t="s">
        <v>288</v>
      </c>
      <c r="AE136">
        <v>0.22900000000000001</v>
      </c>
      <c r="AG136" t="s">
        <v>128</v>
      </c>
      <c r="AH136">
        <v>209</v>
      </c>
      <c r="AI136" t="s">
        <v>199</v>
      </c>
      <c r="AJ136" t="s">
        <v>10</v>
      </c>
      <c r="AK136">
        <v>5</v>
      </c>
      <c r="AL136">
        <v>3</v>
      </c>
      <c r="AN136" t="s">
        <v>236</v>
      </c>
      <c r="AO136" t="s">
        <v>220</v>
      </c>
      <c r="AP136">
        <v>6.3390000000000004</v>
      </c>
      <c r="AR136" t="s">
        <v>128</v>
      </c>
      <c r="AS136">
        <v>210</v>
      </c>
      <c r="AT136" t="s">
        <v>199</v>
      </c>
      <c r="AU136" t="s">
        <v>10</v>
      </c>
      <c r="AV136">
        <v>5</v>
      </c>
      <c r="AW136">
        <v>3</v>
      </c>
      <c r="AY136" t="s">
        <v>236</v>
      </c>
      <c r="AZ136" t="s">
        <v>458</v>
      </c>
      <c r="BA136">
        <v>26.023</v>
      </c>
    </row>
    <row r="137" spans="22:53" x14ac:dyDescent="0.25">
      <c r="V137" t="s">
        <v>130</v>
      </c>
      <c r="W137" t="s">
        <v>412</v>
      </c>
      <c r="X137" t="s">
        <v>199</v>
      </c>
      <c r="Y137" t="s">
        <v>10</v>
      </c>
      <c r="Z137">
        <v>5</v>
      </c>
      <c r="AA137">
        <v>3</v>
      </c>
      <c r="AC137" t="s">
        <v>236</v>
      </c>
      <c r="AD137" t="s">
        <v>288</v>
      </c>
      <c r="AE137">
        <v>0.379</v>
      </c>
      <c r="AG137" t="s">
        <v>130</v>
      </c>
      <c r="AH137">
        <v>213</v>
      </c>
      <c r="AI137" t="s">
        <v>199</v>
      </c>
      <c r="AJ137" t="s">
        <v>10</v>
      </c>
      <c r="AK137">
        <v>5</v>
      </c>
      <c r="AL137">
        <v>3</v>
      </c>
      <c r="AN137" t="s">
        <v>236</v>
      </c>
      <c r="AO137" t="s">
        <v>220</v>
      </c>
      <c r="AP137">
        <v>26.059000000000001</v>
      </c>
      <c r="AR137" t="s">
        <v>130</v>
      </c>
      <c r="AS137">
        <v>214</v>
      </c>
      <c r="AT137" t="s">
        <v>199</v>
      </c>
      <c r="AU137" t="s">
        <v>10</v>
      </c>
      <c r="AV137">
        <v>5</v>
      </c>
      <c r="AW137">
        <v>3</v>
      </c>
      <c r="AY137" t="s">
        <v>236</v>
      </c>
      <c r="AZ137" t="s">
        <v>458</v>
      </c>
      <c r="BA137">
        <v>65.102999999999994</v>
      </c>
    </row>
    <row r="138" spans="22:53" x14ac:dyDescent="0.25">
      <c r="V138" t="s">
        <v>133</v>
      </c>
      <c r="W138" t="s">
        <v>413</v>
      </c>
      <c r="X138" t="s">
        <v>199</v>
      </c>
      <c r="Y138" t="s">
        <v>10</v>
      </c>
      <c r="Z138">
        <v>5</v>
      </c>
      <c r="AA138">
        <v>3</v>
      </c>
      <c r="AC138" t="s">
        <v>236</v>
      </c>
      <c r="AD138" t="s">
        <v>288</v>
      </c>
      <c r="AE138">
        <v>0.14299999999999999</v>
      </c>
      <c r="AG138" t="s">
        <v>133</v>
      </c>
      <c r="AH138">
        <v>217</v>
      </c>
      <c r="AI138" t="s">
        <v>199</v>
      </c>
      <c r="AJ138" t="s">
        <v>10</v>
      </c>
      <c r="AK138">
        <v>5</v>
      </c>
      <c r="AL138">
        <v>3</v>
      </c>
      <c r="AN138" t="s">
        <v>236</v>
      </c>
      <c r="AO138" t="s">
        <v>220</v>
      </c>
      <c r="AP138">
        <v>5.4630000000000001</v>
      </c>
      <c r="AR138" t="s">
        <v>133</v>
      </c>
      <c r="AS138">
        <v>218</v>
      </c>
      <c r="AT138" t="s">
        <v>199</v>
      </c>
      <c r="AU138" t="s">
        <v>10</v>
      </c>
      <c r="AV138">
        <v>5</v>
      </c>
      <c r="AW138">
        <v>3</v>
      </c>
      <c r="AY138" t="s">
        <v>236</v>
      </c>
      <c r="AZ138" t="s">
        <v>458</v>
      </c>
      <c r="BA138">
        <v>29.067</v>
      </c>
    </row>
    <row r="139" spans="22:53" x14ac:dyDescent="0.25">
      <c r="V139" t="s">
        <v>125</v>
      </c>
      <c r="W139" t="s">
        <v>414</v>
      </c>
      <c r="X139" t="s">
        <v>199</v>
      </c>
      <c r="Y139" t="s">
        <v>10</v>
      </c>
      <c r="Z139">
        <v>5</v>
      </c>
      <c r="AA139">
        <v>3</v>
      </c>
      <c r="AC139" t="s">
        <v>236</v>
      </c>
      <c r="AD139" t="s">
        <v>288</v>
      </c>
      <c r="AE139">
        <v>0.315</v>
      </c>
      <c r="AG139" t="s">
        <v>125</v>
      </c>
      <c r="AH139">
        <v>297</v>
      </c>
      <c r="AI139" t="s">
        <v>199</v>
      </c>
      <c r="AJ139" t="s">
        <v>10</v>
      </c>
      <c r="AK139">
        <v>5</v>
      </c>
      <c r="AL139">
        <v>3</v>
      </c>
      <c r="AN139" t="s">
        <v>236</v>
      </c>
      <c r="AO139" t="s">
        <v>220</v>
      </c>
      <c r="AP139">
        <v>16.238</v>
      </c>
      <c r="AR139" t="s">
        <v>125</v>
      </c>
      <c r="AS139">
        <v>298</v>
      </c>
      <c r="AT139" t="s">
        <v>199</v>
      </c>
      <c r="AU139" t="s">
        <v>10</v>
      </c>
      <c r="AV139">
        <v>5</v>
      </c>
      <c r="AW139">
        <v>3</v>
      </c>
      <c r="AY139" t="s">
        <v>236</v>
      </c>
      <c r="AZ139" t="s">
        <v>458</v>
      </c>
      <c r="BA139">
        <v>41.578000000000003</v>
      </c>
    </row>
    <row r="140" spans="22:53" x14ac:dyDescent="0.25">
      <c r="V140" t="s">
        <v>126</v>
      </c>
      <c r="W140" t="s">
        <v>415</v>
      </c>
      <c r="X140" t="s">
        <v>199</v>
      </c>
      <c r="Y140" t="s">
        <v>10</v>
      </c>
      <c r="Z140">
        <v>5</v>
      </c>
      <c r="AA140">
        <v>3</v>
      </c>
      <c r="AC140" t="s">
        <v>236</v>
      </c>
      <c r="AD140" t="s">
        <v>288</v>
      </c>
      <c r="AE140">
        <v>0.253</v>
      </c>
      <c r="AG140" t="s">
        <v>126</v>
      </c>
      <c r="AH140">
        <v>301</v>
      </c>
      <c r="AI140" t="s">
        <v>199</v>
      </c>
      <c r="AJ140" t="s">
        <v>10</v>
      </c>
      <c r="AK140">
        <v>5</v>
      </c>
      <c r="AL140">
        <v>3</v>
      </c>
      <c r="AN140" t="s">
        <v>236</v>
      </c>
      <c r="AO140" t="s">
        <v>220</v>
      </c>
      <c r="AP140">
        <v>6.9189999999999996</v>
      </c>
      <c r="AR140" t="s">
        <v>126</v>
      </c>
      <c r="AS140">
        <v>302</v>
      </c>
      <c r="AT140" t="s">
        <v>199</v>
      </c>
      <c r="AU140" t="s">
        <v>10</v>
      </c>
      <c r="AV140">
        <v>5</v>
      </c>
      <c r="AW140">
        <v>3</v>
      </c>
      <c r="AY140" t="s">
        <v>236</v>
      </c>
      <c r="AZ140" t="s">
        <v>458</v>
      </c>
      <c r="BA140">
        <v>26.484999999999999</v>
      </c>
    </row>
    <row r="141" spans="22:53" x14ac:dyDescent="0.25">
      <c r="V141" t="s">
        <v>129</v>
      </c>
      <c r="W141" t="s">
        <v>416</v>
      </c>
      <c r="X141" t="s">
        <v>199</v>
      </c>
      <c r="Y141" t="s">
        <v>10</v>
      </c>
      <c r="Z141">
        <v>5</v>
      </c>
      <c r="AA141">
        <v>3</v>
      </c>
      <c r="AC141" t="s">
        <v>236</v>
      </c>
      <c r="AD141" t="s">
        <v>288</v>
      </c>
      <c r="AE141">
        <v>0.105</v>
      </c>
      <c r="AG141" t="s">
        <v>129</v>
      </c>
      <c r="AH141">
        <v>305</v>
      </c>
      <c r="AI141" t="s">
        <v>199</v>
      </c>
      <c r="AJ141" t="s">
        <v>10</v>
      </c>
      <c r="AK141">
        <v>5</v>
      </c>
      <c r="AL141">
        <v>3</v>
      </c>
      <c r="AN141" t="s">
        <v>236</v>
      </c>
      <c r="AO141" t="s">
        <v>220</v>
      </c>
      <c r="AP141">
        <v>5.04</v>
      </c>
      <c r="AR141" t="s">
        <v>129</v>
      </c>
      <c r="AS141">
        <v>306</v>
      </c>
      <c r="AT141" t="s">
        <v>199</v>
      </c>
      <c r="AU141" t="s">
        <v>10</v>
      </c>
      <c r="AV141">
        <v>5</v>
      </c>
      <c r="AW141">
        <v>3</v>
      </c>
      <c r="AY141" t="s">
        <v>236</v>
      </c>
      <c r="AZ141" t="s">
        <v>458</v>
      </c>
      <c r="BA141">
        <v>18.995999999999999</v>
      </c>
    </row>
    <row r="142" spans="22:53" x14ac:dyDescent="0.25">
      <c r="V142" t="s">
        <v>131</v>
      </c>
      <c r="W142" t="s">
        <v>417</v>
      </c>
      <c r="X142" t="s">
        <v>199</v>
      </c>
      <c r="Y142" t="s">
        <v>10</v>
      </c>
      <c r="Z142">
        <v>5</v>
      </c>
      <c r="AA142">
        <v>3</v>
      </c>
      <c r="AC142" t="s">
        <v>236</v>
      </c>
      <c r="AD142" t="s">
        <v>288</v>
      </c>
      <c r="AE142">
        <v>9.8000000000000004E-2</v>
      </c>
      <c r="AG142" t="s">
        <v>131</v>
      </c>
      <c r="AH142">
        <v>309</v>
      </c>
      <c r="AI142" t="s">
        <v>199</v>
      </c>
      <c r="AJ142" t="s">
        <v>10</v>
      </c>
      <c r="AK142">
        <v>5</v>
      </c>
      <c r="AL142">
        <v>3</v>
      </c>
      <c r="AN142" t="s">
        <v>236</v>
      </c>
      <c r="AO142" t="s">
        <v>220</v>
      </c>
      <c r="AP142">
        <v>6.15</v>
      </c>
      <c r="AR142" t="s">
        <v>131</v>
      </c>
      <c r="AS142">
        <v>310</v>
      </c>
      <c r="AT142" t="s">
        <v>199</v>
      </c>
      <c r="AU142" t="s">
        <v>10</v>
      </c>
      <c r="AV142">
        <v>5</v>
      </c>
      <c r="AW142">
        <v>3</v>
      </c>
      <c r="AY142" t="s">
        <v>236</v>
      </c>
      <c r="AZ142" t="s">
        <v>458</v>
      </c>
      <c r="BA142">
        <v>34.57</v>
      </c>
    </row>
    <row r="143" spans="22:53" x14ac:dyDescent="0.25">
      <c r="V143" t="s">
        <v>132</v>
      </c>
      <c r="W143" t="s">
        <v>418</v>
      </c>
      <c r="X143" t="s">
        <v>199</v>
      </c>
      <c r="Y143" t="s">
        <v>10</v>
      </c>
      <c r="Z143">
        <v>5</v>
      </c>
      <c r="AA143">
        <v>3</v>
      </c>
      <c r="AC143" t="s">
        <v>236</v>
      </c>
      <c r="AD143" t="s">
        <v>288</v>
      </c>
      <c r="AE143">
        <v>0.109</v>
      </c>
      <c r="AG143" t="s">
        <v>132</v>
      </c>
      <c r="AH143">
        <v>313</v>
      </c>
      <c r="AI143" t="s">
        <v>199</v>
      </c>
      <c r="AJ143" t="s">
        <v>10</v>
      </c>
      <c r="AK143">
        <v>5</v>
      </c>
      <c r="AL143">
        <v>3</v>
      </c>
      <c r="AN143" t="s">
        <v>236</v>
      </c>
      <c r="AO143" t="s">
        <v>220</v>
      </c>
      <c r="AP143">
        <v>5.56</v>
      </c>
      <c r="AR143" t="s">
        <v>132</v>
      </c>
      <c r="AS143">
        <v>314</v>
      </c>
      <c r="AT143" t="s">
        <v>199</v>
      </c>
      <c r="AU143" t="s">
        <v>10</v>
      </c>
      <c r="AV143">
        <v>5</v>
      </c>
      <c r="AW143">
        <v>3</v>
      </c>
      <c r="AY143" t="s">
        <v>236</v>
      </c>
      <c r="AZ143" t="s">
        <v>458</v>
      </c>
      <c r="BA143">
        <v>24.417000000000002</v>
      </c>
    </row>
    <row r="144" spans="22:53" x14ac:dyDescent="0.25">
      <c r="V144" t="s">
        <v>93</v>
      </c>
      <c r="W144" t="s">
        <v>419</v>
      </c>
      <c r="X144" t="s">
        <v>199</v>
      </c>
      <c r="Y144" t="s">
        <v>16</v>
      </c>
      <c r="Z144">
        <v>0</v>
      </c>
      <c r="AA144">
        <v>4</v>
      </c>
      <c r="AB144">
        <f>COUNT(AA144:AA164)</f>
        <v>21</v>
      </c>
      <c r="AC144" t="s">
        <v>236</v>
      </c>
      <c r="AD144" t="s">
        <v>288</v>
      </c>
      <c r="AE144">
        <v>2.1999999999999999E-2</v>
      </c>
      <c r="AG144" t="s">
        <v>93</v>
      </c>
      <c r="AH144" s="114" t="s">
        <v>276</v>
      </c>
      <c r="AI144" t="s">
        <v>199</v>
      </c>
      <c r="AJ144" t="s">
        <v>16</v>
      </c>
      <c r="AK144">
        <v>0</v>
      </c>
      <c r="AL144">
        <v>4</v>
      </c>
      <c r="AM144">
        <f>COUNT(AL144:AL164)</f>
        <v>21</v>
      </c>
      <c r="AN144" t="s">
        <v>236</v>
      </c>
      <c r="AO144" t="s">
        <v>220</v>
      </c>
      <c r="AP144">
        <v>0.49299999999999999</v>
      </c>
      <c r="AR144" t="s">
        <v>93</v>
      </c>
      <c r="AS144" s="114" t="s">
        <v>496</v>
      </c>
      <c r="AT144" t="s">
        <v>199</v>
      </c>
      <c r="AU144" t="s">
        <v>16</v>
      </c>
      <c r="AV144">
        <v>0</v>
      </c>
      <c r="AW144">
        <v>4</v>
      </c>
      <c r="AX144">
        <f>COUNT(AW144:AW164)</f>
        <v>21</v>
      </c>
      <c r="AY144" t="s">
        <v>236</v>
      </c>
      <c r="AZ144" t="s">
        <v>458</v>
      </c>
      <c r="BA144">
        <v>0.38400000000000001</v>
      </c>
    </row>
    <row r="145" spans="22:53" x14ac:dyDescent="0.25">
      <c r="V145" t="s">
        <v>95</v>
      </c>
      <c r="W145" t="s">
        <v>420</v>
      </c>
      <c r="X145" t="s">
        <v>199</v>
      </c>
      <c r="Y145" t="s">
        <v>16</v>
      </c>
      <c r="Z145">
        <v>0</v>
      </c>
      <c r="AA145">
        <v>4</v>
      </c>
      <c r="AC145" t="s">
        <v>236</v>
      </c>
      <c r="AD145" t="s">
        <v>288</v>
      </c>
      <c r="AE145">
        <v>0.02</v>
      </c>
      <c r="AG145" t="s">
        <v>95</v>
      </c>
      <c r="AH145" s="114" t="s">
        <v>277</v>
      </c>
      <c r="AI145" t="s">
        <v>199</v>
      </c>
      <c r="AJ145" t="s">
        <v>16</v>
      </c>
      <c r="AK145">
        <v>0</v>
      </c>
      <c r="AL145">
        <v>4</v>
      </c>
      <c r="AN145" t="s">
        <v>236</v>
      </c>
      <c r="AO145" t="s">
        <v>220</v>
      </c>
      <c r="AP145">
        <v>0.46800000000000003</v>
      </c>
      <c r="AR145" t="s">
        <v>95</v>
      </c>
      <c r="AS145" s="114" t="s">
        <v>497</v>
      </c>
      <c r="AT145" t="s">
        <v>199</v>
      </c>
      <c r="AU145" t="s">
        <v>16</v>
      </c>
      <c r="AV145">
        <v>0</v>
      </c>
      <c r="AW145">
        <v>4</v>
      </c>
      <c r="AY145" t="s">
        <v>236</v>
      </c>
      <c r="AZ145" t="s">
        <v>458</v>
      </c>
      <c r="BA145">
        <v>9.0549999999999997</v>
      </c>
    </row>
    <row r="146" spans="22:53" x14ac:dyDescent="0.25">
      <c r="V146" t="s">
        <v>96</v>
      </c>
      <c r="W146" t="s">
        <v>421</v>
      </c>
      <c r="X146" t="s">
        <v>199</v>
      </c>
      <c r="Y146" t="s">
        <v>16</v>
      </c>
      <c r="Z146">
        <v>0</v>
      </c>
      <c r="AA146">
        <v>4</v>
      </c>
      <c r="AC146" t="s">
        <v>236</v>
      </c>
      <c r="AD146" t="s">
        <v>288</v>
      </c>
      <c r="AE146">
        <v>0.02</v>
      </c>
      <c r="AG146" t="s">
        <v>96</v>
      </c>
      <c r="AH146" s="114" t="s">
        <v>278</v>
      </c>
      <c r="AI146" t="s">
        <v>199</v>
      </c>
      <c r="AJ146" t="s">
        <v>16</v>
      </c>
      <c r="AK146">
        <v>0</v>
      </c>
      <c r="AL146">
        <v>4</v>
      </c>
      <c r="AN146" t="s">
        <v>236</v>
      </c>
      <c r="AO146" t="s">
        <v>220</v>
      </c>
      <c r="AP146">
        <v>0.45</v>
      </c>
      <c r="AR146" t="s">
        <v>96</v>
      </c>
      <c r="AS146" s="114" t="s">
        <v>498</v>
      </c>
      <c r="AT146" t="s">
        <v>199</v>
      </c>
      <c r="AU146" t="s">
        <v>16</v>
      </c>
      <c r="AV146">
        <v>0</v>
      </c>
      <c r="AW146">
        <v>4</v>
      </c>
      <c r="AY146" t="s">
        <v>236</v>
      </c>
      <c r="AZ146" t="s">
        <v>458</v>
      </c>
      <c r="BA146">
        <v>0.53900000000000003</v>
      </c>
    </row>
    <row r="147" spans="22:53" x14ac:dyDescent="0.25">
      <c r="V147" t="s">
        <v>97</v>
      </c>
      <c r="W147" t="s">
        <v>422</v>
      </c>
      <c r="X147" t="s">
        <v>199</v>
      </c>
      <c r="Y147" t="s">
        <v>16</v>
      </c>
      <c r="Z147">
        <v>0</v>
      </c>
      <c r="AA147">
        <v>4</v>
      </c>
      <c r="AC147" t="s">
        <v>236</v>
      </c>
      <c r="AD147" t="s">
        <v>288</v>
      </c>
      <c r="AE147">
        <v>2.3E-2</v>
      </c>
      <c r="AG147" t="s">
        <v>97</v>
      </c>
      <c r="AH147" s="114" t="s">
        <v>279</v>
      </c>
      <c r="AI147" t="s">
        <v>199</v>
      </c>
      <c r="AJ147" t="s">
        <v>16</v>
      </c>
      <c r="AK147">
        <v>0</v>
      </c>
      <c r="AL147">
        <v>4</v>
      </c>
      <c r="AN147" t="s">
        <v>236</v>
      </c>
      <c r="AO147" t="s">
        <v>220</v>
      </c>
      <c r="AP147">
        <v>0.52700000000000002</v>
      </c>
      <c r="AR147" t="s">
        <v>97</v>
      </c>
      <c r="AS147" s="114" t="s">
        <v>499</v>
      </c>
      <c r="AT147" t="s">
        <v>199</v>
      </c>
      <c r="AU147" t="s">
        <v>16</v>
      </c>
      <c r="AV147">
        <v>0</v>
      </c>
      <c r="AW147">
        <v>4</v>
      </c>
      <c r="AY147" t="s">
        <v>236</v>
      </c>
      <c r="AZ147" t="s">
        <v>458</v>
      </c>
      <c r="BA147">
        <v>0.35</v>
      </c>
    </row>
    <row r="148" spans="22:53" x14ac:dyDescent="0.25">
      <c r="V148" t="s">
        <v>99</v>
      </c>
      <c r="W148" t="s">
        <v>423</v>
      </c>
      <c r="X148" t="s">
        <v>199</v>
      </c>
      <c r="Y148" t="s">
        <v>16</v>
      </c>
      <c r="Z148">
        <v>0</v>
      </c>
      <c r="AA148">
        <v>4</v>
      </c>
      <c r="AC148" t="s">
        <v>236</v>
      </c>
      <c r="AD148" t="s">
        <v>288</v>
      </c>
      <c r="AE148">
        <v>0.02</v>
      </c>
      <c r="AG148" t="s">
        <v>99</v>
      </c>
      <c r="AH148" s="114" t="s">
        <v>280</v>
      </c>
      <c r="AI148" t="s">
        <v>199</v>
      </c>
      <c r="AJ148" t="s">
        <v>16</v>
      </c>
      <c r="AK148">
        <v>0</v>
      </c>
      <c r="AL148">
        <v>4</v>
      </c>
      <c r="AN148" t="s">
        <v>236</v>
      </c>
      <c r="AO148" t="s">
        <v>220</v>
      </c>
      <c r="AP148">
        <v>0.52300000000000002</v>
      </c>
      <c r="AR148" t="s">
        <v>99</v>
      </c>
      <c r="AS148" s="114" t="s">
        <v>500</v>
      </c>
      <c r="AT148" t="s">
        <v>199</v>
      </c>
      <c r="AU148" t="s">
        <v>16</v>
      </c>
      <c r="AV148">
        <v>0</v>
      </c>
      <c r="AW148">
        <v>4</v>
      </c>
      <c r="AY148" t="s">
        <v>236</v>
      </c>
      <c r="AZ148" t="s">
        <v>458</v>
      </c>
      <c r="BA148">
        <v>0.504</v>
      </c>
    </row>
    <row r="149" spans="22:53" x14ac:dyDescent="0.25">
      <c r="V149" t="s">
        <v>100</v>
      </c>
      <c r="W149" t="s">
        <v>424</v>
      </c>
      <c r="X149" t="s">
        <v>199</v>
      </c>
      <c r="Y149" t="s">
        <v>16</v>
      </c>
      <c r="Z149">
        <v>0</v>
      </c>
      <c r="AA149">
        <v>4</v>
      </c>
      <c r="AC149" t="s">
        <v>236</v>
      </c>
      <c r="AD149" t="s">
        <v>288</v>
      </c>
      <c r="AE149">
        <v>1.9E-2</v>
      </c>
      <c r="AG149" t="s">
        <v>100</v>
      </c>
      <c r="AH149">
        <v>141</v>
      </c>
      <c r="AI149" t="s">
        <v>199</v>
      </c>
      <c r="AJ149" t="s">
        <v>16</v>
      </c>
      <c r="AK149">
        <v>0</v>
      </c>
      <c r="AL149">
        <v>4</v>
      </c>
      <c r="AN149" t="s">
        <v>236</v>
      </c>
      <c r="AO149" t="s">
        <v>220</v>
      </c>
      <c r="AP149">
        <v>0.38200000000000001</v>
      </c>
      <c r="AR149" t="s">
        <v>100</v>
      </c>
      <c r="AS149">
        <v>142</v>
      </c>
      <c r="AT149" t="s">
        <v>199</v>
      </c>
      <c r="AU149" t="s">
        <v>16</v>
      </c>
      <c r="AV149">
        <v>0</v>
      </c>
      <c r="AW149">
        <v>4</v>
      </c>
      <c r="AY149" t="s">
        <v>236</v>
      </c>
      <c r="AZ149" t="s">
        <v>458</v>
      </c>
      <c r="BA149">
        <v>0.312</v>
      </c>
    </row>
    <row r="150" spans="22:53" x14ac:dyDescent="0.25">
      <c r="V150" t="s">
        <v>101</v>
      </c>
      <c r="W150" t="s">
        <v>425</v>
      </c>
      <c r="X150" t="s">
        <v>199</v>
      </c>
      <c r="Y150" t="s">
        <v>16</v>
      </c>
      <c r="Z150">
        <v>0</v>
      </c>
      <c r="AA150">
        <v>4</v>
      </c>
      <c r="AC150" t="s">
        <v>236</v>
      </c>
      <c r="AD150" t="s">
        <v>288</v>
      </c>
      <c r="AE150">
        <v>2.7E-2</v>
      </c>
      <c r="AG150" t="s">
        <v>101</v>
      </c>
      <c r="AH150">
        <v>145</v>
      </c>
      <c r="AI150" t="s">
        <v>199</v>
      </c>
      <c r="AJ150" t="s">
        <v>16</v>
      </c>
      <c r="AK150">
        <v>0</v>
      </c>
      <c r="AL150">
        <v>4</v>
      </c>
      <c r="AN150" t="s">
        <v>236</v>
      </c>
      <c r="AO150" t="s">
        <v>220</v>
      </c>
      <c r="AP150">
        <v>0.40200000000000002</v>
      </c>
      <c r="AR150" t="s">
        <v>101</v>
      </c>
      <c r="AS150">
        <v>146</v>
      </c>
      <c r="AT150" t="s">
        <v>199</v>
      </c>
      <c r="AU150" t="s">
        <v>16</v>
      </c>
      <c r="AV150">
        <v>0</v>
      </c>
      <c r="AW150">
        <v>4</v>
      </c>
      <c r="AY150" t="s">
        <v>236</v>
      </c>
      <c r="AZ150" t="s">
        <v>458</v>
      </c>
      <c r="BA150">
        <v>0.38500000000000001</v>
      </c>
    </row>
    <row r="151" spans="22:53" x14ac:dyDescent="0.25">
      <c r="V151" t="s">
        <v>103</v>
      </c>
      <c r="W151" t="s">
        <v>426</v>
      </c>
      <c r="X151" t="s">
        <v>199</v>
      </c>
      <c r="Y151" t="s">
        <v>16</v>
      </c>
      <c r="Z151">
        <v>0</v>
      </c>
      <c r="AA151">
        <v>4</v>
      </c>
      <c r="AC151" t="s">
        <v>236</v>
      </c>
      <c r="AD151" t="s">
        <v>288</v>
      </c>
      <c r="AE151">
        <v>2.5000000000000001E-2</v>
      </c>
      <c r="AG151" t="s">
        <v>103</v>
      </c>
      <c r="AH151">
        <v>149</v>
      </c>
      <c r="AI151" t="s">
        <v>199</v>
      </c>
      <c r="AJ151" t="s">
        <v>16</v>
      </c>
      <c r="AK151">
        <v>0</v>
      </c>
      <c r="AL151">
        <v>4</v>
      </c>
      <c r="AN151" t="s">
        <v>236</v>
      </c>
      <c r="AO151" t="s">
        <v>220</v>
      </c>
      <c r="AP151">
        <v>0.374</v>
      </c>
      <c r="AR151" t="s">
        <v>103</v>
      </c>
      <c r="AS151">
        <v>150</v>
      </c>
      <c r="AT151" t="s">
        <v>199</v>
      </c>
      <c r="AU151" t="s">
        <v>16</v>
      </c>
      <c r="AV151">
        <v>0</v>
      </c>
      <c r="AW151">
        <v>4</v>
      </c>
      <c r="AY151" t="s">
        <v>236</v>
      </c>
      <c r="AZ151" t="s">
        <v>458</v>
      </c>
      <c r="BA151">
        <v>0.41499999999999998</v>
      </c>
    </row>
    <row r="152" spans="22:53" x14ac:dyDescent="0.25">
      <c r="V152" t="s">
        <v>104</v>
      </c>
      <c r="W152" t="s">
        <v>427</v>
      </c>
      <c r="X152" t="s">
        <v>199</v>
      </c>
      <c r="Y152" t="s">
        <v>16</v>
      </c>
      <c r="Z152">
        <v>0</v>
      </c>
      <c r="AA152">
        <v>4</v>
      </c>
      <c r="AC152" t="s">
        <v>236</v>
      </c>
      <c r="AD152" t="s">
        <v>288</v>
      </c>
      <c r="AE152">
        <v>3.5000000000000003E-2</v>
      </c>
      <c r="AG152" t="s">
        <v>104</v>
      </c>
      <c r="AH152">
        <v>153</v>
      </c>
      <c r="AI152" t="s">
        <v>199</v>
      </c>
      <c r="AJ152" t="s">
        <v>16</v>
      </c>
      <c r="AK152">
        <v>0</v>
      </c>
      <c r="AL152">
        <v>4</v>
      </c>
      <c r="AN152" t="s">
        <v>236</v>
      </c>
      <c r="AO152" t="s">
        <v>220</v>
      </c>
      <c r="AP152">
        <v>0.27</v>
      </c>
      <c r="AR152" t="s">
        <v>104</v>
      </c>
      <c r="AS152">
        <v>154</v>
      </c>
      <c r="AT152" t="s">
        <v>199</v>
      </c>
      <c r="AU152" t="s">
        <v>16</v>
      </c>
      <c r="AV152">
        <v>0</v>
      </c>
      <c r="AW152">
        <v>4</v>
      </c>
      <c r="AY152" t="s">
        <v>236</v>
      </c>
      <c r="AZ152" t="s">
        <v>458</v>
      </c>
      <c r="BA152">
        <v>0.33400000000000002</v>
      </c>
    </row>
    <row r="153" spans="22:53" x14ac:dyDescent="0.25">
      <c r="V153" t="s">
        <v>102</v>
      </c>
      <c r="W153" t="s">
        <v>428</v>
      </c>
      <c r="X153" t="s">
        <v>199</v>
      </c>
      <c r="Y153" t="s">
        <v>16</v>
      </c>
      <c r="Z153">
        <v>0</v>
      </c>
      <c r="AA153">
        <v>4</v>
      </c>
      <c r="AC153" t="s">
        <v>236</v>
      </c>
      <c r="AD153" t="s">
        <v>288</v>
      </c>
      <c r="AE153">
        <v>3.1E-2</v>
      </c>
      <c r="AG153" t="s">
        <v>102</v>
      </c>
      <c r="AH153">
        <v>161</v>
      </c>
      <c r="AI153" t="s">
        <v>199</v>
      </c>
      <c r="AJ153" t="s">
        <v>16</v>
      </c>
      <c r="AK153">
        <v>0</v>
      </c>
      <c r="AL153">
        <v>4</v>
      </c>
      <c r="AN153" t="s">
        <v>236</v>
      </c>
      <c r="AO153" t="s">
        <v>220</v>
      </c>
      <c r="AP153">
        <v>0.33500000000000002</v>
      </c>
      <c r="AR153" t="s">
        <v>102</v>
      </c>
      <c r="AS153">
        <v>162</v>
      </c>
      <c r="AT153" t="s">
        <v>199</v>
      </c>
      <c r="AU153" t="s">
        <v>16</v>
      </c>
      <c r="AV153">
        <v>0</v>
      </c>
      <c r="AW153">
        <v>4</v>
      </c>
      <c r="AY153" t="s">
        <v>236</v>
      </c>
      <c r="AZ153" t="s">
        <v>458</v>
      </c>
      <c r="BA153">
        <v>0.41199999999999998</v>
      </c>
    </row>
    <row r="154" spans="22:53" x14ac:dyDescent="0.25">
      <c r="V154" t="s">
        <v>134</v>
      </c>
      <c r="W154" t="s">
        <v>429</v>
      </c>
      <c r="X154" t="s">
        <v>199</v>
      </c>
      <c r="Y154" t="s">
        <v>16</v>
      </c>
      <c r="Z154">
        <v>0</v>
      </c>
      <c r="AA154">
        <v>4</v>
      </c>
      <c r="AC154" t="s">
        <v>236</v>
      </c>
      <c r="AD154" t="s">
        <v>288</v>
      </c>
      <c r="AE154">
        <v>7.8E-2</v>
      </c>
      <c r="AG154" t="s">
        <v>134</v>
      </c>
      <c r="AH154">
        <v>221</v>
      </c>
      <c r="AI154" t="s">
        <v>199</v>
      </c>
      <c r="AJ154" t="s">
        <v>16</v>
      </c>
      <c r="AK154">
        <v>0</v>
      </c>
      <c r="AL154">
        <v>4</v>
      </c>
      <c r="AN154" t="s">
        <v>236</v>
      </c>
      <c r="AO154" t="s">
        <v>220</v>
      </c>
      <c r="AP154">
        <v>0.33800000000000002</v>
      </c>
      <c r="AR154" t="s">
        <v>134</v>
      </c>
      <c r="AS154">
        <v>222</v>
      </c>
      <c r="AT154" t="s">
        <v>199</v>
      </c>
      <c r="AU154" t="s">
        <v>16</v>
      </c>
      <c r="AV154">
        <v>0</v>
      </c>
      <c r="AW154">
        <v>4</v>
      </c>
      <c r="AY154" t="s">
        <v>236</v>
      </c>
      <c r="AZ154" t="s">
        <v>458</v>
      </c>
      <c r="BA154">
        <v>0.36499999999999999</v>
      </c>
    </row>
    <row r="155" spans="22:53" x14ac:dyDescent="0.25">
      <c r="V155" t="s">
        <v>135</v>
      </c>
      <c r="W155" t="s">
        <v>430</v>
      </c>
      <c r="X155" t="s">
        <v>199</v>
      </c>
      <c r="Y155" t="s">
        <v>16</v>
      </c>
      <c r="Z155">
        <v>0</v>
      </c>
      <c r="AA155">
        <v>4</v>
      </c>
      <c r="AC155" t="s">
        <v>236</v>
      </c>
      <c r="AD155" t="s">
        <v>288</v>
      </c>
      <c r="AE155">
        <v>0.104</v>
      </c>
      <c r="AG155" t="s">
        <v>135</v>
      </c>
      <c r="AH155">
        <v>225</v>
      </c>
      <c r="AI155" t="s">
        <v>199</v>
      </c>
      <c r="AJ155" t="s">
        <v>16</v>
      </c>
      <c r="AK155">
        <v>0</v>
      </c>
      <c r="AL155">
        <v>4</v>
      </c>
      <c r="AN155" t="s">
        <v>236</v>
      </c>
      <c r="AO155" t="s">
        <v>220</v>
      </c>
      <c r="AP155">
        <v>0.36699999999999999</v>
      </c>
      <c r="AR155" t="s">
        <v>135</v>
      </c>
      <c r="AS155">
        <v>226</v>
      </c>
      <c r="AT155" t="s">
        <v>199</v>
      </c>
      <c r="AU155" t="s">
        <v>16</v>
      </c>
      <c r="AV155">
        <v>0</v>
      </c>
      <c r="AW155">
        <v>4</v>
      </c>
      <c r="AY155" t="s">
        <v>236</v>
      </c>
      <c r="AZ155" t="s">
        <v>458</v>
      </c>
      <c r="BA155">
        <v>0.34599999999999997</v>
      </c>
    </row>
    <row r="156" spans="22:53" x14ac:dyDescent="0.25">
      <c r="V156" t="s">
        <v>136</v>
      </c>
      <c r="W156" t="s">
        <v>431</v>
      </c>
      <c r="X156" t="s">
        <v>199</v>
      </c>
      <c r="Y156" t="s">
        <v>16</v>
      </c>
      <c r="Z156">
        <v>0</v>
      </c>
      <c r="AA156">
        <v>4</v>
      </c>
      <c r="AC156" t="s">
        <v>236</v>
      </c>
      <c r="AD156" t="s">
        <v>288</v>
      </c>
      <c r="AE156">
        <v>7.2999999999999995E-2</v>
      </c>
      <c r="AG156" t="s">
        <v>136</v>
      </c>
      <c r="AH156">
        <v>229</v>
      </c>
      <c r="AI156" t="s">
        <v>199</v>
      </c>
      <c r="AJ156" t="s">
        <v>16</v>
      </c>
      <c r="AK156">
        <v>0</v>
      </c>
      <c r="AL156">
        <v>4</v>
      </c>
      <c r="AN156" t="s">
        <v>236</v>
      </c>
      <c r="AO156" t="s">
        <v>220</v>
      </c>
      <c r="AP156">
        <v>0.29299999999999998</v>
      </c>
      <c r="AR156" t="s">
        <v>136</v>
      </c>
      <c r="AS156">
        <v>230</v>
      </c>
      <c r="AT156" t="s">
        <v>199</v>
      </c>
      <c r="AU156" t="s">
        <v>16</v>
      </c>
      <c r="AV156">
        <v>0</v>
      </c>
      <c r="AW156">
        <v>4</v>
      </c>
      <c r="AY156" t="s">
        <v>236</v>
      </c>
      <c r="AZ156" t="s">
        <v>458</v>
      </c>
      <c r="BA156">
        <v>0.36199999999999999</v>
      </c>
    </row>
    <row r="157" spans="22:53" x14ac:dyDescent="0.25">
      <c r="V157" t="s">
        <v>137</v>
      </c>
      <c r="W157" t="s">
        <v>432</v>
      </c>
      <c r="X157" t="s">
        <v>199</v>
      </c>
      <c r="Y157" t="s">
        <v>16</v>
      </c>
      <c r="Z157">
        <v>0</v>
      </c>
      <c r="AA157">
        <v>4</v>
      </c>
      <c r="AC157" t="s">
        <v>236</v>
      </c>
      <c r="AD157" t="s">
        <v>288</v>
      </c>
      <c r="AE157">
        <v>0.09</v>
      </c>
      <c r="AG157" t="s">
        <v>137</v>
      </c>
      <c r="AH157">
        <v>233</v>
      </c>
      <c r="AI157" t="s">
        <v>199</v>
      </c>
      <c r="AJ157" t="s">
        <v>16</v>
      </c>
      <c r="AK157">
        <v>0</v>
      </c>
      <c r="AL157">
        <v>4</v>
      </c>
      <c r="AN157" t="s">
        <v>236</v>
      </c>
      <c r="AO157" t="s">
        <v>220</v>
      </c>
      <c r="AP157">
        <v>0.38800000000000001</v>
      </c>
      <c r="AR157" t="s">
        <v>137</v>
      </c>
      <c r="AS157">
        <v>234</v>
      </c>
      <c r="AT157" t="s">
        <v>199</v>
      </c>
      <c r="AU157" t="s">
        <v>16</v>
      </c>
      <c r="AV157">
        <v>0</v>
      </c>
      <c r="AW157">
        <v>4</v>
      </c>
      <c r="AY157" t="s">
        <v>236</v>
      </c>
      <c r="AZ157" t="s">
        <v>458</v>
      </c>
      <c r="BA157">
        <v>0.47199999999999998</v>
      </c>
    </row>
    <row r="158" spans="22:53" x14ac:dyDescent="0.25">
      <c r="V158" t="s">
        <v>138</v>
      </c>
      <c r="W158" t="s">
        <v>433</v>
      </c>
      <c r="X158" t="s">
        <v>199</v>
      </c>
      <c r="Y158" t="s">
        <v>16</v>
      </c>
      <c r="Z158">
        <v>0</v>
      </c>
      <c r="AA158">
        <v>4</v>
      </c>
      <c r="AC158" t="s">
        <v>236</v>
      </c>
      <c r="AD158" t="s">
        <v>288</v>
      </c>
      <c r="AE158">
        <v>6.5000000000000002E-2</v>
      </c>
      <c r="AG158" t="s">
        <v>138</v>
      </c>
      <c r="AH158">
        <v>237</v>
      </c>
      <c r="AI158" t="s">
        <v>199</v>
      </c>
      <c r="AJ158" t="s">
        <v>16</v>
      </c>
      <c r="AK158">
        <v>0</v>
      </c>
      <c r="AL158">
        <v>4</v>
      </c>
      <c r="AN158" t="s">
        <v>236</v>
      </c>
      <c r="AO158" t="s">
        <v>220</v>
      </c>
      <c r="AP158">
        <v>0.317</v>
      </c>
      <c r="AR158" t="s">
        <v>138</v>
      </c>
      <c r="AS158">
        <v>238</v>
      </c>
      <c r="AT158" t="s">
        <v>199</v>
      </c>
      <c r="AU158" t="s">
        <v>16</v>
      </c>
      <c r="AV158">
        <v>0</v>
      </c>
      <c r="AW158">
        <v>4</v>
      </c>
      <c r="AY158" t="s">
        <v>236</v>
      </c>
      <c r="AZ158" t="s">
        <v>458</v>
      </c>
      <c r="BA158">
        <v>0.38800000000000001</v>
      </c>
    </row>
    <row r="159" spans="22:53" x14ac:dyDescent="0.25">
      <c r="V159" t="s">
        <v>141</v>
      </c>
      <c r="W159" t="s">
        <v>434</v>
      </c>
      <c r="X159" t="s">
        <v>199</v>
      </c>
      <c r="Y159" t="s">
        <v>16</v>
      </c>
      <c r="Z159">
        <v>0</v>
      </c>
      <c r="AA159">
        <v>4</v>
      </c>
      <c r="AC159" t="s">
        <v>236</v>
      </c>
      <c r="AD159" t="s">
        <v>288</v>
      </c>
      <c r="AE159">
        <v>8.2000000000000003E-2</v>
      </c>
      <c r="AG159" t="s">
        <v>141</v>
      </c>
      <c r="AH159">
        <v>241</v>
      </c>
      <c r="AI159" t="s">
        <v>199</v>
      </c>
      <c r="AJ159" t="s">
        <v>16</v>
      </c>
      <c r="AK159">
        <v>0</v>
      </c>
      <c r="AL159">
        <v>4</v>
      </c>
      <c r="AN159" t="s">
        <v>236</v>
      </c>
      <c r="AO159" t="s">
        <v>220</v>
      </c>
      <c r="AP159">
        <v>0.39700000000000002</v>
      </c>
      <c r="AR159" t="s">
        <v>141</v>
      </c>
      <c r="AS159">
        <v>242</v>
      </c>
      <c r="AT159" t="s">
        <v>199</v>
      </c>
      <c r="AU159" t="s">
        <v>16</v>
      </c>
      <c r="AV159">
        <v>0</v>
      </c>
      <c r="AW159">
        <v>4</v>
      </c>
      <c r="AY159" t="s">
        <v>236</v>
      </c>
      <c r="AZ159" t="s">
        <v>458</v>
      </c>
      <c r="BA159">
        <v>0.38500000000000001</v>
      </c>
    </row>
    <row r="160" spans="22:53" x14ac:dyDescent="0.25">
      <c r="V160" t="s">
        <v>142</v>
      </c>
      <c r="W160" t="s">
        <v>435</v>
      </c>
      <c r="X160" t="s">
        <v>199</v>
      </c>
      <c r="Y160" t="s">
        <v>16</v>
      </c>
      <c r="Z160">
        <v>0</v>
      </c>
      <c r="AA160">
        <v>4</v>
      </c>
      <c r="AC160" t="s">
        <v>236</v>
      </c>
      <c r="AD160" t="s">
        <v>288</v>
      </c>
      <c r="AE160">
        <v>9.8000000000000004E-2</v>
      </c>
      <c r="AG160" t="s">
        <v>142</v>
      </c>
      <c r="AH160">
        <v>245</v>
      </c>
      <c r="AI160" t="s">
        <v>199</v>
      </c>
      <c r="AJ160" t="s">
        <v>16</v>
      </c>
      <c r="AK160">
        <v>0</v>
      </c>
      <c r="AL160">
        <v>4</v>
      </c>
      <c r="AN160" t="s">
        <v>236</v>
      </c>
      <c r="AO160" t="s">
        <v>220</v>
      </c>
      <c r="AP160">
        <v>0.437</v>
      </c>
      <c r="AR160" t="s">
        <v>142</v>
      </c>
      <c r="AS160">
        <v>246</v>
      </c>
      <c r="AT160" t="s">
        <v>199</v>
      </c>
      <c r="AU160" t="s">
        <v>16</v>
      </c>
      <c r="AV160">
        <v>0</v>
      </c>
      <c r="AW160">
        <v>4</v>
      </c>
      <c r="AY160" t="s">
        <v>236</v>
      </c>
      <c r="AZ160" t="s">
        <v>458</v>
      </c>
      <c r="BA160">
        <v>0.40799999999999997</v>
      </c>
    </row>
    <row r="161" spans="22:53" x14ac:dyDescent="0.25">
      <c r="V161" t="s">
        <v>139</v>
      </c>
      <c r="W161" t="s">
        <v>436</v>
      </c>
      <c r="X161" t="s">
        <v>199</v>
      </c>
      <c r="Y161" t="s">
        <v>16</v>
      </c>
      <c r="Z161">
        <v>0</v>
      </c>
      <c r="AA161">
        <v>4</v>
      </c>
      <c r="AC161" t="s">
        <v>236</v>
      </c>
      <c r="AD161" t="s">
        <v>288</v>
      </c>
      <c r="AE161">
        <v>0.03</v>
      </c>
      <c r="AG161" t="s">
        <v>139</v>
      </c>
      <c r="AH161">
        <v>317</v>
      </c>
      <c r="AI161" t="s">
        <v>199</v>
      </c>
      <c r="AJ161" t="s">
        <v>16</v>
      </c>
      <c r="AK161">
        <v>0</v>
      </c>
      <c r="AL161">
        <v>4</v>
      </c>
      <c r="AN161" t="s">
        <v>236</v>
      </c>
      <c r="AO161" t="s">
        <v>220</v>
      </c>
      <c r="AP161">
        <v>0.50800000000000001</v>
      </c>
      <c r="AR161" t="s">
        <v>139</v>
      </c>
      <c r="AS161">
        <v>318</v>
      </c>
      <c r="AT161" t="s">
        <v>199</v>
      </c>
      <c r="AU161" t="s">
        <v>16</v>
      </c>
      <c r="AV161">
        <v>0</v>
      </c>
      <c r="AW161">
        <v>4</v>
      </c>
      <c r="AY161" t="s">
        <v>236</v>
      </c>
      <c r="AZ161" t="s">
        <v>458</v>
      </c>
      <c r="BA161">
        <v>0.50700000000000001</v>
      </c>
    </row>
    <row r="162" spans="22:53" x14ac:dyDescent="0.25">
      <c r="V162" t="s">
        <v>140</v>
      </c>
      <c r="W162" t="s">
        <v>437</v>
      </c>
      <c r="X162" t="s">
        <v>199</v>
      </c>
      <c r="Y162" t="s">
        <v>16</v>
      </c>
      <c r="Z162">
        <v>0</v>
      </c>
      <c r="AA162">
        <v>4</v>
      </c>
      <c r="AC162" t="s">
        <v>236</v>
      </c>
      <c r="AD162" t="s">
        <v>288</v>
      </c>
      <c r="AE162">
        <v>2.1000000000000001E-2</v>
      </c>
      <c r="AG162" t="s">
        <v>140</v>
      </c>
      <c r="AH162">
        <v>321</v>
      </c>
      <c r="AI162" t="s">
        <v>199</v>
      </c>
      <c r="AJ162" t="s">
        <v>16</v>
      </c>
      <c r="AK162">
        <v>0</v>
      </c>
      <c r="AL162">
        <v>4</v>
      </c>
      <c r="AN162" t="s">
        <v>236</v>
      </c>
      <c r="AO162" t="s">
        <v>220</v>
      </c>
      <c r="AP162">
        <v>0.45100000000000001</v>
      </c>
      <c r="AR162" t="s">
        <v>140</v>
      </c>
      <c r="AS162">
        <v>322</v>
      </c>
      <c r="AT162" t="s">
        <v>199</v>
      </c>
      <c r="AU162" t="s">
        <v>16</v>
      </c>
      <c r="AV162">
        <v>0</v>
      </c>
      <c r="AW162">
        <v>4</v>
      </c>
      <c r="AY162" t="s">
        <v>236</v>
      </c>
      <c r="AZ162" t="s">
        <v>458</v>
      </c>
      <c r="BA162">
        <v>0.375</v>
      </c>
    </row>
    <row r="163" spans="22:53" x14ac:dyDescent="0.25">
      <c r="V163" t="s">
        <v>143</v>
      </c>
      <c r="W163" t="s">
        <v>438</v>
      </c>
      <c r="X163" t="s">
        <v>199</v>
      </c>
      <c r="Y163" t="s">
        <v>16</v>
      </c>
      <c r="Z163">
        <v>0</v>
      </c>
      <c r="AA163">
        <v>4</v>
      </c>
      <c r="AC163" t="s">
        <v>236</v>
      </c>
      <c r="AD163" t="s">
        <v>288</v>
      </c>
      <c r="AE163">
        <v>5.1999999999999998E-2</v>
      </c>
      <c r="AG163" t="s">
        <v>143</v>
      </c>
      <c r="AH163">
        <v>325</v>
      </c>
      <c r="AI163" t="s">
        <v>199</v>
      </c>
      <c r="AJ163" t="s">
        <v>16</v>
      </c>
      <c r="AK163">
        <v>0</v>
      </c>
      <c r="AL163">
        <v>4</v>
      </c>
      <c r="AN163" t="s">
        <v>236</v>
      </c>
      <c r="AO163" t="s">
        <v>220</v>
      </c>
      <c r="AP163">
        <v>0.60499999999999998</v>
      </c>
      <c r="AR163" t="s">
        <v>143</v>
      </c>
      <c r="AS163">
        <v>326</v>
      </c>
      <c r="AT163" t="s">
        <v>199</v>
      </c>
      <c r="AU163" t="s">
        <v>16</v>
      </c>
      <c r="AV163">
        <v>0</v>
      </c>
      <c r="AW163">
        <v>4</v>
      </c>
      <c r="AY163" t="s">
        <v>236</v>
      </c>
      <c r="AZ163" t="s">
        <v>458</v>
      </c>
      <c r="BA163">
        <v>0.996</v>
      </c>
    </row>
    <row r="164" spans="22:53" x14ac:dyDescent="0.25">
      <c r="V164" t="s">
        <v>144</v>
      </c>
      <c r="W164" t="s">
        <v>439</v>
      </c>
      <c r="X164" t="s">
        <v>199</v>
      </c>
      <c r="Y164" t="s">
        <v>16</v>
      </c>
      <c r="Z164">
        <v>0</v>
      </c>
      <c r="AA164">
        <v>4</v>
      </c>
      <c r="AC164" t="s">
        <v>236</v>
      </c>
      <c r="AD164" t="s">
        <v>288</v>
      </c>
      <c r="AE164">
        <v>2.9000000000000001E-2</v>
      </c>
      <c r="AG164" t="s">
        <v>144</v>
      </c>
      <c r="AH164">
        <v>329</v>
      </c>
      <c r="AI164" t="s">
        <v>199</v>
      </c>
      <c r="AJ164" t="s">
        <v>16</v>
      </c>
      <c r="AK164">
        <v>0</v>
      </c>
      <c r="AL164">
        <v>4</v>
      </c>
      <c r="AN164" t="s">
        <v>236</v>
      </c>
      <c r="AO164" t="s">
        <v>220</v>
      </c>
      <c r="AP164">
        <v>0.39</v>
      </c>
      <c r="AR164" t="s">
        <v>144</v>
      </c>
      <c r="AS164">
        <v>330</v>
      </c>
      <c r="AT164" t="s">
        <v>199</v>
      </c>
      <c r="AU164" t="s">
        <v>16</v>
      </c>
      <c r="AV164">
        <v>0</v>
      </c>
      <c r="AW164">
        <v>4</v>
      </c>
      <c r="AY164" t="s">
        <v>236</v>
      </c>
      <c r="AZ164" t="s">
        <v>458</v>
      </c>
      <c r="BA164">
        <v>0.38500000000000001</v>
      </c>
    </row>
    <row r="165" spans="22:53" x14ac:dyDescent="0.25">
      <c r="V165" t="s">
        <v>105</v>
      </c>
      <c r="W165" t="s">
        <v>440</v>
      </c>
      <c r="X165" t="s">
        <v>199</v>
      </c>
      <c r="Y165" t="s">
        <v>16</v>
      </c>
      <c r="Z165">
        <v>0.5</v>
      </c>
      <c r="AA165">
        <v>5</v>
      </c>
      <c r="AB165">
        <f>COUNT(AA165:AA171)</f>
        <v>7</v>
      </c>
      <c r="AC165" t="s">
        <v>236</v>
      </c>
      <c r="AD165" t="s">
        <v>288</v>
      </c>
      <c r="AE165">
        <v>2.3E-2</v>
      </c>
      <c r="AG165" t="s">
        <v>105</v>
      </c>
      <c r="AH165" s="114" t="s">
        <v>281</v>
      </c>
      <c r="AI165" t="s">
        <v>199</v>
      </c>
      <c r="AJ165" t="s">
        <v>16</v>
      </c>
      <c r="AK165">
        <v>0.5</v>
      </c>
      <c r="AL165">
        <v>5</v>
      </c>
      <c r="AM165">
        <f>COUNT(AL165:AL171)</f>
        <v>7</v>
      </c>
      <c r="AN165" t="s">
        <v>236</v>
      </c>
      <c r="AO165" t="s">
        <v>220</v>
      </c>
      <c r="AP165">
        <v>0.70299999999999996</v>
      </c>
      <c r="AR165" t="s">
        <v>105</v>
      </c>
      <c r="AS165" s="114" t="s">
        <v>501</v>
      </c>
      <c r="AT165" t="s">
        <v>199</v>
      </c>
      <c r="AU165" t="s">
        <v>16</v>
      </c>
      <c r="AV165">
        <v>0.5</v>
      </c>
      <c r="AW165">
        <v>5</v>
      </c>
      <c r="AX165">
        <f>COUNT(AW165:AW171)</f>
        <v>7</v>
      </c>
      <c r="AY165" t="s">
        <v>236</v>
      </c>
      <c r="AZ165" t="s">
        <v>458</v>
      </c>
      <c r="BA165">
        <v>1.339</v>
      </c>
    </row>
    <row r="166" spans="22:53" x14ac:dyDescent="0.25">
      <c r="V166" t="s">
        <v>106</v>
      </c>
      <c r="W166" t="s">
        <v>441</v>
      </c>
      <c r="X166" t="s">
        <v>199</v>
      </c>
      <c r="Y166" t="s">
        <v>16</v>
      </c>
      <c r="Z166">
        <v>0.5</v>
      </c>
      <c r="AA166">
        <v>5</v>
      </c>
      <c r="AC166" t="s">
        <v>236</v>
      </c>
      <c r="AD166" t="s">
        <v>288</v>
      </c>
      <c r="AE166">
        <v>2.4E-2</v>
      </c>
      <c r="AG166" t="s">
        <v>106</v>
      </c>
      <c r="AH166" s="114" t="s">
        <v>282</v>
      </c>
      <c r="AI166" t="s">
        <v>199</v>
      </c>
      <c r="AJ166" t="s">
        <v>16</v>
      </c>
      <c r="AK166">
        <v>0.5</v>
      </c>
      <c r="AL166">
        <v>5</v>
      </c>
      <c r="AN166" t="s">
        <v>236</v>
      </c>
      <c r="AO166" t="s">
        <v>220</v>
      </c>
      <c r="AP166">
        <v>0.78100000000000003</v>
      </c>
      <c r="AR166" t="s">
        <v>106</v>
      </c>
      <c r="AS166" s="114" t="s">
        <v>502</v>
      </c>
      <c r="AT166" t="s">
        <v>199</v>
      </c>
      <c r="AU166" t="s">
        <v>16</v>
      </c>
      <c r="AV166">
        <v>0.5</v>
      </c>
      <c r="AW166">
        <v>5</v>
      </c>
      <c r="AY166" t="s">
        <v>236</v>
      </c>
      <c r="AZ166" t="s">
        <v>458</v>
      </c>
      <c r="BA166">
        <v>1.502</v>
      </c>
    </row>
    <row r="167" spans="22:53" x14ac:dyDescent="0.25">
      <c r="V167" t="s">
        <v>107</v>
      </c>
      <c r="W167" t="s">
        <v>442</v>
      </c>
      <c r="X167" t="s">
        <v>199</v>
      </c>
      <c r="Y167" t="s">
        <v>16</v>
      </c>
      <c r="Z167">
        <v>0.5</v>
      </c>
      <c r="AA167">
        <v>5</v>
      </c>
      <c r="AC167" t="s">
        <v>236</v>
      </c>
      <c r="AD167" t="s">
        <v>288</v>
      </c>
      <c r="AE167">
        <v>1.9E-2</v>
      </c>
      <c r="AG167" t="s">
        <v>107</v>
      </c>
      <c r="AH167" s="114" t="s">
        <v>283</v>
      </c>
      <c r="AI167" t="s">
        <v>199</v>
      </c>
      <c r="AJ167" t="s">
        <v>16</v>
      </c>
      <c r="AK167">
        <v>0.5</v>
      </c>
      <c r="AL167">
        <v>5</v>
      </c>
      <c r="AN167" t="s">
        <v>236</v>
      </c>
      <c r="AO167" t="s">
        <v>220</v>
      </c>
      <c r="AP167">
        <v>0.92200000000000004</v>
      </c>
      <c r="AR167" t="s">
        <v>107</v>
      </c>
      <c r="AS167" s="114" t="s">
        <v>503</v>
      </c>
      <c r="AT167" t="s">
        <v>199</v>
      </c>
      <c r="AU167" t="s">
        <v>16</v>
      </c>
      <c r="AV167">
        <v>0.5</v>
      </c>
      <c r="AW167">
        <v>5</v>
      </c>
      <c r="AY167" t="s">
        <v>236</v>
      </c>
      <c r="AZ167" t="s">
        <v>458</v>
      </c>
      <c r="BA167">
        <v>1.615</v>
      </c>
    </row>
    <row r="168" spans="22:53" x14ac:dyDescent="0.25">
      <c r="V168" t="s">
        <v>108</v>
      </c>
      <c r="W168" t="s">
        <v>443</v>
      </c>
      <c r="X168" t="s">
        <v>199</v>
      </c>
      <c r="Y168" t="s">
        <v>16</v>
      </c>
      <c r="Z168">
        <v>0.5</v>
      </c>
      <c r="AA168">
        <v>5</v>
      </c>
      <c r="AC168" t="s">
        <v>236</v>
      </c>
      <c r="AD168" t="s">
        <v>288</v>
      </c>
      <c r="AE168">
        <v>2.7E-2</v>
      </c>
      <c r="AG168" t="s">
        <v>108</v>
      </c>
      <c r="AH168">
        <v>165</v>
      </c>
      <c r="AI168" t="s">
        <v>199</v>
      </c>
      <c r="AJ168" t="s">
        <v>16</v>
      </c>
      <c r="AK168">
        <v>0.5</v>
      </c>
      <c r="AL168">
        <v>5</v>
      </c>
      <c r="AN168" t="s">
        <v>236</v>
      </c>
      <c r="AO168" t="s">
        <v>220</v>
      </c>
      <c r="AP168">
        <v>0.68700000000000006</v>
      </c>
      <c r="AR168" t="s">
        <v>108</v>
      </c>
      <c r="AS168">
        <v>166</v>
      </c>
      <c r="AT168" t="s">
        <v>199</v>
      </c>
      <c r="AU168" t="s">
        <v>16</v>
      </c>
      <c r="AV168">
        <v>0.5</v>
      </c>
      <c r="AW168">
        <v>5</v>
      </c>
      <c r="AY168" t="s">
        <v>236</v>
      </c>
      <c r="AZ168" t="s">
        <v>458</v>
      </c>
      <c r="BA168">
        <v>1.4119999999999999</v>
      </c>
    </row>
    <row r="169" spans="22:53" x14ac:dyDescent="0.25">
      <c r="V169" t="s">
        <v>109</v>
      </c>
      <c r="W169" t="s">
        <v>444</v>
      </c>
      <c r="X169" t="s">
        <v>199</v>
      </c>
      <c r="Y169" t="s">
        <v>16</v>
      </c>
      <c r="Z169">
        <v>0.5</v>
      </c>
      <c r="AA169">
        <v>5</v>
      </c>
      <c r="AC169" t="s">
        <v>236</v>
      </c>
      <c r="AD169" t="s">
        <v>288</v>
      </c>
      <c r="AE169">
        <v>2.4E-2</v>
      </c>
      <c r="AG169" t="s">
        <v>109</v>
      </c>
      <c r="AH169">
        <v>169</v>
      </c>
      <c r="AI169" t="s">
        <v>199</v>
      </c>
      <c r="AJ169" t="s">
        <v>16</v>
      </c>
      <c r="AK169">
        <v>0.5</v>
      </c>
      <c r="AL169">
        <v>5</v>
      </c>
      <c r="AN169" t="s">
        <v>236</v>
      </c>
      <c r="AO169" t="s">
        <v>220</v>
      </c>
      <c r="AP169">
        <v>0.79500000000000004</v>
      </c>
      <c r="AR169" t="s">
        <v>109</v>
      </c>
      <c r="AS169">
        <v>170</v>
      </c>
      <c r="AT169" t="s">
        <v>199</v>
      </c>
      <c r="AU169" t="s">
        <v>16</v>
      </c>
      <c r="AV169">
        <v>0.5</v>
      </c>
      <c r="AW169">
        <v>5</v>
      </c>
      <c r="AY169" t="s">
        <v>236</v>
      </c>
      <c r="AZ169" t="s">
        <v>458</v>
      </c>
      <c r="BA169">
        <v>2.2610000000000001</v>
      </c>
    </row>
    <row r="170" spans="22:53" x14ac:dyDescent="0.25">
      <c r="V170" t="s">
        <v>110</v>
      </c>
      <c r="W170" t="s">
        <v>445</v>
      </c>
      <c r="X170" t="s">
        <v>199</v>
      </c>
      <c r="Y170" t="s">
        <v>16</v>
      </c>
      <c r="Z170">
        <v>0.5</v>
      </c>
      <c r="AA170">
        <v>5</v>
      </c>
      <c r="AC170" t="s">
        <v>236</v>
      </c>
      <c r="AD170" t="s">
        <v>288</v>
      </c>
      <c r="AE170">
        <v>8.7999999999999995E-2</v>
      </c>
      <c r="AG170" t="s">
        <v>110</v>
      </c>
      <c r="AH170">
        <v>173</v>
      </c>
      <c r="AI170" t="s">
        <v>199</v>
      </c>
      <c r="AJ170" t="s">
        <v>16</v>
      </c>
      <c r="AK170">
        <v>0.5</v>
      </c>
      <c r="AL170">
        <v>5</v>
      </c>
      <c r="AN170" t="s">
        <v>236</v>
      </c>
      <c r="AO170" t="s">
        <v>220</v>
      </c>
      <c r="AP170">
        <v>0.53100000000000003</v>
      </c>
      <c r="AR170" t="s">
        <v>110</v>
      </c>
      <c r="AS170">
        <v>174</v>
      </c>
      <c r="AT170" t="s">
        <v>199</v>
      </c>
      <c r="AU170" t="s">
        <v>16</v>
      </c>
      <c r="AV170">
        <v>0.5</v>
      </c>
      <c r="AW170">
        <v>5</v>
      </c>
      <c r="AY170" t="s">
        <v>236</v>
      </c>
      <c r="AZ170" t="s">
        <v>458</v>
      </c>
      <c r="BA170">
        <v>1.095</v>
      </c>
    </row>
    <row r="171" spans="22:53" x14ac:dyDescent="0.25">
      <c r="V171" t="s">
        <v>111</v>
      </c>
      <c r="W171" t="s">
        <v>446</v>
      </c>
      <c r="X171" t="s">
        <v>199</v>
      </c>
      <c r="Y171" t="s">
        <v>16</v>
      </c>
      <c r="Z171">
        <v>0.5</v>
      </c>
      <c r="AA171">
        <v>5</v>
      </c>
      <c r="AC171" t="s">
        <v>236</v>
      </c>
      <c r="AD171" t="s">
        <v>288</v>
      </c>
      <c r="AE171">
        <v>0.14299999999999999</v>
      </c>
      <c r="AG171" t="s">
        <v>111</v>
      </c>
      <c r="AH171">
        <v>177</v>
      </c>
      <c r="AI171" t="s">
        <v>199</v>
      </c>
      <c r="AJ171" t="s">
        <v>16</v>
      </c>
      <c r="AK171">
        <v>0.5</v>
      </c>
      <c r="AL171">
        <v>5</v>
      </c>
      <c r="AN171" t="s">
        <v>236</v>
      </c>
      <c r="AO171" t="s">
        <v>220</v>
      </c>
      <c r="AP171">
        <v>0.70199999999999996</v>
      </c>
      <c r="AR171" t="s">
        <v>111</v>
      </c>
      <c r="AS171">
        <v>178</v>
      </c>
      <c r="AT171" t="s">
        <v>199</v>
      </c>
      <c r="AU171" t="s">
        <v>16</v>
      </c>
      <c r="AV171">
        <v>0.5</v>
      </c>
      <c r="AW171">
        <v>5</v>
      </c>
      <c r="AY171" t="s">
        <v>236</v>
      </c>
      <c r="AZ171" t="s">
        <v>458</v>
      </c>
      <c r="BA171">
        <v>2.214</v>
      </c>
    </row>
    <row r="172" spans="22:53" x14ac:dyDescent="0.25">
      <c r="V172" t="s">
        <v>146</v>
      </c>
      <c r="W172" t="s">
        <v>447</v>
      </c>
      <c r="X172" t="s">
        <v>199</v>
      </c>
      <c r="Y172" t="s">
        <v>16</v>
      </c>
      <c r="Z172">
        <v>5</v>
      </c>
      <c r="AA172">
        <v>6</v>
      </c>
      <c r="AB172">
        <f>COUNT(AA172:AA181)</f>
        <v>10</v>
      </c>
      <c r="AC172" t="s">
        <v>236</v>
      </c>
      <c r="AD172" t="s">
        <v>288</v>
      </c>
      <c r="AE172">
        <v>0.108</v>
      </c>
      <c r="AG172" t="s">
        <v>146</v>
      </c>
      <c r="AH172">
        <v>249</v>
      </c>
      <c r="AI172" t="s">
        <v>199</v>
      </c>
      <c r="AJ172" t="s">
        <v>16</v>
      </c>
      <c r="AK172">
        <v>5</v>
      </c>
      <c r="AL172">
        <v>6</v>
      </c>
      <c r="AM172">
        <f>COUNT(AL172:AL181)</f>
        <v>10</v>
      </c>
      <c r="AN172" t="s">
        <v>236</v>
      </c>
      <c r="AO172" t="s">
        <v>220</v>
      </c>
      <c r="AP172">
        <v>6.2149999999999999</v>
      </c>
      <c r="AR172" t="s">
        <v>146</v>
      </c>
      <c r="AS172">
        <v>250</v>
      </c>
      <c r="AT172" t="s">
        <v>199</v>
      </c>
      <c r="AU172" t="s">
        <v>16</v>
      </c>
      <c r="AV172">
        <v>5</v>
      </c>
      <c r="AW172">
        <v>6</v>
      </c>
      <c r="AX172">
        <f>COUNT(AW172:AW180)</f>
        <v>9</v>
      </c>
      <c r="AY172" t="s">
        <v>236</v>
      </c>
      <c r="AZ172" t="s">
        <v>458</v>
      </c>
      <c r="BA172">
        <v>10.760999999999999</v>
      </c>
    </row>
    <row r="173" spans="22:53" x14ac:dyDescent="0.25">
      <c r="V173" t="s">
        <v>148</v>
      </c>
      <c r="W173" t="s">
        <v>448</v>
      </c>
      <c r="X173" t="s">
        <v>199</v>
      </c>
      <c r="Y173" t="s">
        <v>16</v>
      </c>
      <c r="Z173">
        <v>5</v>
      </c>
      <c r="AA173">
        <v>6</v>
      </c>
      <c r="AC173" t="s">
        <v>236</v>
      </c>
      <c r="AD173" t="s">
        <v>288</v>
      </c>
      <c r="AE173">
        <v>0.106</v>
      </c>
      <c r="AG173" t="s">
        <v>148</v>
      </c>
      <c r="AH173">
        <v>261</v>
      </c>
      <c r="AI173" t="s">
        <v>199</v>
      </c>
      <c r="AJ173" t="s">
        <v>16</v>
      </c>
      <c r="AK173">
        <v>5</v>
      </c>
      <c r="AL173">
        <v>6</v>
      </c>
      <c r="AN173" t="s">
        <v>236</v>
      </c>
      <c r="AO173" t="s">
        <v>220</v>
      </c>
      <c r="AP173">
        <v>5.6559999999999997</v>
      </c>
      <c r="AR173" t="s">
        <v>148</v>
      </c>
      <c r="AS173">
        <v>262</v>
      </c>
      <c r="AT173" t="s">
        <v>199</v>
      </c>
      <c r="AU173" t="s">
        <v>16</v>
      </c>
      <c r="AV173">
        <v>5</v>
      </c>
      <c r="AW173">
        <v>6</v>
      </c>
      <c r="AY173" t="s">
        <v>236</v>
      </c>
      <c r="AZ173" t="s">
        <v>458</v>
      </c>
      <c r="BA173">
        <v>38.456000000000003</v>
      </c>
    </row>
    <row r="174" spans="22:53" x14ac:dyDescent="0.25">
      <c r="V174" t="s">
        <v>150</v>
      </c>
      <c r="W174" t="s">
        <v>449</v>
      </c>
      <c r="X174" t="s">
        <v>199</v>
      </c>
      <c r="Y174" t="s">
        <v>16</v>
      </c>
      <c r="Z174">
        <v>5</v>
      </c>
      <c r="AA174">
        <v>6</v>
      </c>
      <c r="AC174" t="s">
        <v>236</v>
      </c>
      <c r="AD174" t="s">
        <v>288</v>
      </c>
      <c r="AE174">
        <v>0.10199999999999999</v>
      </c>
      <c r="AG174" t="s">
        <v>150</v>
      </c>
      <c r="AH174">
        <v>265</v>
      </c>
      <c r="AI174" t="s">
        <v>199</v>
      </c>
      <c r="AJ174" t="s">
        <v>16</v>
      </c>
      <c r="AK174">
        <v>5</v>
      </c>
      <c r="AL174">
        <v>6</v>
      </c>
      <c r="AN174" t="s">
        <v>236</v>
      </c>
      <c r="AO174" t="s">
        <v>220</v>
      </c>
      <c r="AP174">
        <v>2.4089999999999998</v>
      </c>
      <c r="AR174" t="s">
        <v>150</v>
      </c>
      <c r="AS174">
        <v>266</v>
      </c>
      <c r="AT174" t="s">
        <v>199</v>
      </c>
      <c r="AU174" t="s">
        <v>16</v>
      </c>
      <c r="AV174">
        <v>5</v>
      </c>
      <c r="AW174">
        <v>6</v>
      </c>
      <c r="AY174" t="s">
        <v>236</v>
      </c>
      <c r="AZ174" t="s">
        <v>458</v>
      </c>
      <c r="BA174">
        <v>19.251999999999999</v>
      </c>
    </row>
    <row r="175" spans="22:53" x14ac:dyDescent="0.25">
      <c r="V175" t="s">
        <v>145</v>
      </c>
      <c r="W175" t="s">
        <v>450</v>
      </c>
      <c r="X175" t="s">
        <v>199</v>
      </c>
      <c r="Y175" t="s">
        <v>16</v>
      </c>
      <c r="Z175">
        <v>5</v>
      </c>
      <c r="AA175">
        <v>6</v>
      </c>
      <c r="AC175" t="s">
        <v>236</v>
      </c>
      <c r="AD175" t="s">
        <v>288</v>
      </c>
      <c r="AE175">
        <v>0.106</v>
      </c>
      <c r="AG175" t="s">
        <v>145</v>
      </c>
      <c r="AH175">
        <v>333</v>
      </c>
      <c r="AI175" t="s">
        <v>199</v>
      </c>
      <c r="AJ175" t="s">
        <v>16</v>
      </c>
      <c r="AK175">
        <v>5</v>
      </c>
      <c r="AL175">
        <v>6</v>
      </c>
      <c r="AN175" t="s">
        <v>236</v>
      </c>
      <c r="AO175" t="s">
        <v>220</v>
      </c>
      <c r="AP175">
        <v>6.7469999999999999</v>
      </c>
      <c r="AR175" t="s">
        <v>145</v>
      </c>
      <c r="AS175">
        <v>334</v>
      </c>
      <c r="AT175" t="s">
        <v>199</v>
      </c>
      <c r="AU175" t="s">
        <v>16</v>
      </c>
      <c r="AV175">
        <v>5</v>
      </c>
      <c r="AW175">
        <v>6</v>
      </c>
      <c r="AY175" t="s">
        <v>236</v>
      </c>
      <c r="AZ175" t="s">
        <v>458</v>
      </c>
      <c r="BA175">
        <v>23.707000000000001</v>
      </c>
    </row>
    <row r="176" spans="22:53" x14ac:dyDescent="0.25">
      <c r="V176" t="s">
        <v>149</v>
      </c>
      <c r="W176" t="s">
        <v>451</v>
      </c>
      <c r="X176" t="s">
        <v>199</v>
      </c>
      <c r="Y176" t="s">
        <v>16</v>
      </c>
      <c r="Z176">
        <v>5</v>
      </c>
      <c r="AA176">
        <v>6</v>
      </c>
      <c r="AC176" t="s">
        <v>236</v>
      </c>
      <c r="AD176" t="s">
        <v>288</v>
      </c>
      <c r="AE176">
        <v>6.4000000000000001E-2</v>
      </c>
      <c r="AG176" t="s">
        <v>149</v>
      </c>
      <c r="AH176">
        <v>337</v>
      </c>
      <c r="AI176" t="s">
        <v>199</v>
      </c>
      <c r="AJ176" t="s">
        <v>16</v>
      </c>
      <c r="AK176">
        <v>5</v>
      </c>
      <c r="AL176">
        <v>6</v>
      </c>
      <c r="AN176" t="s">
        <v>236</v>
      </c>
      <c r="AO176" t="s">
        <v>220</v>
      </c>
      <c r="AP176">
        <v>2.706</v>
      </c>
      <c r="AR176" t="s">
        <v>149</v>
      </c>
      <c r="AS176">
        <v>338</v>
      </c>
      <c r="AT176" t="s">
        <v>199</v>
      </c>
      <c r="AU176" t="s">
        <v>16</v>
      </c>
      <c r="AV176">
        <v>5</v>
      </c>
      <c r="AW176">
        <v>6</v>
      </c>
      <c r="AY176" t="s">
        <v>236</v>
      </c>
      <c r="AZ176" t="s">
        <v>458</v>
      </c>
      <c r="BA176">
        <v>22.417000000000002</v>
      </c>
    </row>
    <row r="177" spans="22:53" x14ac:dyDescent="0.25">
      <c r="V177" t="s">
        <v>151</v>
      </c>
      <c r="W177" t="s">
        <v>452</v>
      </c>
      <c r="X177" t="s">
        <v>199</v>
      </c>
      <c r="Y177" t="s">
        <v>16</v>
      </c>
      <c r="Z177">
        <v>5</v>
      </c>
      <c r="AA177">
        <v>6</v>
      </c>
      <c r="AC177" t="s">
        <v>236</v>
      </c>
      <c r="AD177" t="s">
        <v>288</v>
      </c>
      <c r="AE177">
        <v>0.19600000000000001</v>
      </c>
      <c r="AG177" t="s">
        <v>151</v>
      </c>
      <c r="AH177">
        <v>341</v>
      </c>
      <c r="AI177" t="s">
        <v>199</v>
      </c>
      <c r="AJ177" t="s">
        <v>16</v>
      </c>
      <c r="AK177">
        <v>5</v>
      </c>
      <c r="AL177">
        <v>6</v>
      </c>
      <c r="AN177" t="s">
        <v>236</v>
      </c>
      <c r="AO177" t="s">
        <v>220</v>
      </c>
      <c r="AP177">
        <v>9.8140000000000001</v>
      </c>
      <c r="AR177" t="s">
        <v>151</v>
      </c>
      <c r="AS177">
        <v>342</v>
      </c>
      <c r="AT177" t="s">
        <v>199</v>
      </c>
      <c r="AU177" t="s">
        <v>16</v>
      </c>
      <c r="AV177">
        <v>5</v>
      </c>
      <c r="AW177">
        <v>6</v>
      </c>
      <c r="AY177" t="s">
        <v>236</v>
      </c>
      <c r="AZ177" t="s">
        <v>458</v>
      </c>
      <c r="BA177">
        <v>40.853999999999999</v>
      </c>
    </row>
    <row r="178" spans="22:53" x14ac:dyDescent="0.25">
      <c r="V178" t="s">
        <v>152</v>
      </c>
      <c r="W178" t="s">
        <v>453</v>
      </c>
      <c r="X178" t="s">
        <v>199</v>
      </c>
      <c r="Y178" t="s">
        <v>16</v>
      </c>
      <c r="Z178">
        <v>5</v>
      </c>
      <c r="AA178">
        <v>6</v>
      </c>
      <c r="AC178" t="s">
        <v>236</v>
      </c>
      <c r="AD178" t="s">
        <v>288</v>
      </c>
      <c r="AE178">
        <v>0.14099999999999999</v>
      </c>
      <c r="AG178" t="s">
        <v>152</v>
      </c>
      <c r="AH178">
        <v>345</v>
      </c>
      <c r="AI178" t="s">
        <v>199</v>
      </c>
      <c r="AJ178" t="s">
        <v>16</v>
      </c>
      <c r="AK178">
        <v>5</v>
      </c>
      <c r="AL178">
        <v>6</v>
      </c>
      <c r="AN178" t="s">
        <v>236</v>
      </c>
      <c r="AO178" t="s">
        <v>220</v>
      </c>
      <c r="AP178">
        <v>3.4620000000000002</v>
      </c>
      <c r="AR178" t="s">
        <v>152</v>
      </c>
      <c r="AS178">
        <v>346</v>
      </c>
      <c r="AT178" t="s">
        <v>199</v>
      </c>
      <c r="AU178" t="s">
        <v>16</v>
      </c>
      <c r="AV178">
        <v>5</v>
      </c>
      <c r="AW178">
        <v>6</v>
      </c>
      <c r="AY178" t="s">
        <v>236</v>
      </c>
      <c r="AZ178" t="s">
        <v>458</v>
      </c>
      <c r="BA178">
        <v>13.525</v>
      </c>
    </row>
    <row r="179" spans="22:53" x14ac:dyDescent="0.25">
      <c r="V179" t="s">
        <v>153</v>
      </c>
      <c r="W179" t="s">
        <v>454</v>
      </c>
      <c r="X179" t="s">
        <v>199</v>
      </c>
      <c r="Y179" t="s">
        <v>16</v>
      </c>
      <c r="Z179">
        <v>5</v>
      </c>
      <c r="AA179">
        <v>6</v>
      </c>
      <c r="AC179" t="s">
        <v>236</v>
      </c>
      <c r="AD179" t="s">
        <v>288</v>
      </c>
      <c r="AE179">
        <v>0.11600000000000001</v>
      </c>
      <c r="AG179" t="s">
        <v>153</v>
      </c>
      <c r="AH179">
        <v>349</v>
      </c>
      <c r="AI179" t="s">
        <v>199</v>
      </c>
      <c r="AJ179" t="s">
        <v>16</v>
      </c>
      <c r="AK179">
        <v>5</v>
      </c>
      <c r="AL179">
        <v>6</v>
      </c>
      <c r="AN179" t="s">
        <v>236</v>
      </c>
      <c r="AO179" t="s">
        <v>220</v>
      </c>
      <c r="AP179">
        <v>7.0730000000000004</v>
      </c>
      <c r="AR179" t="s">
        <v>154</v>
      </c>
      <c r="AS179">
        <v>354</v>
      </c>
      <c r="AT179" t="s">
        <v>199</v>
      </c>
      <c r="AU179" t="s">
        <v>16</v>
      </c>
      <c r="AV179">
        <v>5</v>
      </c>
      <c r="AW179">
        <v>6</v>
      </c>
      <c r="AY179" t="s">
        <v>236</v>
      </c>
      <c r="AZ179" t="s">
        <v>458</v>
      </c>
      <c r="BA179">
        <v>22.56</v>
      </c>
    </row>
    <row r="180" spans="22:53" x14ac:dyDescent="0.25">
      <c r="V180" t="s">
        <v>154</v>
      </c>
      <c r="W180" t="s">
        <v>455</v>
      </c>
      <c r="X180" t="s">
        <v>199</v>
      </c>
      <c r="Y180" t="s">
        <v>16</v>
      </c>
      <c r="Z180">
        <v>5</v>
      </c>
      <c r="AA180">
        <v>6</v>
      </c>
      <c r="AC180" t="s">
        <v>236</v>
      </c>
      <c r="AD180" t="s">
        <v>288</v>
      </c>
      <c r="AE180">
        <v>0.115</v>
      </c>
      <c r="AG180" t="s">
        <v>154</v>
      </c>
      <c r="AH180">
        <v>353</v>
      </c>
      <c r="AI180" t="s">
        <v>199</v>
      </c>
      <c r="AJ180" t="s">
        <v>16</v>
      </c>
      <c r="AK180">
        <v>5</v>
      </c>
      <c r="AL180">
        <v>6</v>
      </c>
      <c r="AN180" t="s">
        <v>236</v>
      </c>
      <c r="AO180" t="s">
        <v>220</v>
      </c>
      <c r="AP180">
        <v>4.8940000000000001</v>
      </c>
      <c r="AR180" t="s">
        <v>155</v>
      </c>
      <c r="AS180">
        <v>358</v>
      </c>
      <c r="AT180" t="s">
        <v>199</v>
      </c>
      <c r="AU180" t="s">
        <v>16</v>
      </c>
      <c r="AV180">
        <v>5</v>
      </c>
      <c r="AW180">
        <v>6</v>
      </c>
      <c r="AY180" t="s">
        <v>236</v>
      </c>
      <c r="AZ180" t="s">
        <v>458</v>
      </c>
      <c r="BA180">
        <v>37.710999999999999</v>
      </c>
    </row>
    <row r="181" spans="22:53" x14ac:dyDescent="0.25">
      <c r="V181" t="s">
        <v>155</v>
      </c>
      <c r="W181" t="s">
        <v>456</v>
      </c>
      <c r="X181" t="s">
        <v>199</v>
      </c>
      <c r="Y181" t="s">
        <v>16</v>
      </c>
      <c r="Z181">
        <v>5</v>
      </c>
      <c r="AA181">
        <v>6</v>
      </c>
      <c r="AC181" t="s">
        <v>236</v>
      </c>
      <c r="AD181" t="s">
        <v>288</v>
      </c>
      <c r="AE181">
        <v>0.11799999999999999</v>
      </c>
      <c r="AG181" t="s">
        <v>155</v>
      </c>
      <c r="AH181">
        <v>357</v>
      </c>
      <c r="AI181" t="s">
        <v>199</v>
      </c>
      <c r="AJ181" t="s">
        <v>16</v>
      </c>
      <c r="AK181">
        <v>5</v>
      </c>
      <c r="AL181">
        <v>6</v>
      </c>
      <c r="AN181" t="s">
        <v>236</v>
      </c>
      <c r="AO181" t="s">
        <v>220</v>
      </c>
      <c r="AP181">
        <v>12.206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3D932-674B-41EA-B880-9F065549C67A}">
  <dimension ref="A1:AI193"/>
  <sheetViews>
    <sheetView workbookViewId="0">
      <selection activeCell="B5" sqref="B5"/>
    </sheetView>
  </sheetViews>
  <sheetFormatPr defaultRowHeight="15" x14ac:dyDescent="0.25"/>
  <cols>
    <col min="1" max="1" width="9.85546875" style="1" customWidth="1"/>
    <col min="2" max="2" width="7.42578125" style="1" customWidth="1"/>
    <col min="3" max="3" width="10.140625" style="1" customWidth="1"/>
    <col min="4" max="4" width="10.85546875" style="1" customWidth="1"/>
    <col min="5" max="5" width="11.42578125" style="2" customWidth="1"/>
    <col min="6" max="6" width="8.85546875" style="2" customWidth="1"/>
    <col min="7" max="8" width="9.5703125" style="87" customWidth="1"/>
    <col min="9" max="9" width="9.85546875" style="1" customWidth="1"/>
    <col min="10" max="10" width="7.85546875" style="2" customWidth="1"/>
    <col min="11" max="11" width="9.42578125" style="1" customWidth="1"/>
    <col min="12" max="12" width="9.140625" style="2" customWidth="1"/>
    <col min="13" max="13" width="7.42578125" style="2" customWidth="1"/>
    <col min="14" max="14" width="7" customWidth="1"/>
    <col min="15" max="15" width="7.140625" customWidth="1"/>
    <col min="16" max="16" width="9.140625" style="28"/>
    <col min="17" max="17" width="5.85546875" style="21" customWidth="1"/>
    <col min="18" max="18" width="5.5703125" style="1" customWidth="1"/>
    <col min="19" max="19" width="8.85546875" style="21" customWidth="1"/>
    <col min="20" max="20" width="11.85546875" style="2" customWidth="1"/>
    <col min="21" max="21" width="5.42578125" style="2" customWidth="1"/>
    <col min="22" max="22" width="8.140625" style="8" customWidth="1"/>
    <col min="23" max="23" width="7.42578125" style="2" customWidth="1"/>
    <col min="24" max="24" width="7.140625" style="2" customWidth="1"/>
    <col min="25" max="25" width="10.140625" style="2" customWidth="1"/>
    <col min="26" max="26" width="6" style="2" customWidth="1"/>
    <col min="31" max="31" width="6.140625" customWidth="1"/>
    <col min="32" max="32" width="5.85546875" customWidth="1"/>
    <col min="33" max="33" width="8.140625" style="14" customWidth="1"/>
    <col min="34" max="34" width="6.28515625" customWidth="1"/>
  </cols>
  <sheetData>
    <row r="1" spans="1:35" s="30" customFormat="1" x14ac:dyDescent="0.25">
      <c r="A1" s="27" t="s">
        <v>537</v>
      </c>
      <c r="B1" s="28"/>
      <c r="C1" s="28"/>
      <c r="D1" s="28"/>
      <c r="E1" s="29"/>
      <c r="F1" s="29"/>
      <c r="G1" s="87"/>
      <c r="H1" s="87"/>
      <c r="I1" s="27" t="s">
        <v>538</v>
      </c>
      <c r="J1" s="2"/>
      <c r="K1" s="1"/>
      <c r="L1" s="2"/>
      <c r="M1" s="29"/>
      <c r="P1" s="28"/>
      <c r="Q1" s="27" t="s">
        <v>539</v>
      </c>
      <c r="R1" s="28"/>
      <c r="S1" s="87"/>
      <c r="T1" s="29"/>
      <c r="U1" s="29"/>
      <c r="V1" s="8"/>
      <c r="W1" s="27" t="s">
        <v>540</v>
      </c>
      <c r="X1" s="29"/>
      <c r="Y1" s="29"/>
      <c r="Z1" s="29"/>
      <c r="AE1" s="27" t="s">
        <v>543</v>
      </c>
      <c r="AF1" s="29"/>
      <c r="AG1" s="110"/>
    </row>
    <row r="2" spans="1:35" s="30" customFormat="1" x14ac:dyDescent="0.25">
      <c r="A2" s="27"/>
      <c r="B2" s="28"/>
      <c r="C2" s="28"/>
      <c r="D2" s="28"/>
      <c r="E2" s="29"/>
      <c r="F2" s="29"/>
      <c r="G2" s="87"/>
      <c r="H2" s="87"/>
      <c r="I2" s="27"/>
      <c r="J2" s="2"/>
      <c r="K2" s="1"/>
      <c r="L2" s="2"/>
      <c r="M2" s="29"/>
      <c r="P2" s="28"/>
      <c r="Q2" s="27"/>
      <c r="R2" s="28"/>
      <c r="S2" s="87"/>
      <c r="T2" s="29"/>
      <c r="U2" s="29"/>
      <c r="V2" s="8"/>
      <c r="W2" s="27"/>
      <c r="X2" s="29"/>
      <c r="Y2" s="29"/>
      <c r="Z2" s="29"/>
      <c r="AE2" s="27"/>
      <c r="AF2" s="29"/>
      <c r="AG2" s="110"/>
    </row>
    <row r="3" spans="1:35" s="30" customFormat="1" x14ac:dyDescent="0.25">
      <c r="A3" s="73" t="s">
        <v>527</v>
      </c>
      <c r="B3" s="73"/>
      <c r="C3" s="94"/>
      <c r="D3" s="95"/>
      <c r="E3" s="96"/>
      <c r="F3" s="97"/>
      <c r="G3" s="94"/>
      <c r="H3" s="94"/>
      <c r="I3" s="94"/>
      <c r="J3" s="44"/>
      <c r="K3" s="20"/>
      <c r="L3" s="2"/>
      <c r="M3" s="29"/>
      <c r="N3" s="8"/>
      <c r="W3" s="27"/>
      <c r="X3" s="29"/>
      <c r="Y3" s="29"/>
      <c r="Z3" s="29"/>
      <c r="AE3" s="27"/>
      <c r="AF3" s="29"/>
      <c r="AG3" s="110"/>
    </row>
    <row r="4" spans="1:35" s="30" customFormat="1" x14ac:dyDescent="0.25">
      <c r="A4" s="74" t="s">
        <v>159</v>
      </c>
      <c r="B4" s="117" t="s">
        <v>160</v>
      </c>
      <c r="C4" s="118" t="s">
        <v>161</v>
      </c>
      <c r="D4" s="95"/>
      <c r="E4" s="96"/>
      <c r="F4" s="97"/>
      <c r="G4" s="94"/>
      <c r="H4" s="94"/>
      <c r="I4" s="94"/>
      <c r="J4" s="44"/>
      <c r="K4"/>
      <c r="L4"/>
      <c r="M4" s="29"/>
      <c r="N4" s="8"/>
      <c r="W4" s="27"/>
      <c r="X4" s="29"/>
      <c r="Y4" s="29"/>
      <c r="Z4" s="29"/>
      <c r="AE4" s="27"/>
      <c r="AF4" s="29"/>
      <c r="AG4" s="110"/>
    </row>
    <row r="5" spans="1:35" s="30" customFormat="1" x14ac:dyDescent="0.25">
      <c r="A5" s="73" t="s">
        <v>528</v>
      </c>
      <c r="B5" s="73" t="s">
        <v>173</v>
      </c>
      <c r="C5" s="94" t="s">
        <v>177</v>
      </c>
      <c r="D5" s="95"/>
      <c r="E5" s="96"/>
      <c r="F5" s="97"/>
      <c r="G5" s="94"/>
      <c r="H5" s="94"/>
      <c r="I5" s="94"/>
      <c r="J5" s="44"/>
      <c r="K5"/>
      <c r="L5"/>
      <c r="M5" s="29"/>
      <c r="N5" s="8"/>
      <c r="W5" s="27"/>
      <c r="X5" s="29"/>
      <c r="Y5" s="29"/>
      <c r="Z5" s="29"/>
      <c r="AE5" s="27"/>
      <c r="AF5" s="29"/>
      <c r="AG5" s="110"/>
    </row>
    <row r="6" spans="1:35" s="30" customFormat="1" x14ac:dyDescent="0.25">
      <c r="A6" s="94" t="s">
        <v>529</v>
      </c>
      <c r="B6" s="70" t="s">
        <v>0</v>
      </c>
      <c r="C6" s="94" t="s">
        <v>516</v>
      </c>
      <c r="D6" s="95"/>
      <c r="E6" s="96"/>
      <c r="F6" s="97"/>
      <c r="G6" s="94"/>
      <c r="H6" s="94"/>
      <c r="I6" s="94"/>
      <c r="J6" s="44"/>
      <c r="K6"/>
      <c r="L6"/>
      <c r="M6" s="29"/>
      <c r="N6" s="8"/>
      <c r="W6" s="27"/>
      <c r="X6" s="29"/>
      <c r="Y6" s="29"/>
      <c r="Z6" s="29"/>
      <c r="AE6" s="27"/>
      <c r="AF6" s="29"/>
      <c r="AG6" s="110"/>
    </row>
    <row r="7" spans="1:35" s="30" customFormat="1" x14ac:dyDescent="0.25">
      <c r="A7" s="94" t="s">
        <v>530</v>
      </c>
      <c r="B7" s="73" t="s">
        <v>517</v>
      </c>
      <c r="C7" s="94" t="s">
        <v>518</v>
      </c>
      <c r="D7" s="95"/>
      <c r="E7" s="96"/>
      <c r="F7" s="97"/>
      <c r="G7" s="94"/>
      <c r="H7" s="94"/>
      <c r="I7" s="94"/>
      <c r="J7" s="44"/>
      <c r="K7"/>
      <c r="L7"/>
      <c r="M7" s="29"/>
      <c r="N7" s="8"/>
      <c r="W7" s="27"/>
      <c r="X7" s="29"/>
      <c r="Y7" s="29"/>
      <c r="Z7" s="29"/>
      <c r="AE7" s="27"/>
      <c r="AF7" s="29"/>
      <c r="AG7" s="110"/>
    </row>
    <row r="8" spans="1:35" s="30" customFormat="1" x14ac:dyDescent="0.25">
      <c r="A8" s="73" t="s">
        <v>531</v>
      </c>
      <c r="B8" s="73" t="s">
        <v>215</v>
      </c>
      <c r="C8" s="94" t="s">
        <v>526</v>
      </c>
      <c r="D8" s="95"/>
      <c r="E8" s="96"/>
      <c r="F8" s="97"/>
      <c r="G8" s="94"/>
      <c r="H8" s="94"/>
      <c r="I8" s="94"/>
      <c r="J8" s="44"/>
      <c r="K8"/>
      <c r="L8"/>
      <c r="M8" s="29"/>
      <c r="N8" s="8"/>
      <c r="W8" s="27"/>
      <c r="X8" s="29"/>
      <c r="Y8" s="29"/>
      <c r="Z8" s="29"/>
      <c r="AE8" s="27"/>
      <c r="AF8" s="29"/>
      <c r="AG8" s="110"/>
    </row>
    <row r="9" spans="1:35" s="30" customFormat="1" x14ac:dyDescent="0.25">
      <c r="A9" s="27"/>
      <c r="B9" s="2" t="s">
        <v>532</v>
      </c>
      <c r="C9" s="1"/>
      <c r="D9" s="2"/>
      <c r="G9" s="27"/>
      <c r="H9" s="27"/>
      <c r="I9" s="28"/>
      <c r="J9" s="87"/>
      <c r="K9" s="29"/>
      <c r="L9" s="29"/>
      <c r="M9" s="29"/>
      <c r="N9" s="8"/>
      <c r="W9" s="27"/>
      <c r="X9" s="29"/>
      <c r="Y9" s="29"/>
      <c r="Z9" s="29"/>
      <c r="AE9" s="27"/>
      <c r="AF9" s="29"/>
      <c r="AG9" s="110"/>
    </row>
    <row r="10" spans="1:35" s="30" customFormat="1" x14ac:dyDescent="0.25">
      <c r="A10" s="27"/>
      <c r="B10" s="26" t="s">
        <v>533</v>
      </c>
      <c r="C10" s="28"/>
      <c r="D10" s="28"/>
      <c r="E10" s="29"/>
      <c r="F10" s="29"/>
      <c r="G10" s="87"/>
      <c r="H10" s="87"/>
      <c r="I10" s="27"/>
      <c r="J10" s="2"/>
      <c r="K10" s="1"/>
      <c r="L10" s="2"/>
      <c r="M10" s="29"/>
      <c r="P10" s="28"/>
      <c r="Q10" s="27"/>
      <c r="R10" s="28"/>
      <c r="S10" s="87"/>
      <c r="T10" s="29"/>
      <c r="U10" s="29"/>
      <c r="V10" s="8"/>
      <c r="W10" s="27"/>
      <c r="X10" s="29"/>
      <c r="Y10" s="29"/>
      <c r="Z10" s="29"/>
      <c r="AE10" s="27"/>
      <c r="AF10" s="29"/>
      <c r="AG10" s="110"/>
    </row>
    <row r="11" spans="1:35" s="30" customFormat="1" x14ac:dyDescent="0.25">
      <c r="A11" s="27"/>
      <c r="B11" s="26" t="s">
        <v>536</v>
      </c>
      <c r="C11" s="28"/>
      <c r="D11" s="28"/>
      <c r="E11" s="29"/>
      <c r="F11" s="29"/>
      <c r="G11" s="87"/>
      <c r="H11" s="87"/>
      <c r="I11" s="27"/>
      <c r="J11" s="2"/>
      <c r="K11" s="1"/>
      <c r="L11" s="2"/>
      <c r="M11" s="29"/>
      <c r="P11" s="28"/>
      <c r="Q11" s="27"/>
      <c r="R11" s="28"/>
      <c r="S11" s="87"/>
      <c r="T11" s="29"/>
      <c r="U11" s="29"/>
      <c r="V11" s="8"/>
      <c r="W11" s="27"/>
      <c r="X11" s="29"/>
      <c r="Y11" s="29"/>
      <c r="Z11" s="29"/>
      <c r="AE11" s="27"/>
      <c r="AF11" s="29"/>
      <c r="AG11" s="110"/>
    </row>
    <row r="12" spans="1:35" x14ac:dyDescent="0.25">
      <c r="P12" s="52"/>
      <c r="V12" s="52"/>
    </row>
    <row r="13" spans="1:35" x14ac:dyDescent="0.25">
      <c r="A13" s="20" t="s">
        <v>173</v>
      </c>
      <c r="B13" s="20" t="s">
        <v>0</v>
      </c>
      <c r="C13" s="119" t="s">
        <v>517</v>
      </c>
      <c r="D13" s="2" t="s">
        <v>534</v>
      </c>
      <c r="E13" s="2" t="s">
        <v>174</v>
      </c>
      <c r="F13" s="2" t="s">
        <v>175</v>
      </c>
      <c r="G13" s="87" t="s">
        <v>215</v>
      </c>
      <c r="I13" s="33" t="s">
        <v>183</v>
      </c>
      <c r="J13" s="33" t="s">
        <v>0</v>
      </c>
      <c r="K13" s="119" t="s">
        <v>517</v>
      </c>
      <c r="L13" s="33" t="s">
        <v>184</v>
      </c>
      <c r="M13" s="33" t="s">
        <v>185</v>
      </c>
      <c r="N13" s="33" t="s">
        <v>186</v>
      </c>
      <c r="O13" s="33" t="s">
        <v>214</v>
      </c>
      <c r="P13" s="53"/>
      <c r="Q13" s="21" t="s">
        <v>183</v>
      </c>
      <c r="R13" s="1" t="s">
        <v>0</v>
      </c>
      <c r="S13" s="119" t="s">
        <v>517</v>
      </c>
      <c r="T13" s="1" t="s">
        <v>535</v>
      </c>
      <c r="U13" s="1" t="s">
        <v>215</v>
      </c>
      <c r="V13" s="53"/>
      <c r="W13" s="40" t="s">
        <v>183</v>
      </c>
      <c r="X13" s="40" t="s">
        <v>0</v>
      </c>
      <c r="Y13" s="119" t="s">
        <v>517</v>
      </c>
      <c r="Z13" s="67" t="s">
        <v>215</v>
      </c>
      <c r="AA13" s="40" t="s">
        <v>541</v>
      </c>
      <c r="AB13" s="40" t="s">
        <v>187</v>
      </c>
      <c r="AC13" s="40" t="s">
        <v>188</v>
      </c>
      <c r="AE13" s="59" t="s">
        <v>183</v>
      </c>
      <c r="AF13" s="59" t="s">
        <v>209</v>
      </c>
      <c r="AG13" s="119" t="s">
        <v>517</v>
      </c>
      <c r="AH13" s="67" t="s">
        <v>215</v>
      </c>
      <c r="AI13" s="67" t="s">
        <v>542</v>
      </c>
    </row>
    <row r="14" spans="1:35" x14ac:dyDescent="0.25">
      <c r="A14" s="20" t="s">
        <v>19</v>
      </c>
      <c r="B14" s="20" t="s">
        <v>10</v>
      </c>
      <c r="C14" s="20">
        <v>0</v>
      </c>
      <c r="D14" s="21">
        <v>27.2</v>
      </c>
      <c r="E14" s="21">
        <v>59.8</v>
      </c>
      <c r="F14" s="22">
        <f t="shared" ref="F14:F45" si="0">E14-D14</f>
        <v>32.599999999999994</v>
      </c>
      <c r="G14" s="88">
        <f>COUNT(F14:F49)</f>
        <v>36</v>
      </c>
      <c r="H14" s="88"/>
      <c r="I14" s="41" t="s">
        <v>68</v>
      </c>
      <c r="J14" s="41" t="s">
        <v>10</v>
      </c>
      <c r="K14" s="42">
        <v>0</v>
      </c>
      <c r="L14" s="42">
        <v>12</v>
      </c>
      <c r="M14" s="20">
        <v>12</v>
      </c>
      <c r="N14" s="34">
        <f t="shared" ref="N14:N45" si="1">L14/M14*100</f>
        <v>100</v>
      </c>
      <c r="O14" s="90">
        <f>COUNT(K14:K53)</f>
        <v>40</v>
      </c>
      <c r="Q14" s="21" t="s">
        <v>9</v>
      </c>
      <c r="R14" s="1" t="s">
        <v>10</v>
      </c>
      <c r="S14" s="21">
        <v>0</v>
      </c>
      <c r="T14" s="3">
        <v>1.9916666666666665</v>
      </c>
      <c r="U14">
        <f>COUNT(S14:S52)</f>
        <v>39</v>
      </c>
      <c r="V14" s="57"/>
      <c r="W14" s="33" t="s">
        <v>9</v>
      </c>
      <c r="X14" s="33" t="s">
        <v>10</v>
      </c>
      <c r="Y14" s="33">
        <v>0</v>
      </c>
      <c r="Z14" s="16">
        <f>COUNT(Y14:Y27)</f>
        <v>14</v>
      </c>
      <c r="AA14" s="33">
        <v>37.799999999999997</v>
      </c>
      <c r="AB14" s="33">
        <v>2.15</v>
      </c>
      <c r="AC14" s="46">
        <f t="shared" ref="AC14:AC61" si="2">AB14/AA14*100</f>
        <v>5.6878306878306883</v>
      </c>
      <c r="AE14" t="s">
        <v>9</v>
      </c>
      <c r="AF14" t="s">
        <v>10</v>
      </c>
      <c r="AG14" s="14">
        <v>0</v>
      </c>
      <c r="AH14" s="16">
        <f>COUNT(AG14:AG27)</f>
        <v>14</v>
      </c>
      <c r="AI14" s="16">
        <v>46.9</v>
      </c>
    </row>
    <row r="15" spans="1:35" x14ac:dyDescent="0.25">
      <c r="A15" s="21" t="s">
        <v>20</v>
      </c>
      <c r="B15" s="21" t="s">
        <v>10</v>
      </c>
      <c r="C15" s="21">
        <v>0</v>
      </c>
      <c r="D15" s="21">
        <v>32.5</v>
      </c>
      <c r="E15" s="21">
        <v>70.3</v>
      </c>
      <c r="F15" s="22">
        <f t="shared" si="0"/>
        <v>37.799999999999997</v>
      </c>
      <c r="G15" s="88"/>
      <c r="H15" s="88"/>
      <c r="I15" s="41" t="s">
        <v>69</v>
      </c>
      <c r="J15" s="41" t="s">
        <v>10</v>
      </c>
      <c r="K15" s="42">
        <v>0</v>
      </c>
      <c r="L15" s="42">
        <v>13</v>
      </c>
      <c r="M15" s="20">
        <v>14</v>
      </c>
      <c r="N15" s="34">
        <f t="shared" si="1"/>
        <v>92.857142857142861</v>
      </c>
      <c r="O15" s="90"/>
      <c r="Q15" s="21" t="s">
        <v>11</v>
      </c>
      <c r="R15" s="1" t="s">
        <v>10</v>
      </c>
      <c r="S15" s="21">
        <v>0</v>
      </c>
      <c r="T15" s="3">
        <v>1.6454545454545455</v>
      </c>
      <c r="U15"/>
      <c r="V15" s="57"/>
      <c r="W15" s="33" t="s">
        <v>11</v>
      </c>
      <c r="X15" s="33" t="s">
        <v>10</v>
      </c>
      <c r="Y15" s="33">
        <v>0</v>
      </c>
      <c r="Z15" s="16"/>
      <c r="AA15" s="33">
        <v>38.299999999999997</v>
      </c>
      <c r="AB15" s="33">
        <v>2.11</v>
      </c>
      <c r="AC15" s="46">
        <f t="shared" si="2"/>
        <v>5.5091383812010442</v>
      </c>
      <c r="AE15" t="s">
        <v>19</v>
      </c>
      <c r="AF15" t="s">
        <v>10</v>
      </c>
      <c r="AG15" s="14">
        <v>0</v>
      </c>
      <c r="AH15" s="16"/>
      <c r="AI15" s="16">
        <v>79.7</v>
      </c>
    </row>
    <row r="16" spans="1:35" x14ac:dyDescent="0.25">
      <c r="A16" s="20" t="s">
        <v>26</v>
      </c>
      <c r="B16" s="20" t="s">
        <v>10</v>
      </c>
      <c r="C16" s="20">
        <v>0</v>
      </c>
      <c r="D16" s="21">
        <v>31.3</v>
      </c>
      <c r="E16" s="21">
        <v>65.8</v>
      </c>
      <c r="F16" s="22">
        <f t="shared" si="0"/>
        <v>34.5</v>
      </c>
      <c r="G16" s="88"/>
      <c r="H16" s="88"/>
      <c r="I16" s="41" t="s">
        <v>70</v>
      </c>
      <c r="J16" s="41" t="s">
        <v>10</v>
      </c>
      <c r="K16" s="42">
        <v>0</v>
      </c>
      <c r="L16" s="42">
        <v>16</v>
      </c>
      <c r="M16" s="20">
        <v>18</v>
      </c>
      <c r="N16" s="34">
        <f t="shared" si="1"/>
        <v>88.888888888888886</v>
      </c>
      <c r="O16" s="90"/>
      <c r="Q16" s="21" t="s">
        <v>19</v>
      </c>
      <c r="R16" s="1" t="s">
        <v>10</v>
      </c>
      <c r="S16" s="21">
        <v>0</v>
      </c>
      <c r="T16" s="3">
        <v>1.6428571428571428</v>
      </c>
      <c r="U16"/>
      <c r="V16" s="49"/>
      <c r="W16" s="36" t="s">
        <v>19</v>
      </c>
      <c r="X16" s="36" t="s">
        <v>10</v>
      </c>
      <c r="Y16" s="36">
        <v>0</v>
      </c>
      <c r="Z16" s="16"/>
      <c r="AA16" s="33">
        <v>34.5</v>
      </c>
      <c r="AB16" s="33">
        <v>1.6519999999999999</v>
      </c>
      <c r="AC16" s="46">
        <f t="shared" si="2"/>
        <v>4.7884057971014489</v>
      </c>
      <c r="AE16" t="s">
        <v>20</v>
      </c>
      <c r="AF16" t="s">
        <v>10</v>
      </c>
      <c r="AG16" s="14">
        <v>0</v>
      </c>
      <c r="AH16" s="16"/>
      <c r="AI16" s="16">
        <v>50.7</v>
      </c>
    </row>
    <row r="17" spans="1:35" x14ac:dyDescent="0.25">
      <c r="A17" s="20" t="s">
        <v>27</v>
      </c>
      <c r="B17" s="20" t="s">
        <v>10</v>
      </c>
      <c r="C17" s="20">
        <v>0</v>
      </c>
      <c r="D17" s="21">
        <v>22.8</v>
      </c>
      <c r="E17" s="21">
        <v>52.7</v>
      </c>
      <c r="F17" s="22">
        <f t="shared" si="0"/>
        <v>29.900000000000002</v>
      </c>
      <c r="G17" s="88"/>
      <c r="H17" s="88"/>
      <c r="I17" s="41" t="s">
        <v>71</v>
      </c>
      <c r="J17" s="41" t="s">
        <v>10</v>
      </c>
      <c r="K17" s="42">
        <v>0</v>
      </c>
      <c r="L17" s="42">
        <v>18</v>
      </c>
      <c r="M17" s="20">
        <v>19</v>
      </c>
      <c r="N17" s="34">
        <f t="shared" si="1"/>
        <v>94.73684210526315</v>
      </c>
      <c r="O17" s="90"/>
      <c r="Q17" s="21" t="s">
        <v>20</v>
      </c>
      <c r="R17" s="1" t="s">
        <v>10</v>
      </c>
      <c r="S17" s="21">
        <v>0</v>
      </c>
      <c r="T17" s="3">
        <v>1.6285714285714286</v>
      </c>
      <c r="U17"/>
      <c r="V17" s="49"/>
      <c r="W17" s="36" t="s">
        <v>20</v>
      </c>
      <c r="X17" s="36" t="s">
        <v>10</v>
      </c>
      <c r="Y17" s="36">
        <v>0</v>
      </c>
      <c r="Z17" s="16"/>
      <c r="AA17" s="33">
        <v>41.2</v>
      </c>
      <c r="AB17" s="33">
        <v>2.1269999999999998</v>
      </c>
      <c r="AC17" s="46">
        <f t="shared" si="2"/>
        <v>5.1626213592233006</v>
      </c>
      <c r="AE17" t="s">
        <v>26</v>
      </c>
      <c r="AF17" t="s">
        <v>10</v>
      </c>
      <c r="AG17" s="14">
        <v>0</v>
      </c>
      <c r="AH17" s="16"/>
      <c r="AI17" s="16">
        <v>76.2</v>
      </c>
    </row>
    <row r="18" spans="1:35" x14ac:dyDescent="0.25">
      <c r="A18" s="21" t="s">
        <v>33</v>
      </c>
      <c r="B18" s="21" t="s">
        <v>10</v>
      </c>
      <c r="C18" s="21">
        <v>0</v>
      </c>
      <c r="D18" s="23">
        <v>25.1</v>
      </c>
      <c r="E18" s="23">
        <v>57</v>
      </c>
      <c r="F18" s="22">
        <f t="shared" si="0"/>
        <v>31.9</v>
      </c>
      <c r="G18" s="88"/>
      <c r="H18" s="88"/>
      <c r="I18" s="41" t="s">
        <v>72</v>
      </c>
      <c r="J18" s="41" t="s">
        <v>10</v>
      </c>
      <c r="K18" s="42">
        <v>0</v>
      </c>
      <c r="L18" s="42">
        <v>13</v>
      </c>
      <c r="M18" s="20">
        <v>17</v>
      </c>
      <c r="N18" s="34">
        <f t="shared" si="1"/>
        <v>76.470588235294116</v>
      </c>
      <c r="O18" s="90"/>
      <c r="Q18" s="21" t="s">
        <v>26</v>
      </c>
      <c r="R18" s="1" t="s">
        <v>10</v>
      </c>
      <c r="S18" s="21">
        <v>0</v>
      </c>
      <c r="T18" s="3">
        <v>1.74</v>
      </c>
      <c r="U18"/>
      <c r="V18" s="49"/>
      <c r="W18" s="36" t="s">
        <v>26</v>
      </c>
      <c r="X18" s="36" t="s">
        <v>10</v>
      </c>
      <c r="Y18" s="36">
        <v>0</v>
      </c>
      <c r="Z18" s="16"/>
      <c r="AA18" s="33">
        <v>41.5</v>
      </c>
      <c r="AB18" s="33">
        <v>2.7989999999999999</v>
      </c>
      <c r="AC18" s="46">
        <f t="shared" si="2"/>
        <v>6.7445783132530117</v>
      </c>
      <c r="AE18" t="s">
        <v>33</v>
      </c>
      <c r="AF18" t="s">
        <v>10</v>
      </c>
      <c r="AG18" s="14">
        <v>0</v>
      </c>
      <c r="AH18" s="16"/>
      <c r="AI18" s="16">
        <v>46.9</v>
      </c>
    </row>
    <row r="19" spans="1:35" x14ac:dyDescent="0.25">
      <c r="A19" s="21" t="s">
        <v>41</v>
      </c>
      <c r="B19" s="21" t="s">
        <v>10</v>
      </c>
      <c r="C19" s="21">
        <v>0</v>
      </c>
      <c r="D19" s="23">
        <v>32.299999999999997</v>
      </c>
      <c r="E19" s="21">
        <v>62.1</v>
      </c>
      <c r="F19" s="22">
        <f t="shared" si="0"/>
        <v>29.800000000000004</v>
      </c>
      <c r="G19" s="88"/>
      <c r="H19" s="88"/>
      <c r="I19" s="41" t="s">
        <v>73</v>
      </c>
      <c r="J19" s="41" t="s">
        <v>10</v>
      </c>
      <c r="K19" s="42">
        <v>0</v>
      </c>
      <c r="L19" s="42">
        <v>18</v>
      </c>
      <c r="M19" s="20">
        <v>19</v>
      </c>
      <c r="N19" s="34">
        <f t="shared" si="1"/>
        <v>94.73684210526315</v>
      </c>
      <c r="O19" s="90"/>
      <c r="Q19" s="21" t="s">
        <v>27</v>
      </c>
      <c r="R19" s="1" t="s">
        <v>10</v>
      </c>
      <c r="S19" s="21">
        <v>0</v>
      </c>
      <c r="T19" s="3">
        <v>1.7545454545454546</v>
      </c>
      <c r="U19"/>
      <c r="V19" s="49"/>
      <c r="W19" s="36" t="s">
        <v>27</v>
      </c>
      <c r="X19" s="36" t="s">
        <v>10</v>
      </c>
      <c r="Y19" s="36">
        <v>0</v>
      </c>
      <c r="Z19" s="16"/>
      <c r="AA19" s="33">
        <v>35.5</v>
      </c>
      <c r="AB19" s="33">
        <v>2.2120000000000002</v>
      </c>
      <c r="AC19" s="46">
        <f t="shared" si="2"/>
        <v>6.2309859154929583</v>
      </c>
      <c r="AE19" t="s">
        <v>49</v>
      </c>
      <c r="AF19" t="s">
        <v>10</v>
      </c>
      <c r="AG19" s="14">
        <v>0</v>
      </c>
      <c r="AH19" s="16"/>
      <c r="AI19" s="16">
        <v>47.3</v>
      </c>
    </row>
    <row r="20" spans="1:35" x14ac:dyDescent="0.25">
      <c r="A20" s="21" t="s">
        <v>50</v>
      </c>
      <c r="B20" s="21" t="s">
        <v>10</v>
      </c>
      <c r="C20" s="21">
        <v>0</v>
      </c>
      <c r="D20" s="23">
        <v>28.7</v>
      </c>
      <c r="E20" s="23">
        <v>65.8</v>
      </c>
      <c r="F20" s="22">
        <f t="shared" si="0"/>
        <v>37.099999999999994</v>
      </c>
      <c r="G20" s="88"/>
      <c r="H20" s="88"/>
      <c r="I20" s="41" t="s">
        <v>74</v>
      </c>
      <c r="J20" s="41" t="s">
        <v>10</v>
      </c>
      <c r="K20" s="42">
        <v>0</v>
      </c>
      <c r="L20" s="42">
        <v>13</v>
      </c>
      <c r="M20" s="20">
        <v>15</v>
      </c>
      <c r="N20" s="34">
        <f t="shared" si="1"/>
        <v>86.666666666666671</v>
      </c>
      <c r="O20" s="90"/>
      <c r="Q20" s="21" t="s">
        <v>33</v>
      </c>
      <c r="R20" s="1" t="s">
        <v>10</v>
      </c>
      <c r="S20" s="21">
        <v>0</v>
      </c>
      <c r="T20" s="3">
        <v>1.9</v>
      </c>
      <c r="U20"/>
      <c r="V20" s="49"/>
      <c r="W20" s="36" t="s">
        <v>28</v>
      </c>
      <c r="X20" s="36" t="s">
        <v>10</v>
      </c>
      <c r="Y20" s="36">
        <v>0</v>
      </c>
      <c r="Z20" s="16"/>
      <c r="AA20" s="33">
        <v>35.6</v>
      </c>
      <c r="AB20" s="33">
        <v>1.919</v>
      </c>
      <c r="AC20" s="46">
        <f t="shared" si="2"/>
        <v>5.3904494382022472</v>
      </c>
      <c r="AE20" t="s">
        <v>50</v>
      </c>
      <c r="AF20" t="s">
        <v>10</v>
      </c>
      <c r="AG20" s="14">
        <v>0</v>
      </c>
      <c r="AH20" s="16"/>
      <c r="AI20" s="16">
        <v>60.3</v>
      </c>
    </row>
    <row r="21" spans="1:35" x14ac:dyDescent="0.25">
      <c r="A21" s="21" t="s">
        <v>51</v>
      </c>
      <c r="B21" s="21" t="s">
        <v>10</v>
      </c>
      <c r="C21" s="21">
        <v>0</v>
      </c>
      <c r="D21" s="23">
        <v>27.9</v>
      </c>
      <c r="E21" s="23">
        <v>65.599999999999994</v>
      </c>
      <c r="F21" s="22">
        <f t="shared" si="0"/>
        <v>37.699999999999996</v>
      </c>
      <c r="G21" s="88"/>
      <c r="H21" s="88"/>
      <c r="I21" s="41" t="s">
        <v>75</v>
      </c>
      <c r="J21" s="41" t="s">
        <v>10</v>
      </c>
      <c r="K21" s="42">
        <v>0</v>
      </c>
      <c r="L21" s="42">
        <v>16</v>
      </c>
      <c r="M21" s="20">
        <v>18</v>
      </c>
      <c r="N21" s="34">
        <f t="shared" si="1"/>
        <v>88.888888888888886</v>
      </c>
      <c r="O21" s="90"/>
      <c r="Q21" s="21" t="s">
        <v>41</v>
      </c>
      <c r="R21" s="1" t="s">
        <v>10</v>
      </c>
      <c r="S21" s="21">
        <v>0</v>
      </c>
      <c r="T21" s="3">
        <v>1.6384615384615384</v>
      </c>
      <c r="U21"/>
      <c r="V21" s="49"/>
      <c r="W21" s="36" t="s">
        <v>33</v>
      </c>
      <c r="X21" s="36" t="s">
        <v>10</v>
      </c>
      <c r="Y21" s="36">
        <v>0</v>
      </c>
      <c r="Z21" s="16"/>
      <c r="AA21" s="33">
        <v>32.9</v>
      </c>
      <c r="AB21" s="47">
        <v>1.714</v>
      </c>
      <c r="AC21" s="46">
        <f t="shared" si="2"/>
        <v>5.2097264437689974</v>
      </c>
      <c r="AE21" t="s">
        <v>51</v>
      </c>
      <c r="AF21" t="s">
        <v>10</v>
      </c>
      <c r="AG21" s="14">
        <v>0</v>
      </c>
      <c r="AH21" s="16"/>
      <c r="AI21" s="16">
        <v>70</v>
      </c>
    </row>
    <row r="22" spans="1:35" x14ac:dyDescent="0.25">
      <c r="A22" s="21" t="s">
        <v>52</v>
      </c>
      <c r="B22" s="21" t="s">
        <v>10</v>
      </c>
      <c r="C22" s="21">
        <v>0</v>
      </c>
      <c r="D22" s="23">
        <v>24.7</v>
      </c>
      <c r="E22" s="23">
        <v>61.4</v>
      </c>
      <c r="F22" s="22">
        <f t="shared" si="0"/>
        <v>36.700000000000003</v>
      </c>
      <c r="G22" s="88"/>
      <c r="H22" s="88"/>
      <c r="I22" s="41" t="s">
        <v>76</v>
      </c>
      <c r="J22" s="41" t="s">
        <v>10</v>
      </c>
      <c r="K22" s="42">
        <v>0</v>
      </c>
      <c r="L22" s="42">
        <v>14</v>
      </c>
      <c r="M22" s="20">
        <v>14</v>
      </c>
      <c r="N22" s="34">
        <f t="shared" si="1"/>
        <v>100</v>
      </c>
      <c r="O22" s="90"/>
      <c r="Q22" s="21" t="s">
        <v>49</v>
      </c>
      <c r="R22" s="1" t="s">
        <v>10</v>
      </c>
      <c r="S22" s="21">
        <v>0</v>
      </c>
      <c r="T22" s="3">
        <v>1.9363636363636365</v>
      </c>
      <c r="U22"/>
      <c r="V22" s="49"/>
      <c r="W22" s="36" t="s">
        <v>41</v>
      </c>
      <c r="X22" s="36" t="s">
        <v>10</v>
      </c>
      <c r="Y22" s="36">
        <v>0</v>
      </c>
      <c r="Z22" s="16"/>
      <c r="AA22" s="33">
        <v>38</v>
      </c>
      <c r="AB22" s="45">
        <v>2.0099999999999998</v>
      </c>
      <c r="AC22" s="46">
        <f t="shared" si="2"/>
        <v>5.2894736842105257</v>
      </c>
      <c r="AE22" t="s">
        <v>11</v>
      </c>
      <c r="AF22" t="s">
        <v>10</v>
      </c>
      <c r="AG22" s="14">
        <v>0</v>
      </c>
      <c r="AH22" s="16"/>
      <c r="AI22" s="16">
        <v>144.4</v>
      </c>
    </row>
    <row r="23" spans="1:35" x14ac:dyDescent="0.25">
      <c r="A23" s="21" t="s">
        <v>53</v>
      </c>
      <c r="B23" s="21" t="s">
        <v>10</v>
      </c>
      <c r="C23" s="21">
        <v>0</v>
      </c>
      <c r="D23" s="23">
        <v>29.9</v>
      </c>
      <c r="E23" s="23">
        <v>62.1</v>
      </c>
      <c r="F23" s="22">
        <f t="shared" si="0"/>
        <v>32.200000000000003</v>
      </c>
      <c r="G23" s="88"/>
      <c r="H23" s="88"/>
      <c r="I23" s="41" t="s">
        <v>77</v>
      </c>
      <c r="J23" s="41" t="s">
        <v>10</v>
      </c>
      <c r="K23" s="42">
        <v>0</v>
      </c>
      <c r="L23" s="42">
        <v>13</v>
      </c>
      <c r="M23" s="20">
        <v>15</v>
      </c>
      <c r="N23" s="34">
        <f t="shared" si="1"/>
        <v>86.666666666666671</v>
      </c>
      <c r="O23" s="90"/>
      <c r="Q23" s="21" t="s">
        <v>50</v>
      </c>
      <c r="R23" s="1" t="s">
        <v>10</v>
      </c>
      <c r="S23" s="21">
        <v>0</v>
      </c>
      <c r="T23" s="3">
        <v>1.6285714285714286</v>
      </c>
      <c r="U23"/>
      <c r="V23" s="49"/>
      <c r="W23" s="38" t="s">
        <v>49</v>
      </c>
      <c r="X23" s="38" t="s">
        <v>10</v>
      </c>
      <c r="Y23" s="38">
        <v>0</v>
      </c>
      <c r="Z23" s="16"/>
      <c r="AA23" s="40">
        <v>34.1</v>
      </c>
      <c r="AB23" s="40">
        <v>1.3701000000000001</v>
      </c>
      <c r="AC23" s="46">
        <f t="shared" si="2"/>
        <v>4.0178885630498531</v>
      </c>
      <c r="AE23" t="s">
        <v>27</v>
      </c>
      <c r="AF23" t="s">
        <v>10</v>
      </c>
      <c r="AG23" s="14">
        <v>0</v>
      </c>
      <c r="AH23" s="16"/>
      <c r="AI23" s="16">
        <v>99.5</v>
      </c>
    </row>
    <row r="24" spans="1:35" x14ac:dyDescent="0.25">
      <c r="A24" s="24" t="s">
        <v>68</v>
      </c>
      <c r="B24" s="24" t="s">
        <v>10</v>
      </c>
      <c r="C24" s="21">
        <v>0</v>
      </c>
      <c r="D24" s="22">
        <v>41.3</v>
      </c>
      <c r="E24" s="22">
        <v>61.1</v>
      </c>
      <c r="F24" s="22">
        <f t="shared" si="0"/>
        <v>19.800000000000004</v>
      </c>
      <c r="G24" s="88"/>
      <c r="H24" s="88"/>
      <c r="I24" s="41" t="s">
        <v>78</v>
      </c>
      <c r="J24" s="41" t="s">
        <v>10</v>
      </c>
      <c r="K24" s="42">
        <v>0</v>
      </c>
      <c r="L24" s="42">
        <v>11</v>
      </c>
      <c r="M24" s="20">
        <v>16</v>
      </c>
      <c r="N24" s="34">
        <f t="shared" si="1"/>
        <v>68.75</v>
      </c>
      <c r="O24" s="90"/>
      <c r="Q24" s="21" t="s">
        <v>51</v>
      </c>
      <c r="R24" s="1" t="s">
        <v>10</v>
      </c>
      <c r="S24" s="21">
        <v>0</v>
      </c>
      <c r="T24" s="3">
        <v>1.657142857142857</v>
      </c>
      <c r="U24"/>
      <c r="V24" s="49"/>
      <c r="W24" s="38" t="s">
        <v>50</v>
      </c>
      <c r="X24" s="38" t="s">
        <v>10</v>
      </c>
      <c r="Y24" s="38">
        <v>0</v>
      </c>
      <c r="Z24" s="16"/>
      <c r="AA24" s="40">
        <v>39.1</v>
      </c>
      <c r="AB24" s="40">
        <v>1.758</v>
      </c>
      <c r="AC24" s="46">
        <f t="shared" si="2"/>
        <v>4.4961636828644496</v>
      </c>
      <c r="AE24" t="s">
        <v>28</v>
      </c>
      <c r="AF24" t="s">
        <v>10</v>
      </c>
      <c r="AG24" s="14">
        <v>0</v>
      </c>
      <c r="AH24" s="16"/>
      <c r="AI24" s="16">
        <v>58.8</v>
      </c>
    </row>
    <row r="25" spans="1:35" x14ac:dyDescent="0.25">
      <c r="A25" s="24" t="s">
        <v>69</v>
      </c>
      <c r="B25" s="24" t="s">
        <v>10</v>
      </c>
      <c r="C25" s="21">
        <v>0</v>
      </c>
      <c r="D25" s="22">
        <v>34.200000000000003</v>
      </c>
      <c r="E25" s="22">
        <v>53.5</v>
      </c>
      <c r="F25" s="22">
        <f t="shared" si="0"/>
        <v>19.299999999999997</v>
      </c>
      <c r="G25" s="88"/>
      <c r="H25" s="88"/>
      <c r="I25" s="41" t="s">
        <v>79</v>
      </c>
      <c r="J25" s="41" t="s">
        <v>10</v>
      </c>
      <c r="K25" s="42">
        <v>0</v>
      </c>
      <c r="L25" s="42">
        <v>12</v>
      </c>
      <c r="M25" s="20">
        <v>16</v>
      </c>
      <c r="N25" s="34">
        <f t="shared" si="1"/>
        <v>75</v>
      </c>
      <c r="O25" s="90"/>
      <c r="P25" s="54"/>
      <c r="Q25" s="21" t="s">
        <v>52</v>
      </c>
      <c r="R25" s="1" t="s">
        <v>10</v>
      </c>
      <c r="S25" s="21">
        <v>0</v>
      </c>
      <c r="T25" s="3">
        <v>1.6500000000000001</v>
      </c>
      <c r="U25"/>
      <c r="V25" s="56"/>
      <c r="W25" s="38" t="s">
        <v>51</v>
      </c>
      <c r="X25" s="38" t="s">
        <v>10</v>
      </c>
      <c r="Y25" s="38">
        <v>0</v>
      </c>
      <c r="Z25" s="16"/>
      <c r="AA25" s="40">
        <v>36.4</v>
      </c>
      <c r="AB25" s="40">
        <v>1.9379999999999999</v>
      </c>
      <c r="AC25" s="46">
        <f t="shared" si="2"/>
        <v>5.3241758241758248</v>
      </c>
      <c r="AE25" t="s">
        <v>41</v>
      </c>
      <c r="AF25" t="s">
        <v>10</v>
      </c>
      <c r="AG25" s="14">
        <v>0</v>
      </c>
      <c r="AH25" s="16"/>
      <c r="AI25" s="16">
        <v>37.200000000000003</v>
      </c>
    </row>
    <row r="26" spans="1:35" x14ac:dyDescent="0.25">
      <c r="A26" s="24" t="s">
        <v>70</v>
      </c>
      <c r="B26" s="24" t="s">
        <v>10</v>
      </c>
      <c r="C26" s="21">
        <v>0</v>
      </c>
      <c r="D26" s="22">
        <v>49.9</v>
      </c>
      <c r="E26" s="22">
        <v>67.8</v>
      </c>
      <c r="F26" s="22">
        <f t="shared" si="0"/>
        <v>17.899999999999999</v>
      </c>
      <c r="G26" s="88"/>
      <c r="H26" s="88"/>
      <c r="I26" s="41" t="s">
        <v>80</v>
      </c>
      <c r="J26" s="41" t="s">
        <v>10</v>
      </c>
      <c r="K26" s="42">
        <v>0</v>
      </c>
      <c r="L26" s="42">
        <v>13</v>
      </c>
      <c r="M26" s="20">
        <v>13</v>
      </c>
      <c r="N26" s="34">
        <f t="shared" si="1"/>
        <v>100</v>
      </c>
      <c r="O26" s="90"/>
      <c r="Q26" s="21" t="s">
        <v>53</v>
      </c>
      <c r="R26" s="1" t="s">
        <v>10</v>
      </c>
      <c r="S26" s="21">
        <v>0</v>
      </c>
      <c r="T26" s="3">
        <v>1.675</v>
      </c>
      <c r="U26"/>
      <c r="V26" s="49"/>
      <c r="W26" s="38" t="s">
        <v>52</v>
      </c>
      <c r="X26" s="38" t="s">
        <v>10</v>
      </c>
      <c r="Y26" s="38">
        <v>0</v>
      </c>
      <c r="Z26" s="16"/>
      <c r="AA26" s="40">
        <v>33.9</v>
      </c>
      <c r="AB26" s="40">
        <v>1.7330000000000001</v>
      </c>
      <c r="AC26" s="46">
        <f t="shared" si="2"/>
        <v>5.1120943952802369</v>
      </c>
      <c r="AE26" t="s">
        <v>52</v>
      </c>
      <c r="AF26" t="s">
        <v>10</v>
      </c>
      <c r="AG26" s="14">
        <v>0</v>
      </c>
      <c r="AH26" s="16"/>
      <c r="AI26" s="16">
        <v>51.6</v>
      </c>
    </row>
    <row r="27" spans="1:35" x14ac:dyDescent="0.25">
      <c r="A27" s="24" t="s">
        <v>71</v>
      </c>
      <c r="B27" s="24" t="s">
        <v>10</v>
      </c>
      <c r="C27" s="21">
        <v>0</v>
      </c>
      <c r="D27" s="22">
        <v>44.3</v>
      </c>
      <c r="E27" s="22">
        <v>67.5</v>
      </c>
      <c r="F27" s="22">
        <f t="shared" si="0"/>
        <v>23.200000000000003</v>
      </c>
      <c r="G27" s="88"/>
      <c r="H27" s="88"/>
      <c r="I27" s="41" t="s">
        <v>81</v>
      </c>
      <c r="J27" s="41" t="s">
        <v>10</v>
      </c>
      <c r="K27" s="42">
        <v>0</v>
      </c>
      <c r="L27" s="42">
        <v>11</v>
      </c>
      <c r="M27" s="20">
        <v>13</v>
      </c>
      <c r="N27" s="34">
        <f t="shared" si="1"/>
        <v>84.615384615384613</v>
      </c>
      <c r="O27" s="90"/>
      <c r="Q27" s="24" t="s">
        <v>68</v>
      </c>
      <c r="R27" s="4" t="s">
        <v>10</v>
      </c>
      <c r="S27" s="84">
        <v>0</v>
      </c>
      <c r="T27" s="6">
        <v>1.7666666666666666</v>
      </c>
      <c r="U27"/>
      <c r="V27" s="49"/>
      <c r="W27" s="38" t="s">
        <v>53</v>
      </c>
      <c r="X27" s="38" t="s">
        <v>10</v>
      </c>
      <c r="Y27" s="38">
        <v>0</v>
      </c>
      <c r="Z27" s="16"/>
      <c r="AA27" s="40">
        <v>41.5</v>
      </c>
      <c r="AB27" s="40">
        <v>2.121</v>
      </c>
      <c r="AC27" s="46">
        <f t="shared" si="2"/>
        <v>5.1108433734939753</v>
      </c>
      <c r="AE27" t="s">
        <v>53</v>
      </c>
      <c r="AF27" t="s">
        <v>10</v>
      </c>
      <c r="AG27" s="14">
        <v>0</v>
      </c>
      <c r="AH27" s="16"/>
      <c r="AI27" s="16">
        <v>115</v>
      </c>
    </row>
    <row r="28" spans="1:35" x14ac:dyDescent="0.25">
      <c r="A28" s="24" t="s">
        <v>72</v>
      </c>
      <c r="B28" s="24" t="s">
        <v>10</v>
      </c>
      <c r="C28" s="21">
        <v>0</v>
      </c>
      <c r="D28" s="22">
        <v>50.5</v>
      </c>
      <c r="E28" s="22">
        <v>72.400000000000006</v>
      </c>
      <c r="F28" s="22">
        <f t="shared" si="0"/>
        <v>21.900000000000006</v>
      </c>
      <c r="G28" s="88"/>
      <c r="H28" s="88"/>
      <c r="I28" s="41" t="s">
        <v>112</v>
      </c>
      <c r="J28" s="41" t="s">
        <v>10</v>
      </c>
      <c r="K28" s="42">
        <v>0</v>
      </c>
      <c r="L28" s="42">
        <v>16</v>
      </c>
      <c r="M28" s="20">
        <v>19</v>
      </c>
      <c r="N28" s="34">
        <f t="shared" si="1"/>
        <v>84.210526315789465</v>
      </c>
      <c r="O28" s="90"/>
      <c r="Q28" s="24" t="s">
        <v>69</v>
      </c>
      <c r="R28" s="4" t="s">
        <v>10</v>
      </c>
      <c r="S28" s="84">
        <v>0</v>
      </c>
      <c r="T28" s="6">
        <v>1.6846153846153844</v>
      </c>
      <c r="U28"/>
      <c r="V28" s="49"/>
      <c r="W28" s="33" t="s">
        <v>15</v>
      </c>
      <c r="X28" s="33" t="s">
        <v>16</v>
      </c>
      <c r="Y28" s="33">
        <v>0</v>
      </c>
      <c r="Z28" s="16">
        <f>COUNT(Y28:Y38)</f>
        <v>11</v>
      </c>
      <c r="AA28" s="33">
        <v>37</v>
      </c>
      <c r="AB28" s="33">
        <v>2.19</v>
      </c>
      <c r="AC28" s="46">
        <f t="shared" si="2"/>
        <v>5.9189189189189184</v>
      </c>
      <c r="AE28" t="s">
        <v>12</v>
      </c>
      <c r="AF28" t="s">
        <v>10</v>
      </c>
      <c r="AG28" s="14">
        <v>0.5</v>
      </c>
      <c r="AH28" s="16">
        <f>COUNT(AG28:AG34)</f>
        <v>7</v>
      </c>
      <c r="AI28" s="16">
        <v>90.9</v>
      </c>
    </row>
    <row r="29" spans="1:35" x14ac:dyDescent="0.25">
      <c r="A29" s="24" t="s">
        <v>73</v>
      </c>
      <c r="B29" s="24" t="s">
        <v>10</v>
      </c>
      <c r="C29" s="21">
        <v>0</v>
      </c>
      <c r="D29" s="22">
        <v>44.6</v>
      </c>
      <c r="E29" s="22">
        <v>64.400000000000006</v>
      </c>
      <c r="F29" s="22">
        <f t="shared" si="0"/>
        <v>19.800000000000004</v>
      </c>
      <c r="G29" s="88"/>
      <c r="H29" s="88"/>
      <c r="I29" s="41" t="s">
        <v>113</v>
      </c>
      <c r="J29" s="41" t="s">
        <v>10</v>
      </c>
      <c r="K29" s="42">
        <v>0</v>
      </c>
      <c r="L29" s="42">
        <v>10</v>
      </c>
      <c r="M29" s="20">
        <v>12</v>
      </c>
      <c r="N29" s="34">
        <f t="shared" si="1"/>
        <v>83.333333333333343</v>
      </c>
      <c r="O29" s="90"/>
      <c r="Q29" s="24" t="s">
        <v>70</v>
      </c>
      <c r="R29" s="4" t="s">
        <v>10</v>
      </c>
      <c r="S29" s="84">
        <v>0</v>
      </c>
      <c r="T29" s="6">
        <v>1.5625</v>
      </c>
      <c r="U29"/>
      <c r="V29" s="49"/>
      <c r="W29" s="36" t="s">
        <v>24</v>
      </c>
      <c r="X29" s="36" t="s">
        <v>16</v>
      </c>
      <c r="Y29" s="36">
        <v>0</v>
      </c>
      <c r="Z29" s="16"/>
      <c r="AA29" s="33">
        <v>35.799999999999997</v>
      </c>
      <c r="AB29" s="33">
        <v>1.95</v>
      </c>
      <c r="AC29" s="46">
        <f t="shared" si="2"/>
        <v>5.4469273743016764</v>
      </c>
      <c r="AE29" t="s">
        <v>21</v>
      </c>
      <c r="AF29" t="s">
        <v>10</v>
      </c>
      <c r="AG29" s="14">
        <v>0.5</v>
      </c>
      <c r="AH29" s="16"/>
      <c r="AI29" s="16">
        <v>41.8</v>
      </c>
    </row>
    <row r="30" spans="1:35" x14ac:dyDescent="0.25">
      <c r="A30" s="24" t="s">
        <v>74</v>
      </c>
      <c r="B30" s="24" t="s">
        <v>10</v>
      </c>
      <c r="C30" s="21">
        <v>0</v>
      </c>
      <c r="D30" s="22">
        <v>43.8</v>
      </c>
      <c r="E30" s="22">
        <v>59.5</v>
      </c>
      <c r="F30" s="22">
        <f t="shared" si="0"/>
        <v>15.700000000000003</v>
      </c>
      <c r="G30" s="88"/>
      <c r="H30" s="88"/>
      <c r="I30" s="41" t="s">
        <v>114</v>
      </c>
      <c r="J30" s="41" t="s">
        <v>10</v>
      </c>
      <c r="K30" s="42">
        <v>0</v>
      </c>
      <c r="L30" s="42">
        <v>10</v>
      </c>
      <c r="M30" s="20">
        <v>14</v>
      </c>
      <c r="N30" s="34">
        <f t="shared" si="1"/>
        <v>71.428571428571431</v>
      </c>
      <c r="O30" s="90"/>
      <c r="Q30" s="24" t="s">
        <v>71</v>
      </c>
      <c r="R30" s="4" t="s">
        <v>10</v>
      </c>
      <c r="S30" s="84">
        <v>0</v>
      </c>
      <c r="T30" s="6">
        <v>1.6388888888888888</v>
      </c>
      <c r="U30"/>
      <c r="V30" s="56"/>
      <c r="W30" s="36" t="s">
        <v>25</v>
      </c>
      <c r="X30" s="36" t="s">
        <v>16</v>
      </c>
      <c r="Y30" s="36">
        <v>0</v>
      </c>
      <c r="Z30" s="16"/>
      <c r="AA30" s="33">
        <v>35.299999999999997</v>
      </c>
      <c r="AB30" s="33">
        <v>1.9410000000000001</v>
      </c>
      <c r="AC30" s="46">
        <f t="shared" si="2"/>
        <v>5.4985835694051</v>
      </c>
      <c r="AE30" t="s">
        <v>34</v>
      </c>
      <c r="AF30" t="s">
        <v>10</v>
      </c>
      <c r="AG30" s="14">
        <v>0.5</v>
      </c>
      <c r="AH30" s="16"/>
      <c r="AI30" s="16">
        <v>56.3</v>
      </c>
    </row>
    <row r="31" spans="1:35" x14ac:dyDescent="0.25">
      <c r="A31" s="24" t="s">
        <v>75</v>
      </c>
      <c r="B31" s="24" t="s">
        <v>10</v>
      </c>
      <c r="C31" s="21">
        <v>0</v>
      </c>
      <c r="D31" s="22">
        <v>34</v>
      </c>
      <c r="E31" s="22">
        <v>52.8</v>
      </c>
      <c r="F31" s="22">
        <f t="shared" si="0"/>
        <v>18.799999999999997</v>
      </c>
      <c r="G31" s="88"/>
      <c r="H31" s="88"/>
      <c r="I31" s="41" t="s">
        <v>115</v>
      </c>
      <c r="J31" s="41" t="s">
        <v>10</v>
      </c>
      <c r="K31" s="42">
        <v>0</v>
      </c>
      <c r="L31" s="42">
        <v>12</v>
      </c>
      <c r="M31" s="20">
        <v>18</v>
      </c>
      <c r="N31" s="34">
        <f t="shared" si="1"/>
        <v>66.666666666666657</v>
      </c>
      <c r="O31" s="90"/>
      <c r="P31" s="54"/>
      <c r="Q31" s="24" t="s">
        <v>72</v>
      </c>
      <c r="R31" s="4" t="s">
        <v>10</v>
      </c>
      <c r="S31" s="84">
        <v>0</v>
      </c>
      <c r="T31" s="6">
        <v>1.7307692307692308</v>
      </c>
      <c r="U31"/>
      <c r="V31" s="49"/>
      <c r="W31" s="36" t="s">
        <v>176</v>
      </c>
      <c r="X31" s="36" t="s">
        <v>16</v>
      </c>
      <c r="Y31" s="36">
        <v>0</v>
      </c>
      <c r="Z31" s="16"/>
      <c r="AA31" s="33">
        <v>31.3</v>
      </c>
      <c r="AB31" s="33">
        <v>1.627</v>
      </c>
      <c r="AC31" s="46">
        <f t="shared" si="2"/>
        <v>5.1980830670926519</v>
      </c>
      <c r="AE31" t="s">
        <v>54</v>
      </c>
      <c r="AF31" t="s">
        <v>10</v>
      </c>
      <c r="AG31" s="14">
        <v>0.5</v>
      </c>
      <c r="AH31" s="16"/>
      <c r="AI31" s="16">
        <v>58.8</v>
      </c>
    </row>
    <row r="32" spans="1:35" x14ac:dyDescent="0.25">
      <c r="A32" s="24" t="s">
        <v>76</v>
      </c>
      <c r="B32" s="24" t="s">
        <v>10</v>
      </c>
      <c r="C32" s="21">
        <v>0</v>
      </c>
      <c r="D32" s="22">
        <v>30.9</v>
      </c>
      <c r="E32" s="25">
        <v>56.9</v>
      </c>
      <c r="F32" s="22">
        <f t="shared" si="0"/>
        <v>26</v>
      </c>
      <c r="G32" s="88"/>
      <c r="H32" s="88"/>
      <c r="I32" s="41" t="s">
        <v>116</v>
      </c>
      <c r="J32" s="41" t="s">
        <v>10</v>
      </c>
      <c r="K32" s="42">
        <v>0</v>
      </c>
      <c r="L32" s="42">
        <v>13</v>
      </c>
      <c r="M32" s="20">
        <v>16</v>
      </c>
      <c r="N32" s="34">
        <f t="shared" si="1"/>
        <v>81.25</v>
      </c>
      <c r="O32" s="90"/>
      <c r="Q32" s="24" t="s">
        <v>73</v>
      </c>
      <c r="R32" s="4" t="s">
        <v>10</v>
      </c>
      <c r="S32" s="84">
        <v>0</v>
      </c>
      <c r="T32" s="6">
        <v>1.6833333333333333</v>
      </c>
      <c r="U32"/>
      <c r="V32" s="49"/>
      <c r="W32" s="36" t="s">
        <v>36</v>
      </c>
      <c r="X32" s="36" t="s">
        <v>16</v>
      </c>
      <c r="Y32" s="36">
        <v>0</v>
      </c>
      <c r="Z32" s="16"/>
      <c r="AA32" s="33">
        <v>32.6</v>
      </c>
      <c r="AB32" s="47">
        <v>1.774</v>
      </c>
      <c r="AC32" s="46">
        <f t="shared" si="2"/>
        <v>5.4417177914110431</v>
      </c>
      <c r="AE32" t="s">
        <v>22</v>
      </c>
      <c r="AF32" t="s">
        <v>10</v>
      </c>
      <c r="AG32" s="14">
        <v>0.5</v>
      </c>
      <c r="AH32" s="16"/>
      <c r="AI32" s="16">
        <v>59.3</v>
      </c>
    </row>
    <row r="33" spans="1:35" x14ac:dyDescent="0.25">
      <c r="A33" s="24" t="s">
        <v>77</v>
      </c>
      <c r="B33" s="24" t="s">
        <v>10</v>
      </c>
      <c r="C33" s="21">
        <v>0</v>
      </c>
      <c r="D33" s="22">
        <v>39.200000000000003</v>
      </c>
      <c r="E33" s="22">
        <v>58.3</v>
      </c>
      <c r="F33" s="22">
        <f t="shared" si="0"/>
        <v>19.099999999999994</v>
      </c>
      <c r="G33" s="88"/>
      <c r="H33" s="88"/>
      <c r="I33" s="41" t="s">
        <v>117</v>
      </c>
      <c r="J33" s="41" t="s">
        <v>10</v>
      </c>
      <c r="K33" s="42">
        <v>0</v>
      </c>
      <c r="L33" s="42">
        <v>13</v>
      </c>
      <c r="M33" s="20">
        <v>15</v>
      </c>
      <c r="N33" s="34">
        <f t="shared" si="1"/>
        <v>86.666666666666671</v>
      </c>
      <c r="O33" s="90"/>
      <c r="Q33" s="24" t="s">
        <v>74</v>
      </c>
      <c r="R33" s="4" t="s">
        <v>10</v>
      </c>
      <c r="S33" s="84">
        <v>0</v>
      </c>
      <c r="T33" s="6">
        <v>1.4384615384615385</v>
      </c>
      <c r="U33"/>
      <c r="V33" s="56"/>
      <c r="W33" s="36" t="s">
        <v>46</v>
      </c>
      <c r="X33" s="36" t="s">
        <v>16</v>
      </c>
      <c r="Y33" s="36">
        <v>0</v>
      </c>
      <c r="Z33" s="16"/>
      <c r="AA33" s="33">
        <v>36.200000000000003</v>
      </c>
      <c r="AB33" s="45">
        <v>2.3490000000000002</v>
      </c>
      <c r="AC33" s="46">
        <f t="shared" si="2"/>
        <v>6.4889502762430942</v>
      </c>
      <c r="AE33" t="s">
        <v>42</v>
      </c>
      <c r="AF33" t="s">
        <v>10</v>
      </c>
      <c r="AG33" s="14">
        <v>0.5</v>
      </c>
      <c r="AH33" s="16"/>
      <c r="AI33" s="16">
        <v>105.1</v>
      </c>
    </row>
    <row r="34" spans="1:35" x14ac:dyDescent="0.25">
      <c r="A34" s="24" t="s">
        <v>78</v>
      </c>
      <c r="B34" s="24" t="s">
        <v>10</v>
      </c>
      <c r="C34" s="21">
        <v>0</v>
      </c>
      <c r="D34" s="22">
        <v>56.5</v>
      </c>
      <c r="E34" s="22">
        <v>72.900000000000006</v>
      </c>
      <c r="F34" s="22">
        <f t="shared" si="0"/>
        <v>16.400000000000006</v>
      </c>
      <c r="G34" s="88"/>
      <c r="H34" s="88"/>
      <c r="I34" s="41" t="s">
        <v>118</v>
      </c>
      <c r="J34" s="41" t="s">
        <v>10</v>
      </c>
      <c r="K34" s="42">
        <v>0</v>
      </c>
      <c r="L34" s="42">
        <v>15</v>
      </c>
      <c r="M34" s="20">
        <v>16</v>
      </c>
      <c r="N34" s="34">
        <f t="shared" si="1"/>
        <v>93.75</v>
      </c>
      <c r="O34" s="90"/>
      <c r="P34" s="54"/>
      <c r="Q34" s="24" t="s">
        <v>75</v>
      </c>
      <c r="R34" s="4" t="s">
        <v>10</v>
      </c>
      <c r="S34" s="84">
        <v>0</v>
      </c>
      <c r="T34" s="6">
        <v>1.51875</v>
      </c>
      <c r="U34"/>
      <c r="V34" s="49"/>
      <c r="W34" s="38" t="s">
        <v>59</v>
      </c>
      <c r="X34" s="38" t="s">
        <v>16</v>
      </c>
      <c r="Y34" s="38">
        <v>0</v>
      </c>
      <c r="Z34" s="16"/>
      <c r="AA34" s="40">
        <v>33.4</v>
      </c>
      <c r="AB34" s="40">
        <v>1.7490000000000001</v>
      </c>
      <c r="AC34" s="46">
        <f t="shared" si="2"/>
        <v>5.2365269461077846</v>
      </c>
      <c r="AE34" t="s">
        <v>55</v>
      </c>
      <c r="AF34" t="s">
        <v>10</v>
      </c>
      <c r="AG34" s="14">
        <v>0.5</v>
      </c>
      <c r="AH34" s="16"/>
      <c r="AI34" s="16">
        <v>54.9</v>
      </c>
    </row>
    <row r="35" spans="1:35" x14ac:dyDescent="0.25">
      <c r="A35" s="24" t="s">
        <v>79</v>
      </c>
      <c r="B35" s="24" t="s">
        <v>10</v>
      </c>
      <c r="C35" s="21">
        <v>0</v>
      </c>
      <c r="D35" s="22">
        <v>31.5</v>
      </c>
      <c r="E35" s="22">
        <v>55</v>
      </c>
      <c r="F35" s="22">
        <f t="shared" si="0"/>
        <v>23.5</v>
      </c>
      <c r="G35" s="88"/>
      <c r="H35" s="88"/>
      <c r="I35" s="41" t="s">
        <v>119</v>
      </c>
      <c r="J35" s="41" t="s">
        <v>10</v>
      </c>
      <c r="K35" s="42">
        <v>0</v>
      </c>
      <c r="L35" s="42">
        <v>14</v>
      </c>
      <c r="M35" s="20">
        <v>15</v>
      </c>
      <c r="N35" s="34">
        <f t="shared" si="1"/>
        <v>93.333333333333329</v>
      </c>
      <c r="O35" s="90"/>
      <c r="Q35" s="24" t="s">
        <v>76</v>
      </c>
      <c r="R35" s="4" t="s">
        <v>10</v>
      </c>
      <c r="S35" s="84">
        <v>0</v>
      </c>
      <c r="T35" s="6">
        <v>1.6928571428571428</v>
      </c>
      <c r="U35"/>
      <c r="V35" s="49"/>
      <c r="W35" s="38" t="s">
        <v>60</v>
      </c>
      <c r="X35" s="38" t="s">
        <v>16</v>
      </c>
      <c r="Y35" s="38">
        <v>0</v>
      </c>
      <c r="Z35" s="16"/>
      <c r="AA35" s="40">
        <v>41.8</v>
      </c>
      <c r="AB35" s="40">
        <v>2.387</v>
      </c>
      <c r="AC35" s="46">
        <f t="shared" si="2"/>
        <v>5.7105263157894743</v>
      </c>
      <c r="AE35" t="s">
        <v>13</v>
      </c>
      <c r="AF35" t="s">
        <v>10</v>
      </c>
      <c r="AG35" s="14">
        <v>5</v>
      </c>
      <c r="AH35" s="16">
        <f>COUNT(AG35:AG47)</f>
        <v>13</v>
      </c>
      <c r="AI35" s="16">
        <v>128.1</v>
      </c>
    </row>
    <row r="36" spans="1:35" x14ac:dyDescent="0.25">
      <c r="A36" s="24" t="s">
        <v>80</v>
      </c>
      <c r="B36" s="24" t="s">
        <v>10</v>
      </c>
      <c r="C36" s="21">
        <v>0</v>
      </c>
      <c r="D36" s="22">
        <v>37.700000000000003</v>
      </c>
      <c r="E36" s="22">
        <v>54.3</v>
      </c>
      <c r="F36" s="22">
        <f t="shared" si="0"/>
        <v>16.599999999999994</v>
      </c>
      <c r="G36" s="88"/>
      <c r="H36" s="88"/>
      <c r="I36" s="41" t="s">
        <v>120</v>
      </c>
      <c r="J36" s="41" t="s">
        <v>10</v>
      </c>
      <c r="K36" s="42">
        <v>0</v>
      </c>
      <c r="L36" s="42">
        <v>14</v>
      </c>
      <c r="M36" s="20">
        <v>17</v>
      </c>
      <c r="N36" s="34">
        <f t="shared" si="1"/>
        <v>82.35294117647058</v>
      </c>
      <c r="O36" s="90"/>
      <c r="Q36" s="24" t="s">
        <v>77</v>
      </c>
      <c r="R36" s="4" t="s">
        <v>10</v>
      </c>
      <c r="S36" s="84">
        <v>0</v>
      </c>
      <c r="T36" s="6">
        <v>1.6</v>
      </c>
      <c r="U36"/>
      <c r="V36" s="49"/>
      <c r="W36" s="38" t="s">
        <v>61</v>
      </c>
      <c r="X36" s="38" t="s">
        <v>16</v>
      </c>
      <c r="Y36" s="38">
        <v>0</v>
      </c>
      <c r="Z36" s="16"/>
      <c r="AA36" s="40">
        <v>33.200000000000003</v>
      </c>
      <c r="AB36" s="40">
        <v>1.5940000000000001</v>
      </c>
      <c r="AC36" s="46">
        <f t="shared" si="2"/>
        <v>4.8012048192771086</v>
      </c>
      <c r="AE36" t="s">
        <v>23</v>
      </c>
      <c r="AF36" t="s">
        <v>10</v>
      </c>
      <c r="AG36" s="14">
        <v>5</v>
      </c>
      <c r="AH36" s="16"/>
      <c r="AI36" s="16">
        <v>78.7</v>
      </c>
    </row>
    <row r="37" spans="1:35" x14ac:dyDescent="0.25">
      <c r="A37" s="24" t="s">
        <v>81</v>
      </c>
      <c r="B37" s="24" t="s">
        <v>10</v>
      </c>
      <c r="C37" s="21">
        <v>0</v>
      </c>
      <c r="D37" s="22">
        <v>38.6</v>
      </c>
      <c r="E37" s="22">
        <v>56.2</v>
      </c>
      <c r="F37" s="22">
        <f t="shared" si="0"/>
        <v>17.600000000000001</v>
      </c>
      <c r="G37" s="88"/>
      <c r="H37" s="88"/>
      <c r="I37" s="41" t="s">
        <v>121</v>
      </c>
      <c r="J37" s="41" t="s">
        <v>10</v>
      </c>
      <c r="K37" s="42">
        <v>0</v>
      </c>
      <c r="L37" s="42">
        <v>14</v>
      </c>
      <c r="M37" s="20">
        <v>18</v>
      </c>
      <c r="N37" s="34">
        <f t="shared" si="1"/>
        <v>77.777777777777786</v>
      </c>
      <c r="O37" s="90"/>
      <c r="Q37" s="24" t="s">
        <v>78</v>
      </c>
      <c r="R37" s="4" t="s">
        <v>10</v>
      </c>
      <c r="S37" s="84">
        <v>0</v>
      </c>
      <c r="T37" s="6">
        <v>1.4818181818181819</v>
      </c>
      <c r="U37"/>
      <c r="V37" s="49"/>
      <c r="W37" s="38" t="s">
        <v>62</v>
      </c>
      <c r="X37" s="38" t="s">
        <v>16</v>
      </c>
      <c r="Y37" s="38">
        <v>0</v>
      </c>
      <c r="Z37" s="16"/>
      <c r="AA37" s="40">
        <v>36.200000000000003</v>
      </c>
      <c r="AB37" s="40">
        <v>1.9830000000000001</v>
      </c>
      <c r="AC37" s="46">
        <f t="shared" si="2"/>
        <v>5.4779005524861875</v>
      </c>
      <c r="AE37" t="s">
        <v>29</v>
      </c>
      <c r="AF37" t="s">
        <v>10</v>
      </c>
      <c r="AG37" s="14">
        <v>5</v>
      </c>
      <c r="AH37" s="16"/>
      <c r="AI37" s="16">
        <v>174.5</v>
      </c>
    </row>
    <row r="38" spans="1:35" x14ac:dyDescent="0.25">
      <c r="A38" s="24" t="s">
        <v>112</v>
      </c>
      <c r="B38" s="24" t="s">
        <v>10</v>
      </c>
      <c r="C38" s="21">
        <v>0</v>
      </c>
      <c r="D38" s="22">
        <v>42.3</v>
      </c>
      <c r="E38" s="22">
        <v>83</v>
      </c>
      <c r="F38" s="22">
        <f t="shared" si="0"/>
        <v>40.700000000000003</v>
      </c>
      <c r="G38" s="88"/>
      <c r="H38" s="88"/>
      <c r="I38" s="41" t="s">
        <v>122</v>
      </c>
      <c r="J38" s="41" t="s">
        <v>10</v>
      </c>
      <c r="K38" s="42">
        <v>0</v>
      </c>
      <c r="L38" s="42">
        <v>13</v>
      </c>
      <c r="M38" s="20">
        <v>16</v>
      </c>
      <c r="N38" s="34">
        <f t="shared" si="1"/>
        <v>81.25</v>
      </c>
      <c r="O38" s="90"/>
      <c r="Q38" s="24" t="s">
        <v>79</v>
      </c>
      <c r="R38" s="4" t="s">
        <v>10</v>
      </c>
      <c r="S38" s="84">
        <v>0</v>
      </c>
      <c r="T38" s="6">
        <v>1.7083333333333333</v>
      </c>
      <c r="U38"/>
      <c r="V38" s="49"/>
      <c r="W38" s="38" t="s">
        <v>63</v>
      </c>
      <c r="X38" s="38" t="s">
        <v>16</v>
      </c>
      <c r="Y38" s="38">
        <v>0</v>
      </c>
      <c r="Z38" s="16"/>
      <c r="AA38" s="40">
        <v>36.299999999999997</v>
      </c>
      <c r="AB38" s="40">
        <v>1.8240000000000001</v>
      </c>
      <c r="AC38" s="46">
        <f t="shared" si="2"/>
        <v>5.0247933884297522</v>
      </c>
      <c r="AE38" t="s">
        <v>35</v>
      </c>
      <c r="AF38" t="s">
        <v>10</v>
      </c>
      <c r="AG38" s="14">
        <v>5</v>
      </c>
      <c r="AH38" s="16"/>
      <c r="AI38" s="16">
        <v>54.1</v>
      </c>
    </row>
    <row r="39" spans="1:35" x14ac:dyDescent="0.25">
      <c r="A39" s="24" t="s">
        <v>113</v>
      </c>
      <c r="B39" s="24" t="s">
        <v>10</v>
      </c>
      <c r="C39" s="21">
        <v>0</v>
      </c>
      <c r="D39" s="22">
        <v>31.6</v>
      </c>
      <c r="E39" s="22">
        <v>62</v>
      </c>
      <c r="F39" s="22">
        <f t="shared" si="0"/>
        <v>30.4</v>
      </c>
      <c r="G39" s="88"/>
      <c r="H39" s="88"/>
      <c r="I39" s="41" t="s">
        <v>123</v>
      </c>
      <c r="J39" s="41" t="s">
        <v>10</v>
      </c>
      <c r="K39" s="42">
        <v>0</v>
      </c>
      <c r="L39" s="42">
        <v>12</v>
      </c>
      <c r="M39" s="20">
        <v>14</v>
      </c>
      <c r="N39" s="34">
        <f t="shared" si="1"/>
        <v>85.714285714285708</v>
      </c>
      <c r="O39" s="90"/>
      <c r="Q39" s="24" t="s">
        <v>80</v>
      </c>
      <c r="R39" s="4" t="s">
        <v>10</v>
      </c>
      <c r="S39" s="84">
        <v>0</v>
      </c>
      <c r="T39" s="6">
        <v>1.6153846153846154</v>
      </c>
      <c r="U39"/>
      <c r="V39" s="56"/>
      <c r="W39" s="33" t="s">
        <v>12</v>
      </c>
      <c r="X39" s="33" t="s">
        <v>10</v>
      </c>
      <c r="Y39" s="33">
        <v>0.5</v>
      </c>
      <c r="Z39" s="16">
        <f>COUNT(Y39:Y45)</f>
        <v>7</v>
      </c>
      <c r="AA39" s="33">
        <v>35.6</v>
      </c>
      <c r="AB39" s="33">
        <v>1.75</v>
      </c>
      <c r="AC39" s="46">
        <f t="shared" si="2"/>
        <v>4.9157303370786511</v>
      </c>
      <c r="AE39" t="s">
        <v>43</v>
      </c>
      <c r="AF39" t="s">
        <v>10</v>
      </c>
      <c r="AG39" s="14">
        <v>5</v>
      </c>
      <c r="AH39" s="16"/>
      <c r="AI39" s="16">
        <v>57.9</v>
      </c>
    </row>
    <row r="40" spans="1:35" x14ac:dyDescent="0.25">
      <c r="A40" s="24" t="s">
        <v>114</v>
      </c>
      <c r="B40" s="24" t="s">
        <v>10</v>
      </c>
      <c r="C40" s="21">
        <v>0</v>
      </c>
      <c r="D40" s="22">
        <v>26.3</v>
      </c>
      <c r="E40" s="22">
        <v>52.4</v>
      </c>
      <c r="F40" s="22">
        <f t="shared" si="0"/>
        <v>26.099999999999998</v>
      </c>
      <c r="G40" s="88"/>
      <c r="H40" s="88"/>
      <c r="I40" s="33" t="s">
        <v>9</v>
      </c>
      <c r="J40" s="33" t="s">
        <v>10</v>
      </c>
      <c r="K40" s="33">
        <v>0</v>
      </c>
      <c r="L40" s="35">
        <v>12</v>
      </c>
      <c r="M40" s="33">
        <v>12</v>
      </c>
      <c r="N40" s="34">
        <f t="shared" si="1"/>
        <v>100</v>
      </c>
      <c r="O40" s="90"/>
      <c r="P40" s="49"/>
      <c r="Q40" s="24" t="s">
        <v>81</v>
      </c>
      <c r="R40" s="4" t="s">
        <v>10</v>
      </c>
      <c r="S40" s="84">
        <v>0</v>
      </c>
      <c r="T40" s="6">
        <v>1.5</v>
      </c>
      <c r="U40"/>
      <c r="V40" s="49"/>
      <c r="W40" s="36" t="s">
        <v>21</v>
      </c>
      <c r="X40" s="36" t="s">
        <v>10</v>
      </c>
      <c r="Y40" s="36">
        <v>0.5</v>
      </c>
      <c r="Z40" s="16"/>
      <c r="AA40" s="33">
        <v>38.6</v>
      </c>
      <c r="AB40" s="33">
        <v>1.9550000000000001</v>
      </c>
      <c r="AC40" s="46">
        <f t="shared" si="2"/>
        <v>5.0647668393782386</v>
      </c>
      <c r="AE40" t="s">
        <v>189</v>
      </c>
      <c r="AF40" t="s">
        <v>10</v>
      </c>
      <c r="AG40" s="14">
        <v>5</v>
      </c>
      <c r="AH40" s="16"/>
      <c r="AI40" s="16">
        <v>68.400000000000006</v>
      </c>
    </row>
    <row r="41" spans="1:35" x14ac:dyDescent="0.25">
      <c r="A41" s="24" t="s">
        <v>115</v>
      </c>
      <c r="B41" s="24" t="s">
        <v>10</v>
      </c>
      <c r="C41" s="21">
        <v>0</v>
      </c>
      <c r="D41" s="22">
        <v>32.799999999999997</v>
      </c>
      <c r="E41" s="22">
        <v>59.3</v>
      </c>
      <c r="F41" s="22">
        <f t="shared" si="0"/>
        <v>26.5</v>
      </c>
      <c r="G41" s="88"/>
      <c r="H41" s="88"/>
      <c r="I41" s="33" t="s">
        <v>11</v>
      </c>
      <c r="J41" s="33" t="s">
        <v>10</v>
      </c>
      <c r="K41" s="33">
        <v>0</v>
      </c>
      <c r="L41" s="35">
        <v>11</v>
      </c>
      <c r="M41" s="33">
        <v>13</v>
      </c>
      <c r="N41" s="34">
        <f t="shared" si="1"/>
        <v>84.615384615384613</v>
      </c>
      <c r="O41" s="90"/>
      <c r="P41" s="55"/>
      <c r="Q41" s="24" t="s">
        <v>112</v>
      </c>
      <c r="R41" s="4" t="s">
        <v>10</v>
      </c>
      <c r="S41" s="84">
        <v>0</v>
      </c>
      <c r="T41" s="6">
        <v>1.7625</v>
      </c>
      <c r="U41"/>
      <c r="V41" s="49"/>
      <c r="W41" s="36" t="s">
        <v>22</v>
      </c>
      <c r="X41" s="36" t="s">
        <v>10</v>
      </c>
      <c r="Y41" s="36">
        <v>0.5</v>
      </c>
      <c r="Z41" s="16"/>
      <c r="AA41" s="33">
        <v>37</v>
      </c>
      <c r="AB41" s="33">
        <v>1.8959999999999999</v>
      </c>
      <c r="AC41" s="46">
        <f t="shared" si="2"/>
        <v>5.1243243243243235</v>
      </c>
      <c r="AE41" t="s">
        <v>56</v>
      </c>
      <c r="AF41" t="s">
        <v>10</v>
      </c>
      <c r="AG41" s="14">
        <v>5</v>
      </c>
      <c r="AH41" s="16"/>
      <c r="AI41" s="16">
        <v>49.3</v>
      </c>
    </row>
    <row r="42" spans="1:35" x14ac:dyDescent="0.25">
      <c r="A42" s="24" t="s">
        <v>116</v>
      </c>
      <c r="B42" s="24" t="s">
        <v>10</v>
      </c>
      <c r="C42" s="21">
        <v>0</v>
      </c>
      <c r="D42" s="22">
        <v>36.4</v>
      </c>
      <c r="E42" s="22">
        <v>64.400000000000006</v>
      </c>
      <c r="F42" s="22">
        <f t="shared" si="0"/>
        <v>28.000000000000007</v>
      </c>
      <c r="G42" s="88"/>
      <c r="H42" s="88"/>
      <c r="I42" s="36" t="s">
        <v>19</v>
      </c>
      <c r="J42" s="36" t="s">
        <v>10</v>
      </c>
      <c r="K42" s="36">
        <v>0</v>
      </c>
      <c r="L42" s="35">
        <v>15</v>
      </c>
      <c r="M42" s="33">
        <v>15</v>
      </c>
      <c r="N42" s="34">
        <f t="shared" si="1"/>
        <v>100</v>
      </c>
      <c r="O42" s="90"/>
      <c r="Q42" s="24" t="s">
        <v>113</v>
      </c>
      <c r="R42" s="4" t="s">
        <v>10</v>
      </c>
      <c r="S42" s="84">
        <v>0</v>
      </c>
      <c r="T42" s="6">
        <v>1.9100000000000001</v>
      </c>
      <c r="U42"/>
      <c r="V42" s="49"/>
      <c r="W42" s="36" t="s">
        <v>34</v>
      </c>
      <c r="X42" s="36" t="s">
        <v>10</v>
      </c>
      <c r="Y42" s="36">
        <v>0.5</v>
      </c>
      <c r="Z42" s="16"/>
      <c r="AA42" s="33">
        <v>40</v>
      </c>
      <c r="AB42" s="47">
        <v>2.032</v>
      </c>
      <c r="AC42" s="46">
        <f t="shared" si="2"/>
        <v>5.08</v>
      </c>
      <c r="AE42" t="s">
        <v>14</v>
      </c>
      <c r="AF42" t="s">
        <v>10</v>
      </c>
      <c r="AG42" s="14">
        <v>5</v>
      </c>
      <c r="AH42" s="16"/>
      <c r="AI42" s="16">
        <v>89.1</v>
      </c>
    </row>
    <row r="43" spans="1:35" x14ac:dyDescent="0.25">
      <c r="A43" s="24" t="s">
        <v>117</v>
      </c>
      <c r="B43" s="24" t="s">
        <v>10</v>
      </c>
      <c r="C43" s="21">
        <v>0</v>
      </c>
      <c r="D43" s="22">
        <v>33.5</v>
      </c>
      <c r="E43" s="22">
        <v>61.2</v>
      </c>
      <c r="F43" s="22">
        <f t="shared" si="0"/>
        <v>27.700000000000003</v>
      </c>
      <c r="G43" s="88"/>
      <c r="H43" s="88"/>
      <c r="I43" s="36" t="s">
        <v>20</v>
      </c>
      <c r="J43" s="36" t="s">
        <v>10</v>
      </c>
      <c r="K43" s="36">
        <v>0</v>
      </c>
      <c r="L43" s="35">
        <v>14</v>
      </c>
      <c r="M43" s="33">
        <v>14</v>
      </c>
      <c r="N43" s="34">
        <f t="shared" si="1"/>
        <v>100</v>
      </c>
      <c r="O43" s="90"/>
      <c r="Q43" s="24" t="s">
        <v>114</v>
      </c>
      <c r="R43" s="4" t="s">
        <v>10</v>
      </c>
      <c r="S43" s="84">
        <v>0</v>
      </c>
      <c r="T43" s="6">
        <v>1.7</v>
      </c>
      <c r="U43"/>
      <c r="V43" s="49"/>
      <c r="W43" s="36" t="s">
        <v>42</v>
      </c>
      <c r="X43" s="36" t="s">
        <v>10</v>
      </c>
      <c r="Y43" s="36">
        <v>0.5</v>
      </c>
      <c r="Z43" s="16"/>
      <c r="AA43" s="33">
        <v>40.299999999999997</v>
      </c>
      <c r="AB43" s="45">
        <v>2.286</v>
      </c>
      <c r="AC43" s="46">
        <f t="shared" si="2"/>
        <v>5.6724565756823822</v>
      </c>
      <c r="AE43" t="s">
        <v>30</v>
      </c>
      <c r="AF43" t="s">
        <v>10</v>
      </c>
      <c r="AG43" s="14">
        <v>5</v>
      </c>
      <c r="AH43" s="16"/>
      <c r="AI43" s="16">
        <v>29</v>
      </c>
    </row>
    <row r="44" spans="1:35" x14ac:dyDescent="0.25">
      <c r="A44" s="24" t="s">
        <v>118</v>
      </c>
      <c r="B44" s="24" t="s">
        <v>10</v>
      </c>
      <c r="C44" s="21">
        <v>0</v>
      </c>
      <c r="D44" s="22">
        <v>33.9</v>
      </c>
      <c r="E44" s="22">
        <v>61.2</v>
      </c>
      <c r="F44" s="22">
        <f t="shared" si="0"/>
        <v>27.300000000000004</v>
      </c>
      <c r="G44" s="88"/>
      <c r="H44" s="88"/>
      <c r="I44" s="36" t="s">
        <v>26</v>
      </c>
      <c r="J44" s="36" t="s">
        <v>10</v>
      </c>
      <c r="K44" s="36">
        <v>0</v>
      </c>
      <c r="L44" s="35">
        <v>15</v>
      </c>
      <c r="M44" s="33">
        <v>15</v>
      </c>
      <c r="N44" s="34">
        <f t="shared" si="1"/>
        <v>100</v>
      </c>
      <c r="O44" s="90"/>
      <c r="Q44" s="24" t="s">
        <v>115</v>
      </c>
      <c r="R44" s="4" t="s">
        <v>10</v>
      </c>
      <c r="S44" s="84">
        <v>0</v>
      </c>
      <c r="T44" s="6">
        <v>1.6500000000000001</v>
      </c>
      <c r="U44"/>
      <c r="V44" s="49"/>
      <c r="W44" s="38" t="s">
        <v>54</v>
      </c>
      <c r="X44" s="38" t="s">
        <v>10</v>
      </c>
      <c r="Y44" s="38">
        <v>0.5</v>
      </c>
      <c r="Z44" s="16"/>
      <c r="AA44" s="40">
        <v>35.9</v>
      </c>
      <c r="AB44" s="40">
        <v>1.877</v>
      </c>
      <c r="AC44" s="46">
        <f t="shared" si="2"/>
        <v>5.2284122562674096</v>
      </c>
      <c r="AE44" t="s">
        <v>44</v>
      </c>
      <c r="AF44" t="s">
        <v>10</v>
      </c>
      <c r="AG44" s="14">
        <v>5</v>
      </c>
      <c r="AH44" s="16"/>
      <c r="AI44" s="16">
        <v>23.8</v>
      </c>
    </row>
    <row r="45" spans="1:35" x14ac:dyDescent="0.25">
      <c r="A45" s="24" t="s">
        <v>119</v>
      </c>
      <c r="B45" s="24" t="s">
        <v>10</v>
      </c>
      <c r="C45" s="21">
        <v>0</v>
      </c>
      <c r="D45" s="22">
        <v>28.4</v>
      </c>
      <c r="E45" s="22">
        <v>61</v>
      </c>
      <c r="F45" s="22">
        <f t="shared" si="0"/>
        <v>32.6</v>
      </c>
      <c r="G45" s="88"/>
      <c r="H45" s="88"/>
      <c r="I45" s="36" t="s">
        <v>27</v>
      </c>
      <c r="J45" s="36" t="s">
        <v>10</v>
      </c>
      <c r="K45" s="36">
        <v>0</v>
      </c>
      <c r="L45" s="35">
        <v>11</v>
      </c>
      <c r="M45" s="33">
        <v>11</v>
      </c>
      <c r="N45" s="34">
        <f t="shared" si="1"/>
        <v>100</v>
      </c>
      <c r="O45" s="90"/>
      <c r="Q45" s="24" t="s">
        <v>116</v>
      </c>
      <c r="R45" s="4" t="s">
        <v>10</v>
      </c>
      <c r="S45" s="84">
        <v>0</v>
      </c>
      <c r="T45" s="6">
        <v>1.7692307692307692</v>
      </c>
      <c r="U45"/>
      <c r="V45" s="49"/>
      <c r="W45" s="38" t="s">
        <v>55</v>
      </c>
      <c r="X45" s="38" t="s">
        <v>10</v>
      </c>
      <c r="Y45" s="38">
        <v>0.5</v>
      </c>
      <c r="Z45" s="16"/>
      <c r="AA45" s="40">
        <v>31.8</v>
      </c>
      <c r="AB45" s="40">
        <v>1.595</v>
      </c>
      <c r="AC45" s="46">
        <f t="shared" si="2"/>
        <v>5.015723270440251</v>
      </c>
      <c r="AE45" t="s">
        <v>45</v>
      </c>
      <c r="AF45" t="s">
        <v>10</v>
      </c>
      <c r="AG45" s="14">
        <v>5</v>
      </c>
      <c r="AH45" s="16"/>
      <c r="AI45" s="16">
        <v>24.6</v>
      </c>
    </row>
    <row r="46" spans="1:35" x14ac:dyDescent="0.25">
      <c r="A46" s="24" t="s">
        <v>120</v>
      </c>
      <c r="B46" s="24" t="s">
        <v>10</v>
      </c>
      <c r="C46" s="21">
        <v>0</v>
      </c>
      <c r="D46" s="22">
        <v>31.3</v>
      </c>
      <c r="E46" s="22">
        <v>62.9</v>
      </c>
      <c r="F46" s="22">
        <f t="shared" ref="F46:F77" si="3">E46-D46</f>
        <v>31.599999999999998</v>
      </c>
      <c r="G46" s="88"/>
      <c r="H46" s="88"/>
      <c r="I46" s="36" t="s">
        <v>28</v>
      </c>
      <c r="J46" s="36" t="s">
        <v>10</v>
      </c>
      <c r="K46" s="36">
        <v>0</v>
      </c>
      <c r="L46" s="35">
        <v>13</v>
      </c>
      <c r="M46" s="33">
        <v>13</v>
      </c>
      <c r="N46" s="34">
        <f t="shared" ref="N46:N77" si="4">L46/M46*100</f>
        <v>100</v>
      </c>
      <c r="O46" s="90"/>
      <c r="Q46" s="24" t="s">
        <v>117</v>
      </c>
      <c r="R46" s="4" t="s">
        <v>10</v>
      </c>
      <c r="S46" s="84">
        <v>0</v>
      </c>
      <c r="T46" s="6">
        <v>1.7076923076923076</v>
      </c>
      <c r="U46"/>
      <c r="V46" s="49"/>
      <c r="W46" s="36" t="s">
        <v>31</v>
      </c>
      <c r="X46" s="36" t="s">
        <v>16</v>
      </c>
      <c r="Y46" s="36">
        <v>0.5</v>
      </c>
      <c r="Z46" s="16">
        <f>COUNT(Y46:Y52)</f>
        <v>7</v>
      </c>
      <c r="AA46" s="33">
        <v>34.6</v>
      </c>
      <c r="AB46" s="33">
        <v>2.0819999999999999</v>
      </c>
      <c r="AC46" s="46">
        <f t="shared" si="2"/>
        <v>6.0173410404624272</v>
      </c>
      <c r="AE46" t="s">
        <v>57</v>
      </c>
      <c r="AF46" t="s">
        <v>10</v>
      </c>
      <c r="AG46" s="14">
        <v>5</v>
      </c>
      <c r="AH46" s="16"/>
      <c r="AI46" s="16">
        <v>48.9</v>
      </c>
    </row>
    <row r="47" spans="1:35" x14ac:dyDescent="0.25">
      <c r="A47" s="24" t="s">
        <v>121</v>
      </c>
      <c r="B47" s="24" t="s">
        <v>10</v>
      </c>
      <c r="C47" s="21">
        <v>0</v>
      </c>
      <c r="D47" s="22">
        <v>36.299999999999997</v>
      </c>
      <c r="E47" s="22">
        <v>62.9</v>
      </c>
      <c r="F47" s="22">
        <f t="shared" si="3"/>
        <v>26.6</v>
      </c>
      <c r="G47" s="88"/>
      <c r="H47" s="88"/>
      <c r="I47" s="36" t="s">
        <v>33</v>
      </c>
      <c r="J47" s="36" t="s">
        <v>10</v>
      </c>
      <c r="K47" s="36">
        <v>0</v>
      </c>
      <c r="L47" s="37">
        <v>11</v>
      </c>
      <c r="M47" s="33">
        <v>11</v>
      </c>
      <c r="N47" s="34">
        <f t="shared" si="4"/>
        <v>100</v>
      </c>
      <c r="O47" s="90"/>
      <c r="Q47" s="24" t="s">
        <v>118</v>
      </c>
      <c r="R47" s="4" t="s">
        <v>10</v>
      </c>
      <c r="S47" s="84">
        <v>0</v>
      </c>
      <c r="T47" s="6">
        <v>1.5866666666666667</v>
      </c>
      <c r="U47"/>
      <c r="V47" s="49"/>
      <c r="W47" s="36" t="s">
        <v>37</v>
      </c>
      <c r="X47" s="36" t="s">
        <v>16</v>
      </c>
      <c r="Y47" s="36">
        <v>0.5</v>
      </c>
      <c r="Z47" s="16"/>
      <c r="AA47" s="33">
        <v>35.5</v>
      </c>
      <c r="AB47" s="47">
        <v>1.921</v>
      </c>
      <c r="AC47" s="46">
        <f t="shared" si="2"/>
        <v>5.4112676056338032</v>
      </c>
      <c r="AE47" t="s">
        <v>58</v>
      </c>
      <c r="AF47" t="s">
        <v>10</v>
      </c>
      <c r="AG47" s="14">
        <v>5</v>
      </c>
      <c r="AH47" s="16"/>
      <c r="AI47" s="16">
        <v>36</v>
      </c>
    </row>
    <row r="48" spans="1:35" x14ac:dyDescent="0.25">
      <c r="A48" s="24" t="s">
        <v>122</v>
      </c>
      <c r="B48" s="24" t="s">
        <v>10</v>
      </c>
      <c r="C48" s="21">
        <v>0</v>
      </c>
      <c r="D48" s="22">
        <v>31.6</v>
      </c>
      <c r="E48" s="22">
        <v>65</v>
      </c>
      <c r="F48" s="22">
        <f t="shared" si="3"/>
        <v>33.4</v>
      </c>
      <c r="G48" s="88"/>
      <c r="H48" s="88"/>
      <c r="I48" s="36" t="s">
        <v>41</v>
      </c>
      <c r="J48" s="36" t="s">
        <v>10</v>
      </c>
      <c r="K48" s="36">
        <v>0</v>
      </c>
      <c r="L48" s="37">
        <v>13</v>
      </c>
      <c r="M48" s="33">
        <v>14</v>
      </c>
      <c r="N48" s="34">
        <f t="shared" si="4"/>
        <v>92.857142857142861</v>
      </c>
      <c r="O48" s="90"/>
      <c r="Q48" s="24" t="s">
        <v>119</v>
      </c>
      <c r="R48" s="4" t="s">
        <v>10</v>
      </c>
      <c r="S48" s="84">
        <v>0</v>
      </c>
      <c r="T48" s="6">
        <v>1.5785714285714287</v>
      </c>
      <c r="U48"/>
      <c r="V48" s="49"/>
      <c r="W48" s="36" t="s">
        <v>47</v>
      </c>
      <c r="X48" s="36" t="s">
        <v>16</v>
      </c>
      <c r="Y48" s="36">
        <v>0.5</v>
      </c>
      <c r="Z48" s="16"/>
      <c r="AA48" s="33">
        <v>32.799999999999997</v>
      </c>
      <c r="AB48" s="45">
        <v>2.0739999999999998</v>
      </c>
      <c r="AC48" s="46">
        <f t="shared" si="2"/>
        <v>6.3231707317073171</v>
      </c>
      <c r="AE48" t="s">
        <v>24</v>
      </c>
      <c r="AF48" t="s">
        <v>16</v>
      </c>
      <c r="AG48" s="14">
        <v>0</v>
      </c>
      <c r="AH48" s="16">
        <f>COUNT(AG48:AG58)</f>
        <v>11</v>
      </c>
      <c r="AI48" s="16">
        <v>68.3</v>
      </c>
    </row>
    <row r="49" spans="1:35" x14ac:dyDescent="0.25">
      <c r="A49" s="24" t="s">
        <v>123</v>
      </c>
      <c r="B49" s="24" t="s">
        <v>10</v>
      </c>
      <c r="C49" s="21">
        <v>0</v>
      </c>
      <c r="D49" s="22">
        <v>31.9</v>
      </c>
      <c r="E49" s="22">
        <v>60.2</v>
      </c>
      <c r="F49" s="22">
        <f t="shared" si="3"/>
        <v>28.300000000000004</v>
      </c>
      <c r="G49" s="88"/>
      <c r="H49" s="88"/>
      <c r="I49" s="38" t="s">
        <v>49</v>
      </c>
      <c r="J49" s="38" t="s">
        <v>10</v>
      </c>
      <c r="K49" s="38">
        <v>0</v>
      </c>
      <c r="L49" s="39">
        <v>11</v>
      </c>
      <c r="M49" s="40">
        <v>11</v>
      </c>
      <c r="N49" s="34">
        <f t="shared" si="4"/>
        <v>100</v>
      </c>
      <c r="O49" s="90"/>
      <c r="Q49" s="24" t="s">
        <v>120</v>
      </c>
      <c r="R49" s="4" t="s">
        <v>10</v>
      </c>
      <c r="S49" s="84">
        <v>0</v>
      </c>
      <c r="T49" s="6">
        <v>1.5571428571428572</v>
      </c>
      <c r="U49"/>
      <c r="V49" s="49"/>
      <c r="W49" s="36" t="s">
        <v>48</v>
      </c>
      <c r="X49" s="36" t="s">
        <v>16</v>
      </c>
      <c r="Y49" s="36">
        <v>0.5</v>
      </c>
      <c r="Z49" s="16"/>
      <c r="AA49" s="33">
        <v>33.5</v>
      </c>
      <c r="AB49" s="45">
        <v>1.6879999999999999</v>
      </c>
      <c r="AC49" s="46">
        <f t="shared" si="2"/>
        <v>5.0388059701492534</v>
      </c>
      <c r="AE49" t="s">
        <v>36</v>
      </c>
      <c r="AF49" t="s">
        <v>16</v>
      </c>
      <c r="AG49" s="14">
        <v>0</v>
      </c>
      <c r="AH49" s="16"/>
      <c r="AI49" s="16">
        <v>47.6</v>
      </c>
    </row>
    <row r="50" spans="1:35" x14ac:dyDescent="0.25">
      <c r="A50" s="20" t="s">
        <v>21</v>
      </c>
      <c r="B50" s="20" t="s">
        <v>10</v>
      </c>
      <c r="C50" s="20">
        <v>0.5</v>
      </c>
      <c r="D50" s="21">
        <v>29.3</v>
      </c>
      <c r="E50" s="21">
        <v>66.900000000000006</v>
      </c>
      <c r="F50" s="22">
        <f t="shared" si="3"/>
        <v>37.600000000000009</v>
      </c>
      <c r="G50" s="88">
        <f>COUNT(F50:F65)</f>
        <v>16</v>
      </c>
      <c r="H50" s="88"/>
      <c r="I50" s="38" t="s">
        <v>50</v>
      </c>
      <c r="J50" s="38" t="s">
        <v>10</v>
      </c>
      <c r="K50" s="38">
        <v>0</v>
      </c>
      <c r="L50" s="39">
        <v>14</v>
      </c>
      <c r="M50" s="40">
        <v>14</v>
      </c>
      <c r="N50" s="34">
        <f t="shared" si="4"/>
        <v>100</v>
      </c>
      <c r="O50" s="90"/>
      <c r="Q50" s="24" t="s">
        <v>121</v>
      </c>
      <c r="R50" s="4" t="s">
        <v>10</v>
      </c>
      <c r="S50" s="84">
        <v>0</v>
      </c>
      <c r="T50" s="6">
        <v>1.842857142857143</v>
      </c>
      <c r="U50"/>
      <c r="V50" s="49"/>
      <c r="W50" s="38" t="s">
        <v>64</v>
      </c>
      <c r="X50" s="38" t="s">
        <v>16</v>
      </c>
      <c r="Y50" s="38">
        <v>0.5</v>
      </c>
      <c r="Z50" s="16"/>
      <c r="AA50" s="40">
        <v>36.5</v>
      </c>
      <c r="AB50" s="40">
        <v>2.0830000000000002</v>
      </c>
      <c r="AC50" s="46">
        <f t="shared" si="2"/>
        <v>5.7068493150684931</v>
      </c>
      <c r="AE50" t="s">
        <v>59</v>
      </c>
      <c r="AF50" t="s">
        <v>16</v>
      </c>
      <c r="AG50" s="14">
        <v>0</v>
      </c>
      <c r="AH50" s="16"/>
      <c r="AI50" s="16">
        <v>29.9</v>
      </c>
    </row>
    <row r="51" spans="1:35" x14ac:dyDescent="0.25">
      <c r="A51" s="21" t="s">
        <v>34</v>
      </c>
      <c r="B51" s="21" t="s">
        <v>10</v>
      </c>
      <c r="C51" s="21">
        <v>0.5</v>
      </c>
      <c r="D51" s="23">
        <v>31.5</v>
      </c>
      <c r="E51" s="23">
        <v>62.6</v>
      </c>
      <c r="F51" s="22">
        <f t="shared" si="3"/>
        <v>31.1</v>
      </c>
      <c r="G51" s="88"/>
      <c r="H51" s="88"/>
      <c r="I51" s="38" t="s">
        <v>51</v>
      </c>
      <c r="J51" s="38" t="s">
        <v>10</v>
      </c>
      <c r="K51" s="38">
        <v>0</v>
      </c>
      <c r="L51" s="39">
        <v>14</v>
      </c>
      <c r="M51" s="40">
        <v>16</v>
      </c>
      <c r="N51" s="34">
        <f t="shared" si="4"/>
        <v>87.5</v>
      </c>
      <c r="O51" s="90"/>
      <c r="Q51" s="24" t="s">
        <v>122</v>
      </c>
      <c r="R51" s="4" t="s">
        <v>10</v>
      </c>
      <c r="S51" s="84">
        <v>0</v>
      </c>
      <c r="T51" s="6">
        <v>1.7083333333333333</v>
      </c>
      <c r="U51"/>
      <c r="V51" s="49"/>
      <c r="W51" s="38" t="s">
        <v>65</v>
      </c>
      <c r="X51" s="38" t="s">
        <v>16</v>
      </c>
      <c r="Y51" s="38">
        <v>0.5</v>
      </c>
      <c r="Z51" s="16"/>
      <c r="AA51" s="40">
        <v>34.4</v>
      </c>
      <c r="AB51" s="40">
        <v>2.3420000000000001</v>
      </c>
      <c r="AC51" s="46">
        <f t="shared" si="2"/>
        <v>6.808139534883721</v>
      </c>
      <c r="AE51" t="s">
        <v>60</v>
      </c>
      <c r="AF51" t="s">
        <v>16</v>
      </c>
      <c r="AG51" s="14">
        <v>0</v>
      </c>
      <c r="AH51" s="16"/>
      <c r="AI51" s="16">
        <v>94.5</v>
      </c>
    </row>
    <row r="52" spans="1:35" x14ac:dyDescent="0.25">
      <c r="A52" s="21" t="s">
        <v>42</v>
      </c>
      <c r="B52" s="21" t="s">
        <v>10</v>
      </c>
      <c r="C52" s="21">
        <v>0.5</v>
      </c>
      <c r="D52" s="23">
        <v>31</v>
      </c>
      <c r="E52" s="21">
        <v>61.2</v>
      </c>
      <c r="F52" s="22">
        <f t="shared" si="3"/>
        <v>30.200000000000003</v>
      </c>
      <c r="G52" s="88"/>
      <c r="H52" s="88"/>
      <c r="I52" s="38" t="s">
        <v>52</v>
      </c>
      <c r="J52" s="38" t="s">
        <v>10</v>
      </c>
      <c r="K52" s="38">
        <v>0</v>
      </c>
      <c r="L52" s="39">
        <v>14</v>
      </c>
      <c r="M52" s="40">
        <v>14</v>
      </c>
      <c r="N52" s="34">
        <f t="shared" si="4"/>
        <v>100</v>
      </c>
      <c r="O52" s="90"/>
      <c r="Q52" s="24" t="s">
        <v>123</v>
      </c>
      <c r="R52" s="4" t="s">
        <v>10</v>
      </c>
      <c r="S52" s="84">
        <v>0</v>
      </c>
      <c r="T52" s="6">
        <v>1.6500000000000001</v>
      </c>
      <c r="U52"/>
      <c r="V52" s="49"/>
      <c r="W52" s="38" t="s">
        <v>66</v>
      </c>
      <c r="X52" s="38" t="s">
        <v>16</v>
      </c>
      <c r="Y52" s="38">
        <v>0.5</v>
      </c>
      <c r="Z52" s="16"/>
      <c r="AA52" s="40">
        <v>33.5</v>
      </c>
      <c r="AB52" s="40">
        <v>1.6619999999999999</v>
      </c>
      <c r="AC52" s="46">
        <f t="shared" si="2"/>
        <v>4.9611940298507466</v>
      </c>
      <c r="AE52" t="s">
        <v>15</v>
      </c>
      <c r="AF52" t="s">
        <v>16</v>
      </c>
      <c r="AG52" s="14">
        <v>0</v>
      </c>
      <c r="AH52" s="16"/>
      <c r="AI52" s="16">
        <v>26.5</v>
      </c>
    </row>
    <row r="53" spans="1:35" x14ac:dyDescent="0.25">
      <c r="A53" s="21" t="s">
        <v>54</v>
      </c>
      <c r="B53" s="21" t="s">
        <v>10</v>
      </c>
      <c r="C53" s="21">
        <v>0.5</v>
      </c>
      <c r="D53" s="23">
        <v>27.4</v>
      </c>
      <c r="E53" s="23">
        <v>57.6</v>
      </c>
      <c r="F53" s="22">
        <f t="shared" si="3"/>
        <v>30.200000000000003</v>
      </c>
      <c r="G53" s="88"/>
      <c r="H53" s="88"/>
      <c r="I53" s="38" t="s">
        <v>53</v>
      </c>
      <c r="J53" s="38" t="s">
        <v>10</v>
      </c>
      <c r="K53" s="38">
        <v>0</v>
      </c>
      <c r="L53" s="39">
        <v>12</v>
      </c>
      <c r="M53" s="40">
        <v>12</v>
      </c>
      <c r="N53" s="34">
        <f t="shared" si="4"/>
        <v>100</v>
      </c>
      <c r="O53" s="90"/>
      <c r="Q53" s="21" t="s">
        <v>12</v>
      </c>
      <c r="R53" s="1" t="s">
        <v>10</v>
      </c>
      <c r="S53" s="21">
        <v>0.5</v>
      </c>
      <c r="T53" s="3">
        <v>1.7153846153846155</v>
      </c>
      <c r="U53">
        <f>COUNT(S53:S69)</f>
        <v>17</v>
      </c>
      <c r="V53" s="57"/>
      <c r="W53" s="33" t="s">
        <v>13</v>
      </c>
      <c r="X53" s="33" t="s">
        <v>10</v>
      </c>
      <c r="Y53" s="33">
        <v>5</v>
      </c>
      <c r="Z53" s="16">
        <f>COUNT(Y53:Y65)</f>
        <v>13</v>
      </c>
      <c r="AA53" s="33">
        <v>37.1</v>
      </c>
      <c r="AB53" s="33">
        <v>2.1</v>
      </c>
      <c r="AC53" s="46">
        <f t="shared" si="2"/>
        <v>5.6603773584905666</v>
      </c>
      <c r="AE53" t="s">
        <v>25</v>
      </c>
      <c r="AF53" t="s">
        <v>16</v>
      </c>
      <c r="AG53" s="14">
        <v>0</v>
      </c>
      <c r="AH53" s="16"/>
      <c r="AI53" s="16">
        <v>75</v>
      </c>
    </row>
    <row r="54" spans="1:35" x14ac:dyDescent="0.25">
      <c r="A54" s="21" t="s">
        <v>55</v>
      </c>
      <c r="B54" s="21" t="s">
        <v>10</v>
      </c>
      <c r="C54" s="21">
        <v>0.5</v>
      </c>
      <c r="D54" s="23">
        <v>25.2</v>
      </c>
      <c r="E54" s="23">
        <v>53.9</v>
      </c>
      <c r="F54" s="22">
        <f t="shared" si="3"/>
        <v>28.7</v>
      </c>
      <c r="G54" s="88"/>
      <c r="H54" s="88"/>
      <c r="I54" s="41" t="s">
        <v>82</v>
      </c>
      <c r="J54" s="41" t="s">
        <v>10</v>
      </c>
      <c r="K54" s="43">
        <v>0.5</v>
      </c>
      <c r="L54" s="42">
        <v>15</v>
      </c>
      <c r="M54" s="20">
        <v>17</v>
      </c>
      <c r="N54" s="34">
        <f t="shared" si="4"/>
        <v>88.235294117647058</v>
      </c>
      <c r="O54" s="91">
        <f>COUNT(K54:K71)</f>
        <v>18</v>
      </c>
      <c r="Q54" s="21" t="s">
        <v>21</v>
      </c>
      <c r="R54" s="1" t="s">
        <v>10</v>
      </c>
      <c r="S54" s="21">
        <v>0.5</v>
      </c>
      <c r="T54" s="3">
        <v>1.675</v>
      </c>
      <c r="U54"/>
      <c r="V54" s="57"/>
      <c r="W54" s="33" t="s">
        <v>14</v>
      </c>
      <c r="X54" s="33" t="s">
        <v>10</v>
      </c>
      <c r="Y54" s="33">
        <v>5</v>
      </c>
      <c r="Z54" s="16"/>
      <c r="AA54" s="33">
        <v>35</v>
      </c>
      <c r="AB54" s="33">
        <v>1.98</v>
      </c>
      <c r="AC54" s="46">
        <f t="shared" si="2"/>
        <v>5.6571428571428575</v>
      </c>
      <c r="AE54" t="s">
        <v>176</v>
      </c>
      <c r="AF54" t="s">
        <v>16</v>
      </c>
      <c r="AG54" s="14">
        <v>0</v>
      </c>
      <c r="AH54" s="16"/>
      <c r="AI54" s="16">
        <v>80.900000000000006</v>
      </c>
    </row>
    <row r="55" spans="1:35" x14ac:dyDescent="0.25">
      <c r="A55" s="24" t="s">
        <v>82</v>
      </c>
      <c r="B55" s="24" t="s">
        <v>10</v>
      </c>
      <c r="C55" s="22">
        <v>0.5</v>
      </c>
      <c r="D55" s="22">
        <v>43</v>
      </c>
      <c r="E55" s="22">
        <v>62.9</v>
      </c>
      <c r="F55" s="22">
        <f t="shared" si="3"/>
        <v>19.899999999999999</v>
      </c>
      <c r="G55" s="88"/>
      <c r="H55" s="88"/>
      <c r="I55" s="41" t="s">
        <v>83</v>
      </c>
      <c r="J55" s="41" t="s">
        <v>10</v>
      </c>
      <c r="K55" s="43">
        <v>0.5</v>
      </c>
      <c r="L55" s="42">
        <v>13</v>
      </c>
      <c r="M55" s="20">
        <v>14</v>
      </c>
      <c r="N55" s="34">
        <f t="shared" si="4"/>
        <v>92.857142857142861</v>
      </c>
      <c r="O55" s="92"/>
      <c r="Q55" s="21" t="s">
        <v>34</v>
      </c>
      <c r="R55" s="1" t="s">
        <v>10</v>
      </c>
      <c r="S55" s="21">
        <v>0.5</v>
      </c>
      <c r="T55" s="3">
        <v>1.9083333333333332</v>
      </c>
      <c r="U55"/>
      <c r="V55" s="49"/>
      <c r="W55" s="36" t="s">
        <v>23</v>
      </c>
      <c r="X55" s="36" t="s">
        <v>10</v>
      </c>
      <c r="Y55" s="36">
        <v>5</v>
      </c>
      <c r="Z55" s="16"/>
      <c r="AA55" s="33">
        <v>37</v>
      </c>
      <c r="AB55" s="33">
        <v>1.8919999999999999</v>
      </c>
      <c r="AC55" s="46">
        <f t="shared" si="2"/>
        <v>5.1135135135135128</v>
      </c>
      <c r="AE55" t="s">
        <v>46</v>
      </c>
      <c r="AF55" t="s">
        <v>16</v>
      </c>
      <c r="AG55" s="14">
        <v>0</v>
      </c>
      <c r="AH55" s="16"/>
      <c r="AI55" s="16">
        <v>32.5</v>
      </c>
    </row>
    <row r="56" spans="1:35" x14ac:dyDescent="0.25">
      <c r="A56" s="24" t="s">
        <v>83</v>
      </c>
      <c r="B56" s="24" t="s">
        <v>10</v>
      </c>
      <c r="C56" s="22">
        <v>0.5</v>
      </c>
      <c r="D56" s="22">
        <v>36.799999999999997</v>
      </c>
      <c r="E56" s="22">
        <v>54.3</v>
      </c>
      <c r="F56" s="22">
        <f t="shared" si="3"/>
        <v>17.5</v>
      </c>
      <c r="G56" s="88"/>
      <c r="H56" s="88"/>
      <c r="I56" s="41" t="s">
        <v>84</v>
      </c>
      <c r="J56" s="41" t="s">
        <v>10</v>
      </c>
      <c r="K56" s="43">
        <v>0.5</v>
      </c>
      <c r="L56" s="42">
        <v>15</v>
      </c>
      <c r="M56" s="20">
        <v>18</v>
      </c>
      <c r="N56" s="34">
        <f t="shared" si="4"/>
        <v>83.333333333333343</v>
      </c>
      <c r="O56" s="92"/>
      <c r="Q56" s="21" t="s">
        <v>42</v>
      </c>
      <c r="R56" s="1" t="s">
        <v>10</v>
      </c>
      <c r="S56" s="21">
        <v>0.5</v>
      </c>
      <c r="T56" s="3">
        <v>1.625</v>
      </c>
      <c r="U56"/>
      <c r="V56" s="49"/>
      <c r="W56" s="36" t="s">
        <v>29</v>
      </c>
      <c r="X56" s="36" t="s">
        <v>10</v>
      </c>
      <c r="Y56" s="36">
        <v>5</v>
      </c>
      <c r="Z56" s="16"/>
      <c r="AA56" s="33">
        <v>38.9</v>
      </c>
      <c r="AB56" s="33">
        <v>2.2610000000000001</v>
      </c>
      <c r="AC56" s="46">
        <f t="shared" si="2"/>
        <v>5.8123393316195378</v>
      </c>
      <c r="AE56" t="s">
        <v>61</v>
      </c>
      <c r="AF56" t="s">
        <v>16</v>
      </c>
      <c r="AG56" s="14">
        <v>0</v>
      </c>
      <c r="AH56" s="16"/>
      <c r="AI56" s="16">
        <v>51.7</v>
      </c>
    </row>
    <row r="57" spans="1:35" x14ac:dyDescent="0.25">
      <c r="A57" s="24" t="s">
        <v>84</v>
      </c>
      <c r="B57" s="24" t="s">
        <v>10</v>
      </c>
      <c r="C57" s="22">
        <v>0.5</v>
      </c>
      <c r="D57" s="22">
        <v>33.6</v>
      </c>
      <c r="E57" s="22">
        <v>55.5</v>
      </c>
      <c r="F57" s="22">
        <f t="shared" si="3"/>
        <v>21.9</v>
      </c>
      <c r="G57" s="88"/>
      <c r="H57" s="88"/>
      <c r="I57" s="41" t="s">
        <v>85</v>
      </c>
      <c r="J57" s="41" t="s">
        <v>10</v>
      </c>
      <c r="K57" s="43">
        <v>0.5</v>
      </c>
      <c r="L57" s="42">
        <v>11</v>
      </c>
      <c r="M57" s="20">
        <v>13</v>
      </c>
      <c r="N57" s="34">
        <f t="shared" si="4"/>
        <v>84.615384615384613</v>
      </c>
      <c r="O57" s="92"/>
      <c r="Q57" s="21" t="s">
        <v>54</v>
      </c>
      <c r="R57" s="1" t="s">
        <v>10</v>
      </c>
      <c r="S57" s="21">
        <v>0.5</v>
      </c>
      <c r="T57" s="3">
        <v>1.6692307692307691</v>
      </c>
      <c r="U57"/>
      <c r="V57" s="49"/>
      <c r="W57" s="36" t="s">
        <v>30</v>
      </c>
      <c r="X57" s="36" t="s">
        <v>10</v>
      </c>
      <c r="Y57" s="36">
        <v>5</v>
      </c>
      <c r="Z57" s="16"/>
      <c r="AA57" s="33">
        <v>33.5</v>
      </c>
      <c r="AB57" s="33">
        <v>1.7809999999999999</v>
      </c>
      <c r="AC57" s="46">
        <f t="shared" si="2"/>
        <v>5.3164179104477602</v>
      </c>
      <c r="AE57" t="s">
        <v>62</v>
      </c>
      <c r="AF57" t="s">
        <v>16</v>
      </c>
      <c r="AG57" s="14">
        <v>0</v>
      </c>
      <c r="AH57" s="16"/>
      <c r="AI57" s="16">
        <v>91</v>
      </c>
    </row>
    <row r="58" spans="1:35" x14ac:dyDescent="0.25">
      <c r="A58" s="24" t="s">
        <v>85</v>
      </c>
      <c r="B58" s="24" t="s">
        <v>10</v>
      </c>
      <c r="C58" s="22">
        <v>0.5</v>
      </c>
      <c r="D58" s="22">
        <v>29</v>
      </c>
      <c r="E58" s="22">
        <v>42.8</v>
      </c>
      <c r="F58" s="22">
        <f t="shared" si="3"/>
        <v>13.799999999999997</v>
      </c>
      <c r="G58" s="88"/>
      <c r="H58" s="88"/>
      <c r="I58" s="41" t="s">
        <v>86</v>
      </c>
      <c r="J58" s="41" t="s">
        <v>10</v>
      </c>
      <c r="K58" s="43">
        <v>0.5</v>
      </c>
      <c r="L58" s="42">
        <v>13</v>
      </c>
      <c r="M58" s="20">
        <v>17</v>
      </c>
      <c r="N58" s="34">
        <f t="shared" si="4"/>
        <v>76.470588235294116</v>
      </c>
      <c r="O58" s="92"/>
      <c r="Q58" s="21" t="s">
        <v>55</v>
      </c>
      <c r="R58" s="1" t="s">
        <v>10</v>
      </c>
      <c r="S58" s="21">
        <v>0.5</v>
      </c>
      <c r="T58" s="3">
        <v>1.7</v>
      </c>
      <c r="U58"/>
      <c r="V58" s="49"/>
      <c r="W58" s="36" t="s">
        <v>35</v>
      </c>
      <c r="X58" s="36" t="s">
        <v>10</v>
      </c>
      <c r="Y58" s="36">
        <v>5</v>
      </c>
      <c r="Z58" s="16"/>
      <c r="AA58" s="33">
        <v>32.799999999999997</v>
      </c>
      <c r="AB58" s="47">
        <v>1.6060000000000001</v>
      </c>
      <c r="AC58" s="46">
        <f t="shared" si="2"/>
        <v>4.8963414634146352</v>
      </c>
      <c r="AE58" t="s">
        <v>63</v>
      </c>
      <c r="AF58" t="s">
        <v>16</v>
      </c>
      <c r="AG58" s="14">
        <v>0</v>
      </c>
      <c r="AH58" s="16"/>
      <c r="AI58" s="16">
        <v>63.1</v>
      </c>
    </row>
    <row r="59" spans="1:35" x14ac:dyDescent="0.25">
      <c r="A59" s="24" t="s">
        <v>86</v>
      </c>
      <c r="B59" s="24" t="s">
        <v>10</v>
      </c>
      <c r="C59" s="22">
        <v>0.5</v>
      </c>
      <c r="D59" s="22">
        <v>32.9</v>
      </c>
      <c r="E59" s="22">
        <v>50.6</v>
      </c>
      <c r="F59" s="22">
        <f t="shared" si="3"/>
        <v>17.700000000000003</v>
      </c>
      <c r="G59" s="88"/>
      <c r="H59" s="88"/>
      <c r="I59" s="41" t="s">
        <v>87</v>
      </c>
      <c r="J59" s="41" t="s">
        <v>10</v>
      </c>
      <c r="K59" s="43">
        <v>0.5</v>
      </c>
      <c r="L59" s="42">
        <v>13</v>
      </c>
      <c r="M59" s="20">
        <v>17</v>
      </c>
      <c r="N59" s="34">
        <f t="shared" si="4"/>
        <v>76.470588235294116</v>
      </c>
      <c r="O59" s="92"/>
      <c r="Q59" s="24" t="s">
        <v>82</v>
      </c>
      <c r="R59" s="4" t="s">
        <v>10</v>
      </c>
      <c r="S59" s="22">
        <v>0.5</v>
      </c>
      <c r="T59" s="6">
        <v>1.6733333333333333</v>
      </c>
      <c r="U59"/>
      <c r="V59" s="49"/>
      <c r="W59" s="36" t="s">
        <v>43</v>
      </c>
      <c r="X59" s="36" t="s">
        <v>10</v>
      </c>
      <c r="Y59" s="36">
        <v>5</v>
      </c>
      <c r="AA59" s="33">
        <v>39.200000000000003</v>
      </c>
      <c r="AB59" s="45">
        <v>2.25</v>
      </c>
      <c r="AC59" s="46">
        <f t="shared" si="2"/>
        <v>5.7397959183673466</v>
      </c>
      <c r="AE59" t="s">
        <v>31</v>
      </c>
      <c r="AF59" t="s">
        <v>16</v>
      </c>
      <c r="AG59" s="14">
        <v>0.5</v>
      </c>
      <c r="AH59" s="16">
        <f>COUNT(AG59:AG65)</f>
        <v>7</v>
      </c>
      <c r="AI59" s="16">
        <v>27.7</v>
      </c>
    </row>
    <row r="60" spans="1:35" x14ac:dyDescent="0.25">
      <c r="A60" s="24" t="s">
        <v>87</v>
      </c>
      <c r="B60" s="24" t="s">
        <v>10</v>
      </c>
      <c r="C60" s="22">
        <v>0.5</v>
      </c>
      <c r="D60" s="22">
        <v>38.299999999999997</v>
      </c>
      <c r="E60" s="22">
        <v>58.3</v>
      </c>
      <c r="F60" s="22">
        <f t="shared" si="3"/>
        <v>20</v>
      </c>
      <c r="G60" s="88"/>
      <c r="H60" s="88"/>
      <c r="I60" s="41" t="s">
        <v>88</v>
      </c>
      <c r="J60" s="41" t="s">
        <v>10</v>
      </c>
      <c r="K60" s="43">
        <v>0.5</v>
      </c>
      <c r="L60" s="42">
        <v>15</v>
      </c>
      <c r="M60" s="20">
        <v>15</v>
      </c>
      <c r="N60" s="34">
        <f t="shared" si="4"/>
        <v>100</v>
      </c>
      <c r="O60" s="92"/>
      <c r="Q60" s="24" t="s">
        <v>83</v>
      </c>
      <c r="R60" s="4" t="s">
        <v>10</v>
      </c>
      <c r="S60" s="22">
        <v>0.5</v>
      </c>
      <c r="T60" s="6">
        <v>1.6307692307692307</v>
      </c>
      <c r="U60"/>
      <c r="V60" s="49"/>
      <c r="W60" s="36" t="s">
        <v>44</v>
      </c>
      <c r="X60" s="36" t="s">
        <v>10</v>
      </c>
      <c r="Y60" s="36">
        <v>5</v>
      </c>
      <c r="Z60" s="16"/>
      <c r="AA60" s="33">
        <v>36.5</v>
      </c>
      <c r="AB60" s="45">
        <v>1.2889999999999999</v>
      </c>
      <c r="AC60" s="46">
        <f t="shared" si="2"/>
        <v>3.5315068493150683</v>
      </c>
      <c r="AE60" t="s">
        <v>37</v>
      </c>
      <c r="AF60" t="s">
        <v>16</v>
      </c>
      <c r="AG60" s="14">
        <v>0.5</v>
      </c>
      <c r="AH60" s="16"/>
      <c r="AI60" s="16">
        <v>29.6</v>
      </c>
    </row>
    <row r="61" spans="1:35" x14ac:dyDescent="0.25">
      <c r="A61" s="24" t="s">
        <v>88</v>
      </c>
      <c r="B61" s="24" t="s">
        <v>10</v>
      </c>
      <c r="C61" s="22">
        <v>0.5</v>
      </c>
      <c r="D61" s="22">
        <v>37.4</v>
      </c>
      <c r="E61" s="22">
        <v>58.6</v>
      </c>
      <c r="F61" s="22">
        <f t="shared" si="3"/>
        <v>21.200000000000003</v>
      </c>
      <c r="G61" s="88"/>
      <c r="H61" s="88"/>
      <c r="I61" s="41" t="s">
        <v>89</v>
      </c>
      <c r="J61" s="41" t="s">
        <v>10</v>
      </c>
      <c r="K61" s="43">
        <v>0.5</v>
      </c>
      <c r="L61" s="42">
        <v>13</v>
      </c>
      <c r="M61" s="20">
        <v>14</v>
      </c>
      <c r="N61" s="34">
        <f t="shared" si="4"/>
        <v>92.857142857142861</v>
      </c>
      <c r="O61" s="92"/>
      <c r="Q61" s="24" t="s">
        <v>84</v>
      </c>
      <c r="R61" s="4" t="s">
        <v>10</v>
      </c>
      <c r="S61" s="22">
        <v>0.5</v>
      </c>
      <c r="T61" s="6">
        <v>1.6666666666666667</v>
      </c>
      <c r="U61"/>
      <c r="V61" s="49"/>
      <c r="W61" s="36" t="s">
        <v>45</v>
      </c>
      <c r="X61" s="36" t="s">
        <v>10</v>
      </c>
      <c r="Y61" s="36">
        <v>5</v>
      </c>
      <c r="Z61" s="16"/>
      <c r="AA61" s="33">
        <v>37.299999999999997</v>
      </c>
      <c r="AB61" s="45">
        <v>2.5790000000000002</v>
      </c>
      <c r="AC61" s="46">
        <f t="shared" si="2"/>
        <v>6.9142091152815031</v>
      </c>
      <c r="AE61" t="s">
        <v>64</v>
      </c>
      <c r="AF61" t="s">
        <v>16</v>
      </c>
      <c r="AG61" s="14">
        <v>0.5</v>
      </c>
      <c r="AH61" s="16"/>
      <c r="AI61" s="16">
        <v>58.1</v>
      </c>
    </row>
    <row r="62" spans="1:35" x14ac:dyDescent="0.25">
      <c r="A62" s="24" t="s">
        <v>89</v>
      </c>
      <c r="B62" s="24" t="s">
        <v>10</v>
      </c>
      <c r="C62" s="22">
        <v>0.5</v>
      </c>
      <c r="D62" s="22">
        <v>42.7</v>
      </c>
      <c r="E62" s="22">
        <v>56.7</v>
      </c>
      <c r="F62" s="22">
        <f t="shared" si="3"/>
        <v>14</v>
      </c>
      <c r="G62" s="88"/>
      <c r="H62" s="88"/>
      <c r="I62" s="41" t="s">
        <v>90</v>
      </c>
      <c r="J62" s="41" t="s">
        <v>10</v>
      </c>
      <c r="K62" s="43">
        <v>0.5</v>
      </c>
      <c r="L62" s="42">
        <v>12</v>
      </c>
      <c r="M62" s="20">
        <v>16</v>
      </c>
      <c r="N62" s="34">
        <f t="shared" si="4"/>
        <v>75</v>
      </c>
      <c r="O62" s="92"/>
      <c r="Q62" s="24" t="s">
        <v>85</v>
      </c>
      <c r="R62" s="4" t="s">
        <v>10</v>
      </c>
      <c r="S62" s="22">
        <v>0.5</v>
      </c>
      <c r="T62" s="6">
        <v>1.5818181818181818</v>
      </c>
      <c r="U62"/>
      <c r="V62" s="49"/>
      <c r="W62" s="14" t="s">
        <v>189</v>
      </c>
      <c r="X62" s="14" t="s">
        <v>10</v>
      </c>
      <c r="Y62" s="14">
        <v>5</v>
      </c>
      <c r="Z62" s="16"/>
      <c r="AA62" s="14">
        <v>27.4</v>
      </c>
      <c r="AB62" s="14">
        <v>1.367</v>
      </c>
      <c r="AC62" s="48">
        <v>4.9890510948905114</v>
      </c>
      <c r="AE62" t="s">
        <v>47</v>
      </c>
      <c r="AF62" t="s">
        <v>16</v>
      </c>
      <c r="AG62" s="14">
        <v>0.5</v>
      </c>
      <c r="AH62" s="16"/>
      <c r="AI62" s="16">
        <v>25.9</v>
      </c>
    </row>
    <row r="63" spans="1:35" x14ac:dyDescent="0.25">
      <c r="A63" s="24" t="s">
        <v>90</v>
      </c>
      <c r="B63" s="24" t="s">
        <v>10</v>
      </c>
      <c r="C63" s="22">
        <v>0.5</v>
      </c>
      <c r="D63" s="22">
        <v>31.8</v>
      </c>
      <c r="E63" s="22">
        <v>50</v>
      </c>
      <c r="F63" s="22">
        <f t="shared" si="3"/>
        <v>18.2</v>
      </c>
      <c r="G63" s="88"/>
      <c r="H63" s="88"/>
      <c r="I63" s="41" t="s">
        <v>91</v>
      </c>
      <c r="J63" s="41" t="s">
        <v>10</v>
      </c>
      <c r="K63" s="43">
        <v>0.5</v>
      </c>
      <c r="L63" s="42">
        <v>13</v>
      </c>
      <c r="M63" s="20">
        <v>14</v>
      </c>
      <c r="N63" s="34">
        <f t="shared" si="4"/>
        <v>92.857142857142861</v>
      </c>
      <c r="O63" s="92"/>
      <c r="Q63" s="24" t="s">
        <v>86</v>
      </c>
      <c r="R63" s="4" t="s">
        <v>10</v>
      </c>
      <c r="S63" s="22">
        <v>0.5</v>
      </c>
      <c r="T63" s="6">
        <v>1.5692307692307692</v>
      </c>
      <c r="U63"/>
      <c r="V63" s="49"/>
      <c r="W63" s="38" t="s">
        <v>56</v>
      </c>
      <c r="X63" s="38" t="s">
        <v>10</v>
      </c>
      <c r="Y63" s="38">
        <v>5</v>
      </c>
      <c r="Z63" s="16"/>
      <c r="AA63" s="40">
        <v>28</v>
      </c>
      <c r="AB63" s="40">
        <v>1.258</v>
      </c>
      <c r="AC63" s="46">
        <f t="shared" ref="AC63:AC72" si="5">AB63/AA63*100</f>
        <v>4.4928571428571429</v>
      </c>
      <c r="AE63" t="s">
        <v>48</v>
      </c>
      <c r="AF63" t="s">
        <v>16</v>
      </c>
      <c r="AG63" s="14">
        <v>0.5</v>
      </c>
      <c r="AH63" s="16"/>
      <c r="AI63" s="16">
        <v>20.8</v>
      </c>
    </row>
    <row r="64" spans="1:35" x14ac:dyDescent="0.25">
      <c r="A64" s="24" t="s">
        <v>91</v>
      </c>
      <c r="B64" s="24" t="s">
        <v>10</v>
      </c>
      <c r="C64" s="22">
        <v>0.5</v>
      </c>
      <c r="D64" s="22">
        <v>36.700000000000003</v>
      </c>
      <c r="E64" s="22">
        <v>59.2</v>
      </c>
      <c r="F64" s="22">
        <f t="shared" si="3"/>
        <v>22.5</v>
      </c>
      <c r="G64" s="88"/>
      <c r="H64" s="88"/>
      <c r="I64" s="41" t="s">
        <v>92</v>
      </c>
      <c r="J64" s="41" t="s">
        <v>10</v>
      </c>
      <c r="K64" s="43">
        <v>0.5</v>
      </c>
      <c r="L64" s="42">
        <v>16</v>
      </c>
      <c r="M64" s="20">
        <v>18</v>
      </c>
      <c r="N64" s="34">
        <f t="shared" si="4"/>
        <v>88.888888888888886</v>
      </c>
      <c r="O64" s="92"/>
      <c r="Q64" s="24" t="s">
        <v>87</v>
      </c>
      <c r="R64" s="4" t="s">
        <v>10</v>
      </c>
      <c r="S64" s="22">
        <v>0.5</v>
      </c>
      <c r="T64" s="6">
        <v>1.6538461538461537</v>
      </c>
      <c r="U64"/>
      <c r="V64" s="49"/>
      <c r="W64" s="38" t="s">
        <v>57</v>
      </c>
      <c r="X64" s="38" t="s">
        <v>10</v>
      </c>
      <c r="Y64" s="38">
        <v>5</v>
      </c>
      <c r="Z64" s="16"/>
      <c r="AA64" s="40">
        <v>32.5</v>
      </c>
      <c r="AB64" s="40">
        <v>1.5780000000000001</v>
      </c>
      <c r="AC64" s="46">
        <f t="shared" si="5"/>
        <v>4.8553846153846152</v>
      </c>
      <c r="AE64" t="s">
        <v>65</v>
      </c>
      <c r="AF64" t="s">
        <v>16</v>
      </c>
      <c r="AG64" s="14">
        <v>0.5</v>
      </c>
      <c r="AH64" s="16"/>
      <c r="AI64" s="16">
        <v>68.400000000000006</v>
      </c>
    </row>
    <row r="65" spans="1:35" x14ac:dyDescent="0.25">
      <c r="A65" s="24" t="s">
        <v>92</v>
      </c>
      <c r="B65" s="24" t="s">
        <v>10</v>
      </c>
      <c r="C65" s="22">
        <v>0.5</v>
      </c>
      <c r="D65" s="22">
        <v>47.1</v>
      </c>
      <c r="E65" s="22">
        <v>65.099999999999994</v>
      </c>
      <c r="F65" s="22">
        <f t="shared" si="3"/>
        <v>17.999999999999993</v>
      </c>
      <c r="G65" s="88"/>
      <c r="H65" s="88"/>
      <c r="I65" s="33" t="s">
        <v>12</v>
      </c>
      <c r="J65" s="33" t="s">
        <v>10</v>
      </c>
      <c r="K65" s="33">
        <v>0.5</v>
      </c>
      <c r="L65" s="35">
        <v>13</v>
      </c>
      <c r="M65" s="33">
        <v>14</v>
      </c>
      <c r="N65" s="34">
        <f t="shared" si="4"/>
        <v>92.857142857142861</v>
      </c>
      <c r="O65" s="92"/>
      <c r="P65" s="49"/>
      <c r="Q65" s="24" t="s">
        <v>88</v>
      </c>
      <c r="R65" s="4" t="s">
        <v>10</v>
      </c>
      <c r="S65" s="22">
        <v>0.5</v>
      </c>
      <c r="T65" s="6">
        <v>1.5066666666666668</v>
      </c>
      <c r="U65"/>
      <c r="V65" s="49"/>
      <c r="W65" s="38" t="s">
        <v>58</v>
      </c>
      <c r="X65" s="38" t="s">
        <v>10</v>
      </c>
      <c r="Y65" s="38">
        <v>5</v>
      </c>
      <c r="Z65" s="16"/>
      <c r="AA65" s="40">
        <v>30.6</v>
      </c>
      <c r="AB65" s="40">
        <v>1.4359999999999999</v>
      </c>
      <c r="AC65" s="46">
        <f t="shared" si="5"/>
        <v>4.6928104575163392</v>
      </c>
      <c r="AE65" t="s">
        <v>66</v>
      </c>
      <c r="AF65" t="s">
        <v>16</v>
      </c>
      <c r="AG65" s="14">
        <v>0.5</v>
      </c>
      <c r="AH65" s="16"/>
      <c r="AI65" s="16">
        <v>58</v>
      </c>
    </row>
    <row r="66" spans="1:35" x14ac:dyDescent="0.25">
      <c r="A66" s="20" t="s">
        <v>23</v>
      </c>
      <c r="B66" s="20" t="s">
        <v>10</v>
      </c>
      <c r="C66" s="20">
        <v>5</v>
      </c>
      <c r="D66" s="21">
        <v>31.1</v>
      </c>
      <c r="E66" s="21">
        <v>61.7</v>
      </c>
      <c r="F66" s="22">
        <f t="shared" si="3"/>
        <v>30.6</v>
      </c>
      <c r="G66" s="88">
        <f>COUNT(F66:F84)</f>
        <v>19</v>
      </c>
      <c r="H66" s="88"/>
      <c r="I66" s="36" t="s">
        <v>21</v>
      </c>
      <c r="J66" s="36" t="s">
        <v>10</v>
      </c>
      <c r="K66" s="36">
        <v>0.5</v>
      </c>
      <c r="L66" s="35">
        <v>12</v>
      </c>
      <c r="M66" s="33">
        <v>15</v>
      </c>
      <c r="N66" s="34">
        <f t="shared" si="4"/>
        <v>80</v>
      </c>
      <c r="O66" s="92"/>
      <c r="P66" s="55"/>
      <c r="Q66" s="24" t="s">
        <v>89</v>
      </c>
      <c r="R66" s="4" t="s">
        <v>10</v>
      </c>
      <c r="S66" s="22">
        <v>0.5</v>
      </c>
      <c r="T66" s="6">
        <v>1.6153846153846154</v>
      </c>
      <c r="U66"/>
      <c r="V66" s="49"/>
      <c r="W66" s="33" t="s">
        <v>17</v>
      </c>
      <c r="X66" s="33" t="s">
        <v>16</v>
      </c>
      <c r="Y66" s="33">
        <v>5</v>
      </c>
      <c r="Z66" s="16">
        <f>COUNT(Y66:Y72)</f>
        <v>7</v>
      </c>
      <c r="AA66" s="33">
        <v>33.799999999999997</v>
      </c>
      <c r="AB66" s="33">
        <v>1.72</v>
      </c>
      <c r="AC66" s="46">
        <f t="shared" si="5"/>
        <v>5.0887573964497044</v>
      </c>
      <c r="AE66" t="s">
        <v>17</v>
      </c>
      <c r="AF66" t="s">
        <v>16</v>
      </c>
      <c r="AG66" s="14">
        <v>5</v>
      </c>
      <c r="AH66" s="16">
        <f>COUNT(AG66:AG72)</f>
        <v>7</v>
      </c>
      <c r="AI66" s="16">
        <v>46.8</v>
      </c>
    </row>
    <row r="67" spans="1:35" x14ac:dyDescent="0.25">
      <c r="A67" s="20" t="s">
        <v>29</v>
      </c>
      <c r="B67" s="20" t="s">
        <v>10</v>
      </c>
      <c r="C67" s="20">
        <v>5</v>
      </c>
      <c r="D67" s="21">
        <v>28.2</v>
      </c>
      <c r="E67" s="21">
        <v>55.9</v>
      </c>
      <c r="F67" s="22">
        <f t="shared" si="3"/>
        <v>27.7</v>
      </c>
      <c r="G67" s="88"/>
      <c r="H67" s="88"/>
      <c r="I67" s="36" t="s">
        <v>22</v>
      </c>
      <c r="J67" s="36" t="s">
        <v>10</v>
      </c>
      <c r="K67" s="36">
        <v>0.5</v>
      </c>
      <c r="L67" s="35">
        <v>11</v>
      </c>
      <c r="M67" s="33">
        <v>12</v>
      </c>
      <c r="N67" s="34">
        <f t="shared" si="4"/>
        <v>91.666666666666657</v>
      </c>
      <c r="O67" s="92"/>
      <c r="Q67" s="24" t="s">
        <v>90</v>
      </c>
      <c r="R67" s="4" t="s">
        <v>10</v>
      </c>
      <c r="S67" s="22">
        <v>0.5</v>
      </c>
      <c r="T67" s="6">
        <v>1.6583333333333332</v>
      </c>
      <c r="U67"/>
      <c r="V67" s="49"/>
      <c r="W67" s="33" t="s">
        <v>18</v>
      </c>
      <c r="X67" s="33" t="s">
        <v>16</v>
      </c>
      <c r="Y67" s="33">
        <v>5</v>
      </c>
      <c r="Z67" s="16"/>
      <c r="AA67" s="33">
        <v>39.4</v>
      </c>
      <c r="AB67" s="33">
        <v>2.4</v>
      </c>
      <c r="AC67" s="46">
        <f t="shared" si="5"/>
        <v>6.091370558375635</v>
      </c>
      <c r="AE67" t="s">
        <v>38</v>
      </c>
      <c r="AF67" t="s">
        <v>16</v>
      </c>
      <c r="AG67" s="14">
        <v>5</v>
      </c>
      <c r="AH67" s="16"/>
      <c r="AI67" s="16">
        <v>38.799999999999997</v>
      </c>
    </row>
    <row r="68" spans="1:35" x14ac:dyDescent="0.25">
      <c r="A68" s="20" t="s">
        <v>30</v>
      </c>
      <c r="B68" s="20" t="s">
        <v>10</v>
      </c>
      <c r="C68" s="20">
        <v>5</v>
      </c>
      <c r="D68" s="21">
        <v>26.4</v>
      </c>
      <c r="E68" s="21">
        <v>56.3</v>
      </c>
      <c r="F68" s="22">
        <f t="shared" si="3"/>
        <v>29.9</v>
      </c>
      <c r="G68" s="88"/>
      <c r="H68" s="88"/>
      <c r="I68" s="36" t="s">
        <v>34</v>
      </c>
      <c r="J68" s="36" t="s">
        <v>10</v>
      </c>
      <c r="K68" s="36">
        <v>0.5</v>
      </c>
      <c r="L68" s="37">
        <v>12</v>
      </c>
      <c r="M68" s="33">
        <v>12</v>
      </c>
      <c r="N68" s="34">
        <f t="shared" si="4"/>
        <v>100</v>
      </c>
      <c r="O68" s="92"/>
      <c r="Q68" s="24" t="s">
        <v>91</v>
      </c>
      <c r="R68" s="4" t="s">
        <v>10</v>
      </c>
      <c r="S68" s="22">
        <v>0.5</v>
      </c>
      <c r="T68" s="6">
        <v>1.6230769230769231</v>
      </c>
      <c r="U68"/>
      <c r="V68" s="49"/>
      <c r="W68" s="36" t="s">
        <v>32</v>
      </c>
      <c r="X68" s="36" t="s">
        <v>16</v>
      </c>
      <c r="Y68" s="36">
        <v>5</v>
      </c>
      <c r="Z68" s="16"/>
      <c r="AA68" s="33">
        <v>37.200000000000003</v>
      </c>
      <c r="AB68" s="33">
        <v>2.4430000000000001</v>
      </c>
      <c r="AC68" s="46">
        <f t="shared" si="5"/>
        <v>6.567204301075269</v>
      </c>
      <c r="AE68" t="s">
        <v>67</v>
      </c>
      <c r="AF68" t="s">
        <v>16</v>
      </c>
      <c r="AG68" s="14">
        <v>5</v>
      </c>
      <c r="AH68" s="16"/>
      <c r="AI68" s="16">
        <v>37.4</v>
      </c>
    </row>
    <row r="69" spans="1:35" x14ac:dyDescent="0.25">
      <c r="A69" s="21" t="s">
        <v>35</v>
      </c>
      <c r="B69" s="21" t="s">
        <v>10</v>
      </c>
      <c r="C69" s="21">
        <v>5</v>
      </c>
      <c r="D69" s="23">
        <v>24</v>
      </c>
      <c r="E69" s="23">
        <v>53.2</v>
      </c>
      <c r="F69" s="22">
        <f t="shared" si="3"/>
        <v>29.200000000000003</v>
      </c>
      <c r="G69" s="88"/>
      <c r="H69" s="88"/>
      <c r="I69" s="36" t="s">
        <v>42</v>
      </c>
      <c r="J69" s="36" t="s">
        <v>10</v>
      </c>
      <c r="K69" s="36">
        <v>0.5</v>
      </c>
      <c r="L69" s="37">
        <v>12</v>
      </c>
      <c r="M69" s="33">
        <v>13</v>
      </c>
      <c r="N69" s="34">
        <f t="shared" si="4"/>
        <v>92.307692307692307</v>
      </c>
      <c r="O69" s="92"/>
      <c r="Q69" s="24" t="s">
        <v>92</v>
      </c>
      <c r="R69" s="4" t="s">
        <v>10</v>
      </c>
      <c r="S69" s="22">
        <v>0.5</v>
      </c>
      <c r="T69" s="6">
        <v>1.59375</v>
      </c>
      <c r="U69"/>
      <c r="V69" s="49"/>
      <c r="W69" s="36" t="s">
        <v>38</v>
      </c>
      <c r="X69" s="36" t="s">
        <v>16</v>
      </c>
      <c r="Y69" s="36">
        <v>5</v>
      </c>
      <c r="Z69" s="16"/>
      <c r="AA69" s="33">
        <v>35</v>
      </c>
      <c r="AB69" s="47">
        <v>1.875</v>
      </c>
      <c r="AC69" s="46">
        <f t="shared" si="5"/>
        <v>5.3571428571428568</v>
      </c>
      <c r="AE69" t="s">
        <v>18</v>
      </c>
      <c r="AF69" t="s">
        <v>16</v>
      </c>
      <c r="AG69" s="14">
        <v>5</v>
      </c>
      <c r="AH69" s="16"/>
      <c r="AI69" s="16">
        <v>53.3</v>
      </c>
    </row>
    <row r="70" spans="1:35" x14ac:dyDescent="0.25">
      <c r="A70" s="21" t="s">
        <v>43</v>
      </c>
      <c r="B70" s="21" t="s">
        <v>10</v>
      </c>
      <c r="C70" s="21">
        <v>5</v>
      </c>
      <c r="D70" s="23">
        <v>26.1</v>
      </c>
      <c r="E70" s="21">
        <v>61.1</v>
      </c>
      <c r="F70" s="22">
        <f t="shared" si="3"/>
        <v>35</v>
      </c>
      <c r="G70" s="88"/>
      <c r="H70" s="88"/>
      <c r="I70" s="38" t="s">
        <v>54</v>
      </c>
      <c r="J70" s="38" t="s">
        <v>10</v>
      </c>
      <c r="K70" s="38">
        <v>0.5</v>
      </c>
      <c r="L70" s="39">
        <v>13</v>
      </c>
      <c r="M70" s="40">
        <v>16</v>
      </c>
      <c r="N70" s="34">
        <f t="shared" si="4"/>
        <v>81.25</v>
      </c>
      <c r="O70" s="92"/>
      <c r="Q70" s="21" t="s">
        <v>13</v>
      </c>
      <c r="R70" s="1" t="s">
        <v>10</v>
      </c>
      <c r="S70" s="21">
        <v>5</v>
      </c>
      <c r="T70" s="3">
        <v>1.7909090909090908</v>
      </c>
      <c r="U70">
        <f>COUNT(S70:S91)</f>
        <v>22</v>
      </c>
      <c r="V70" s="57"/>
      <c r="W70" s="36" t="s">
        <v>39</v>
      </c>
      <c r="X70" s="36" t="s">
        <v>16</v>
      </c>
      <c r="Y70" s="36">
        <v>5</v>
      </c>
      <c r="Z70" s="16"/>
      <c r="AA70" s="33">
        <v>34.200000000000003</v>
      </c>
      <c r="AB70" s="47">
        <v>2.0350000000000001</v>
      </c>
      <c r="AC70" s="46">
        <f t="shared" si="5"/>
        <v>5.9502923976608191</v>
      </c>
      <c r="AE70" t="s">
        <v>32</v>
      </c>
      <c r="AF70" t="s">
        <v>16</v>
      </c>
      <c r="AG70" s="14">
        <v>5</v>
      </c>
      <c r="AH70" s="16"/>
      <c r="AI70" s="16">
        <v>28.9</v>
      </c>
    </row>
    <row r="71" spans="1:35" x14ac:dyDescent="0.25">
      <c r="A71" s="21" t="s">
        <v>44</v>
      </c>
      <c r="B71" s="21" t="s">
        <v>10</v>
      </c>
      <c r="C71" s="21">
        <v>5</v>
      </c>
      <c r="D71" s="23">
        <v>28.2</v>
      </c>
      <c r="E71" s="21">
        <v>68.2</v>
      </c>
      <c r="F71" s="22">
        <f t="shared" si="3"/>
        <v>40</v>
      </c>
      <c r="G71" s="88"/>
      <c r="H71" s="88"/>
      <c r="I71" s="38" t="s">
        <v>55</v>
      </c>
      <c r="J71" s="38" t="s">
        <v>10</v>
      </c>
      <c r="K71" s="38">
        <v>0.5</v>
      </c>
      <c r="L71" s="39">
        <v>12</v>
      </c>
      <c r="M71" s="40">
        <v>12</v>
      </c>
      <c r="N71" s="34">
        <f t="shared" si="4"/>
        <v>100</v>
      </c>
      <c r="O71" s="92"/>
      <c r="Q71" s="21" t="s">
        <v>14</v>
      </c>
      <c r="R71" s="1" t="s">
        <v>10</v>
      </c>
      <c r="S71" s="21">
        <v>5</v>
      </c>
      <c r="T71" s="3">
        <v>1.9666666666666668</v>
      </c>
      <c r="U71"/>
      <c r="V71" s="57"/>
      <c r="W71" s="36" t="s">
        <v>40</v>
      </c>
      <c r="X71" s="36" t="s">
        <v>16</v>
      </c>
      <c r="Y71" s="36">
        <v>5</v>
      </c>
      <c r="Z71" s="16"/>
      <c r="AA71" s="33">
        <v>35.9</v>
      </c>
      <c r="AB71" s="47">
        <v>2.081</v>
      </c>
      <c r="AC71" s="46">
        <f t="shared" si="5"/>
        <v>5.7966573816155993</v>
      </c>
      <c r="AE71" t="s">
        <v>39</v>
      </c>
      <c r="AF71" t="s">
        <v>16</v>
      </c>
      <c r="AG71" s="14">
        <v>5</v>
      </c>
      <c r="AH71" s="16"/>
      <c r="AI71" s="16">
        <v>33.5</v>
      </c>
    </row>
    <row r="72" spans="1:35" x14ac:dyDescent="0.25">
      <c r="A72" s="21" t="s">
        <v>45</v>
      </c>
      <c r="B72" s="21" t="s">
        <v>10</v>
      </c>
      <c r="C72" s="21">
        <v>5</v>
      </c>
      <c r="D72" s="23">
        <v>28.2</v>
      </c>
      <c r="E72" s="21">
        <v>66.900000000000006</v>
      </c>
      <c r="F72" s="22">
        <f t="shared" si="3"/>
        <v>38.700000000000003</v>
      </c>
      <c r="G72" s="88"/>
      <c r="H72" s="88"/>
      <c r="I72" s="41" t="s">
        <v>124</v>
      </c>
      <c r="J72" s="41" t="s">
        <v>10</v>
      </c>
      <c r="K72" s="42">
        <v>5</v>
      </c>
      <c r="L72" s="42">
        <v>10</v>
      </c>
      <c r="M72" s="20">
        <v>13</v>
      </c>
      <c r="N72" s="34">
        <f t="shared" si="4"/>
        <v>76.923076923076934</v>
      </c>
      <c r="O72" s="91">
        <f>COUNT(K72:K93)</f>
        <v>22</v>
      </c>
      <c r="P72" s="7"/>
      <c r="Q72" s="21" t="s">
        <v>23</v>
      </c>
      <c r="R72" s="1" t="s">
        <v>10</v>
      </c>
      <c r="S72" s="21">
        <v>5</v>
      </c>
      <c r="T72" s="3">
        <v>1.7384615384615385</v>
      </c>
      <c r="U72"/>
      <c r="V72" s="50"/>
      <c r="W72" s="38" t="s">
        <v>67</v>
      </c>
      <c r="X72" s="38" t="s">
        <v>16</v>
      </c>
      <c r="Y72" s="38">
        <v>5</v>
      </c>
      <c r="Z72" s="16"/>
      <c r="AA72" s="40">
        <v>31.9</v>
      </c>
      <c r="AB72" s="40">
        <v>1.724</v>
      </c>
      <c r="AC72" s="46">
        <f t="shared" si="5"/>
        <v>5.4043887147335425</v>
      </c>
      <c r="AE72" t="s">
        <v>40</v>
      </c>
      <c r="AF72" t="s">
        <v>16</v>
      </c>
      <c r="AG72" s="14">
        <v>5</v>
      </c>
      <c r="AH72" s="16"/>
      <c r="AI72" s="16">
        <v>34</v>
      </c>
    </row>
    <row r="73" spans="1:35" x14ac:dyDescent="0.25">
      <c r="A73" s="21" t="s">
        <v>57</v>
      </c>
      <c r="B73" s="21" t="s">
        <v>10</v>
      </c>
      <c r="C73" s="21">
        <v>5</v>
      </c>
      <c r="D73" s="23">
        <v>30.1</v>
      </c>
      <c r="E73" s="23">
        <v>59.9</v>
      </c>
      <c r="F73" s="22">
        <f t="shared" si="3"/>
        <v>29.799999999999997</v>
      </c>
      <c r="G73" s="88"/>
      <c r="H73" s="88"/>
      <c r="I73" s="41" t="s">
        <v>125</v>
      </c>
      <c r="J73" s="41" t="s">
        <v>10</v>
      </c>
      <c r="K73" s="42">
        <v>5</v>
      </c>
      <c r="L73" s="42">
        <v>11</v>
      </c>
      <c r="M73" s="20">
        <v>14</v>
      </c>
      <c r="N73" s="34">
        <f t="shared" si="4"/>
        <v>78.571428571428569</v>
      </c>
      <c r="O73" s="92"/>
      <c r="P73" s="7"/>
      <c r="Q73" s="21" t="s">
        <v>29</v>
      </c>
      <c r="R73" s="1" t="s">
        <v>10</v>
      </c>
      <c r="S73" s="21">
        <v>5</v>
      </c>
      <c r="T73" s="3">
        <v>1.6600000000000001</v>
      </c>
      <c r="U73"/>
      <c r="V73" s="50"/>
      <c r="W73" s="6"/>
      <c r="X73" s="6"/>
      <c r="Y73" s="6"/>
      <c r="Z73" s="6"/>
    </row>
    <row r="74" spans="1:35" x14ac:dyDescent="0.25">
      <c r="A74" s="21" t="s">
        <v>58</v>
      </c>
      <c r="B74" s="21" t="s">
        <v>10</v>
      </c>
      <c r="C74" s="21">
        <v>5</v>
      </c>
      <c r="D74" s="23">
        <v>23</v>
      </c>
      <c r="E74" s="23">
        <v>50.2</v>
      </c>
      <c r="F74" s="22">
        <f t="shared" si="3"/>
        <v>27.200000000000003</v>
      </c>
      <c r="G74" s="88"/>
      <c r="H74" s="88"/>
      <c r="I74" s="41" t="s">
        <v>126</v>
      </c>
      <c r="J74" s="41" t="s">
        <v>10</v>
      </c>
      <c r="K74" s="42">
        <v>5</v>
      </c>
      <c r="L74" s="42">
        <v>12</v>
      </c>
      <c r="M74" s="20">
        <v>13</v>
      </c>
      <c r="N74" s="34">
        <f t="shared" si="4"/>
        <v>92.307692307692307</v>
      </c>
      <c r="O74" s="92"/>
      <c r="P74" s="7"/>
      <c r="Q74" s="21" t="s">
        <v>30</v>
      </c>
      <c r="R74" s="1" t="s">
        <v>10</v>
      </c>
      <c r="S74" s="21">
        <v>5</v>
      </c>
      <c r="T74" s="3">
        <v>1.9444444444444444</v>
      </c>
      <c r="U74"/>
      <c r="V74" s="50"/>
      <c r="W74" s="6"/>
      <c r="X74" s="6"/>
      <c r="Y74" s="6"/>
      <c r="Z74" s="6"/>
    </row>
    <row r="75" spans="1:35" x14ac:dyDescent="0.25">
      <c r="A75" s="24" t="s">
        <v>124</v>
      </c>
      <c r="B75" s="24" t="s">
        <v>10</v>
      </c>
      <c r="C75" s="21">
        <v>5</v>
      </c>
      <c r="D75" s="22">
        <v>32.299999999999997</v>
      </c>
      <c r="E75" s="22">
        <v>55.3</v>
      </c>
      <c r="F75" s="22">
        <f t="shared" si="3"/>
        <v>23</v>
      </c>
      <c r="G75" s="88"/>
      <c r="H75" s="88"/>
      <c r="I75" s="41" t="s">
        <v>127</v>
      </c>
      <c r="J75" s="41" t="s">
        <v>10</v>
      </c>
      <c r="K75" s="42">
        <v>5</v>
      </c>
      <c r="L75" s="42">
        <v>15</v>
      </c>
      <c r="M75" s="20">
        <v>17</v>
      </c>
      <c r="N75" s="34">
        <f t="shared" si="4"/>
        <v>88.235294117647058</v>
      </c>
      <c r="O75" s="92"/>
      <c r="P75" s="7"/>
      <c r="Q75" s="21" t="s">
        <v>35</v>
      </c>
      <c r="R75" s="1" t="s">
        <v>10</v>
      </c>
      <c r="S75" s="21">
        <v>5</v>
      </c>
      <c r="T75" s="3">
        <v>1.8333333333333333</v>
      </c>
      <c r="U75"/>
      <c r="V75" s="50"/>
      <c r="W75" s="6"/>
      <c r="X75" s="6"/>
      <c r="Y75" s="6"/>
      <c r="Z75" s="6"/>
    </row>
    <row r="76" spans="1:35" x14ac:dyDescent="0.25">
      <c r="A76" s="24" t="s">
        <v>125</v>
      </c>
      <c r="B76" s="24" t="s">
        <v>10</v>
      </c>
      <c r="C76" s="21">
        <v>5</v>
      </c>
      <c r="D76" s="22">
        <v>33</v>
      </c>
      <c r="E76" s="22">
        <v>52.9</v>
      </c>
      <c r="F76" s="22">
        <f t="shared" si="3"/>
        <v>19.899999999999999</v>
      </c>
      <c r="G76" s="88"/>
      <c r="H76" s="88"/>
      <c r="I76" s="41" t="s">
        <v>128</v>
      </c>
      <c r="J76" s="41" t="s">
        <v>10</v>
      </c>
      <c r="K76" s="42">
        <v>5</v>
      </c>
      <c r="L76" s="42">
        <v>16</v>
      </c>
      <c r="M76" s="20">
        <v>16</v>
      </c>
      <c r="N76" s="34">
        <f t="shared" si="4"/>
        <v>100</v>
      </c>
      <c r="O76" s="92"/>
      <c r="P76" s="7"/>
      <c r="Q76" s="21" t="s">
        <v>43</v>
      </c>
      <c r="R76" s="1" t="s">
        <v>10</v>
      </c>
      <c r="S76" s="21">
        <v>5</v>
      </c>
      <c r="T76" s="3">
        <v>1.8363636363636362</v>
      </c>
      <c r="U76"/>
      <c r="V76" s="50"/>
      <c r="W76" s="6"/>
      <c r="X76" s="6"/>
      <c r="Y76" s="6"/>
      <c r="Z76" s="6"/>
    </row>
    <row r="77" spans="1:35" x14ac:dyDescent="0.25">
      <c r="A77" s="24" t="s">
        <v>126</v>
      </c>
      <c r="B77" s="24" t="s">
        <v>10</v>
      </c>
      <c r="C77" s="21">
        <v>5</v>
      </c>
      <c r="D77" s="22">
        <v>35.9</v>
      </c>
      <c r="E77" s="22">
        <v>61.4</v>
      </c>
      <c r="F77" s="22">
        <f t="shared" si="3"/>
        <v>25.5</v>
      </c>
      <c r="G77" s="88"/>
      <c r="H77" s="88"/>
      <c r="I77" s="41" t="s">
        <v>129</v>
      </c>
      <c r="J77" s="41" t="s">
        <v>10</v>
      </c>
      <c r="K77" s="42">
        <v>5</v>
      </c>
      <c r="L77" s="42">
        <v>10</v>
      </c>
      <c r="M77" s="20">
        <v>13</v>
      </c>
      <c r="N77" s="34">
        <f t="shared" si="4"/>
        <v>76.923076923076934</v>
      </c>
      <c r="O77" s="92"/>
      <c r="P77" s="7"/>
      <c r="Q77" s="21" t="s">
        <v>44</v>
      </c>
      <c r="R77" s="1" t="s">
        <v>10</v>
      </c>
      <c r="S77" s="21">
        <v>5</v>
      </c>
      <c r="T77" s="3">
        <v>1.7846153846153845</v>
      </c>
      <c r="U77"/>
      <c r="V77" s="50"/>
      <c r="W77" s="6"/>
      <c r="X77" s="6"/>
      <c r="Y77" s="6"/>
      <c r="Z77" s="6"/>
    </row>
    <row r="78" spans="1:35" x14ac:dyDescent="0.25">
      <c r="A78" s="24" t="s">
        <v>127</v>
      </c>
      <c r="B78" s="24" t="s">
        <v>10</v>
      </c>
      <c r="C78" s="21">
        <v>5</v>
      </c>
      <c r="D78" s="22">
        <v>43.3</v>
      </c>
      <c r="E78" s="22">
        <v>67.8</v>
      </c>
      <c r="F78" s="22">
        <f t="shared" ref="F78:F109" si="6">E78-D78</f>
        <v>24.5</v>
      </c>
      <c r="G78" s="88"/>
      <c r="H78" s="88"/>
      <c r="I78" s="41" t="s">
        <v>130</v>
      </c>
      <c r="J78" s="41" t="s">
        <v>10</v>
      </c>
      <c r="K78" s="42">
        <v>5</v>
      </c>
      <c r="L78" s="42">
        <v>13</v>
      </c>
      <c r="M78" s="20">
        <v>13</v>
      </c>
      <c r="N78" s="34">
        <f t="shared" ref="N78:N109" si="7">L78/M78*100</f>
        <v>100</v>
      </c>
      <c r="O78" s="92"/>
      <c r="P78" s="7"/>
      <c r="Q78" s="21" t="s">
        <v>45</v>
      </c>
      <c r="R78" s="1" t="s">
        <v>10</v>
      </c>
      <c r="S78" s="21">
        <v>5</v>
      </c>
      <c r="T78" s="3">
        <v>1.7</v>
      </c>
      <c r="U78"/>
      <c r="V78" s="50"/>
      <c r="W78" s="6"/>
      <c r="X78" s="6"/>
      <c r="Y78" s="6"/>
      <c r="Z78" s="6"/>
    </row>
    <row r="79" spans="1:35" x14ac:dyDescent="0.25">
      <c r="A79" s="24" t="s">
        <v>128</v>
      </c>
      <c r="B79" s="24" t="s">
        <v>10</v>
      </c>
      <c r="C79" s="21">
        <v>5</v>
      </c>
      <c r="D79" s="22">
        <v>28</v>
      </c>
      <c r="E79" s="22">
        <v>56.7</v>
      </c>
      <c r="F79" s="22">
        <f t="shared" si="6"/>
        <v>28.700000000000003</v>
      </c>
      <c r="G79" s="88"/>
      <c r="H79" s="88"/>
      <c r="I79" s="41" t="s">
        <v>131</v>
      </c>
      <c r="J79" s="41" t="s">
        <v>10</v>
      </c>
      <c r="K79" s="42">
        <v>5</v>
      </c>
      <c r="L79" s="42">
        <v>10</v>
      </c>
      <c r="M79" s="20">
        <v>16</v>
      </c>
      <c r="N79" s="34">
        <f t="shared" si="7"/>
        <v>62.5</v>
      </c>
      <c r="O79" s="92"/>
      <c r="P79" s="7"/>
      <c r="Q79" s="21" t="s">
        <v>56</v>
      </c>
      <c r="R79" s="1" t="s">
        <v>10</v>
      </c>
      <c r="S79" s="21">
        <v>5</v>
      </c>
      <c r="T79" s="3">
        <v>1.7454545454545454</v>
      </c>
      <c r="U79"/>
      <c r="V79" s="50"/>
      <c r="W79" s="6"/>
      <c r="X79" s="6"/>
      <c r="Y79" s="6"/>
      <c r="Z79" s="6"/>
    </row>
    <row r="80" spans="1:35" x14ac:dyDescent="0.25">
      <c r="A80" s="24" t="s">
        <v>129</v>
      </c>
      <c r="B80" s="24" t="s">
        <v>10</v>
      </c>
      <c r="C80" s="21">
        <v>5</v>
      </c>
      <c r="D80" s="22">
        <v>28.1</v>
      </c>
      <c r="E80" s="22">
        <v>50.6</v>
      </c>
      <c r="F80" s="22">
        <f t="shared" si="6"/>
        <v>22.5</v>
      </c>
      <c r="G80" s="88"/>
      <c r="H80" s="88"/>
      <c r="I80" s="41" t="s">
        <v>132</v>
      </c>
      <c r="J80" s="41" t="s">
        <v>10</v>
      </c>
      <c r="K80" s="42">
        <v>5</v>
      </c>
      <c r="L80" s="42">
        <v>14</v>
      </c>
      <c r="M80" s="20">
        <v>14</v>
      </c>
      <c r="N80" s="34">
        <f t="shared" si="7"/>
        <v>100</v>
      </c>
      <c r="O80" s="92"/>
      <c r="P80" s="7"/>
      <c r="Q80" s="21" t="s">
        <v>57</v>
      </c>
      <c r="R80" s="1" t="s">
        <v>10</v>
      </c>
      <c r="S80" s="21">
        <v>5</v>
      </c>
      <c r="T80" s="3">
        <v>1.7249999999999999</v>
      </c>
      <c r="U80"/>
      <c r="V80" s="50"/>
      <c r="W80" s="6"/>
      <c r="X80" s="6"/>
      <c r="Y80" s="6"/>
      <c r="Z80" s="6"/>
    </row>
    <row r="81" spans="1:26" x14ac:dyDescent="0.25">
      <c r="A81" s="24" t="s">
        <v>130</v>
      </c>
      <c r="B81" s="24" t="s">
        <v>10</v>
      </c>
      <c r="C81" s="21">
        <v>5</v>
      </c>
      <c r="D81" s="22">
        <v>27.7</v>
      </c>
      <c r="E81" s="22">
        <v>59.4</v>
      </c>
      <c r="F81" s="22">
        <f t="shared" si="6"/>
        <v>31.7</v>
      </c>
      <c r="G81" s="88"/>
      <c r="H81" s="88"/>
      <c r="I81" s="41" t="s">
        <v>133</v>
      </c>
      <c r="J81" s="41" t="s">
        <v>10</v>
      </c>
      <c r="K81" s="42">
        <v>5</v>
      </c>
      <c r="L81" s="42">
        <v>14</v>
      </c>
      <c r="M81" s="20">
        <v>14</v>
      </c>
      <c r="N81" s="34">
        <f t="shared" si="7"/>
        <v>100</v>
      </c>
      <c r="O81" s="92"/>
      <c r="P81" s="7"/>
      <c r="Q81" s="21" t="s">
        <v>58</v>
      </c>
      <c r="R81" s="1" t="s">
        <v>10</v>
      </c>
      <c r="S81" s="21">
        <v>5</v>
      </c>
      <c r="T81" s="3">
        <v>1.4916666666666665</v>
      </c>
      <c r="U81"/>
      <c r="V81" s="50"/>
      <c r="W81" s="6"/>
      <c r="X81" s="6"/>
      <c r="Y81" s="6"/>
      <c r="Z81" s="6"/>
    </row>
    <row r="82" spans="1:26" x14ac:dyDescent="0.25">
      <c r="A82" s="24" t="s">
        <v>131</v>
      </c>
      <c r="B82" s="24" t="s">
        <v>10</v>
      </c>
      <c r="C82" s="21">
        <v>5</v>
      </c>
      <c r="D82" s="22">
        <v>34.1</v>
      </c>
      <c r="E82" s="22">
        <v>62.4</v>
      </c>
      <c r="F82" s="22">
        <f t="shared" si="6"/>
        <v>28.299999999999997</v>
      </c>
      <c r="G82" s="88"/>
      <c r="H82" s="88"/>
      <c r="I82" s="33" t="s">
        <v>13</v>
      </c>
      <c r="J82" s="33" t="s">
        <v>10</v>
      </c>
      <c r="K82" s="33">
        <v>5</v>
      </c>
      <c r="L82" s="35">
        <v>11</v>
      </c>
      <c r="M82" s="33">
        <v>12</v>
      </c>
      <c r="N82" s="34">
        <f t="shared" si="7"/>
        <v>91.666666666666657</v>
      </c>
      <c r="O82" s="92"/>
      <c r="P82" s="49"/>
      <c r="Q82" s="24" t="s">
        <v>124</v>
      </c>
      <c r="R82" s="4" t="s">
        <v>10</v>
      </c>
      <c r="S82" s="84">
        <v>5</v>
      </c>
      <c r="T82" s="6">
        <v>1.6199999999999999</v>
      </c>
      <c r="U82"/>
      <c r="V82" s="50"/>
      <c r="W82" s="6"/>
      <c r="X82" s="6"/>
      <c r="Y82" s="6"/>
      <c r="Z82" s="6"/>
    </row>
    <row r="83" spans="1:26" x14ac:dyDescent="0.25">
      <c r="A83" s="24" t="s">
        <v>132</v>
      </c>
      <c r="B83" s="24" t="s">
        <v>10</v>
      </c>
      <c r="C83" s="21">
        <v>5</v>
      </c>
      <c r="D83" s="22">
        <v>35.1</v>
      </c>
      <c r="E83" s="22">
        <v>56.5</v>
      </c>
      <c r="F83" s="22">
        <f t="shared" si="6"/>
        <v>21.4</v>
      </c>
      <c r="G83" s="88"/>
      <c r="H83" s="88"/>
      <c r="I83" s="33" t="s">
        <v>14</v>
      </c>
      <c r="J83" s="33" t="s">
        <v>10</v>
      </c>
      <c r="K83" s="33">
        <v>5</v>
      </c>
      <c r="L83" s="35">
        <v>12</v>
      </c>
      <c r="M83" s="33">
        <v>14</v>
      </c>
      <c r="N83" s="34">
        <f t="shared" si="7"/>
        <v>85.714285714285708</v>
      </c>
      <c r="O83" s="92"/>
      <c r="P83" s="55"/>
      <c r="Q83" s="24" t="s">
        <v>125</v>
      </c>
      <c r="R83" s="4" t="s">
        <v>10</v>
      </c>
      <c r="S83" s="84">
        <v>5</v>
      </c>
      <c r="T83" s="6">
        <v>1.6</v>
      </c>
      <c r="U83"/>
      <c r="V83" s="50"/>
      <c r="W83" s="6"/>
      <c r="X83" s="6"/>
      <c r="Y83" s="6"/>
      <c r="Z83" s="6"/>
    </row>
    <row r="84" spans="1:26" x14ac:dyDescent="0.25">
      <c r="A84" s="24" t="s">
        <v>133</v>
      </c>
      <c r="B84" s="24" t="s">
        <v>10</v>
      </c>
      <c r="C84" s="21">
        <v>5</v>
      </c>
      <c r="D84" s="22">
        <v>33.1</v>
      </c>
      <c r="E84" s="22">
        <v>62.3</v>
      </c>
      <c r="F84" s="22">
        <f t="shared" si="6"/>
        <v>29.199999999999996</v>
      </c>
      <c r="G84" s="88"/>
      <c r="H84" s="88"/>
      <c r="I84" s="36" t="s">
        <v>23</v>
      </c>
      <c r="J84" s="36" t="s">
        <v>10</v>
      </c>
      <c r="K84" s="36">
        <v>5</v>
      </c>
      <c r="L84" s="35">
        <v>13</v>
      </c>
      <c r="M84" s="33">
        <v>13</v>
      </c>
      <c r="N84" s="34">
        <f t="shared" si="7"/>
        <v>100</v>
      </c>
      <c r="O84" s="92"/>
      <c r="P84" s="7"/>
      <c r="Q84" s="24" t="s">
        <v>126</v>
      </c>
      <c r="R84" s="4" t="s">
        <v>10</v>
      </c>
      <c r="S84" s="84">
        <v>5</v>
      </c>
      <c r="T84" s="6">
        <v>1.6666666666666667</v>
      </c>
      <c r="U84"/>
      <c r="V84" s="50"/>
      <c r="W84" s="6"/>
      <c r="X84" s="6"/>
      <c r="Y84" s="6"/>
      <c r="Z84" s="6"/>
    </row>
    <row r="85" spans="1:26" x14ac:dyDescent="0.25">
      <c r="A85" s="20" t="s">
        <v>24</v>
      </c>
      <c r="B85" s="20" t="s">
        <v>16</v>
      </c>
      <c r="C85" s="20">
        <v>0</v>
      </c>
      <c r="D85" s="21">
        <v>32.700000000000003</v>
      </c>
      <c r="E85" s="21">
        <v>60.3</v>
      </c>
      <c r="F85" s="22">
        <f t="shared" si="6"/>
        <v>27.599999999999994</v>
      </c>
      <c r="G85" s="88">
        <f>COUNT(F85:F115)</f>
        <v>31</v>
      </c>
      <c r="H85" s="88"/>
      <c r="I85" s="36" t="s">
        <v>29</v>
      </c>
      <c r="J85" s="36" t="s">
        <v>10</v>
      </c>
      <c r="K85" s="36">
        <v>5</v>
      </c>
      <c r="L85" s="35">
        <v>10</v>
      </c>
      <c r="M85" s="33">
        <v>12</v>
      </c>
      <c r="N85" s="34">
        <f t="shared" si="7"/>
        <v>83.333333333333343</v>
      </c>
      <c r="O85" s="92"/>
      <c r="P85" s="7"/>
      <c r="Q85" s="24" t="s">
        <v>127</v>
      </c>
      <c r="R85" s="4" t="s">
        <v>10</v>
      </c>
      <c r="S85" s="84">
        <v>5</v>
      </c>
      <c r="T85" s="6">
        <v>1.5666666666666667</v>
      </c>
      <c r="U85"/>
      <c r="V85" s="50"/>
      <c r="W85" s="6"/>
      <c r="X85" s="6"/>
      <c r="Y85" s="6"/>
      <c r="Z85" s="6"/>
    </row>
    <row r="86" spans="1:26" x14ac:dyDescent="0.25">
      <c r="A86" s="20" t="s">
        <v>25</v>
      </c>
      <c r="B86" s="20" t="s">
        <v>16</v>
      </c>
      <c r="C86" s="20">
        <v>0</v>
      </c>
      <c r="D86" s="21">
        <v>30.9</v>
      </c>
      <c r="E86" s="21">
        <v>51.2</v>
      </c>
      <c r="F86" s="22">
        <f t="shared" si="6"/>
        <v>20.300000000000004</v>
      </c>
      <c r="G86" s="88"/>
      <c r="H86" s="88"/>
      <c r="I86" s="36" t="s">
        <v>30</v>
      </c>
      <c r="J86" s="36" t="s">
        <v>10</v>
      </c>
      <c r="K86" s="36">
        <v>5</v>
      </c>
      <c r="L86" s="35">
        <v>9</v>
      </c>
      <c r="M86" s="33">
        <v>12</v>
      </c>
      <c r="N86" s="34">
        <f t="shared" si="7"/>
        <v>75</v>
      </c>
      <c r="O86" s="92"/>
      <c r="P86" s="7"/>
      <c r="Q86" s="24" t="s">
        <v>128</v>
      </c>
      <c r="R86" s="4" t="s">
        <v>10</v>
      </c>
      <c r="S86" s="84">
        <v>5</v>
      </c>
      <c r="T86" s="6">
        <v>1.4312499999999999</v>
      </c>
      <c r="U86"/>
      <c r="V86" s="50"/>
      <c r="W86" s="6"/>
      <c r="X86" s="6"/>
      <c r="Y86" s="6"/>
      <c r="Z86" s="6"/>
    </row>
    <row r="87" spans="1:26" x14ac:dyDescent="0.25">
      <c r="A87" s="20" t="s">
        <v>176</v>
      </c>
      <c r="B87" s="20" t="s">
        <v>16</v>
      </c>
      <c r="C87" s="20">
        <v>0</v>
      </c>
      <c r="D87" s="21">
        <v>26.7</v>
      </c>
      <c r="E87" s="21">
        <v>50</v>
      </c>
      <c r="F87" s="22">
        <f t="shared" si="6"/>
        <v>23.3</v>
      </c>
      <c r="G87" s="88"/>
      <c r="H87" s="88"/>
      <c r="I87" s="36" t="s">
        <v>35</v>
      </c>
      <c r="J87" s="36" t="s">
        <v>10</v>
      </c>
      <c r="K87" s="36">
        <v>5</v>
      </c>
      <c r="L87" s="37">
        <v>9</v>
      </c>
      <c r="M87" s="33">
        <v>10</v>
      </c>
      <c r="N87" s="34">
        <f t="shared" si="7"/>
        <v>90</v>
      </c>
      <c r="O87" s="92"/>
      <c r="P87" s="7"/>
      <c r="Q87" s="24" t="s">
        <v>129</v>
      </c>
      <c r="R87" s="4" t="s">
        <v>10</v>
      </c>
      <c r="S87" s="84">
        <v>5</v>
      </c>
      <c r="T87" s="6">
        <v>1.59</v>
      </c>
      <c r="U87"/>
      <c r="V87" s="50"/>
      <c r="W87" s="6"/>
      <c r="X87" s="6"/>
      <c r="Y87" s="6"/>
      <c r="Z87" s="6"/>
    </row>
    <row r="88" spans="1:26" x14ac:dyDescent="0.25">
      <c r="A88" s="21" t="s">
        <v>36</v>
      </c>
      <c r="B88" s="21" t="s">
        <v>16</v>
      </c>
      <c r="C88" s="21">
        <v>0</v>
      </c>
      <c r="D88" s="23">
        <v>29</v>
      </c>
      <c r="E88" s="23">
        <v>51.7</v>
      </c>
      <c r="F88" s="22">
        <f t="shared" si="6"/>
        <v>22.700000000000003</v>
      </c>
      <c r="G88" s="88"/>
      <c r="H88" s="88"/>
      <c r="I88" s="36" t="s">
        <v>43</v>
      </c>
      <c r="J88" s="36" t="s">
        <v>10</v>
      </c>
      <c r="K88" s="36">
        <v>5</v>
      </c>
      <c r="L88" s="37">
        <v>11</v>
      </c>
      <c r="M88" s="33">
        <v>12</v>
      </c>
      <c r="N88" s="34">
        <f t="shared" si="7"/>
        <v>91.666666666666657</v>
      </c>
      <c r="O88" s="92"/>
      <c r="P88" s="7"/>
      <c r="Q88" s="24" t="s">
        <v>130</v>
      </c>
      <c r="R88" s="4" t="s">
        <v>10</v>
      </c>
      <c r="S88" s="84">
        <v>5</v>
      </c>
      <c r="T88" s="6">
        <v>1.6153846153846154</v>
      </c>
      <c r="U88"/>
      <c r="V88" s="50"/>
      <c r="W88" s="6"/>
      <c r="X88" s="6"/>
      <c r="Y88" s="6"/>
      <c r="Z88" s="6"/>
    </row>
    <row r="89" spans="1:26" x14ac:dyDescent="0.25">
      <c r="A89" s="21" t="s">
        <v>46</v>
      </c>
      <c r="B89" s="21" t="s">
        <v>16</v>
      </c>
      <c r="C89" s="21">
        <v>0</v>
      </c>
      <c r="D89" s="23">
        <v>29.7</v>
      </c>
      <c r="E89" s="21">
        <v>61</v>
      </c>
      <c r="F89" s="22">
        <f t="shared" si="6"/>
        <v>31.3</v>
      </c>
      <c r="G89" s="88"/>
      <c r="H89" s="88"/>
      <c r="I89" s="36" t="s">
        <v>44</v>
      </c>
      <c r="J89" s="36" t="s">
        <v>10</v>
      </c>
      <c r="K89" s="36">
        <v>5</v>
      </c>
      <c r="L89" s="37">
        <v>13</v>
      </c>
      <c r="M89" s="33">
        <v>17</v>
      </c>
      <c r="N89" s="34">
        <f t="shared" si="7"/>
        <v>76.470588235294116</v>
      </c>
      <c r="O89" s="92"/>
      <c r="P89" s="7"/>
      <c r="Q89" s="24" t="s">
        <v>131</v>
      </c>
      <c r="R89" s="4" t="s">
        <v>10</v>
      </c>
      <c r="S89" s="84">
        <v>5</v>
      </c>
      <c r="T89" s="6">
        <v>1.58</v>
      </c>
      <c r="U89"/>
      <c r="V89" s="50"/>
      <c r="W89" s="6"/>
      <c r="X89" s="6"/>
      <c r="Y89" s="6"/>
      <c r="Z89" s="6"/>
    </row>
    <row r="90" spans="1:26" x14ac:dyDescent="0.25">
      <c r="A90" s="21" t="s">
        <v>59</v>
      </c>
      <c r="B90" s="21" t="s">
        <v>16</v>
      </c>
      <c r="C90" s="21">
        <v>0</v>
      </c>
      <c r="D90" s="23">
        <v>29.4</v>
      </c>
      <c r="E90" s="23">
        <v>53.5</v>
      </c>
      <c r="F90" s="22">
        <f t="shared" si="6"/>
        <v>24.1</v>
      </c>
      <c r="G90" s="88"/>
      <c r="H90" s="88"/>
      <c r="I90" s="36" t="s">
        <v>45</v>
      </c>
      <c r="J90" s="36" t="s">
        <v>10</v>
      </c>
      <c r="K90" s="36">
        <v>5</v>
      </c>
      <c r="L90" s="37">
        <v>14</v>
      </c>
      <c r="M90" s="33">
        <v>14</v>
      </c>
      <c r="N90" s="34">
        <f t="shared" si="7"/>
        <v>100</v>
      </c>
      <c r="O90" s="92"/>
      <c r="P90" s="7"/>
      <c r="Q90" s="24" t="s">
        <v>132</v>
      </c>
      <c r="R90" s="4" t="s">
        <v>10</v>
      </c>
      <c r="S90" s="84">
        <v>5</v>
      </c>
      <c r="T90" s="6">
        <v>1.4285714285714286</v>
      </c>
      <c r="U90"/>
      <c r="V90" s="50"/>
      <c r="W90" s="6"/>
      <c r="X90" s="6"/>
      <c r="Y90" s="6"/>
      <c r="Z90" s="6"/>
    </row>
    <row r="91" spans="1:26" x14ac:dyDescent="0.25">
      <c r="A91" s="21" t="s">
        <v>60</v>
      </c>
      <c r="B91" s="21" t="s">
        <v>16</v>
      </c>
      <c r="C91" s="21">
        <v>0</v>
      </c>
      <c r="D91" s="23">
        <v>34.6</v>
      </c>
      <c r="E91" s="23">
        <v>61.1</v>
      </c>
      <c r="F91" s="22">
        <f t="shared" si="6"/>
        <v>26.5</v>
      </c>
      <c r="G91" s="88"/>
      <c r="H91" s="88"/>
      <c r="I91" s="38" t="s">
        <v>56</v>
      </c>
      <c r="J91" s="38" t="s">
        <v>10</v>
      </c>
      <c r="K91" s="38">
        <v>5</v>
      </c>
      <c r="L91" s="39">
        <v>11</v>
      </c>
      <c r="M91" s="40">
        <v>11</v>
      </c>
      <c r="N91" s="34">
        <f t="shared" si="7"/>
        <v>100</v>
      </c>
      <c r="O91" s="92"/>
      <c r="P91" s="7"/>
      <c r="Q91" s="24" t="s">
        <v>133</v>
      </c>
      <c r="R91" s="4" t="s">
        <v>10</v>
      </c>
      <c r="S91" s="84">
        <v>5</v>
      </c>
      <c r="T91" s="6">
        <v>1.5999999999999999</v>
      </c>
      <c r="U91"/>
      <c r="V91" s="50"/>
      <c r="W91" s="6"/>
      <c r="X91" s="6"/>
      <c r="Y91" s="6"/>
      <c r="Z91" s="6"/>
    </row>
    <row r="92" spans="1:26" x14ac:dyDescent="0.25">
      <c r="A92" s="21" t="s">
        <v>61</v>
      </c>
      <c r="B92" s="21" t="s">
        <v>16</v>
      </c>
      <c r="C92" s="21">
        <v>0</v>
      </c>
      <c r="D92" s="23">
        <v>28.3</v>
      </c>
      <c r="E92" s="23">
        <v>53.8</v>
      </c>
      <c r="F92" s="22">
        <f t="shared" si="6"/>
        <v>25.499999999999996</v>
      </c>
      <c r="G92" s="88"/>
      <c r="H92" s="88"/>
      <c r="I92" s="38" t="s">
        <v>57</v>
      </c>
      <c r="J92" s="38" t="s">
        <v>10</v>
      </c>
      <c r="K92" s="38">
        <v>5</v>
      </c>
      <c r="L92" s="39">
        <v>12</v>
      </c>
      <c r="M92" s="40">
        <v>13</v>
      </c>
      <c r="N92" s="34">
        <f t="shared" si="7"/>
        <v>92.307692307692307</v>
      </c>
      <c r="O92" s="92"/>
      <c r="P92" s="7"/>
      <c r="Q92" s="21" t="s">
        <v>15</v>
      </c>
      <c r="R92" s="1" t="s">
        <v>16</v>
      </c>
      <c r="S92" s="21">
        <v>0</v>
      </c>
      <c r="T92" s="3">
        <v>1.6461538461538461</v>
      </c>
      <c r="U92">
        <f>COUNT(S92:S124)</f>
        <v>33</v>
      </c>
      <c r="V92" s="57"/>
      <c r="W92" s="6"/>
      <c r="X92" s="6"/>
      <c r="Y92" s="6"/>
      <c r="Z92" s="6"/>
    </row>
    <row r="93" spans="1:26" x14ac:dyDescent="0.25">
      <c r="A93" s="24" t="s">
        <v>93</v>
      </c>
      <c r="B93" s="24" t="s">
        <v>16</v>
      </c>
      <c r="C93" s="21">
        <v>0</v>
      </c>
      <c r="D93" s="22">
        <v>39.9</v>
      </c>
      <c r="E93" s="22">
        <v>54.8</v>
      </c>
      <c r="F93" s="22">
        <f t="shared" si="6"/>
        <v>14.899999999999999</v>
      </c>
      <c r="G93" s="88"/>
      <c r="H93" s="88"/>
      <c r="I93" s="38" t="s">
        <v>58</v>
      </c>
      <c r="J93" s="38" t="s">
        <v>10</v>
      </c>
      <c r="K93" s="38">
        <v>5</v>
      </c>
      <c r="L93" s="39">
        <v>12</v>
      </c>
      <c r="M93" s="40">
        <v>13</v>
      </c>
      <c r="N93" s="34">
        <f t="shared" si="7"/>
        <v>92.307692307692307</v>
      </c>
      <c r="O93" s="92"/>
      <c r="P93" s="7"/>
      <c r="Q93" s="21" t="s">
        <v>24</v>
      </c>
      <c r="R93" s="1" t="s">
        <v>16</v>
      </c>
      <c r="S93" s="21">
        <v>0</v>
      </c>
      <c r="T93" s="3">
        <v>1.4909090909090907</v>
      </c>
      <c r="U93"/>
      <c r="V93" s="57"/>
      <c r="W93" s="6"/>
      <c r="X93" s="6"/>
      <c r="Y93" s="6"/>
      <c r="Z93" s="6"/>
    </row>
    <row r="94" spans="1:26" x14ac:dyDescent="0.25">
      <c r="A94" s="24" t="s">
        <v>94</v>
      </c>
      <c r="B94" s="24" t="s">
        <v>16</v>
      </c>
      <c r="C94" s="21">
        <v>0</v>
      </c>
      <c r="D94" s="22">
        <v>30.9</v>
      </c>
      <c r="E94" s="22">
        <v>60.3</v>
      </c>
      <c r="F94" s="22">
        <f t="shared" si="6"/>
        <v>29.4</v>
      </c>
      <c r="G94" s="88"/>
      <c r="H94" s="88"/>
      <c r="I94" s="41" t="s">
        <v>93</v>
      </c>
      <c r="J94" s="41" t="s">
        <v>16</v>
      </c>
      <c r="K94" s="42">
        <v>0</v>
      </c>
      <c r="L94" s="42">
        <v>15</v>
      </c>
      <c r="M94" s="20">
        <v>18</v>
      </c>
      <c r="N94" s="34">
        <f t="shared" si="7"/>
        <v>83.333333333333343</v>
      </c>
      <c r="O94" s="91">
        <f>COUNT(K94:K127)</f>
        <v>34</v>
      </c>
      <c r="P94" s="7"/>
      <c r="Q94" s="21" t="s">
        <v>25</v>
      </c>
      <c r="R94" s="1" t="s">
        <v>16</v>
      </c>
      <c r="S94" s="21">
        <v>0</v>
      </c>
      <c r="T94" s="3">
        <v>1.7375</v>
      </c>
      <c r="U94"/>
      <c r="V94" s="50"/>
      <c r="W94" s="6"/>
      <c r="X94" s="6"/>
      <c r="Y94" s="6"/>
      <c r="Z94" s="6"/>
    </row>
    <row r="95" spans="1:26" x14ac:dyDescent="0.25">
      <c r="A95" s="24" t="s">
        <v>95</v>
      </c>
      <c r="B95" s="24" t="s">
        <v>16</v>
      </c>
      <c r="C95" s="21">
        <v>0</v>
      </c>
      <c r="D95" s="22">
        <v>32.700000000000003</v>
      </c>
      <c r="E95" s="22">
        <v>50.6</v>
      </c>
      <c r="F95" s="22">
        <f t="shared" si="6"/>
        <v>17.899999999999999</v>
      </c>
      <c r="G95" s="88"/>
      <c r="H95" s="88"/>
      <c r="I95" s="41" t="s">
        <v>94</v>
      </c>
      <c r="J95" s="41" t="s">
        <v>16</v>
      </c>
      <c r="K95" s="42">
        <v>0</v>
      </c>
      <c r="L95" s="42">
        <v>14</v>
      </c>
      <c r="M95" s="20">
        <v>15</v>
      </c>
      <c r="N95" s="34">
        <f t="shared" si="7"/>
        <v>93.333333333333329</v>
      </c>
      <c r="O95" s="92"/>
      <c r="P95" s="7"/>
      <c r="Q95" s="21" t="s">
        <v>36</v>
      </c>
      <c r="R95" s="1" t="s">
        <v>16</v>
      </c>
      <c r="S95" s="21">
        <v>0</v>
      </c>
      <c r="T95" s="3">
        <v>1.6454545454545455</v>
      </c>
      <c r="U95"/>
      <c r="V95" s="50"/>
      <c r="W95" s="6"/>
      <c r="X95" s="6"/>
      <c r="Y95" s="6"/>
      <c r="Z95" s="6"/>
    </row>
    <row r="96" spans="1:26" x14ac:dyDescent="0.25">
      <c r="A96" s="24" t="s">
        <v>96</v>
      </c>
      <c r="B96" s="24" t="s">
        <v>16</v>
      </c>
      <c r="C96" s="21">
        <v>0</v>
      </c>
      <c r="D96" s="22">
        <v>44.2</v>
      </c>
      <c r="E96" s="22">
        <v>67.099999999999994</v>
      </c>
      <c r="F96" s="22">
        <f t="shared" si="6"/>
        <v>22.899999999999991</v>
      </c>
      <c r="G96" s="88"/>
      <c r="H96" s="88"/>
      <c r="I96" s="41" t="s">
        <v>95</v>
      </c>
      <c r="J96" s="41" t="s">
        <v>16</v>
      </c>
      <c r="K96" s="42">
        <v>0</v>
      </c>
      <c r="L96" s="42">
        <v>10</v>
      </c>
      <c r="M96" s="20">
        <v>10</v>
      </c>
      <c r="N96" s="34">
        <f t="shared" si="7"/>
        <v>100</v>
      </c>
      <c r="O96" s="92"/>
      <c r="P96" s="7"/>
      <c r="Q96" s="21" t="s">
        <v>46</v>
      </c>
      <c r="R96" s="1" t="s">
        <v>16</v>
      </c>
      <c r="S96" s="21">
        <v>0</v>
      </c>
      <c r="T96" s="3">
        <v>1.6666666666666667</v>
      </c>
      <c r="U96"/>
      <c r="V96" s="50"/>
      <c r="W96" s="6"/>
      <c r="X96" s="6"/>
      <c r="Y96" s="6"/>
      <c r="Z96" s="6"/>
    </row>
    <row r="97" spans="1:26" x14ac:dyDescent="0.25">
      <c r="A97" s="24" t="s">
        <v>97</v>
      </c>
      <c r="B97" s="24" t="s">
        <v>16</v>
      </c>
      <c r="C97" s="21">
        <v>0</v>
      </c>
      <c r="D97" s="22">
        <v>35</v>
      </c>
      <c r="E97" s="22">
        <v>52.4</v>
      </c>
      <c r="F97" s="22">
        <f t="shared" si="6"/>
        <v>17.399999999999999</v>
      </c>
      <c r="G97" s="88"/>
      <c r="H97" s="88"/>
      <c r="I97" s="41" t="s">
        <v>96</v>
      </c>
      <c r="J97" s="41" t="s">
        <v>16</v>
      </c>
      <c r="K97" s="42">
        <v>0</v>
      </c>
      <c r="L97" s="42">
        <v>13</v>
      </c>
      <c r="M97" s="20">
        <v>14</v>
      </c>
      <c r="N97" s="34">
        <f t="shared" si="7"/>
        <v>92.857142857142861</v>
      </c>
      <c r="O97" s="92"/>
      <c r="P97" s="7"/>
      <c r="Q97" s="21" t="s">
        <v>59</v>
      </c>
      <c r="R97" s="1" t="s">
        <v>16</v>
      </c>
      <c r="S97" s="21">
        <v>0</v>
      </c>
      <c r="T97" s="3">
        <v>1.6818181818181819</v>
      </c>
      <c r="U97"/>
      <c r="V97" s="50"/>
      <c r="W97" s="6"/>
      <c r="X97" s="6"/>
      <c r="Y97" s="6"/>
      <c r="Z97" s="6"/>
    </row>
    <row r="98" spans="1:26" x14ac:dyDescent="0.25">
      <c r="A98" s="24" t="s">
        <v>98</v>
      </c>
      <c r="B98" s="24" t="s">
        <v>16</v>
      </c>
      <c r="C98" s="21">
        <v>0</v>
      </c>
      <c r="D98" s="22">
        <v>31.7</v>
      </c>
      <c r="E98" s="22">
        <v>37.799999999999997</v>
      </c>
      <c r="F98" s="22">
        <f t="shared" si="6"/>
        <v>6.0999999999999979</v>
      </c>
      <c r="G98" s="88"/>
      <c r="H98" s="88"/>
      <c r="I98" s="41" t="s">
        <v>97</v>
      </c>
      <c r="J98" s="41" t="s">
        <v>16</v>
      </c>
      <c r="K98" s="42">
        <v>0</v>
      </c>
      <c r="L98" s="42">
        <v>11</v>
      </c>
      <c r="M98" s="20">
        <v>11</v>
      </c>
      <c r="N98" s="34">
        <f t="shared" si="7"/>
        <v>100</v>
      </c>
      <c r="O98" s="92"/>
      <c r="P98" s="7"/>
      <c r="Q98" s="21" t="s">
        <v>60</v>
      </c>
      <c r="R98" s="1" t="s">
        <v>16</v>
      </c>
      <c r="S98" s="21">
        <v>0</v>
      </c>
      <c r="T98" s="3">
        <v>1.6800000000000002</v>
      </c>
      <c r="U98"/>
      <c r="V98" s="50"/>
      <c r="W98" s="6"/>
      <c r="X98" s="6"/>
      <c r="Y98" s="6"/>
      <c r="Z98" s="6"/>
    </row>
    <row r="99" spans="1:26" x14ac:dyDescent="0.25">
      <c r="A99" s="24" t="s">
        <v>99</v>
      </c>
      <c r="B99" s="24" t="s">
        <v>16</v>
      </c>
      <c r="C99" s="21">
        <v>0</v>
      </c>
      <c r="D99" s="22">
        <v>25.8</v>
      </c>
      <c r="E99" s="22">
        <v>41.8</v>
      </c>
      <c r="F99" s="22">
        <f t="shared" si="6"/>
        <v>15.999999999999996</v>
      </c>
      <c r="G99" s="88"/>
      <c r="H99" s="88"/>
      <c r="I99" s="41" t="s">
        <v>98</v>
      </c>
      <c r="J99" s="41" t="s">
        <v>16</v>
      </c>
      <c r="K99" s="42">
        <v>0</v>
      </c>
      <c r="L99" s="42">
        <v>8</v>
      </c>
      <c r="M99" s="20">
        <v>16</v>
      </c>
      <c r="N99" s="34">
        <f t="shared" si="7"/>
        <v>50</v>
      </c>
      <c r="O99" s="92"/>
      <c r="P99" s="7"/>
      <c r="Q99" s="21" t="s">
        <v>61</v>
      </c>
      <c r="R99" s="1" t="s">
        <v>16</v>
      </c>
      <c r="S99" s="21">
        <v>0</v>
      </c>
      <c r="T99" s="3">
        <v>1.7777777777777777</v>
      </c>
      <c r="U99"/>
      <c r="V99" s="50"/>
      <c r="W99" s="6"/>
      <c r="X99" s="6"/>
      <c r="Y99" s="6"/>
      <c r="Z99" s="6"/>
    </row>
    <row r="100" spans="1:26" x14ac:dyDescent="0.25">
      <c r="A100" s="24" t="s">
        <v>100</v>
      </c>
      <c r="B100" s="24" t="s">
        <v>16</v>
      </c>
      <c r="C100" s="21">
        <v>0</v>
      </c>
      <c r="D100" s="22">
        <v>56.1</v>
      </c>
      <c r="E100" s="22">
        <v>71.8</v>
      </c>
      <c r="F100" s="22">
        <f t="shared" si="6"/>
        <v>15.699999999999996</v>
      </c>
      <c r="G100" s="88"/>
      <c r="H100" s="88"/>
      <c r="I100" s="41" t="s">
        <v>99</v>
      </c>
      <c r="J100" s="41" t="s">
        <v>16</v>
      </c>
      <c r="K100" s="42">
        <v>0</v>
      </c>
      <c r="L100" s="42">
        <v>14</v>
      </c>
      <c r="M100" s="20">
        <v>15</v>
      </c>
      <c r="N100" s="34">
        <f t="shared" si="7"/>
        <v>93.333333333333329</v>
      </c>
      <c r="O100" s="92"/>
      <c r="P100" s="7"/>
      <c r="Q100" s="21" t="s">
        <v>62</v>
      </c>
      <c r="R100" s="1" t="s">
        <v>16</v>
      </c>
      <c r="S100" s="21">
        <v>0</v>
      </c>
      <c r="T100" s="3">
        <v>1.83</v>
      </c>
      <c r="U100"/>
      <c r="V100" s="50"/>
      <c r="W100" s="6"/>
      <c r="X100" s="6"/>
      <c r="Y100" s="6"/>
      <c r="Z100" s="6"/>
    </row>
    <row r="101" spans="1:26" x14ac:dyDescent="0.25">
      <c r="A101" s="24" t="s">
        <v>101</v>
      </c>
      <c r="B101" s="24" t="s">
        <v>16</v>
      </c>
      <c r="C101" s="21">
        <v>0</v>
      </c>
      <c r="D101" s="22">
        <v>35.799999999999997</v>
      </c>
      <c r="E101" s="22">
        <v>48.1</v>
      </c>
      <c r="F101" s="22">
        <f t="shared" si="6"/>
        <v>12.300000000000004</v>
      </c>
      <c r="G101" s="88"/>
      <c r="H101" s="88"/>
      <c r="I101" s="41" t="s">
        <v>100</v>
      </c>
      <c r="J101" s="41" t="s">
        <v>16</v>
      </c>
      <c r="K101" s="42">
        <v>0</v>
      </c>
      <c r="L101" s="42">
        <v>11</v>
      </c>
      <c r="M101" s="20">
        <v>18</v>
      </c>
      <c r="N101" s="34">
        <f t="shared" si="7"/>
        <v>61.111111111111114</v>
      </c>
      <c r="O101" s="92"/>
      <c r="P101" s="7"/>
      <c r="Q101" s="21" t="s">
        <v>63</v>
      </c>
      <c r="R101" s="1" t="s">
        <v>16</v>
      </c>
      <c r="S101" s="21">
        <v>0</v>
      </c>
      <c r="T101" s="3">
        <v>1.6642857142857144</v>
      </c>
      <c r="U101"/>
      <c r="V101" s="50"/>
      <c r="W101" s="6"/>
      <c r="X101" s="6"/>
      <c r="Y101" s="6"/>
      <c r="Z101" s="6"/>
    </row>
    <row r="102" spans="1:26" x14ac:dyDescent="0.25">
      <c r="A102" s="24" t="s">
        <v>102</v>
      </c>
      <c r="B102" s="24" t="s">
        <v>16</v>
      </c>
      <c r="C102" s="21">
        <v>0</v>
      </c>
      <c r="D102" s="22">
        <v>39.299999999999997</v>
      </c>
      <c r="E102" s="22">
        <v>45.4</v>
      </c>
      <c r="F102" s="22">
        <f t="shared" si="6"/>
        <v>6.1000000000000014</v>
      </c>
      <c r="G102" s="88"/>
      <c r="H102" s="88"/>
      <c r="I102" s="41" t="s">
        <v>101</v>
      </c>
      <c r="J102" s="41" t="s">
        <v>16</v>
      </c>
      <c r="K102" s="42">
        <v>0</v>
      </c>
      <c r="L102" s="42">
        <v>14</v>
      </c>
      <c r="M102" s="20">
        <v>18</v>
      </c>
      <c r="N102" s="34">
        <f t="shared" si="7"/>
        <v>77.777777777777786</v>
      </c>
      <c r="O102" s="92"/>
      <c r="P102" s="7"/>
      <c r="Q102" s="24" t="s">
        <v>93</v>
      </c>
      <c r="R102" s="4" t="s">
        <v>16</v>
      </c>
      <c r="S102" s="84">
        <v>0</v>
      </c>
      <c r="T102" s="6">
        <v>1.5266666666666666</v>
      </c>
      <c r="U102"/>
      <c r="V102" s="50"/>
      <c r="W102" s="6"/>
      <c r="X102" s="6"/>
      <c r="Y102" s="6"/>
      <c r="Z102" s="6"/>
    </row>
    <row r="103" spans="1:26" x14ac:dyDescent="0.25">
      <c r="A103" s="24" t="s">
        <v>103</v>
      </c>
      <c r="B103" s="24" t="s">
        <v>16</v>
      </c>
      <c r="C103" s="21">
        <v>0</v>
      </c>
      <c r="D103" s="22">
        <v>38.4</v>
      </c>
      <c r="E103" s="22">
        <v>50.4</v>
      </c>
      <c r="F103" s="22">
        <f t="shared" si="6"/>
        <v>12</v>
      </c>
      <c r="G103" s="88"/>
      <c r="H103" s="88"/>
      <c r="I103" s="41" t="s">
        <v>102</v>
      </c>
      <c r="J103" s="41" t="s">
        <v>16</v>
      </c>
      <c r="K103" s="42">
        <v>0</v>
      </c>
      <c r="L103" s="42">
        <v>13</v>
      </c>
      <c r="M103" s="20">
        <v>16</v>
      </c>
      <c r="N103" s="34">
        <f t="shared" si="7"/>
        <v>81.25</v>
      </c>
      <c r="O103" s="92"/>
      <c r="P103" s="7"/>
      <c r="Q103" s="24" t="s">
        <v>94</v>
      </c>
      <c r="R103" s="4" t="s">
        <v>16</v>
      </c>
      <c r="S103" s="84">
        <v>0</v>
      </c>
      <c r="T103" s="6">
        <v>1.592857142857143</v>
      </c>
      <c r="U103"/>
      <c r="V103" s="50"/>
      <c r="W103" s="6"/>
      <c r="X103" s="6"/>
      <c r="Y103" s="6"/>
      <c r="Z103" s="6"/>
    </row>
    <row r="104" spans="1:26" x14ac:dyDescent="0.25">
      <c r="A104" s="24" t="s">
        <v>104</v>
      </c>
      <c r="B104" s="24" t="s">
        <v>16</v>
      </c>
      <c r="C104" s="21">
        <v>0</v>
      </c>
      <c r="D104" s="22">
        <v>42.6</v>
      </c>
      <c r="E104" s="22">
        <v>55.1</v>
      </c>
      <c r="F104" s="22">
        <f t="shared" si="6"/>
        <v>12.5</v>
      </c>
      <c r="G104" s="88"/>
      <c r="H104" s="88"/>
      <c r="I104" s="41" t="s">
        <v>103</v>
      </c>
      <c r="J104" s="41" t="s">
        <v>16</v>
      </c>
      <c r="K104" s="42">
        <v>0</v>
      </c>
      <c r="L104" s="42">
        <v>16</v>
      </c>
      <c r="M104" s="20">
        <v>16</v>
      </c>
      <c r="N104" s="34">
        <f t="shared" si="7"/>
        <v>100</v>
      </c>
      <c r="O104" s="92"/>
      <c r="P104" s="7"/>
      <c r="Q104" s="24" t="s">
        <v>95</v>
      </c>
      <c r="R104" s="4" t="s">
        <v>16</v>
      </c>
      <c r="S104" s="84">
        <v>0</v>
      </c>
      <c r="T104" s="6">
        <v>1.6300000000000001</v>
      </c>
      <c r="U104"/>
      <c r="V104" s="50"/>
      <c r="W104" s="6"/>
      <c r="X104" s="6"/>
      <c r="Y104" s="6"/>
      <c r="Z104" s="6"/>
    </row>
    <row r="105" spans="1:26" x14ac:dyDescent="0.25">
      <c r="A105" s="24" t="s">
        <v>134</v>
      </c>
      <c r="B105" s="24" t="s">
        <v>16</v>
      </c>
      <c r="C105" s="21">
        <v>0</v>
      </c>
      <c r="D105" s="22">
        <v>36.299999999999997</v>
      </c>
      <c r="E105" s="22">
        <v>57.4</v>
      </c>
      <c r="F105" s="22">
        <f t="shared" si="6"/>
        <v>21.1</v>
      </c>
      <c r="G105" s="88"/>
      <c r="H105" s="88"/>
      <c r="I105" s="41" t="s">
        <v>104</v>
      </c>
      <c r="J105" s="41" t="s">
        <v>16</v>
      </c>
      <c r="K105" s="42">
        <v>0</v>
      </c>
      <c r="L105" s="42">
        <v>13</v>
      </c>
      <c r="M105" s="20">
        <v>14</v>
      </c>
      <c r="N105" s="34">
        <f t="shared" si="7"/>
        <v>92.857142857142861</v>
      </c>
      <c r="O105" s="92"/>
      <c r="P105" s="7"/>
      <c r="Q105" s="24" t="s">
        <v>96</v>
      </c>
      <c r="R105" s="4" t="s">
        <v>16</v>
      </c>
      <c r="S105" s="84">
        <v>0</v>
      </c>
      <c r="T105" s="6">
        <v>1.5923076923076922</v>
      </c>
      <c r="U105"/>
      <c r="V105" s="50"/>
      <c r="W105" s="6"/>
      <c r="X105" s="6"/>
      <c r="Y105" s="6"/>
      <c r="Z105" s="6"/>
    </row>
    <row r="106" spans="1:26" x14ac:dyDescent="0.25">
      <c r="A106" s="24" t="s">
        <v>135</v>
      </c>
      <c r="B106" s="24" t="s">
        <v>16</v>
      </c>
      <c r="C106" s="21">
        <v>0</v>
      </c>
      <c r="D106" s="22">
        <v>37.799999999999997</v>
      </c>
      <c r="E106" s="22">
        <v>58.9</v>
      </c>
      <c r="F106" s="22">
        <f t="shared" si="6"/>
        <v>21.1</v>
      </c>
      <c r="G106" s="88"/>
      <c r="H106" s="88"/>
      <c r="I106" s="41" t="s">
        <v>134</v>
      </c>
      <c r="J106" s="41" t="s">
        <v>16</v>
      </c>
      <c r="K106" s="42">
        <v>0</v>
      </c>
      <c r="L106" s="42">
        <v>13</v>
      </c>
      <c r="M106" s="20">
        <v>14</v>
      </c>
      <c r="N106" s="34">
        <f t="shared" si="7"/>
        <v>92.857142857142861</v>
      </c>
      <c r="O106" s="92"/>
      <c r="P106" s="7"/>
      <c r="Q106" s="24" t="s">
        <v>97</v>
      </c>
      <c r="R106" s="4" t="s">
        <v>16</v>
      </c>
      <c r="S106" s="84">
        <v>0</v>
      </c>
      <c r="T106" s="6">
        <v>1.6090909090909091</v>
      </c>
      <c r="U106"/>
      <c r="V106" s="50"/>
      <c r="W106" s="6"/>
      <c r="X106" s="6"/>
      <c r="Y106" s="6"/>
      <c r="Z106" s="6"/>
    </row>
    <row r="107" spans="1:26" x14ac:dyDescent="0.25">
      <c r="A107" s="24" t="s">
        <v>136</v>
      </c>
      <c r="B107" s="24" t="s">
        <v>16</v>
      </c>
      <c r="C107" s="21">
        <v>0</v>
      </c>
      <c r="D107" s="22">
        <v>40.9</v>
      </c>
      <c r="E107" s="22">
        <v>58.9</v>
      </c>
      <c r="F107" s="22">
        <f t="shared" si="6"/>
        <v>18</v>
      </c>
      <c r="G107" s="88"/>
      <c r="H107" s="88"/>
      <c r="I107" s="41" t="s">
        <v>135</v>
      </c>
      <c r="J107" s="41" t="s">
        <v>16</v>
      </c>
      <c r="K107" s="42">
        <v>0</v>
      </c>
      <c r="L107" s="42">
        <v>8</v>
      </c>
      <c r="M107" s="20">
        <v>15</v>
      </c>
      <c r="N107" s="34">
        <f t="shared" si="7"/>
        <v>53.333333333333336</v>
      </c>
      <c r="O107" s="92"/>
      <c r="P107" s="7"/>
      <c r="Q107" s="24" t="s">
        <v>98</v>
      </c>
      <c r="R107" s="4" t="s">
        <v>16</v>
      </c>
      <c r="S107" s="84">
        <v>0</v>
      </c>
      <c r="T107" s="6">
        <v>0.82499999999999996</v>
      </c>
      <c r="U107"/>
      <c r="V107" s="50"/>
      <c r="W107" s="6"/>
      <c r="X107" s="6"/>
      <c r="Y107" s="6"/>
      <c r="Z107" s="6"/>
    </row>
    <row r="108" spans="1:26" x14ac:dyDescent="0.25">
      <c r="A108" s="24" t="s">
        <v>137</v>
      </c>
      <c r="B108" s="24" t="s">
        <v>16</v>
      </c>
      <c r="C108" s="21">
        <v>0</v>
      </c>
      <c r="D108" s="22">
        <v>30.8</v>
      </c>
      <c r="E108" s="22">
        <v>46.8</v>
      </c>
      <c r="F108" s="22">
        <f t="shared" si="6"/>
        <v>15.999999999999996</v>
      </c>
      <c r="G108" s="88"/>
      <c r="H108" s="88"/>
      <c r="I108" s="41" t="s">
        <v>136</v>
      </c>
      <c r="J108" s="41" t="s">
        <v>16</v>
      </c>
      <c r="K108" s="42">
        <v>0</v>
      </c>
      <c r="L108" s="42">
        <v>12</v>
      </c>
      <c r="M108" s="20">
        <v>13</v>
      </c>
      <c r="N108" s="34">
        <f t="shared" si="7"/>
        <v>92.307692307692307</v>
      </c>
      <c r="O108" s="92"/>
      <c r="P108" s="7"/>
      <c r="Q108" s="24" t="s">
        <v>99</v>
      </c>
      <c r="R108" s="4" t="s">
        <v>16</v>
      </c>
      <c r="S108" s="84">
        <v>0</v>
      </c>
      <c r="T108" s="6">
        <v>1.2714285714285716</v>
      </c>
      <c r="U108"/>
      <c r="V108" s="50"/>
      <c r="W108" s="6"/>
      <c r="X108" s="6"/>
      <c r="Y108" s="6"/>
      <c r="Z108" s="6"/>
    </row>
    <row r="109" spans="1:26" x14ac:dyDescent="0.25">
      <c r="A109" s="24" t="s">
        <v>138</v>
      </c>
      <c r="B109" s="24" t="s">
        <v>16</v>
      </c>
      <c r="C109" s="21">
        <v>0</v>
      </c>
      <c r="D109" s="22">
        <v>43.2</v>
      </c>
      <c r="E109" s="22">
        <v>60.6</v>
      </c>
      <c r="F109" s="22">
        <f t="shared" si="6"/>
        <v>17.399999999999999</v>
      </c>
      <c r="G109" s="88"/>
      <c r="H109" s="88"/>
      <c r="I109" s="41" t="s">
        <v>137</v>
      </c>
      <c r="J109" s="41" t="s">
        <v>16</v>
      </c>
      <c r="K109" s="42">
        <v>0</v>
      </c>
      <c r="L109" s="42">
        <v>13</v>
      </c>
      <c r="M109" s="20">
        <v>13</v>
      </c>
      <c r="N109" s="34">
        <f t="shared" si="7"/>
        <v>100</v>
      </c>
      <c r="O109" s="92"/>
      <c r="P109" s="7"/>
      <c r="Q109" s="24" t="s">
        <v>100</v>
      </c>
      <c r="R109" s="4" t="s">
        <v>16</v>
      </c>
      <c r="S109" s="84">
        <v>0</v>
      </c>
      <c r="T109" s="6">
        <v>1.5909090909090908</v>
      </c>
      <c r="U109"/>
      <c r="V109" s="50"/>
      <c r="W109" s="6"/>
      <c r="X109" s="6"/>
      <c r="Y109" s="6"/>
      <c r="Z109" s="6"/>
    </row>
    <row r="110" spans="1:26" x14ac:dyDescent="0.25">
      <c r="A110" s="24" t="s">
        <v>139</v>
      </c>
      <c r="B110" s="24" t="s">
        <v>16</v>
      </c>
      <c r="C110" s="21">
        <v>0</v>
      </c>
      <c r="D110" s="22">
        <v>35</v>
      </c>
      <c r="E110" s="22">
        <v>60.4</v>
      </c>
      <c r="F110" s="22">
        <f t="shared" ref="F110:F141" si="8">E110-D110</f>
        <v>25.4</v>
      </c>
      <c r="G110" s="88"/>
      <c r="H110" s="88"/>
      <c r="I110" s="41" t="s">
        <v>138</v>
      </c>
      <c r="J110" s="41" t="s">
        <v>16</v>
      </c>
      <c r="K110" s="42">
        <v>0</v>
      </c>
      <c r="L110" s="42">
        <v>15</v>
      </c>
      <c r="M110" s="20">
        <v>16</v>
      </c>
      <c r="N110" s="34">
        <f t="shared" ref="N110:N141" si="9">L110/M110*100</f>
        <v>93.75</v>
      </c>
      <c r="O110" s="92"/>
      <c r="P110" s="7"/>
      <c r="Q110" s="24" t="s">
        <v>101</v>
      </c>
      <c r="R110" s="4" t="s">
        <v>16</v>
      </c>
      <c r="S110" s="84">
        <v>0</v>
      </c>
      <c r="T110" s="6">
        <v>1.3285714285714287</v>
      </c>
      <c r="U110"/>
      <c r="V110" s="50"/>
      <c r="W110" s="6"/>
      <c r="X110" s="6"/>
      <c r="Y110" s="6"/>
      <c r="Z110" s="6"/>
    </row>
    <row r="111" spans="1:26" x14ac:dyDescent="0.25">
      <c r="A111" s="24" t="s">
        <v>140</v>
      </c>
      <c r="B111" s="24" t="s">
        <v>16</v>
      </c>
      <c r="C111" s="21">
        <v>0</v>
      </c>
      <c r="D111" s="22">
        <v>32.799999999999997</v>
      </c>
      <c r="E111" s="22">
        <v>68</v>
      </c>
      <c r="F111" s="22">
        <f t="shared" si="8"/>
        <v>35.200000000000003</v>
      </c>
      <c r="G111" s="88"/>
      <c r="H111" s="88"/>
      <c r="I111" s="41" t="s">
        <v>139</v>
      </c>
      <c r="J111" s="41" t="s">
        <v>16</v>
      </c>
      <c r="K111" s="42">
        <v>0</v>
      </c>
      <c r="L111" s="42">
        <v>15</v>
      </c>
      <c r="M111" s="20">
        <v>16</v>
      </c>
      <c r="N111" s="34">
        <f t="shared" si="9"/>
        <v>93.75</v>
      </c>
      <c r="O111" s="92"/>
      <c r="P111" s="7"/>
      <c r="Q111" s="24" t="s">
        <v>102</v>
      </c>
      <c r="R111" s="4" t="s">
        <v>16</v>
      </c>
      <c r="S111" s="84">
        <v>0</v>
      </c>
      <c r="T111" s="6">
        <v>1.3846153846153846</v>
      </c>
      <c r="U111"/>
      <c r="V111" s="50"/>
      <c r="W111" s="6"/>
      <c r="X111" s="6"/>
      <c r="Y111" s="6"/>
      <c r="Z111" s="6"/>
    </row>
    <row r="112" spans="1:26" x14ac:dyDescent="0.25">
      <c r="A112" s="24" t="s">
        <v>141</v>
      </c>
      <c r="B112" s="24" t="s">
        <v>16</v>
      </c>
      <c r="C112" s="21">
        <v>0</v>
      </c>
      <c r="D112" s="22">
        <v>25.1</v>
      </c>
      <c r="E112" s="22">
        <v>50.9</v>
      </c>
      <c r="F112" s="22">
        <f t="shared" si="8"/>
        <v>25.799999999999997</v>
      </c>
      <c r="G112" s="88"/>
      <c r="H112" s="88"/>
      <c r="I112" s="41" t="s">
        <v>140</v>
      </c>
      <c r="J112" s="41" t="s">
        <v>16</v>
      </c>
      <c r="K112" s="42">
        <v>0</v>
      </c>
      <c r="L112" s="42">
        <v>15</v>
      </c>
      <c r="M112" s="20">
        <v>16</v>
      </c>
      <c r="N112" s="34">
        <f t="shared" si="9"/>
        <v>93.75</v>
      </c>
      <c r="O112" s="92"/>
      <c r="P112" s="7"/>
      <c r="Q112" s="24" t="s">
        <v>103</v>
      </c>
      <c r="R112" s="4" t="s">
        <v>16</v>
      </c>
      <c r="S112" s="84">
        <v>0</v>
      </c>
      <c r="T112" s="6">
        <v>1.39375</v>
      </c>
      <c r="U112"/>
      <c r="V112" s="50"/>
      <c r="W112" s="6"/>
      <c r="X112" s="6"/>
      <c r="Y112" s="6"/>
      <c r="Z112" s="6"/>
    </row>
    <row r="113" spans="1:26" x14ac:dyDescent="0.25">
      <c r="A113" s="24" t="s">
        <v>142</v>
      </c>
      <c r="B113" s="24" t="s">
        <v>16</v>
      </c>
      <c r="C113" s="21">
        <v>0</v>
      </c>
      <c r="D113" s="22">
        <v>32.1</v>
      </c>
      <c r="E113" s="22">
        <v>52.7</v>
      </c>
      <c r="F113" s="22">
        <f t="shared" si="8"/>
        <v>20.6</v>
      </c>
      <c r="G113" s="88"/>
      <c r="H113" s="88"/>
      <c r="I113" s="41" t="s">
        <v>141</v>
      </c>
      <c r="J113" s="41" t="s">
        <v>16</v>
      </c>
      <c r="K113" s="42">
        <v>0</v>
      </c>
      <c r="L113" s="42">
        <v>9</v>
      </c>
      <c r="M113" s="20">
        <v>12</v>
      </c>
      <c r="N113" s="34">
        <f t="shared" si="9"/>
        <v>75</v>
      </c>
      <c r="O113" s="92"/>
      <c r="P113" s="7"/>
      <c r="Q113" s="24" t="s">
        <v>104</v>
      </c>
      <c r="R113" s="4" t="s">
        <v>16</v>
      </c>
      <c r="S113" s="84">
        <v>0</v>
      </c>
      <c r="T113" s="6">
        <v>1.4076923076923078</v>
      </c>
      <c r="U113"/>
      <c r="V113" s="50"/>
      <c r="W113" s="6"/>
      <c r="X113" s="6"/>
      <c r="Y113" s="6"/>
      <c r="Z113" s="6"/>
    </row>
    <row r="114" spans="1:26" x14ac:dyDescent="0.25">
      <c r="A114" s="24" t="s">
        <v>143</v>
      </c>
      <c r="B114" s="24" t="s">
        <v>16</v>
      </c>
      <c r="C114" s="21">
        <v>0</v>
      </c>
      <c r="D114" s="22">
        <v>33.6</v>
      </c>
      <c r="E114" s="22">
        <v>55.5</v>
      </c>
      <c r="F114" s="22">
        <f t="shared" si="8"/>
        <v>21.9</v>
      </c>
      <c r="G114" s="88"/>
      <c r="H114" s="88"/>
      <c r="I114" s="41" t="s">
        <v>142</v>
      </c>
      <c r="J114" s="41" t="s">
        <v>16</v>
      </c>
      <c r="K114" s="42">
        <v>0</v>
      </c>
      <c r="L114" s="42">
        <v>9</v>
      </c>
      <c r="M114" s="20">
        <v>15</v>
      </c>
      <c r="N114" s="34">
        <f t="shared" si="9"/>
        <v>60</v>
      </c>
      <c r="O114" s="92"/>
      <c r="P114" s="7"/>
      <c r="Q114" s="24" t="s">
        <v>134</v>
      </c>
      <c r="R114" s="4" t="s">
        <v>16</v>
      </c>
      <c r="S114" s="84">
        <v>0</v>
      </c>
      <c r="T114" s="6">
        <v>1.7461538461538462</v>
      </c>
      <c r="U114"/>
      <c r="V114" s="50"/>
      <c r="W114" s="6"/>
      <c r="X114" s="6"/>
      <c r="Y114" s="6"/>
      <c r="Z114" s="6"/>
    </row>
    <row r="115" spans="1:26" x14ac:dyDescent="0.25">
      <c r="A115" s="24" t="s">
        <v>144</v>
      </c>
      <c r="B115" s="24" t="s">
        <v>16</v>
      </c>
      <c r="C115" s="21">
        <v>0</v>
      </c>
      <c r="D115" s="22">
        <v>32.1</v>
      </c>
      <c r="E115" s="22">
        <v>56.8</v>
      </c>
      <c r="F115" s="22">
        <f t="shared" si="8"/>
        <v>24.699999999999996</v>
      </c>
      <c r="G115" s="88"/>
      <c r="H115" s="88"/>
      <c r="I115" s="41" t="s">
        <v>143</v>
      </c>
      <c r="J115" s="41" t="s">
        <v>16</v>
      </c>
      <c r="K115" s="42">
        <v>0</v>
      </c>
      <c r="L115" s="42">
        <v>12</v>
      </c>
      <c r="M115" s="20">
        <v>13</v>
      </c>
      <c r="N115" s="34">
        <f t="shared" si="9"/>
        <v>92.307692307692307</v>
      </c>
      <c r="O115" s="92"/>
      <c r="P115" s="7"/>
      <c r="Q115" s="24" t="s">
        <v>135</v>
      </c>
      <c r="R115" s="4" t="s">
        <v>16</v>
      </c>
      <c r="S115" s="84">
        <v>0</v>
      </c>
      <c r="T115" s="6">
        <v>1.5375000000000001</v>
      </c>
      <c r="U115"/>
      <c r="V115" s="50"/>
      <c r="W115" s="6"/>
      <c r="X115" s="6"/>
      <c r="Y115" s="6"/>
      <c r="Z115" s="6"/>
    </row>
    <row r="116" spans="1:26" x14ac:dyDescent="0.25">
      <c r="A116" s="21" t="s">
        <v>47</v>
      </c>
      <c r="B116" s="21" t="s">
        <v>16</v>
      </c>
      <c r="C116" s="21">
        <v>0.5</v>
      </c>
      <c r="D116" s="23">
        <v>28.5</v>
      </c>
      <c r="E116" s="21">
        <v>54.9</v>
      </c>
      <c r="F116" s="22">
        <f t="shared" si="8"/>
        <v>26.4</v>
      </c>
      <c r="G116" s="88">
        <f>COUNT(F116:F126)</f>
        <v>11</v>
      </c>
      <c r="H116" s="88"/>
      <c r="I116" s="41" t="s">
        <v>144</v>
      </c>
      <c r="J116" s="41" t="s">
        <v>16</v>
      </c>
      <c r="K116" s="42">
        <v>0</v>
      </c>
      <c r="L116" s="42">
        <v>8</v>
      </c>
      <c r="M116" s="20">
        <v>13</v>
      </c>
      <c r="N116" s="34">
        <f t="shared" si="9"/>
        <v>61.53846153846154</v>
      </c>
      <c r="O116" s="92"/>
      <c r="P116" s="7"/>
      <c r="Q116" s="24" t="s">
        <v>136</v>
      </c>
      <c r="R116" s="4" t="s">
        <v>16</v>
      </c>
      <c r="S116" s="84">
        <v>0</v>
      </c>
      <c r="T116" s="6">
        <v>1.6166666666666665</v>
      </c>
      <c r="U116"/>
      <c r="V116" s="50"/>
      <c r="W116" s="6"/>
      <c r="X116" s="6"/>
      <c r="Y116" s="6"/>
      <c r="Z116" s="6"/>
    </row>
    <row r="117" spans="1:26" x14ac:dyDescent="0.25">
      <c r="A117" s="21" t="s">
        <v>64</v>
      </c>
      <c r="B117" s="21" t="s">
        <v>16</v>
      </c>
      <c r="C117" s="21">
        <v>0.5</v>
      </c>
      <c r="D117" s="23">
        <v>27.6</v>
      </c>
      <c r="E117" s="23">
        <v>51.7</v>
      </c>
      <c r="F117" s="22">
        <f t="shared" si="8"/>
        <v>24.1</v>
      </c>
      <c r="G117" s="88"/>
      <c r="H117" s="88"/>
      <c r="I117" s="33" t="s">
        <v>15</v>
      </c>
      <c r="J117" s="33" t="s">
        <v>16</v>
      </c>
      <c r="K117" s="35">
        <v>0</v>
      </c>
      <c r="L117" s="35">
        <v>13</v>
      </c>
      <c r="M117" s="33">
        <v>13</v>
      </c>
      <c r="N117" s="34">
        <f t="shared" si="9"/>
        <v>100</v>
      </c>
      <c r="O117" s="92"/>
      <c r="P117" s="49"/>
      <c r="Q117" s="24" t="s">
        <v>137</v>
      </c>
      <c r="R117" s="4" t="s">
        <v>16</v>
      </c>
      <c r="S117" s="84">
        <v>0</v>
      </c>
      <c r="T117" s="6">
        <v>1.3923076923076925</v>
      </c>
      <c r="U117"/>
      <c r="V117" s="50"/>
      <c r="W117" s="6"/>
      <c r="X117" s="6"/>
      <c r="Y117" s="6"/>
      <c r="Z117" s="6"/>
    </row>
    <row r="118" spans="1:26" x14ac:dyDescent="0.25">
      <c r="A118" s="21" t="s">
        <v>65</v>
      </c>
      <c r="B118" s="21" t="s">
        <v>16</v>
      </c>
      <c r="C118" s="21">
        <v>0.5</v>
      </c>
      <c r="D118" s="23">
        <v>24.8</v>
      </c>
      <c r="E118" s="23">
        <v>50.2</v>
      </c>
      <c r="F118" s="22">
        <f t="shared" si="8"/>
        <v>25.400000000000002</v>
      </c>
      <c r="G118" s="88"/>
      <c r="H118" s="88"/>
      <c r="I118" s="36" t="s">
        <v>24</v>
      </c>
      <c r="J118" s="36" t="s">
        <v>16</v>
      </c>
      <c r="K118" s="37">
        <v>0</v>
      </c>
      <c r="L118" s="35">
        <v>11</v>
      </c>
      <c r="M118" s="33">
        <v>14</v>
      </c>
      <c r="N118" s="34">
        <f t="shared" si="9"/>
        <v>78.571428571428569</v>
      </c>
      <c r="O118" s="92"/>
      <c r="P118" s="55"/>
      <c r="Q118" s="24" t="s">
        <v>138</v>
      </c>
      <c r="R118" s="4" t="s">
        <v>16</v>
      </c>
      <c r="S118" s="84">
        <v>0</v>
      </c>
      <c r="T118" s="6">
        <v>1.48</v>
      </c>
      <c r="U118"/>
      <c r="V118" s="50"/>
      <c r="W118" s="6"/>
      <c r="X118" s="6"/>
      <c r="Y118" s="6"/>
      <c r="Z118" s="6"/>
    </row>
    <row r="119" spans="1:26" x14ac:dyDescent="0.25">
      <c r="A119" s="21" t="s">
        <v>66</v>
      </c>
      <c r="B119" s="21" t="s">
        <v>16</v>
      </c>
      <c r="C119" s="21">
        <v>0.5</v>
      </c>
      <c r="D119" s="23">
        <v>26.1</v>
      </c>
      <c r="E119" s="23">
        <v>59</v>
      </c>
      <c r="F119" s="22">
        <f t="shared" si="8"/>
        <v>32.9</v>
      </c>
      <c r="G119" s="88"/>
      <c r="H119" s="88"/>
      <c r="I119" s="36" t="s">
        <v>25</v>
      </c>
      <c r="J119" s="36" t="s">
        <v>16</v>
      </c>
      <c r="K119" s="37">
        <v>0</v>
      </c>
      <c r="L119" s="35">
        <v>8</v>
      </c>
      <c r="M119" s="33">
        <v>8</v>
      </c>
      <c r="N119" s="34">
        <f t="shared" si="9"/>
        <v>100</v>
      </c>
      <c r="O119" s="92"/>
      <c r="P119" s="7"/>
      <c r="Q119" s="24" t="s">
        <v>139</v>
      </c>
      <c r="R119" s="4" t="s">
        <v>16</v>
      </c>
      <c r="S119" s="84">
        <v>0</v>
      </c>
      <c r="T119" s="6">
        <v>1.4200000000000002</v>
      </c>
      <c r="U119"/>
      <c r="V119" s="50"/>
      <c r="W119" s="6"/>
      <c r="X119" s="6"/>
      <c r="Y119" s="6"/>
      <c r="Z119" s="6"/>
    </row>
    <row r="120" spans="1:26" x14ac:dyDescent="0.25">
      <c r="A120" s="24" t="s">
        <v>105</v>
      </c>
      <c r="B120" s="24" t="s">
        <v>16</v>
      </c>
      <c r="C120" s="22">
        <v>0.5</v>
      </c>
      <c r="D120" s="22">
        <v>35.5</v>
      </c>
      <c r="E120" s="22">
        <v>48.4</v>
      </c>
      <c r="F120" s="22">
        <f t="shared" si="8"/>
        <v>12.899999999999999</v>
      </c>
      <c r="G120" s="88"/>
      <c r="H120" s="88"/>
      <c r="I120" s="36" t="s">
        <v>176</v>
      </c>
      <c r="J120" s="36" t="s">
        <v>16</v>
      </c>
      <c r="K120" s="37">
        <v>0</v>
      </c>
      <c r="L120" s="35">
        <v>10</v>
      </c>
      <c r="M120" s="33">
        <v>12</v>
      </c>
      <c r="N120" s="34">
        <f t="shared" si="9"/>
        <v>83.333333333333343</v>
      </c>
      <c r="O120" s="92"/>
      <c r="P120" s="7"/>
      <c r="Q120" s="24" t="s">
        <v>140</v>
      </c>
      <c r="R120" s="4" t="s">
        <v>16</v>
      </c>
      <c r="S120" s="84">
        <v>0</v>
      </c>
      <c r="T120" s="6">
        <v>1.6</v>
      </c>
      <c r="U120"/>
      <c r="V120" s="50"/>
      <c r="W120" s="6"/>
      <c r="X120" s="6"/>
      <c r="Y120" s="6"/>
      <c r="Z120" s="6"/>
    </row>
    <row r="121" spans="1:26" x14ac:dyDescent="0.25">
      <c r="A121" s="24" t="s">
        <v>106</v>
      </c>
      <c r="B121" s="24" t="s">
        <v>16</v>
      </c>
      <c r="C121" s="22">
        <v>0.5</v>
      </c>
      <c r="D121" s="22">
        <v>34.799999999999997</v>
      </c>
      <c r="E121" s="22">
        <v>54.6</v>
      </c>
      <c r="F121" s="22">
        <f t="shared" si="8"/>
        <v>19.800000000000004</v>
      </c>
      <c r="G121" s="88"/>
      <c r="H121" s="88"/>
      <c r="I121" s="36" t="s">
        <v>36</v>
      </c>
      <c r="J121" s="36" t="s">
        <v>16</v>
      </c>
      <c r="K121" s="37">
        <v>0</v>
      </c>
      <c r="L121" s="37">
        <v>11</v>
      </c>
      <c r="M121" s="33">
        <v>11</v>
      </c>
      <c r="N121" s="34">
        <f t="shared" si="9"/>
        <v>100</v>
      </c>
      <c r="O121" s="92"/>
      <c r="P121" s="7"/>
      <c r="Q121" s="24" t="s">
        <v>141</v>
      </c>
      <c r="R121" s="4" t="s">
        <v>16</v>
      </c>
      <c r="S121" s="84">
        <v>0</v>
      </c>
      <c r="T121" s="6">
        <v>1.6666666666666667</v>
      </c>
      <c r="U121"/>
      <c r="V121" s="50"/>
      <c r="W121" s="6"/>
      <c r="X121" s="6"/>
      <c r="Y121" s="6"/>
      <c r="Z121" s="6"/>
    </row>
    <row r="122" spans="1:26" x14ac:dyDescent="0.25">
      <c r="A122" s="24" t="s">
        <v>107</v>
      </c>
      <c r="B122" s="24" t="s">
        <v>16</v>
      </c>
      <c r="C122" s="22">
        <v>0.5</v>
      </c>
      <c r="D122" s="22">
        <v>38.700000000000003</v>
      </c>
      <c r="E122" s="22">
        <v>54.3</v>
      </c>
      <c r="F122" s="22">
        <f t="shared" si="8"/>
        <v>15.599999999999994</v>
      </c>
      <c r="G122" s="88"/>
      <c r="H122" s="88"/>
      <c r="I122" s="36" t="s">
        <v>46</v>
      </c>
      <c r="J122" s="36" t="s">
        <v>16</v>
      </c>
      <c r="K122" s="37">
        <v>0</v>
      </c>
      <c r="L122" s="37">
        <v>12</v>
      </c>
      <c r="M122" s="33">
        <v>13</v>
      </c>
      <c r="N122" s="34">
        <f t="shared" si="9"/>
        <v>92.307692307692307</v>
      </c>
      <c r="O122" s="92"/>
      <c r="P122" s="7"/>
      <c r="Q122" s="24" t="s">
        <v>142</v>
      </c>
      <c r="R122" s="4" t="s">
        <v>16</v>
      </c>
      <c r="S122" s="84">
        <v>0</v>
      </c>
      <c r="T122" s="6">
        <v>1.4555555555555555</v>
      </c>
      <c r="U122"/>
      <c r="V122" s="50"/>
      <c r="W122" s="6"/>
      <c r="X122" s="6"/>
      <c r="Y122" s="6"/>
      <c r="Z122" s="6"/>
    </row>
    <row r="123" spans="1:26" x14ac:dyDescent="0.25">
      <c r="A123" s="24" t="s">
        <v>108</v>
      </c>
      <c r="B123" s="24" t="s">
        <v>16</v>
      </c>
      <c r="C123" s="22">
        <v>0.5</v>
      </c>
      <c r="D123" s="22">
        <v>33.9</v>
      </c>
      <c r="E123" s="22">
        <v>46.1</v>
      </c>
      <c r="F123" s="22">
        <f t="shared" si="8"/>
        <v>12.200000000000003</v>
      </c>
      <c r="G123" s="88"/>
      <c r="H123" s="88"/>
      <c r="I123" s="38" t="s">
        <v>59</v>
      </c>
      <c r="J123" s="38" t="s">
        <v>16</v>
      </c>
      <c r="K123" s="39">
        <v>0</v>
      </c>
      <c r="L123" s="39">
        <v>11</v>
      </c>
      <c r="M123" s="40">
        <v>11</v>
      </c>
      <c r="N123" s="34">
        <f t="shared" si="9"/>
        <v>100</v>
      </c>
      <c r="O123" s="92"/>
      <c r="P123" s="7"/>
      <c r="Q123" s="24" t="s">
        <v>143</v>
      </c>
      <c r="R123" s="4" t="s">
        <v>16</v>
      </c>
      <c r="S123" s="84">
        <v>0</v>
      </c>
      <c r="T123" s="6">
        <v>1.5083333333333335</v>
      </c>
      <c r="U123"/>
      <c r="V123" s="50"/>
      <c r="W123" s="6"/>
      <c r="X123" s="6"/>
      <c r="Y123" s="6"/>
      <c r="Z123" s="6"/>
    </row>
    <row r="124" spans="1:26" x14ac:dyDescent="0.25">
      <c r="A124" s="24" t="s">
        <v>109</v>
      </c>
      <c r="B124" s="24" t="s">
        <v>16</v>
      </c>
      <c r="C124" s="22">
        <v>0.5</v>
      </c>
      <c r="D124" s="22">
        <v>33</v>
      </c>
      <c r="E124" s="22">
        <v>52</v>
      </c>
      <c r="F124" s="22">
        <f t="shared" si="8"/>
        <v>19</v>
      </c>
      <c r="G124" s="88"/>
      <c r="H124" s="88"/>
      <c r="I124" s="38" t="s">
        <v>60</v>
      </c>
      <c r="J124" s="38" t="s">
        <v>16</v>
      </c>
      <c r="K124" s="39">
        <v>0</v>
      </c>
      <c r="L124" s="39">
        <v>10</v>
      </c>
      <c r="M124" s="40">
        <v>11</v>
      </c>
      <c r="N124" s="34">
        <f t="shared" si="9"/>
        <v>90.909090909090907</v>
      </c>
      <c r="O124" s="92"/>
      <c r="P124" s="7"/>
      <c r="Q124" s="24" t="s">
        <v>144</v>
      </c>
      <c r="R124" s="4" t="s">
        <v>16</v>
      </c>
      <c r="S124" s="84">
        <v>0</v>
      </c>
      <c r="T124" s="6">
        <v>1.8374999999999999</v>
      </c>
      <c r="U124"/>
      <c r="V124" s="50"/>
      <c r="W124" s="6"/>
      <c r="X124" s="6"/>
      <c r="Y124" s="6"/>
      <c r="Z124" s="6"/>
    </row>
    <row r="125" spans="1:26" x14ac:dyDescent="0.25">
      <c r="A125" s="24" t="s">
        <v>110</v>
      </c>
      <c r="B125" s="24" t="s">
        <v>16</v>
      </c>
      <c r="C125" s="22">
        <v>0.5</v>
      </c>
      <c r="D125" s="22">
        <v>34.299999999999997</v>
      </c>
      <c r="E125" s="22">
        <v>57.2</v>
      </c>
      <c r="F125" s="22">
        <f t="shared" si="8"/>
        <v>22.900000000000006</v>
      </c>
      <c r="G125" s="88"/>
      <c r="H125" s="88"/>
      <c r="I125" s="38" t="s">
        <v>61</v>
      </c>
      <c r="J125" s="38" t="s">
        <v>16</v>
      </c>
      <c r="K125" s="39">
        <v>0</v>
      </c>
      <c r="L125" s="39">
        <v>9</v>
      </c>
      <c r="M125" s="40">
        <v>11</v>
      </c>
      <c r="N125" s="34">
        <f t="shared" si="9"/>
        <v>81.818181818181827</v>
      </c>
      <c r="O125" s="92"/>
      <c r="P125" s="7"/>
      <c r="Q125" s="21" t="s">
        <v>47</v>
      </c>
      <c r="R125" s="1" t="s">
        <v>16</v>
      </c>
      <c r="S125" s="21">
        <v>0.5</v>
      </c>
      <c r="T125" s="3">
        <v>1.6727272727272726</v>
      </c>
      <c r="U125">
        <f>COUNT(S125:S136)</f>
        <v>12</v>
      </c>
      <c r="V125" s="57"/>
      <c r="W125" s="6"/>
      <c r="X125" s="6"/>
      <c r="Y125" s="6"/>
      <c r="Z125" s="6"/>
    </row>
    <row r="126" spans="1:26" x14ac:dyDescent="0.25">
      <c r="A126" s="24" t="s">
        <v>111</v>
      </c>
      <c r="B126" s="24" t="s">
        <v>16</v>
      </c>
      <c r="C126" s="22">
        <v>0.5</v>
      </c>
      <c r="D126" s="22">
        <v>43.5</v>
      </c>
      <c r="E126" s="22">
        <v>58.5</v>
      </c>
      <c r="F126" s="22">
        <f t="shared" si="8"/>
        <v>15</v>
      </c>
      <c r="G126" s="88"/>
      <c r="H126" s="88"/>
      <c r="I126" s="38" t="s">
        <v>62</v>
      </c>
      <c r="J126" s="38" t="s">
        <v>16</v>
      </c>
      <c r="K126" s="39">
        <v>0</v>
      </c>
      <c r="L126" s="39">
        <v>10</v>
      </c>
      <c r="M126" s="40">
        <v>11</v>
      </c>
      <c r="N126" s="34">
        <f t="shared" si="9"/>
        <v>90.909090909090907</v>
      </c>
      <c r="O126" s="92"/>
      <c r="P126" s="7"/>
      <c r="Q126" s="21" t="s">
        <v>48</v>
      </c>
      <c r="R126" s="1" t="s">
        <v>16</v>
      </c>
      <c r="S126" s="21">
        <v>0.5</v>
      </c>
      <c r="T126" s="3">
        <v>1.8444444444444446</v>
      </c>
      <c r="U126"/>
      <c r="V126" s="57"/>
      <c r="W126" s="6"/>
      <c r="X126" s="6"/>
      <c r="Y126" s="6"/>
      <c r="Z126" s="6"/>
    </row>
    <row r="127" spans="1:26" x14ac:dyDescent="0.25">
      <c r="A127" s="21" t="s">
        <v>38</v>
      </c>
      <c r="B127" s="21" t="s">
        <v>16</v>
      </c>
      <c r="C127" s="21">
        <v>5</v>
      </c>
      <c r="D127" s="23">
        <v>30</v>
      </c>
      <c r="E127" s="23">
        <v>54</v>
      </c>
      <c r="F127" s="22">
        <f t="shared" si="8"/>
        <v>24</v>
      </c>
      <c r="G127" s="88">
        <f>COUNT(F127:F141)</f>
        <v>15</v>
      </c>
      <c r="H127" s="88"/>
      <c r="I127" s="38" t="s">
        <v>63</v>
      </c>
      <c r="J127" s="38" t="s">
        <v>16</v>
      </c>
      <c r="K127" s="39">
        <v>0</v>
      </c>
      <c r="L127" s="39">
        <v>14</v>
      </c>
      <c r="M127" s="40">
        <v>16</v>
      </c>
      <c r="N127" s="34">
        <f t="shared" si="9"/>
        <v>87.5</v>
      </c>
      <c r="O127" s="92"/>
      <c r="P127" s="7"/>
      <c r="Q127" s="21" t="s">
        <v>64</v>
      </c>
      <c r="R127" s="1" t="s">
        <v>16</v>
      </c>
      <c r="S127" s="21">
        <v>0.5</v>
      </c>
      <c r="T127" s="3">
        <v>1.7666666666666666</v>
      </c>
      <c r="U127"/>
      <c r="V127" s="50"/>
      <c r="W127" s="6"/>
      <c r="X127" s="6"/>
      <c r="Y127" s="6"/>
      <c r="Z127" s="6"/>
    </row>
    <row r="128" spans="1:26" x14ac:dyDescent="0.25">
      <c r="A128" s="21" t="s">
        <v>39</v>
      </c>
      <c r="B128" s="21" t="s">
        <v>16</v>
      </c>
      <c r="C128" s="21">
        <v>5</v>
      </c>
      <c r="D128" s="23">
        <v>26.9</v>
      </c>
      <c r="E128" s="23">
        <v>49.4</v>
      </c>
      <c r="F128" s="22">
        <f t="shared" si="8"/>
        <v>22.5</v>
      </c>
      <c r="G128" s="88"/>
      <c r="H128" s="88"/>
      <c r="I128" s="41" t="s">
        <v>105</v>
      </c>
      <c r="J128" s="41" t="s">
        <v>16</v>
      </c>
      <c r="K128" s="43">
        <v>0.5</v>
      </c>
      <c r="L128" s="42">
        <v>11</v>
      </c>
      <c r="M128" s="20">
        <v>14</v>
      </c>
      <c r="N128" s="34">
        <f t="shared" si="9"/>
        <v>78.571428571428569</v>
      </c>
      <c r="O128" s="91">
        <f>COUNT(K128:K141)</f>
        <v>14</v>
      </c>
      <c r="P128" s="7"/>
      <c r="Q128" s="21" t="s">
        <v>65</v>
      </c>
      <c r="R128" s="1" t="s">
        <v>16</v>
      </c>
      <c r="S128" s="21">
        <v>0.5</v>
      </c>
      <c r="T128" s="3">
        <v>1.7444444444444445</v>
      </c>
      <c r="U128"/>
      <c r="V128" s="50"/>
      <c r="W128" s="6"/>
      <c r="X128" s="6"/>
      <c r="Y128" s="6"/>
      <c r="Z128" s="6"/>
    </row>
    <row r="129" spans="1:26" x14ac:dyDescent="0.25">
      <c r="A129" s="21" t="s">
        <v>40</v>
      </c>
      <c r="B129" s="21" t="s">
        <v>16</v>
      </c>
      <c r="C129" s="21">
        <v>5</v>
      </c>
      <c r="D129" s="23">
        <v>31.4</v>
      </c>
      <c r="E129" s="23">
        <v>59.7</v>
      </c>
      <c r="F129" s="22">
        <f t="shared" si="8"/>
        <v>28.300000000000004</v>
      </c>
      <c r="G129" s="88"/>
      <c r="H129" s="88"/>
      <c r="I129" s="41" t="s">
        <v>106</v>
      </c>
      <c r="J129" s="41" t="s">
        <v>16</v>
      </c>
      <c r="K129" s="43">
        <v>0.5</v>
      </c>
      <c r="L129" s="42">
        <v>15</v>
      </c>
      <c r="M129" s="20">
        <v>16</v>
      </c>
      <c r="N129" s="34">
        <f t="shared" si="9"/>
        <v>93.75</v>
      </c>
      <c r="O129" s="92"/>
      <c r="P129" s="7"/>
      <c r="Q129" s="21" t="s">
        <v>66</v>
      </c>
      <c r="R129" s="1" t="s">
        <v>16</v>
      </c>
      <c r="S129" s="21">
        <v>0.5</v>
      </c>
      <c r="T129" s="3">
        <v>1.6214285714285714</v>
      </c>
      <c r="U129"/>
      <c r="V129" s="50"/>
      <c r="W129" s="6"/>
      <c r="X129" s="6"/>
      <c r="Y129" s="6"/>
      <c r="Z129" s="6"/>
    </row>
    <row r="130" spans="1:26" x14ac:dyDescent="0.25">
      <c r="A130" s="24" t="s">
        <v>145</v>
      </c>
      <c r="B130" s="24" t="s">
        <v>16</v>
      </c>
      <c r="C130" s="21">
        <v>5</v>
      </c>
      <c r="D130" s="22">
        <v>36.6</v>
      </c>
      <c r="E130" s="22">
        <v>57.1</v>
      </c>
      <c r="F130" s="22">
        <f t="shared" si="8"/>
        <v>20.5</v>
      </c>
      <c r="G130" s="88"/>
      <c r="H130" s="88"/>
      <c r="I130" s="41" t="s">
        <v>107</v>
      </c>
      <c r="J130" s="41" t="s">
        <v>16</v>
      </c>
      <c r="K130" s="43">
        <v>0.5</v>
      </c>
      <c r="L130" s="42">
        <v>15</v>
      </c>
      <c r="M130" s="20">
        <v>16</v>
      </c>
      <c r="N130" s="34">
        <f t="shared" si="9"/>
        <v>93.75</v>
      </c>
      <c r="O130" s="92"/>
      <c r="P130" s="7"/>
      <c r="Q130" s="24" t="s">
        <v>105</v>
      </c>
      <c r="R130" s="4" t="s">
        <v>16</v>
      </c>
      <c r="S130" s="22">
        <v>0.5</v>
      </c>
      <c r="T130" s="6">
        <v>1.5363636363636362</v>
      </c>
      <c r="U130"/>
      <c r="V130" s="50"/>
      <c r="W130" s="6"/>
      <c r="X130" s="6"/>
      <c r="Y130" s="6"/>
      <c r="Z130" s="6"/>
    </row>
    <row r="131" spans="1:26" x14ac:dyDescent="0.25">
      <c r="A131" s="24" t="s">
        <v>146</v>
      </c>
      <c r="B131" s="24" t="s">
        <v>16</v>
      </c>
      <c r="C131" s="21">
        <v>5</v>
      </c>
      <c r="D131" s="22">
        <v>34.299999999999997</v>
      </c>
      <c r="E131" s="22">
        <v>56.8</v>
      </c>
      <c r="F131" s="22">
        <f t="shared" si="8"/>
        <v>22.5</v>
      </c>
      <c r="G131" s="88"/>
      <c r="H131" s="88"/>
      <c r="I131" s="41" t="s">
        <v>108</v>
      </c>
      <c r="J131" s="41" t="s">
        <v>16</v>
      </c>
      <c r="K131" s="43">
        <v>0.5</v>
      </c>
      <c r="L131" s="42">
        <v>15</v>
      </c>
      <c r="M131" s="20">
        <v>16</v>
      </c>
      <c r="N131" s="34">
        <f t="shared" si="9"/>
        <v>93.75</v>
      </c>
      <c r="O131" s="92"/>
      <c r="P131" s="7"/>
      <c r="Q131" s="24" t="s">
        <v>106</v>
      </c>
      <c r="R131" s="4" t="s">
        <v>16</v>
      </c>
      <c r="S131" s="22">
        <v>0.5</v>
      </c>
      <c r="T131" s="6">
        <v>1.5</v>
      </c>
      <c r="U131"/>
      <c r="V131" s="50"/>
      <c r="W131" s="6"/>
      <c r="X131" s="6"/>
      <c r="Y131" s="6"/>
      <c r="Z131" s="6"/>
    </row>
    <row r="132" spans="1:26" x14ac:dyDescent="0.25">
      <c r="A132" s="24" t="s">
        <v>147</v>
      </c>
      <c r="B132" s="24" t="s">
        <v>16</v>
      </c>
      <c r="C132" s="21">
        <v>5</v>
      </c>
      <c r="D132" s="22">
        <v>32.1</v>
      </c>
      <c r="E132" s="22">
        <v>50.5</v>
      </c>
      <c r="F132" s="22">
        <f t="shared" si="8"/>
        <v>18.399999999999999</v>
      </c>
      <c r="G132" s="88"/>
      <c r="H132" s="88"/>
      <c r="I132" s="41" t="s">
        <v>109</v>
      </c>
      <c r="J132" s="41" t="s">
        <v>16</v>
      </c>
      <c r="K132" s="43">
        <v>0.5</v>
      </c>
      <c r="L132" s="42">
        <v>13</v>
      </c>
      <c r="M132" s="20">
        <v>16</v>
      </c>
      <c r="N132" s="34">
        <f t="shared" si="9"/>
        <v>81.25</v>
      </c>
      <c r="O132" s="92"/>
      <c r="P132" s="7"/>
      <c r="Q132" s="24" t="s">
        <v>107</v>
      </c>
      <c r="R132" s="4" t="s">
        <v>16</v>
      </c>
      <c r="S132" s="22">
        <v>0.5</v>
      </c>
      <c r="T132" s="6">
        <v>1.54</v>
      </c>
      <c r="U132"/>
      <c r="V132" s="50"/>
      <c r="W132" s="6"/>
      <c r="X132" s="6"/>
      <c r="Y132" s="6"/>
      <c r="Z132" s="6"/>
    </row>
    <row r="133" spans="1:26" x14ac:dyDescent="0.25">
      <c r="A133" s="24" t="s">
        <v>148</v>
      </c>
      <c r="B133" s="24" t="s">
        <v>16</v>
      </c>
      <c r="C133" s="21">
        <v>5</v>
      </c>
      <c r="D133" s="22">
        <v>32.799999999999997</v>
      </c>
      <c r="E133" s="22">
        <v>55.3</v>
      </c>
      <c r="F133" s="22">
        <f t="shared" si="8"/>
        <v>22.5</v>
      </c>
      <c r="G133" s="88"/>
      <c r="H133" s="88"/>
      <c r="I133" s="41" t="s">
        <v>110</v>
      </c>
      <c r="J133" s="41" t="s">
        <v>16</v>
      </c>
      <c r="K133" s="43">
        <v>0.5</v>
      </c>
      <c r="L133" s="42">
        <v>17</v>
      </c>
      <c r="M133" s="20">
        <v>20</v>
      </c>
      <c r="N133" s="34">
        <f t="shared" si="9"/>
        <v>85</v>
      </c>
      <c r="O133" s="92"/>
      <c r="P133" s="7"/>
      <c r="Q133" s="24" t="s">
        <v>108</v>
      </c>
      <c r="R133" s="4" t="s">
        <v>16</v>
      </c>
      <c r="S133" s="22">
        <v>0.5</v>
      </c>
      <c r="T133" s="6">
        <v>1.3533333333333333</v>
      </c>
      <c r="U133"/>
      <c r="V133" s="50"/>
      <c r="W133" s="6"/>
      <c r="X133" s="6"/>
      <c r="Y133" s="6"/>
      <c r="Z133" s="6"/>
    </row>
    <row r="134" spans="1:26" x14ac:dyDescent="0.25">
      <c r="A134" s="24" t="s">
        <v>149</v>
      </c>
      <c r="B134" s="24" t="s">
        <v>16</v>
      </c>
      <c r="C134" s="21">
        <v>5</v>
      </c>
      <c r="D134" s="22">
        <v>32.799999999999997</v>
      </c>
      <c r="E134" s="22">
        <v>47.3</v>
      </c>
      <c r="F134" s="22">
        <f t="shared" si="8"/>
        <v>14.5</v>
      </c>
      <c r="G134" s="88"/>
      <c r="H134" s="88"/>
      <c r="I134" s="41" t="s">
        <v>111</v>
      </c>
      <c r="J134" s="41" t="s">
        <v>16</v>
      </c>
      <c r="K134" s="43">
        <v>0.5</v>
      </c>
      <c r="L134" s="42">
        <v>12</v>
      </c>
      <c r="M134" s="20">
        <v>16</v>
      </c>
      <c r="N134" s="34">
        <f t="shared" si="9"/>
        <v>75</v>
      </c>
      <c r="O134" s="92"/>
      <c r="P134" s="7"/>
      <c r="Q134" s="24" t="s">
        <v>109</v>
      </c>
      <c r="R134" s="4" t="s">
        <v>16</v>
      </c>
      <c r="S134" s="22">
        <v>0.5</v>
      </c>
      <c r="T134" s="6">
        <v>1.4769230769230768</v>
      </c>
      <c r="U134"/>
      <c r="V134" s="50"/>
      <c r="W134" s="6"/>
      <c r="X134" s="6"/>
      <c r="Y134" s="6"/>
      <c r="Z134" s="6"/>
    </row>
    <row r="135" spans="1:26" x14ac:dyDescent="0.25">
      <c r="A135" s="24" t="s">
        <v>150</v>
      </c>
      <c r="B135" s="24" t="s">
        <v>16</v>
      </c>
      <c r="C135" s="21">
        <v>5</v>
      </c>
      <c r="D135" s="22">
        <v>39.200000000000003</v>
      </c>
      <c r="E135" s="22">
        <v>63.1</v>
      </c>
      <c r="F135" s="22">
        <f t="shared" si="8"/>
        <v>23.9</v>
      </c>
      <c r="G135" s="88"/>
      <c r="H135" s="88"/>
      <c r="I135" s="36" t="s">
        <v>31</v>
      </c>
      <c r="J135" s="36" t="s">
        <v>16</v>
      </c>
      <c r="K135" s="36">
        <v>0.5</v>
      </c>
      <c r="L135" s="35">
        <v>11</v>
      </c>
      <c r="M135" s="33">
        <v>11</v>
      </c>
      <c r="N135" s="34">
        <f t="shared" si="9"/>
        <v>100</v>
      </c>
      <c r="O135" s="92"/>
      <c r="P135" s="49"/>
      <c r="Q135" s="24" t="s">
        <v>110</v>
      </c>
      <c r="R135" s="4" t="s">
        <v>16</v>
      </c>
      <c r="S135" s="22">
        <v>0.5</v>
      </c>
      <c r="T135" s="6">
        <v>1.5764705882352941</v>
      </c>
      <c r="U135"/>
      <c r="V135" s="50"/>
      <c r="W135" s="6"/>
      <c r="X135" s="6"/>
      <c r="Y135" s="6"/>
      <c r="Z135" s="6"/>
    </row>
    <row r="136" spans="1:26" x14ac:dyDescent="0.25">
      <c r="A136" s="24" t="s">
        <v>151</v>
      </c>
      <c r="B136" s="24" t="s">
        <v>16</v>
      </c>
      <c r="C136" s="21">
        <v>5</v>
      </c>
      <c r="D136" s="22">
        <v>33.299999999999997</v>
      </c>
      <c r="E136" s="22">
        <v>60.8</v>
      </c>
      <c r="F136" s="22">
        <f t="shared" si="8"/>
        <v>27.5</v>
      </c>
      <c r="G136" s="88"/>
      <c r="H136" s="88"/>
      <c r="I136" s="36" t="s">
        <v>37</v>
      </c>
      <c r="J136" s="36" t="s">
        <v>16</v>
      </c>
      <c r="K136" s="36">
        <v>0.5</v>
      </c>
      <c r="L136" s="37">
        <v>13</v>
      </c>
      <c r="M136" s="33">
        <v>15</v>
      </c>
      <c r="N136" s="34">
        <f t="shared" si="9"/>
        <v>86.666666666666671</v>
      </c>
      <c r="O136" s="92"/>
      <c r="P136" s="55"/>
      <c r="Q136" s="24" t="s">
        <v>111</v>
      </c>
      <c r="R136" s="4" t="s">
        <v>16</v>
      </c>
      <c r="S136" s="22">
        <v>0.5</v>
      </c>
      <c r="T136" s="6">
        <v>1.5833333333333333</v>
      </c>
      <c r="U136"/>
      <c r="V136" s="50"/>
      <c r="W136" s="6"/>
      <c r="X136" s="6"/>
      <c r="Y136" s="6"/>
      <c r="Z136" s="6"/>
    </row>
    <row r="137" spans="1:26" x14ac:dyDescent="0.25">
      <c r="A137" s="24" t="s">
        <v>152</v>
      </c>
      <c r="B137" s="24" t="s">
        <v>16</v>
      </c>
      <c r="C137" s="21">
        <v>5</v>
      </c>
      <c r="D137" s="22">
        <v>36.299999999999997</v>
      </c>
      <c r="E137" s="22">
        <v>60.9</v>
      </c>
      <c r="F137" s="22">
        <f t="shared" si="8"/>
        <v>24.6</v>
      </c>
      <c r="G137" s="88"/>
      <c r="H137" s="88"/>
      <c r="I137" s="36" t="s">
        <v>47</v>
      </c>
      <c r="J137" s="36" t="s">
        <v>16</v>
      </c>
      <c r="K137" s="36">
        <v>0.5</v>
      </c>
      <c r="L137" s="37">
        <v>11</v>
      </c>
      <c r="M137" s="33">
        <v>12</v>
      </c>
      <c r="N137" s="34">
        <f t="shared" si="9"/>
        <v>91.666666666666657</v>
      </c>
      <c r="O137" s="92"/>
      <c r="P137" s="7"/>
      <c r="Q137" s="21" t="s">
        <v>17</v>
      </c>
      <c r="R137" s="1" t="s">
        <v>16</v>
      </c>
      <c r="S137" s="21">
        <v>5</v>
      </c>
      <c r="T137" s="3">
        <v>1.4076923076923078</v>
      </c>
      <c r="U137">
        <f>COUNT(S137:S155)</f>
        <v>19</v>
      </c>
      <c r="V137" s="57"/>
      <c r="W137" s="6"/>
      <c r="X137" s="6"/>
      <c r="Y137" s="6"/>
      <c r="Z137" s="6"/>
    </row>
    <row r="138" spans="1:26" x14ac:dyDescent="0.25">
      <c r="A138" s="24" t="s">
        <v>153</v>
      </c>
      <c r="B138" s="24" t="s">
        <v>16</v>
      </c>
      <c r="C138" s="21">
        <v>5</v>
      </c>
      <c r="D138" s="22">
        <v>38.200000000000003</v>
      </c>
      <c r="E138" s="22">
        <v>54.1</v>
      </c>
      <c r="F138" s="22">
        <f t="shared" si="8"/>
        <v>15.899999999999999</v>
      </c>
      <c r="G138" s="88"/>
      <c r="H138" s="88"/>
      <c r="I138" s="36" t="s">
        <v>48</v>
      </c>
      <c r="J138" s="36" t="s">
        <v>16</v>
      </c>
      <c r="K138" s="36">
        <v>0.5</v>
      </c>
      <c r="L138" s="37">
        <v>9</v>
      </c>
      <c r="M138" s="33">
        <v>12</v>
      </c>
      <c r="N138" s="34">
        <f t="shared" si="9"/>
        <v>75</v>
      </c>
      <c r="O138" s="92"/>
      <c r="P138" s="7"/>
      <c r="Q138" s="21" t="s">
        <v>18</v>
      </c>
      <c r="R138" s="1" t="s">
        <v>16</v>
      </c>
      <c r="S138" s="21">
        <v>5</v>
      </c>
      <c r="T138" s="3">
        <v>1.7384615384615385</v>
      </c>
      <c r="U138"/>
      <c r="V138" s="57"/>
      <c r="W138" s="6"/>
      <c r="X138" s="6"/>
      <c r="Y138" s="6"/>
      <c r="Z138" s="6"/>
    </row>
    <row r="139" spans="1:26" x14ac:dyDescent="0.25">
      <c r="A139" s="24" t="s">
        <v>154</v>
      </c>
      <c r="B139" s="24" t="s">
        <v>16</v>
      </c>
      <c r="C139" s="21">
        <v>5</v>
      </c>
      <c r="D139" s="22">
        <v>39</v>
      </c>
      <c r="E139" s="22">
        <v>65.7</v>
      </c>
      <c r="F139" s="22">
        <f t="shared" si="8"/>
        <v>26.700000000000003</v>
      </c>
      <c r="G139" s="88"/>
      <c r="H139" s="88"/>
      <c r="I139" s="38" t="s">
        <v>64</v>
      </c>
      <c r="J139" s="38" t="s">
        <v>16</v>
      </c>
      <c r="K139" s="38">
        <v>0.5</v>
      </c>
      <c r="L139" s="39">
        <v>9</v>
      </c>
      <c r="M139" s="40">
        <v>9</v>
      </c>
      <c r="N139" s="34">
        <f t="shared" si="9"/>
        <v>100</v>
      </c>
      <c r="O139" s="92"/>
      <c r="P139" s="7"/>
      <c r="Q139" s="21" t="s">
        <v>32</v>
      </c>
      <c r="R139" s="1" t="s">
        <v>16</v>
      </c>
      <c r="S139" s="21">
        <v>5</v>
      </c>
      <c r="T139" s="3">
        <v>1.6</v>
      </c>
      <c r="U139"/>
      <c r="V139" s="50"/>
      <c r="W139" s="6"/>
      <c r="X139" s="6"/>
      <c r="Y139" s="6"/>
      <c r="Z139" s="6"/>
    </row>
    <row r="140" spans="1:26" x14ac:dyDescent="0.25">
      <c r="A140" s="24" t="s">
        <v>155</v>
      </c>
      <c r="B140" s="24" t="s">
        <v>16</v>
      </c>
      <c r="C140" s="21">
        <v>5</v>
      </c>
      <c r="D140" s="22">
        <v>45.6</v>
      </c>
      <c r="E140" s="22">
        <v>68.099999999999994</v>
      </c>
      <c r="F140" s="22">
        <f t="shared" si="8"/>
        <v>22.499999999999993</v>
      </c>
      <c r="G140" s="88"/>
      <c r="H140" s="88"/>
      <c r="I140" s="38" t="s">
        <v>65</v>
      </c>
      <c r="J140" s="38" t="s">
        <v>16</v>
      </c>
      <c r="K140" s="38">
        <v>0.5</v>
      </c>
      <c r="L140" s="39">
        <v>9</v>
      </c>
      <c r="M140" s="40">
        <v>10</v>
      </c>
      <c r="N140" s="34">
        <f t="shared" si="9"/>
        <v>90</v>
      </c>
      <c r="O140" s="92"/>
      <c r="P140" s="7"/>
      <c r="Q140" s="21" t="s">
        <v>38</v>
      </c>
      <c r="R140" s="1" t="s">
        <v>16</v>
      </c>
      <c r="S140" s="21">
        <v>5</v>
      </c>
      <c r="T140" s="3">
        <v>1.6818181818181819</v>
      </c>
      <c r="U140"/>
      <c r="V140" s="50"/>
      <c r="W140" s="6"/>
      <c r="X140" s="6"/>
      <c r="Y140" s="6"/>
      <c r="Z140" s="6"/>
    </row>
    <row r="141" spans="1:26" x14ac:dyDescent="0.25">
      <c r="A141" s="24" t="s">
        <v>156</v>
      </c>
      <c r="B141" s="24" t="s">
        <v>16</v>
      </c>
      <c r="C141" s="21">
        <v>5</v>
      </c>
      <c r="D141" s="22">
        <v>36.4</v>
      </c>
      <c r="E141" s="22">
        <v>55</v>
      </c>
      <c r="F141" s="22">
        <f t="shared" si="8"/>
        <v>18.600000000000001</v>
      </c>
      <c r="G141" s="88"/>
      <c r="H141" s="88"/>
      <c r="I141" s="38" t="s">
        <v>66</v>
      </c>
      <c r="J141" s="38" t="s">
        <v>16</v>
      </c>
      <c r="K141" s="38">
        <v>0.5</v>
      </c>
      <c r="L141" s="39">
        <v>14</v>
      </c>
      <c r="M141" s="40">
        <v>16</v>
      </c>
      <c r="N141" s="34">
        <f t="shared" si="9"/>
        <v>87.5</v>
      </c>
      <c r="O141" s="92"/>
      <c r="P141" s="7"/>
      <c r="Q141" s="21" t="s">
        <v>39</v>
      </c>
      <c r="R141" s="1" t="s">
        <v>16</v>
      </c>
      <c r="S141" s="21">
        <v>5</v>
      </c>
      <c r="T141" s="3">
        <v>1.4090909090909092</v>
      </c>
      <c r="U141"/>
      <c r="V141" s="50"/>
      <c r="W141" s="6"/>
      <c r="X141" s="6"/>
      <c r="Y141" s="6"/>
      <c r="Z141" s="6"/>
    </row>
    <row r="142" spans="1:26" x14ac:dyDescent="0.25">
      <c r="A142" s="20"/>
      <c r="B142" s="20"/>
      <c r="C142" s="20"/>
      <c r="D142" s="20"/>
      <c r="E142" s="20"/>
      <c r="F142" s="20"/>
      <c r="G142" s="89"/>
      <c r="H142" s="89"/>
      <c r="I142" s="41" t="s">
        <v>145</v>
      </c>
      <c r="J142" s="41" t="s">
        <v>16</v>
      </c>
      <c r="K142" s="42">
        <v>5</v>
      </c>
      <c r="L142" s="42">
        <v>15</v>
      </c>
      <c r="M142" s="20">
        <v>17</v>
      </c>
      <c r="N142" s="34">
        <f t="shared" ref="N142:N160" si="10">L142/M142*100</f>
        <v>88.235294117647058</v>
      </c>
      <c r="O142" s="91">
        <f>COUNT(K142:K160)</f>
        <v>19</v>
      </c>
      <c r="P142" s="7"/>
      <c r="Q142" s="21" t="s">
        <v>40</v>
      </c>
      <c r="R142" s="1" t="s">
        <v>16</v>
      </c>
      <c r="S142" s="21">
        <v>5</v>
      </c>
      <c r="T142" s="3">
        <v>1.5769230769230769</v>
      </c>
      <c r="U142"/>
      <c r="V142" s="50"/>
      <c r="W142" s="6"/>
      <c r="X142" s="6"/>
      <c r="Y142" s="6"/>
      <c r="Z142" s="6"/>
    </row>
    <row r="143" spans="1:26" x14ac:dyDescent="0.25">
      <c r="D143" s="3"/>
      <c r="E143" s="3"/>
      <c r="F143" s="3"/>
      <c r="G143" s="89"/>
      <c r="H143" s="89"/>
      <c r="I143" s="41" t="s">
        <v>146</v>
      </c>
      <c r="J143" s="41" t="s">
        <v>16</v>
      </c>
      <c r="K143" s="42">
        <v>5</v>
      </c>
      <c r="L143" s="42">
        <v>13</v>
      </c>
      <c r="M143" s="20">
        <v>14</v>
      </c>
      <c r="N143" s="34">
        <f t="shared" si="10"/>
        <v>92.857142857142861</v>
      </c>
      <c r="O143" s="92"/>
      <c r="P143" s="7"/>
      <c r="Q143" s="21" t="s">
        <v>67</v>
      </c>
      <c r="R143" s="1" t="s">
        <v>16</v>
      </c>
      <c r="S143" s="21">
        <v>5</v>
      </c>
      <c r="T143" s="3">
        <v>1.7272727272727273</v>
      </c>
      <c r="U143"/>
      <c r="V143" s="50"/>
      <c r="W143" s="6"/>
      <c r="X143" s="6"/>
      <c r="Y143" s="6"/>
      <c r="Z143" s="6"/>
    </row>
    <row r="144" spans="1:26" x14ac:dyDescent="0.25">
      <c r="D144" s="3"/>
      <c r="E144" s="3"/>
      <c r="F144" s="3"/>
      <c r="G144" s="89"/>
      <c r="H144" s="89"/>
      <c r="I144" s="41" t="s">
        <v>147</v>
      </c>
      <c r="J144" s="41" t="s">
        <v>16</v>
      </c>
      <c r="K144" s="42">
        <v>5</v>
      </c>
      <c r="L144" s="42">
        <v>9</v>
      </c>
      <c r="M144" s="20">
        <v>14</v>
      </c>
      <c r="N144" s="34">
        <f t="shared" si="10"/>
        <v>64.285714285714292</v>
      </c>
      <c r="O144" s="92"/>
      <c r="P144" s="7"/>
      <c r="Q144" s="24" t="s">
        <v>145</v>
      </c>
      <c r="R144" s="4" t="s">
        <v>16</v>
      </c>
      <c r="S144" s="84">
        <v>5</v>
      </c>
      <c r="T144" s="6">
        <v>1.34</v>
      </c>
      <c r="U144"/>
      <c r="V144" s="50"/>
      <c r="W144" s="6"/>
      <c r="X144" s="6"/>
      <c r="Y144" s="6"/>
      <c r="Z144" s="6"/>
    </row>
    <row r="145" spans="1:26" x14ac:dyDescent="0.25">
      <c r="A145" s="4"/>
      <c r="B145" s="4"/>
      <c r="C145" s="5"/>
      <c r="D145" s="6"/>
      <c r="E145" s="6"/>
      <c r="F145" s="6"/>
      <c r="G145" s="89"/>
      <c r="H145" s="89"/>
      <c r="I145" s="41" t="s">
        <v>148</v>
      </c>
      <c r="J145" s="41" t="s">
        <v>16</v>
      </c>
      <c r="K145" s="42">
        <v>5</v>
      </c>
      <c r="L145" s="42">
        <v>13</v>
      </c>
      <c r="M145" s="20">
        <v>13</v>
      </c>
      <c r="N145" s="34">
        <f t="shared" si="10"/>
        <v>100</v>
      </c>
      <c r="O145" s="92"/>
      <c r="P145" s="7"/>
      <c r="Q145" s="24" t="s">
        <v>146</v>
      </c>
      <c r="R145" s="4" t="s">
        <v>16</v>
      </c>
      <c r="S145" s="84">
        <v>5</v>
      </c>
      <c r="T145" s="6">
        <v>1.5538461538461539</v>
      </c>
      <c r="U145"/>
      <c r="V145" s="50"/>
      <c r="W145" s="6"/>
      <c r="X145" s="6"/>
      <c r="Y145" s="6"/>
      <c r="Z145" s="6"/>
    </row>
    <row r="146" spans="1:26" x14ac:dyDescent="0.25">
      <c r="A146" s="4"/>
      <c r="B146" s="4"/>
      <c r="C146" s="5"/>
      <c r="D146" s="6"/>
      <c r="E146" s="6"/>
      <c r="F146" s="6"/>
      <c r="G146" s="89"/>
      <c r="H146" s="89"/>
      <c r="I146" s="41" t="s">
        <v>149</v>
      </c>
      <c r="J146" s="41" t="s">
        <v>16</v>
      </c>
      <c r="K146" s="42">
        <v>5</v>
      </c>
      <c r="L146" s="42">
        <v>10</v>
      </c>
      <c r="M146" s="20">
        <v>12</v>
      </c>
      <c r="N146" s="34">
        <f t="shared" si="10"/>
        <v>83.333333333333343</v>
      </c>
      <c r="O146" s="92"/>
      <c r="P146" s="7"/>
      <c r="Q146" s="24" t="s">
        <v>147</v>
      </c>
      <c r="R146" s="4" t="s">
        <v>16</v>
      </c>
      <c r="S146" s="84">
        <v>5</v>
      </c>
      <c r="T146" s="6">
        <v>1.5666666666666667</v>
      </c>
      <c r="U146"/>
      <c r="V146" s="50"/>
      <c r="W146" s="6"/>
      <c r="X146" s="6"/>
      <c r="Y146" s="6"/>
      <c r="Z146" s="6"/>
    </row>
    <row r="147" spans="1:26" x14ac:dyDescent="0.25">
      <c r="A147" s="4"/>
      <c r="B147" s="4"/>
      <c r="C147" s="5"/>
      <c r="D147" s="6"/>
      <c r="E147" s="6"/>
      <c r="F147" s="6"/>
      <c r="G147" s="89"/>
      <c r="H147" s="89"/>
      <c r="I147" s="41" t="s">
        <v>150</v>
      </c>
      <c r="J147" s="41" t="s">
        <v>16</v>
      </c>
      <c r="K147" s="42">
        <v>5</v>
      </c>
      <c r="L147" s="42">
        <v>15</v>
      </c>
      <c r="M147" s="20">
        <v>16</v>
      </c>
      <c r="N147" s="34">
        <f t="shared" si="10"/>
        <v>93.75</v>
      </c>
      <c r="O147" s="92"/>
      <c r="P147" s="7"/>
      <c r="Q147" s="24" t="s">
        <v>148</v>
      </c>
      <c r="R147" s="4" t="s">
        <v>16</v>
      </c>
      <c r="S147" s="84">
        <v>5</v>
      </c>
      <c r="T147" s="6">
        <v>1.4615384615384615</v>
      </c>
      <c r="U147"/>
      <c r="V147" s="50"/>
      <c r="W147" s="6"/>
      <c r="X147" s="6"/>
      <c r="Y147" s="6"/>
      <c r="Z147" s="6"/>
    </row>
    <row r="148" spans="1:26" x14ac:dyDescent="0.25">
      <c r="A148" s="4"/>
      <c r="B148" s="4"/>
      <c r="C148" s="5"/>
      <c r="D148" s="6"/>
      <c r="E148" s="6"/>
      <c r="F148" s="6"/>
      <c r="G148" s="89"/>
      <c r="H148" s="89"/>
      <c r="I148" s="41" t="s">
        <v>151</v>
      </c>
      <c r="J148" s="41" t="s">
        <v>16</v>
      </c>
      <c r="K148" s="42">
        <v>5</v>
      </c>
      <c r="L148" s="42">
        <v>18</v>
      </c>
      <c r="M148" s="20">
        <v>19</v>
      </c>
      <c r="N148" s="34">
        <f t="shared" si="10"/>
        <v>94.73684210526315</v>
      </c>
      <c r="O148" s="92"/>
      <c r="P148" s="7"/>
      <c r="Q148" s="24" t="s">
        <v>149</v>
      </c>
      <c r="R148" s="4" t="s">
        <v>16</v>
      </c>
      <c r="S148" s="84">
        <v>5</v>
      </c>
      <c r="T148" s="6">
        <v>1.72</v>
      </c>
      <c r="U148"/>
      <c r="V148" s="50"/>
      <c r="W148" s="6"/>
      <c r="X148" s="6"/>
      <c r="Y148" s="6"/>
      <c r="Z148" s="6"/>
    </row>
    <row r="149" spans="1:26" x14ac:dyDescent="0.25">
      <c r="A149" s="4"/>
      <c r="B149" s="4"/>
      <c r="C149" s="5"/>
      <c r="D149" s="6"/>
      <c r="E149" s="6"/>
      <c r="F149" s="6"/>
      <c r="G149" s="89"/>
      <c r="H149" s="89"/>
      <c r="I149" s="41" t="s">
        <v>152</v>
      </c>
      <c r="J149" s="41" t="s">
        <v>16</v>
      </c>
      <c r="K149" s="42">
        <v>5</v>
      </c>
      <c r="L149" s="42">
        <v>12</v>
      </c>
      <c r="M149" s="20">
        <v>15</v>
      </c>
      <c r="N149" s="34">
        <f t="shared" si="10"/>
        <v>80</v>
      </c>
      <c r="O149" s="92"/>
      <c r="P149" s="7"/>
      <c r="Q149" s="24" t="s">
        <v>150</v>
      </c>
      <c r="R149" s="4" t="s">
        <v>16</v>
      </c>
      <c r="S149" s="84">
        <v>5</v>
      </c>
      <c r="T149" s="6">
        <v>1.4333333333333333</v>
      </c>
      <c r="U149"/>
      <c r="V149" s="50"/>
      <c r="W149" s="6"/>
      <c r="X149" s="6"/>
      <c r="Y149" s="6"/>
      <c r="Z149" s="6"/>
    </row>
    <row r="150" spans="1:26" x14ac:dyDescent="0.25">
      <c r="A150" s="4"/>
      <c r="B150" s="4"/>
      <c r="C150" s="5"/>
      <c r="D150" s="6"/>
      <c r="E150" s="6"/>
      <c r="F150" s="6"/>
      <c r="G150" s="89"/>
      <c r="H150" s="89"/>
      <c r="I150" s="41" t="s">
        <v>153</v>
      </c>
      <c r="J150" s="41" t="s">
        <v>16</v>
      </c>
      <c r="K150" s="42">
        <v>5</v>
      </c>
      <c r="L150" s="42">
        <v>10</v>
      </c>
      <c r="M150" s="20">
        <v>11</v>
      </c>
      <c r="N150" s="34">
        <f t="shared" si="10"/>
        <v>90.909090909090907</v>
      </c>
      <c r="O150" s="92"/>
      <c r="P150" s="7"/>
      <c r="Q150" s="24" t="s">
        <v>151</v>
      </c>
      <c r="R150" s="4" t="s">
        <v>16</v>
      </c>
      <c r="S150" s="84">
        <v>5</v>
      </c>
      <c r="T150" s="6">
        <v>1.2277777777777779</v>
      </c>
      <c r="U150"/>
      <c r="V150" s="50"/>
      <c r="W150" s="6"/>
      <c r="X150" s="6"/>
      <c r="Y150" s="6"/>
      <c r="Z150" s="6"/>
    </row>
    <row r="151" spans="1:26" x14ac:dyDescent="0.25">
      <c r="A151" s="4"/>
      <c r="B151" s="4"/>
      <c r="C151" s="5"/>
      <c r="D151" s="6"/>
      <c r="E151" s="6"/>
      <c r="F151" s="6"/>
      <c r="G151" s="89"/>
      <c r="H151" s="89"/>
      <c r="I151" s="41" t="s">
        <v>154</v>
      </c>
      <c r="J151" s="41" t="s">
        <v>16</v>
      </c>
      <c r="K151" s="42">
        <v>5</v>
      </c>
      <c r="L151" s="42">
        <v>13</v>
      </c>
      <c r="M151" s="20">
        <v>15</v>
      </c>
      <c r="N151" s="34">
        <f t="shared" si="10"/>
        <v>86.666666666666671</v>
      </c>
      <c r="O151" s="92"/>
      <c r="P151" s="7"/>
      <c r="Q151" s="24" t="s">
        <v>152</v>
      </c>
      <c r="R151" s="4" t="s">
        <v>16</v>
      </c>
      <c r="S151" s="84">
        <v>5</v>
      </c>
      <c r="T151" s="6">
        <v>1.4666666666666668</v>
      </c>
      <c r="U151"/>
      <c r="V151" s="50"/>
      <c r="W151" s="6"/>
      <c r="X151" s="6"/>
      <c r="Y151" s="6"/>
      <c r="Z151" s="6"/>
    </row>
    <row r="152" spans="1:26" x14ac:dyDescent="0.25">
      <c r="A152" s="4"/>
      <c r="B152" s="4"/>
      <c r="C152" s="5"/>
      <c r="D152" s="6"/>
      <c r="E152" s="6"/>
      <c r="F152" s="6"/>
      <c r="G152" s="89"/>
      <c r="H152" s="89"/>
      <c r="I152" s="41" t="s">
        <v>155</v>
      </c>
      <c r="J152" s="41" t="s">
        <v>16</v>
      </c>
      <c r="K152" s="42">
        <v>5</v>
      </c>
      <c r="L152" s="42">
        <v>13</v>
      </c>
      <c r="M152" s="20">
        <v>13</v>
      </c>
      <c r="N152" s="34">
        <f t="shared" si="10"/>
        <v>100</v>
      </c>
      <c r="O152" s="92"/>
      <c r="P152" s="7"/>
      <c r="Q152" s="24" t="s">
        <v>153</v>
      </c>
      <c r="R152" s="4" t="s">
        <v>16</v>
      </c>
      <c r="S152" s="84">
        <v>5</v>
      </c>
      <c r="T152" s="6">
        <v>1.51</v>
      </c>
      <c r="U152"/>
      <c r="V152" s="50"/>
      <c r="W152" s="6"/>
      <c r="X152" s="6"/>
      <c r="Y152" s="6"/>
      <c r="Z152" s="6"/>
    </row>
    <row r="153" spans="1:26" x14ac:dyDescent="0.25">
      <c r="A153" s="4"/>
      <c r="B153" s="4"/>
      <c r="C153" s="5"/>
      <c r="D153" s="6"/>
      <c r="E153" s="6"/>
      <c r="F153" s="6"/>
      <c r="G153" s="89"/>
      <c r="H153" s="89"/>
      <c r="I153" s="41" t="s">
        <v>156</v>
      </c>
      <c r="J153" s="41" t="s">
        <v>16</v>
      </c>
      <c r="K153" s="42">
        <v>5</v>
      </c>
      <c r="L153" s="42">
        <v>14</v>
      </c>
      <c r="M153" s="20">
        <v>16</v>
      </c>
      <c r="N153" s="34">
        <f t="shared" si="10"/>
        <v>87.5</v>
      </c>
      <c r="O153" s="92"/>
      <c r="P153" s="7"/>
      <c r="Q153" s="24" t="s">
        <v>154</v>
      </c>
      <c r="R153" s="4" t="s">
        <v>16</v>
      </c>
      <c r="S153" s="84">
        <v>5</v>
      </c>
      <c r="T153" s="6">
        <v>1.6461538461538461</v>
      </c>
      <c r="U153"/>
      <c r="V153" s="50"/>
      <c r="W153" s="6"/>
      <c r="X153" s="6"/>
      <c r="Y153" s="6"/>
      <c r="Z153" s="6"/>
    </row>
    <row r="154" spans="1:26" x14ac:dyDescent="0.25">
      <c r="A154" s="4"/>
      <c r="B154" s="4"/>
      <c r="C154" s="5"/>
      <c r="D154" s="6"/>
      <c r="E154" s="6"/>
      <c r="F154" s="6"/>
      <c r="G154" s="89"/>
      <c r="H154" s="89"/>
      <c r="I154" s="33" t="s">
        <v>17</v>
      </c>
      <c r="J154" s="33" t="s">
        <v>16</v>
      </c>
      <c r="K154" s="33">
        <v>5</v>
      </c>
      <c r="L154" s="35">
        <v>13</v>
      </c>
      <c r="M154" s="33">
        <v>16</v>
      </c>
      <c r="N154" s="34">
        <f t="shared" si="10"/>
        <v>81.25</v>
      </c>
      <c r="O154" s="92"/>
      <c r="P154" s="49"/>
      <c r="Q154" s="24" t="s">
        <v>155</v>
      </c>
      <c r="R154" s="4" t="s">
        <v>16</v>
      </c>
      <c r="S154" s="84">
        <v>5</v>
      </c>
      <c r="T154" s="6">
        <v>1.7000000000000002</v>
      </c>
      <c r="U154"/>
      <c r="V154" s="50"/>
      <c r="W154" s="6"/>
      <c r="X154" s="6"/>
      <c r="Y154" s="6"/>
      <c r="Z154" s="6"/>
    </row>
    <row r="155" spans="1:26" x14ac:dyDescent="0.25">
      <c r="A155" s="4"/>
      <c r="B155" s="4"/>
      <c r="C155" s="5"/>
      <c r="D155" s="6"/>
      <c r="E155" s="6"/>
      <c r="F155" s="6"/>
      <c r="G155" s="89"/>
      <c r="H155" s="89"/>
      <c r="I155" s="33" t="s">
        <v>18</v>
      </c>
      <c r="J155" s="33" t="s">
        <v>16</v>
      </c>
      <c r="K155" s="33">
        <v>5</v>
      </c>
      <c r="L155" s="35">
        <v>13</v>
      </c>
      <c r="M155" s="33">
        <v>13</v>
      </c>
      <c r="N155" s="34">
        <f t="shared" si="10"/>
        <v>100</v>
      </c>
      <c r="O155" s="92"/>
      <c r="P155" s="55"/>
      <c r="Q155" s="24" t="s">
        <v>156</v>
      </c>
      <c r="R155" s="4" t="s">
        <v>16</v>
      </c>
      <c r="S155" s="84">
        <v>5</v>
      </c>
      <c r="T155" s="6">
        <v>1.5</v>
      </c>
      <c r="U155"/>
      <c r="V155" s="50"/>
      <c r="W155" s="6"/>
      <c r="X155" s="6"/>
      <c r="Y155" s="6"/>
      <c r="Z155" s="6"/>
    </row>
    <row r="156" spans="1:26" x14ac:dyDescent="0.25">
      <c r="A156" s="4"/>
      <c r="B156" s="4"/>
      <c r="C156" s="5"/>
      <c r="D156" s="6"/>
      <c r="E156" s="6"/>
      <c r="F156" s="6"/>
      <c r="G156" s="89"/>
      <c r="H156" s="89"/>
      <c r="I156" s="36" t="s">
        <v>32</v>
      </c>
      <c r="J156" s="36" t="s">
        <v>16</v>
      </c>
      <c r="K156" s="36">
        <v>5</v>
      </c>
      <c r="L156" s="35">
        <v>15</v>
      </c>
      <c r="M156" s="33">
        <v>15</v>
      </c>
      <c r="N156" s="34">
        <f t="shared" si="10"/>
        <v>100</v>
      </c>
      <c r="O156" s="92"/>
      <c r="P156" s="7"/>
      <c r="Q156" s="24"/>
      <c r="R156" s="5"/>
      <c r="S156" s="22"/>
      <c r="T156" s="6"/>
      <c r="U156" s="6"/>
      <c r="V156" s="50"/>
      <c r="W156" s="6"/>
      <c r="X156" s="6"/>
      <c r="Y156" s="6"/>
      <c r="Z156" s="6"/>
    </row>
    <row r="157" spans="1:26" x14ac:dyDescent="0.25">
      <c r="A157" s="4"/>
      <c r="B157" s="4"/>
      <c r="C157" s="5"/>
      <c r="D157" s="6"/>
      <c r="E157" s="6"/>
      <c r="F157" s="6"/>
      <c r="G157" s="89"/>
      <c r="H157" s="89"/>
      <c r="I157" s="36" t="s">
        <v>38</v>
      </c>
      <c r="J157" s="36" t="s">
        <v>16</v>
      </c>
      <c r="K157" s="36">
        <v>5</v>
      </c>
      <c r="L157" s="37">
        <v>11</v>
      </c>
      <c r="M157" s="33">
        <v>11</v>
      </c>
      <c r="N157" s="34">
        <f t="shared" si="10"/>
        <v>100</v>
      </c>
      <c r="O157" s="92"/>
      <c r="P157" s="7"/>
      <c r="Q157" s="24"/>
      <c r="R157" s="5"/>
      <c r="S157" s="22"/>
      <c r="T157" s="6"/>
      <c r="U157" s="6"/>
      <c r="V157" s="50"/>
      <c r="W157" s="6"/>
      <c r="X157" s="6"/>
      <c r="Y157" s="6"/>
      <c r="Z157" s="6"/>
    </row>
    <row r="158" spans="1:26" x14ac:dyDescent="0.25">
      <c r="A158" s="4"/>
      <c r="B158" s="4"/>
      <c r="C158" s="5"/>
      <c r="D158" s="6"/>
      <c r="E158" s="6"/>
      <c r="F158" s="6"/>
      <c r="G158" s="89"/>
      <c r="H158" s="89"/>
      <c r="I158" s="36" t="s">
        <v>39</v>
      </c>
      <c r="J158" s="36" t="s">
        <v>16</v>
      </c>
      <c r="K158" s="36">
        <v>5</v>
      </c>
      <c r="L158" s="37">
        <v>11</v>
      </c>
      <c r="M158" s="33">
        <v>14</v>
      </c>
      <c r="N158" s="34">
        <f t="shared" si="10"/>
        <v>78.571428571428569</v>
      </c>
      <c r="O158" s="92"/>
      <c r="P158" s="7"/>
      <c r="Q158" s="14"/>
      <c r="R158"/>
      <c r="S158" s="14"/>
      <c r="T158"/>
      <c r="U158"/>
      <c r="V158" s="52"/>
      <c r="W158" s="6"/>
      <c r="X158" s="6"/>
      <c r="Y158" s="6"/>
      <c r="Z158" s="6"/>
    </row>
    <row r="159" spans="1:26" x14ac:dyDescent="0.25">
      <c r="A159" s="4"/>
      <c r="B159" s="4"/>
      <c r="C159" s="5"/>
      <c r="D159" s="6"/>
      <c r="E159" s="6"/>
      <c r="F159" s="6"/>
      <c r="G159" s="89"/>
      <c r="H159" s="89"/>
      <c r="I159" s="36" t="s">
        <v>40</v>
      </c>
      <c r="J159" s="36" t="s">
        <v>16</v>
      </c>
      <c r="K159" s="36">
        <v>5</v>
      </c>
      <c r="L159" s="37">
        <v>13</v>
      </c>
      <c r="M159" s="33">
        <v>13</v>
      </c>
      <c r="N159" s="34">
        <f t="shared" si="10"/>
        <v>100</v>
      </c>
      <c r="O159" s="92"/>
      <c r="P159" s="52"/>
      <c r="Q159" s="14"/>
      <c r="R159"/>
      <c r="S159" s="14"/>
      <c r="T159"/>
      <c r="U159"/>
      <c r="V159" s="52"/>
      <c r="W159"/>
      <c r="X159"/>
      <c r="Y159"/>
      <c r="Z159"/>
    </row>
    <row r="160" spans="1:26" x14ac:dyDescent="0.25">
      <c r="A160" s="4"/>
      <c r="B160" s="4"/>
      <c r="C160" s="5"/>
      <c r="D160" s="6"/>
      <c r="E160" s="6"/>
      <c r="F160" s="6"/>
      <c r="G160" s="89"/>
      <c r="H160" s="89"/>
      <c r="I160" s="38" t="s">
        <v>67</v>
      </c>
      <c r="J160" s="38" t="s">
        <v>16</v>
      </c>
      <c r="K160" s="38">
        <v>5</v>
      </c>
      <c r="L160" s="39">
        <v>11</v>
      </c>
      <c r="M160" s="40">
        <v>13</v>
      </c>
      <c r="N160" s="34">
        <f t="shared" si="10"/>
        <v>84.615384615384613</v>
      </c>
      <c r="O160" s="92"/>
      <c r="P160" s="52"/>
      <c r="Q160" s="14"/>
      <c r="R160"/>
      <c r="S160" s="14"/>
      <c r="T160"/>
      <c r="U160"/>
      <c r="V160" s="52"/>
      <c r="W160"/>
      <c r="X160"/>
      <c r="Y160"/>
      <c r="Z160"/>
    </row>
    <row r="161" spans="1:26" x14ac:dyDescent="0.25">
      <c r="A161" s="94"/>
      <c r="B161" s="94"/>
      <c r="C161" s="94"/>
      <c r="D161" s="95"/>
      <c r="E161" s="96"/>
      <c r="F161" s="96"/>
      <c r="G161" s="97"/>
      <c r="H161" s="97"/>
      <c r="I161" s="94"/>
      <c r="J161" s="94"/>
      <c r="K161" s="94"/>
      <c r="L161" s="44"/>
      <c r="M161" s="20"/>
      <c r="N161" s="2"/>
      <c r="O161" s="2"/>
      <c r="P161" s="52"/>
      <c r="Q161" s="14"/>
      <c r="R161"/>
      <c r="S161" s="14"/>
      <c r="T161"/>
      <c r="U161"/>
      <c r="V161" s="52"/>
      <c r="W161"/>
      <c r="X161"/>
      <c r="Y161"/>
      <c r="Z161"/>
    </row>
    <row r="162" spans="1:26" x14ac:dyDescent="0.25">
      <c r="A162" s="94"/>
      <c r="B162" s="98"/>
      <c r="C162" s="98"/>
      <c r="D162" s="95"/>
      <c r="E162" s="96"/>
      <c r="F162" s="96"/>
      <c r="G162" s="97"/>
      <c r="H162" s="97"/>
      <c r="I162" s="94"/>
      <c r="J162" s="94"/>
      <c r="K162" s="94"/>
      <c r="L162" s="44"/>
      <c r="M162"/>
      <c r="P162" s="52"/>
      <c r="Q162" s="14"/>
      <c r="R162"/>
      <c r="S162" s="14"/>
      <c r="T162"/>
      <c r="U162"/>
      <c r="V162" s="52"/>
      <c r="W162"/>
      <c r="X162"/>
      <c r="Y162"/>
      <c r="Z162"/>
    </row>
    <row r="163" spans="1:26" x14ac:dyDescent="0.25">
      <c r="A163" s="93"/>
      <c r="B163" s="73"/>
      <c r="C163" s="94"/>
      <c r="D163" s="95"/>
      <c r="E163" s="96"/>
      <c r="F163" s="96"/>
      <c r="G163" s="97"/>
      <c r="H163" s="97"/>
      <c r="I163" s="94"/>
      <c r="J163" s="94"/>
      <c r="K163" s="94"/>
      <c r="L163" s="44"/>
      <c r="M163"/>
      <c r="P163" s="52"/>
      <c r="Q163" s="14"/>
      <c r="R163"/>
      <c r="S163" s="14"/>
      <c r="T163"/>
      <c r="U163"/>
      <c r="V163" s="52"/>
      <c r="W163"/>
      <c r="X163"/>
      <c r="Y163"/>
      <c r="Z163"/>
    </row>
    <row r="164" spans="1:26" x14ac:dyDescent="0.25">
      <c r="A164" s="93"/>
      <c r="B164" s="70"/>
      <c r="C164" s="94"/>
      <c r="D164" s="95"/>
      <c r="E164" s="96"/>
      <c r="F164" s="96"/>
      <c r="G164" s="97"/>
      <c r="H164" s="97"/>
      <c r="I164" s="94"/>
      <c r="J164" s="94"/>
      <c r="K164" s="94"/>
      <c r="L164" s="44"/>
      <c r="M164"/>
      <c r="P164" s="52"/>
      <c r="Q164" s="14"/>
      <c r="R164"/>
      <c r="S164" s="14"/>
      <c r="T164"/>
      <c r="U164"/>
      <c r="V164" s="52"/>
      <c r="W164"/>
      <c r="X164"/>
      <c r="Y164"/>
      <c r="Z164"/>
    </row>
    <row r="165" spans="1:26" x14ac:dyDescent="0.25">
      <c r="A165" s="93"/>
      <c r="B165" s="73"/>
      <c r="C165" s="94"/>
      <c r="D165" s="95"/>
      <c r="E165" s="96"/>
      <c r="F165" s="96"/>
      <c r="G165" s="97"/>
      <c r="H165" s="97"/>
      <c r="I165" s="94"/>
      <c r="J165" s="94"/>
      <c r="K165" s="94"/>
      <c r="L165" s="44"/>
      <c r="M165"/>
      <c r="P165" s="52"/>
      <c r="Q165" s="24"/>
      <c r="R165" s="5"/>
      <c r="S165" s="22"/>
      <c r="T165" s="6"/>
      <c r="U165" s="6"/>
      <c r="V165" s="50"/>
      <c r="W165"/>
      <c r="X165"/>
      <c r="Y165"/>
      <c r="Z165"/>
    </row>
    <row r="166" spans="1:26" x14ac:dyDescent="0.25">
      <c r="A166" s="99"/>
      <c r="B166" s="99"/>
      <c r="C166" s="100"/>
      <c r="D166" s="96"/>
      <c r="E166" s="96"/>
      <c r="F166" s="96"/>
      <c r="G166" s="97"/>
      <c r="H166" s="97"/>
      <c r="I166" s="101"/>
      <c r="J166" s="102"/>
      <c r="K166" s="101"/>
      <c r="P166" s="7"/>
      <c r="Q166" s="24"/>
      <c r="R166" s="5"/>
      <c r="S166" s="22"/>
      <c r="T166" s="6"/>
      <c r="U166" s="6"/>
      <c r="V166" s="50"/>
      <c r="W166" s="6"/>
      <c r="X166" s="6"/>
      <c r="Y166" s="6"/>
      <c r="Z166" s="6"/>
    </row>
    <row r="167" spans="1:26" x14ac:dyDescent="0.25">
      <c r="A167" s="99"/>
      <c r="B167" s="99"/>
      <c r="C167" s="100"/>
      <c r="D167" s="96"/>
      <c r="E167" s="96"/>
      <c r="F167" s="96"/>
      <c r="G167" s="97"/>
      <c r="H167" s="97"/>
      <c r="I167" s="101"/>
      <c r="J167" s="102"/>
      <c r="K167" s="101"/>
      <c r="P167" s="7"/>
      <c r="Q167" s="14"/>
      <c r="R167"/>
      <c r="S167" s="14"/>
      <c r="T167"/>
      <c r="U167"/>
      <c r="V167" s="52"/>
      <c r="W167" s="6"/>
      <c r="X167" s="6"/>
      <c r="Y167" s="6"/>
      <c r="Z167" s="6"/>
    </row>
    <row r="168" spans="1:26" x14ac:dyDescent="0.25">
      <c r="A168" s="99"/>
      <c r="B168" s="99"/>
      <c r="C168" s="100"/>
      <c r="D168" s="96"/>
      <c r="E168" s="96"/>
      <c r="F168" s="96"/>
      <c r="G168" s="97"/>
      <c r="H168" s="97"/>
      <c r="I168" s="94"/>
      <c r="J168" s="94"/>
      <c r="K168" s="94"/>
      <c r="L168" s="44"/>
      <c r="M168"/>
      <c r="P168" s="52"/>
      <c r="Q168" s="14"/>
      <c r="R168"/>
      <c r="S168" s="14"/>
      <c r="T168"/>
      <c r="U168"/>
      <c r="V168" s="52"/>
      <c r="W168"/>
      <c r="X168"/>
      <c r="Y168"/>
      <c r="Z168"/>
    </row>
    <row r="169" spans="1:26" x14ac:dyDescent="0.25">
      <c r="A169" s="99"/>
      <c r="B169" s="99"/>
      <c r="C169" s="100"/>
      <c r="D169" s="96"/>
      <c r="E169" s="96"/>
      <c r="F169" s="96"/>
      <c r="G169" s="97"/>
      <c r="H169" s="97"/>
      <c r="I169" s="94"/>
      <c r="J169" s="94"/>
      <c r="K169" s="94"/>
      <c r="L169" s="44"/>
      <c r="M169"/>
      <c r="P169" s="52"/>
      <c r="Q169" s="14"/>
      <c r="R169"/>
      <c r="S169" s="14"/>
      <c r="T169"/>
      <c r="U169"/>
      <c r="V169" s="52"/>
      <c r="W169"/>
      <c r="X169"/>
      <c r="Y169"/>
      <c r="Z169"/>
    </row>
    <row r="170" spans="1:26" x14ac:dyDescent="0.25">
      <c r="A170" s="99"/>
      <c r="B170" s="99"/>
      <c r="C170" s="100"/>
      <c r="D170" s="96"/>
      <c r="E170" s="96"/>
      <c r="F170" s="96"/>
      <c r="G170" s="97"/>
      <c r="H170" s="97"/>
      <c r="I170" s="94"/>
      <c r="J170" s="94"/>
      <c r="K170" s="94"/>
      <c r="L170" s="44"/>
      <c r="M170"/>
      <c r="P170" s="52"/>
      <c r="Q170" s="14"/>
      <c r="R170"/>
      <c r="S170" s="14"/>
      <c r="T170"/>
      <c r="U170"/>
      <c r="V170" s="52"/>
      <c r="W170"/>
      <c r="X170"/>
      <c r="Y170"/>
      <c r="Z170"/>
    </row>
    <row r="171" spans="1:26" x14ac:dyDescent="0.25">
      <c r="A171" s="99"/>
      <c r="B171" s="99"/>
      <c r="C171" s="100"/>
      <c r="D171" s="96"/>
      <c r="E171" s="96"/>
      <c r="F171" s="96"/>
      <c r="G171" s="97"/>
      <c r="H171" s="97"/>
      <c r="I171" s="94"/>
      <c r="J171" s="94"/>
      <c r="K171" s="94"/>
      <c r="L171" s="44"/>
      <c r="M171"/>
      <c r="P171" s="52"/>
      <c r="Q171" s="14"/>
      <c r="R171"/>
      <c r="S171" s="14"/>
      <c r="T171"/>
      <c r="U171"/>
      <c r="V171" s="52"/>
      <c r="W171"/>
      <c r="X171"/>
      <c r="Y171"/>
      <c r="Z171"/>
    </row>
    <row r="172" spans="1:26" x14ac:dyDescent="0.25">
      <c r="A172" s="83"/>
      <c r="B172" s="83"/>
      <c r="C172" s="100"/>
      <c r="D172" s="96"/>
      <c r="E172" s="103"/>
      <c r="F172" s="103"/>
      <c r="G172" s="97"/>
      <c r="H172" s="97"/>
      <c r="I172" s="94"/>
      <c r="J172" s="94"/>
      <c r="K172" s="94"/>
      <c r="L172" s="44"/>
      <c r="M172"/>
      <c r="P172" s="52"/>
      <c r="Q172" s="14"/>
      <c r="R172"/>
      <c r="S172" s="14"/>
      <c r="T172"/>
      <c r="U172"/>
      <c r="V172" s="52"/>
      <c r="W172"/>
      <c r="X172"/>
      <c r="Y172"/>
      <c r="Z172"/>
    </row>
    <row r="173" spans="1:26" x14ac:dyDescent="0.25">
      <c r="A173" s="101"/>
      <c r="B173" s="101"/>
      <c r="C173" s="101"/>
      <c r="D173" s="101"/>
      <c r="E173" s="102"/>
      <c r="F173" s="102"/>
      <c r="G173" s="104"/>
      <c r="H173" s="104"/>
      <c r="I173" s="94"/>
      <c r="J173" s="94"/>
      <c r="K173" s="94"/>
      <c r="L173" s="44"/>
      <c r="M173"/>
      <c r="P173" s="52"/>
      <c r="Q173" s="14"/>
      <c r="R173"/>
      <c r="S173" s="14"/>
      <c r="T173"/>
      <c r="U173"/>
      <c r="V173" s="52"/>
      <c r="W173"/>
      <c r="X173"/>
      <c r="Y173"/>
      <c r="Z173"/>
    </row>
    <row r="174" spans="1:26" x14ac:dyDescent="0.25">
      <c r="A174" s="94"/>
      <c r="B174" s="105"/>
      <c r="C174" s="105"/>
      <c r="D174" s="94"/>
      <c r="E174" s="94"/>
      <c r="F174" s="94"/>
      <c r="G174" s="106"/>
      <c r="H174" s="106"/>
      <c r="I174" s="94"/>
      <c r="J174" s="94"/>
      <c r="K174" s="94"/>
      <c r="L174" s="44"/>
      <c r="M174"/>
      <c r="P174" s="52"/>
      <c r="W174"/>
      <c r="X174"/>
      <c r="Y174"/>
      <c r="Z174"/>
    </row>
    <row r="175" spans="1:26" x14ac:dyDescent="0.25">
      <c r="A175" s="93"/>
      <c r="B175" s="95"/>
      <c r="C175" s="107"/>
      <c r="D175" s="94"/>
      <c r="E175" s="94"/>
      <c r="F175" s="94"/>
      <c r="G175" s="106"/>
      <c r="H175" s="106"/>
      <c r="I175" s="101"/>
      <c r="J175" s="102"/>
      <c r="K175" s="101"/>
    </row>
    <row r="176" spans="1:26" x14ac:dyDescent="0.25">
      <c r="A176" s="93"/>
      <c r="B176" s="108"/>
      <c r="C176" s="107"/>
      <c r="D176" s="94"/>
      <c r="E176" s="94"/>
      <c r="F176" s="94"/>
      <c r="G176" s="106"/>
      <c r="H176" s="106"/>
      <c r="I176" s="101"/>
      <c r="J176" s="102"/>
      <c r="K176" s="101"/>
      <c r="Q176" s="14"/>
      <c r="R176"/>
      <c r="S176" s="14"/>
      <c r="T176"/>
      <c r="U176"/>
      <c r="V176" s="52"/>
    </row>
    <row r="177" spans="1:26" x14ac:dyDescent="0.25">
      <c r="A177" s="14"/>
      <c r="B177" s="19"/>
      <c r="C177" s="18"/>
      <c r="D177"/>
      <c r="E177"/>
      <c r="F177"/>
      <c r="G177" s="31"/>
      <c r="H177" s="31"/>
      <c r="I177" s="44"/>
      <c r="J177" s="44"/>
      <c r="K177" s="44"/>
      <c r="L177" s="44"/>
      <c r="M177"/>
      <c r="P177" s="52"/>
      <c r="Q177" s="14"/>
      <c r="R177"/>
      <c r="S177" s="14"/>
      <c r="T177"/>
      <c r="U177"/>
      <c r="V177" s="52"/>
      <c r="W177"/>
      <c r="X177"/>
      <c r="Y177"/>
      <c r="Z177"/>
    </row>
    <row r="178" spans="1:26" x14ac:dyDescent="0.25">
      <c r="A178" s="14"/>
      <c r="B178" s="12"/>
      <c r="C178" s="18"/>
      <c r="D178"/>
      <c r="E178"/>
      <c r="F178"/>
      <c r="G178" s="31"/>
      <c r="H178" s="31"/>
      <c r="I178" s="44"/>
      <c r="J178" s="44"/>
      <c r="K178" s="44"/>
      <c r="L178" s="44"/>
      <c r="M178"/>
      <c r="P178" s="52"/>
      <c r="W178"/>
      <c r="X178"/>
      <c r="Y178"/>
      <c r="Z178"/>
    </row>
    <row r="179" spans="1:26" x14ac:dyDescent="0.25">
      <c r="A179" s="14"/>
      <c r="B179" s="12"/>
      <c r="C179" s="18"/>
      <c r="D179"/>
      <c r="E179"/>
      <c r="F179"/>
      <c r="G179" s="31"/>
      <c r="H179" s="31"/>
    </row>
    <row r="180" spans="1:26" x14ac:dyDescent="0.25">
      <c r="A180" s="14"/>
      <c r="B180" s="12"/>
      <c r="C180" s="18"/>
      <c r="D180"/>
      <c r="E180"/>
      <c r="F180"/>
      <c r="G180" s="31"/>
      <c r="H180" s="31"/>
    </row>
    <row r="183" spans="1:26" x14ac:dyDescent="0.25">
      <c r="A183"/>
      <c r="B183"/>
      <c r="C183"/>
      <c r="D183" s="12"/>
      <c r="E183"/>
      <c r="F183"/>
      <c r="G183" s="31"/>
      <c r="H183" s="31"/>
    </row>
    <row r="184" spans="1:26" x14ac:dyDescent="0.25">
      <c r="A184"/>
      <c r="B184" s="13"/>
      <c r="C184" s="13"/>
      <c r="D184" s="12"/>
      <c r="E184"/>
      <c r="F184"/>
      <c r="G184" s="31"/>
      <c r="H184" s="31"/>
    </row>
    <row r="185" spans="1:26" x14ac:dyDescent="0.25">
      <c r="A185" s="14"/>
      <c r="B185" s="15"/>
      <c r="C185"/>
      <c r="D185" s="12"/>
      <c r="E185"/>
      <c r="F185"/>
      <c r="G185" s="31"/>
      <c r="H185" s="31"/>
    </row>
    <row r="186" spans="1:26" x14ac:dyDescent="0.25">
      <c r="A186" s="14"/>
      <c r="B186" s="16"/>
      <c r="C186"/>
      <c r="D186" s="12"/>
      <c r="E186"/>
      <c r="F186"/>
      <c r="G186" s="31"/>
      <c r="H186" s="31"/>
    </row>
    <row r="187" spans="1:26" x14ac:dyDescent="0.25">
      <c r="A187" s="14"/>
      <c r="B187" s="16"/>
      <c r="C187"/>
      <c r="D187" s="12"/>
      <c r="E187"/>
      <c r="F187"/>
      <c r="G187" s="31"/>
      <c r="H187" s="31"/>
    </row>
    <row r="188" spans="1:26" x14ac:dyDescent="0.25">
      <c r="A188" s="14"/>
      <c r="B188" s="14"/>
      <c r="C188" s="15"/>
      <c r="D188" s="12"/>
      <c r="E188"/>
      <c r="F188"/>
      <c r="G188" s="31"/>
      <c r="H188" s="31"/>
    </row>
    <row r="189" spans="1:26" x14ac:dyDescent="0.25">
      <c r="A189"/>
      <c r="B189" s="14"/>
      <c r="C189" s="15"/>
      <c r="D189" s="12"/>
      <c r="E189"/>
      <c r="F189"/>
      <c r="G189" s="31"/>
      <c r="H189" s="31"/>
    </row>
    <row r="192" spans="1:26" x14ac:dyDescent="0.25">
      <c r="A192"/>
      <c r="B192" s="19"/>
      <c r="C192" s="19"/>
      <c r="D192"/>
      <c r="E192"/>
      <c r="F192"/>
      <c r="G192" s="31"/>
      <c r="H192" s="31"/>
    </row>
    <row r="193" spans="1:8" x14ac:dyDescent="0.25">
      <c r="A193"/>
      <c r="B193" s="19"/>
      <c r="C193" s="19"/>
      <c r="D193"/>
      <c r="E193"/>
      <c r="F193"/>
      <c r="G193" s="31"/>
      <c r="H193" s="31"/>
    </row>
  </sheetData>
  <sortState xmlns:xlrd2="http://schemas.microsoft.com/office/spreadsheetml/2017/richdata2" ref="A14:M168">
    <sortCondition ref="B14:B168"/>
    <sortCondition ref="C14:C16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3D693-7027-4CE6-9E6D-E9E230F8ED16}">
  <dimension ref="A1:S178"/>
  <sheetViews>
    <sheetView workbookViewId="0">
      <selection activeCell="B5" sqref="B5"/>
    </sheetView>
  </sheetViews>
  <sheetFormatPr defaultRowHeight="15" x14ac:dyDescent="0.25"/>
  <cols>
    <col min="1" max="2" width="9.140625" style="21"/>
    <col min="3" max="3" width="11.140625" style="21" customWidth="1"/>
    <col min="4" max="4" width="9.140625" style="21"/>
    <col min="5" max="5" width="11.7109375" style="21" customWidth="1"/>
    <col min="11" max="11" width="16.5703125" bestFit="1" customWidth="1"/>
  </cols>
  <sheetData>
    <row r="1" spans="1:19" x14ac:dyDescent="0.25">
      <c r="A1" s="27" t="s">
        <v>548</v>
      </c>
      <c r="G1" s="27" t="s">
        <v>549</v>
      </c>
      <c r="N1" s="27" t="s">
        <v>550</v>
      </c>
    </row>
    <row r="2" spans="1:19" x14ac:dyDescent="0.25">
      <c r="A2" s="27"/>
      <c r="G2" s="27"/>
      <c r="N2" s="27"/>
    </row>
    <row r="3" spans="1:19" x14ac:dyDescent="0.25">
      <c r="A3" s="73" t="s">
        <v>555</v>
      </c>
      <c r="B3" s="73"/>
      <c r="C3" s="94"/>
      <c r="D3" s="96"/>
      <c r="E3" s="97"/>
      <c r="F3" s="94"/>
      <c r="G3" s="94"/>
      <c r="H3" s="94"/>
      <c r="I3" s="44"/>
      <c r="J3" s="20"/>
      <c r="K3" s="2"/>
      <c r="L3" s="29"/>
      <c r="M3" s="8"/>
      <c r="N3" s="27"/>
    </row>
    <row r="4" spans="1:19" x14ac:dyDescent="0.25">
      <c r="A4" s="74" t="s">
        <v>159</v>
      </c>
      <c r="B4" s="117" t="s">
        <v>160</v>
      </c>
      <c r="C4" s="118" t="s">
        <v>161</v>
      </c>
      <c r="D4" s="96"/>
      <c r="E4" s="97"/>
      <c r="F4" s="94"/>
      <c r="G4" s="94"/>
      <c r="H4" s="94"/>
      <c r="I4" s="44"/>
      <c r="L4" s="29"/>
      <c r="M4" s="8"/>
      <c r="N4" s="27"/>
    </row>
    <row r="5" spans="1:19" x14ac:dyDescent="0.25">
      <c r="A5" s="73" t="s">
        <v>551</v>
      </c>
      <c r="B5" s="73" t="s">
        <v>173</v>
      </c>
      <c r="C5" s="94" t="s">
        <v>177</v>
      </c>
      <c r="D5" s="96"/>
      <c r="E5" s="97"/>
      <c r="F5" s="94"/>
      <c r="G5" s="94"/>
      <c r="H5" s="94"/>
      <c r="I5" s="44"/>
      <c r="L5" s="29"/>
      <c r="M5" s="8"/>
      <c r="N5" s="27"/>
    </row>
    <row r="6" spans="1:19" x14ac:dyDescent="0.25">
      <c r="A6" s="94" t="s">
        <v>552</v>
      </c>
      <c r="B6" s="70" t="s">
        <v>0</v>
      </c>
      <c r="C6" s="94" t="s">
        <v>516</v>
      </c>
      <c r="D6" s="96"/>
      <c r="E6" s="97"/>
      <c r="F6" s="94"/>
      <c r="G6" s="94"/>
      <c r="H6" s="94"/>
      <c r="I6" s="44"/>
      <c r="L6" s="29"/>
      <c r="M6" s="8"/>
      <c r="N6" s="27"/>
    </row>
    <row r="7" spans="1:19" x14ac:dyDescent="0.25">
      <c r="A7" s="94" t="s">
        <v>553</v>
      </c>
      <c r="B7" s="73" t="s">
        <v>517</v>
      </c>
      <c r="C7" s="94" t="s">
        <v>518</v>
      </c>
      <c r="D7" s="96"/>
      <c r="E7" s="97"/>
      <c r="F7" s="94"/>
      <c r="G7" s="94"/>
      <c r="H7" s="94"/>
      <c r="I7" s="44"/>
      <c r="L7" s="29"/>
      <c r="M7" s="8"/>
      <c r="N7" s="27"/>
    </row>
    <row r="8" spans="1:19" x14ac:dyDescent="0.25">
      <c r="A8" s="73" t="s">
        <v>554</v>
      </c>
      <c r="B8" s="73" t="s">
        <v>215</v>
      </c>
      <c r="C8" s="94" t="s">
        <v>526</v>
      </c>
      <c r="D8" s="96"/>
      <c r="E8" s="97"/>
      <c r="F8" s="94"/>
      <c r="G8" s="94"/>
      <c r="H8" s="94"/>
      <c r="I8" s="44"/>
      <c r="L8" s="29"/>
      <c r="M8" s="8"/>
      <c r="N8" s="27"/>
    </row>
    <row r="9" spans="1:19" x14ac:dyDescent="0.25">
      <c r="A9" s="27"/>
      <c r="B9" s="26" t="s">
        <v>544</v>
      </c>
      <c r="C9" s="28"/>
      <c r="D9" s="29"/>
      <c r="E9" s="29"/>
      <c r="F9" s="87"/>
      <c r="G9" s="87"/>
      <c r="H9" s="27"/>
      <c r="I9" s="2"/>
      <c r="J9" s="1"/>
      <c r="K9" s="2"/>
      <c r="L9" s="29"/>
      <c r="M9" s="30"/>
      <c r="N9" s="27"/>
    </row>
    <row r="10" spans="1:19" x14ac:dyDescent="0.25">
      <c r="A10" s="27"/>
      <c r="G10" s="27"/>
      <c r="N10" s="27"/>
    </row>
    <row r="11" spans="1:19" x14ac:dyDescent="0.25">
      <c r="A11" s="21" t="s">
        <v>173</v>
      </c>
      <c r="B11" s="21" t="s">
        <v>0</v>
      </c>
      <c r="C11" s="26" t="s">
        <v>517</v>
      </c>
      <c r="D11" s="21" t="s">
        <v>215</v>
      </c>
      <c r="E11" s="26" t="s">
        <v>212</v>
      </c>
      <c r="G11" s="21" t="s">
        <v>173</v>
      </c>
      <c r="H11" s="21" t="s">
        <v>0</v>
      </c>
      <c r="I11" s="26" t="s">
        <v>517</v>
      </c>
      <c r="J11" s="21" t="s">
        <v>215</v>
      </c>
      <c r="K11" s="26" t="s">
        <v>546</v>
      </c>
      <c r="L11" s="26" t="s">
        <v>547</v>
      </c>
      <c r="N11" s="21" t="s">
        <v>173</v>
      </c>
      <c r="O11" s="21" t="s">
        <v>0</v>
      </c>
      <c r="P11" s="26" t="s">
        <v>517</v>
      </c>
      <c r="Q11" s="21" t="s">
        <v>215</v>
      </c>
      <c r="R11" s="26" t="s">
        <v>546</v>
      </c>
      <c r="S11" s="26" t="s">
        <v>545</v>
      </c>
    </row>
    <row r="12" spans="1:19" x14ac:dyDescent="0.25">
      <c r="A12" s="21" t="s">
        <v>9</v>
      </c>
      <c r="B12" s="21" t="s">
        <v>10</v>
      </c>
      <c r="C12" s="21">
        <v>0</v>
      </c>
      <c r="D12" s="21">
        <f>COUNT(C12:C51)</f>
        <v>40</v>
      </c>
      <c r="E12" s="23">
        <v>14.125</v>
      </c>
      <c r="G12" s="21" t="s">
        <v>33</v>
      </c>
      <c r="H12" s="21" t="s">
        <v>10</v>
      </c>
      <c r="I12" s="21">
        <v>0</v>
      </c>
      <c r="J12" s="21">
        <f>COUNT(I12:I44)</f>
        <v>33</v>
      </c>
      <c r="K12" s="23">
        <v>23.875</v>
      </c>
      <c r="L12" s="23">
        <v>29.25</v>
      </c>
      <c r="N12" s="21" t="s">
        <v>33</v>
      </c>
      <c r="O12" s="21" t="s">
        <v>10</v>
      </c>
      <c r="P12" s="21">
        <v>0</v>
      </c>
      <c r="Q12" s="21">
        <f>COUNT(P12:P44)</f>
        <v>33</v>
      </c>
      <c r="R12" s="23">
        <v>34.224999999999994</v>
      </c>
      <c r="S12" s="23">
        <v>29.5</v>
      </c>
    </row>
    <row r="13" spans="1:19" x14ac:dyDescent="0.25">
      <c r="A13" s="21" t="s">
        <v>11</v>
      </c>
      <c r="B13" s="21" t="s">
        <v>10</v>
      </c>
      <c r="C13" s="21">
        <v>0</v>
      </c>
      <c r="E13" s="23">
        <v>13.875</v>
      </c>
      <c r="G13" s="21" t="s">
        <v>41</v>
      </c>
      <c r="H13" s="21" t="s">
        <v>10</v>
      </c>
      <c r="I13" s="21">
        <v>0</v>
      </c>
      <c r="J13" s="21"/>
      <c r="K13" s="23">
        <v>24.725000000000001</v>
      </c>
      <c r="L13" s="23">
        <v>28.5</v>
      </c>
      <c r="N13" s="21" t="s">
        <v>41</v>
      </c>
      <c r="O13" s="21" t="s">
        <v>10</v>
      </c>
      <c r="P13" s="21">
        <v>0</v>
      </c>
      <c r="Q13" s="21"/>
      <c r="R13" s="23">
        <v>29.100000000000005</v>
      </c>
      <c r="S13" s="23">
        <v>27</v>
      </c>
    </row>
    <row r="14" spans="1:19" x14ac:dyDescent="0.25">
      <c r="A14" s="21" t="s">
        <v>19</v>
      </c>
      <c r="B14" s="21" t="s">
        <v>10</v>
      </c>
      <c r="C14" s="21">
        <v>0</v>
      </c>
      <c r="E14" s="23">
        <v>13.125</v>
      </c>
      <c r="G14" s="21" t="s">
        <v>49</v>
      </c>
      <c r="H14" s="21" t="s">
        <v>10</v>
      </c>
      <c r="I14" s="21">
        <v>0</v>
      </c>
      <c r="J14" s="21"/>
      <c r="K14" s="23">
        <v>23.45</v>
      </c>
      <c r="L14" s="23">
        <v>29.5</v>
      </c>
      <c r="N14" s="21" t="s">
        <v>49</v>
      </c>
      <c r="O14" s="21" t="s">
        <v>10</v>
      </c>
      <c r="P14" s="21">
        <v>0</v>
      </c>
      <c r="Q14" s="21"/>
      <c r="R14" s="23">
        <v>32.299999999999997</v>
      </c>
      <c r="S14" s="23">
        <v>31</v>
      </c>
    </row>
    <row r="15" spans="1:19" x14ac:dyDescent="0.25">
      <c r="A15" s="21" t="s">
        <v>20</v>
      </c>
      <c r="B15" s="21" t="s">
        <v>10</v>
      </c>
      <c r="C15" s="21">
        <v>0</v>
      </c>
      <c r="E15" s="23">
        <v>14.375</v>
      </c>
      <c r="G15" s="21" t="s">
        <v>50</v>
      </c>
      <c r="H15" s="21" t="s">
        <v>10</v>
      </c>
      <c r="I15" s="21">
        <v>0</v>
      </c>
      <c r="J15" s="21"/>
      <c r="K15" s="23">
        <v>29.75</v>
      </c>
      <c r="L15" s="23">
        <v>32</v>
      </c>
      <c r="N15" s="21" t="s">
        <v>50</v>
      </c>
      <c r="O15" s="21" t="s">
        <v>10</v>
      </c>
      <c r="P15" s="21">
        <v>0</v>
      </c>
      <c r="Q15" s="21"/>
      <c r="R15" s="23">
        <v>36.299999999999997</v>
      </c>
      <c r="S15" s="23">
        <v>30.25</v>
      </c>
    </row>
    <row r="16" spans="1:19" x14ac:dyDescent="0.25">
      <c r="A16" s="21" t="s">
        <v>26</v>
      </c>
      <c r="B16" s="21" t="s">
        <v>10</v>
      </c>
      <c r="C16" s="21">
        <v>0</v>
      </c>
      <c r="E16" s="23">
        <v>14</v>
      </c>
      <c r="G16" s="21" t="s">
        <v>51</v>
      </c>
      <c r="H16" s="21" t="s">
        <v>10</v>
      </c>
      <c r="I16" s="21">
        <v>0</v>
      </c>
      <c r="J16" s="21"/>
      <c r="K16" s="23">
        <v>25.700000000000003</v>
      </c>
      <c r="L16" s="23">
        <v>32</v>
      </c>
      <c r="N16" s="21" t="s">
        <v>51</v>
      </c>
      <c r="O16" s="21" t="s">
        <v>10</v>
      </c>
      <c r="P16" s="21">
        <v>0</v>
      </c>
      <c r="Q16" s="21"/>
      <c r="R16" s="23">
        <v>32.950000000000003</v>
      </c>
      <c r="S16" s="23">
        <v>30.5</v>
      </c>
    </row>
    <row r="17" spans="1:19" x14ac:dyDescent="0.25">
      <c r="A17" s="21" t="s">
        <v>27</v>
      </c>
      <c r="B17" s="21" t="s">
        <v>10</v>
      </c>
      <c r="C17" s="21">
        <v>0</v>
      </c>
      <c r="E17" s="23">
        <v>13.625</v>
      </c>
      <c r="G17" s="21" t="s">
        <v>52</v>
      </c>
      <c r="H17" s="21" t="s">
        <v>10</v>
      </c>
      <c r="I17" s="21">
        <v>0</v>
      </c>
      <c r="J17" s="21"/>
      <c r="K17" s="23">
        <v>23.524999999999999</v>
      </c>
      <c r="L17" s="23">
        <v>32.25</v>
      </c>
      <c r="N17" s="21" t="s">
        <v>52</v>
      </c>
      <c r="O17" s="21" t="s">
        <v>10</v>
      </c>
      <c r="P17" s="21">
        <v>0</v>
      </c>
      <c r="Q17" s="21"/>
      <c r="R17" s="23">
        <v>32.174999999999997</v>
      </c>
      <c r="S17" s="23">
        <v>31</v>
      </c>
    </row>
    <row r="18" spans="1:19" x14ac:dyDescent="0.25">
      <c r="A18" s="21" t="s">
        <v>28</v>
      </c>
      <c r="B18" s="21" t="s">
        <v>10</v>
      </c>
      <c r="C18" s="21">
        <v>0</v>
      </c>
      <c r="E18" s="23">
        <v>13.875</v>
      </c>
      <c r="G18" s="21" t="s">
        <v>53</v>
      </c>
      <c r="H18" s="21" t="s">
        <v>10</v>
      </c>
      <c r="I18" s="21">
        <v>0</v>
      </c>
      <c r="J18" s="21"/>
      <c r="K18" s="23">
        <v>30.75</v>
      </c>
      <c r="L18" s="23">
        <v>34.5</v>
      </c>
      <c r="N18" s="21" t="s">
        <v>53</v>
      </c>
      <c r="O18" s="21" t="s">
        <v>10</v>
      </c>
      <c r="P18" s="21">
        <v>0</v>
      </c>
      <c r="Q18" s="21"/>
      <c r="R18" s="23">
        <v>35.4</v>
      </c>
      <c r="S18" s="23">
        <v>29.75</v>
      </c>
    </row>
    <row r="19" spans="1:19" x14ac:dyDescent="0.25">
      <c r="A19" s="21" t="s">
        <v>33</v>
      </c>
      <c r="B19" s="21" t="s">
        <v>10</v>
      </c>
      <c r="C19" s="21">
        <v>0</v>
      </c>
      <c r="E19" s="23">
        <v>14.625</v>
      </c>
      <c r="G19" s="85" t="s">
        <v>79</v>
      </c>
      <c r="H19" s="85" t="s">
        <v>10</v>
      </c>
      <c r="I19" s="86">
        <v>0</v>
      </c>
      <c r="J19" s="86"/>
      <c r="K19" s="23">
        <v>22.1</v>
      </c>
      <c r="L19" s="23">
        <v>29.25</v>
      </c>
      <c r="N19" s="24" t="s">
        <v>79</v>
      </c>
      <c r="O19" s="24" t="s">
        <v>10</v>
      </c>
      <c r="P19" s="84">
        <v>0</v>
      </c>
      <c r="Q19" s="86"/>
      <c r="R19" s="22">
        <v>29.85</v>
      </c>
      <c r="S19" s="22">
        <v>30.5</v>
      </c>
    </row>
    <row r="20" spans="1:19" x14ac:dyDescent="0.25">
      <c r="A20" s="21" t="s">
        <v>41</v>
      </c>
      <c r="B20" s="21" t="s">
        <v>10</v>
      </c>
      <c r="C20" s="21">
        <v>0</v>
      </c>
      <c r="E20" s="23">
        <v>14.625</v>
      </c>
      <c r="G20" s="85" t="s">
        <v>68</v>
      </c>
      <c r="H20" s="85" t="s">
        <v>10</v>
      </c>
      <c r="I20" s="86">
        <v>0</v>
      </c>
      <c r="J20" s="86"/>
      <c r="K20" s="23">
        <v>24.55</v>
      </c>
      <c r="L20" s="23">
        <v>28.5</v>
      </c>
      <c r="N20" s="24" t="s">
        <v>68</v>
      </c>
      <c r="O20" s="24" t="s">
        <v>10</v>
      </c>
      <c r="P20" s="84">
        <v>0</v>
      </c>
      <c r="Q20" s="86"/>
      <c r="R20" s="22">
        <v>33.774999999999999</v>
      </c>
      <c r="S20" s="22">
        <v>31</v>
      </c>
    </row>
    <row r="21" spans="1:19" x14ac:dyDescent="0.25">
      <c r="A21" s="21" t="s">
        <v>51</v>
      </c>
      <c r="B21" s="21" t="s">
        <v>10</v>
      </c>
      <c r="C21" s="21">
        <v>0</v>
      </c>
      <c r="E21" s="23">
        <v>14.375</v>
      </c>
      <c r="G21" s="85" t="s">
        <v>70</v>
      </c>
      <c r="H21" s="85" t="s">
        <v>10</v>
      </c>
      <c r="I21" s="86">
        <v>0</v>
      </c>
      <c r="J21" s="86"/>
      <c r="K21" s="23">
        <v>27.824999999999999</v>
      </c>
      <c r="L21" s="23">
        <v>34</v>
      </c>
      <c r="N21" s="24" t="s">
        <v>70</v>
      </c>
      <c r="O21" s="24" t="s">
        <v>10</v>
      </c>
      <c r="P21" s="84">
        <v>0</v>
      </c>
      <c r="Q21" s="86"/>
      <c r="R21" s="22">
        <v>32.224999999999994</v>
      </c>
      <c r="S21" s="22">
        <v>31</v>
      </c>
    </row>
    <row r="22" spans="1:19" x14ac:dyDescent="0.25">
      <c r="A22" s="21" t="s">
        <v>52</v>
      </c>
      <c r="B22" s="21" t="s">
        <v>10</v>
      </c>
      <c r="C22" s="21">
        <v>0</v>
      </c>
      <c r="E22" s="23">
        <v>14</v>
      </c>
      <c r="G22" s="85" t="s">
        <v>71</v>
      </c>
      <c r="H22" s="85" t="s">
        <v>10</v>
      </c>
      <c r="I22" s="86">
        <v>0</v>
      </c>
      <c r="J22" s="86"/>
      <c r="K22" s="23">
        <v>24.500000000000004</v>
      </c>
      <c r="L22" s="23">
        <v>29.25</v>
      </c>
      <c r="N22" s="24" t="s">
        <v>71</v>
      </c>
      <c r="O22" s="24" t="s">
        <v>10</v>
      </c>
      <c r="P22" s="84">
        <v>0</v>
      </c>
      <c r="Q22" s="86"/>
      <c r="R22" s="22">
        <v>33.5</v>
      </c>
      <c r="S22" s="22">
        <v>32.5</v>
      </c>
    </row>
    <row r="23" spans="1:19" x14ac:dyDescent="0.25">
      <c r="A23" s="21" t="s">
        <v>53</v>
      </c>
      <c r="B23" s="21" t="s">
        <v>10</v>
      </c>
      <c r="C23" s="21">
        <v>0</v>
      </c>
      <c r="E23" s="23">
        <v>14.5</v>
      </c>
      <c r="G23" s="85" t="s">
        <v>74</v>
      </c>
      <c r="H23" s="85" t="s">
        <v>10</v>
      </c>
      <c r="I23" s="86">
        <v>0</v>
      </c>
      <c r="J23" s="86"/>
      <c r="K23" s="23">
        <v>26.074999999999999</v>
      </c>
      <c r="L23" s="23">
        <v>33.75</v>
      </c>
      <c r="N23" s="24" t="s">
        <v>74</v>
      </c>
      <c r="O23" s="24" t="s">
        <v>10</v>
      </c>
      <c r="P23" s="84">
        <v>0</v>
      </c>
      <c r="Q23" s="86"/>
      <c r="R23" s="22">
        <v>31.625</v>
      </c>
      <c r="S23" s="22">
        <v>31.5</v>
      </c>
    </row>
    <row r="24" spans="1:19" x14ac:dyDescent="0.25">
      <c r="A24" s="21" t="s">
        <v>49</v>
      </c>
      <c r="B24" s="21" t="s">
        <v>10</v>
      </c>
      <c r="C24" s="21">
        <v>0</v>
      </c>
      <c r="E24" s="23">
        <v>14.625</v>
      </c>
      <c r="G24" s="85" t="s">
        <v>76</v>
      </c>
      <c r="H24" s="85" t="s">
        <v>10</v>
      </c>
      <c r="I24" s="86">
        <v>0</v>
      </c>
      <c r="J24" s="86"/>
      <c r="K24" s="23">
        <v>23.425000000000001</v>
      </c>
      <c r="L24" s="23">
        <v>31.25</v>
      </c>
      <c r="N24" s="24" t="s">
        <v>76</v>
      </c>
      <c r="O24" s="24" t="s">
        <v>10</v>
      </c>
      <c r="P24" s="84">
        <v>0</v>
      </c>
      <c r="Q24" s="86"/>
      <c r="R24" s="22">
        <v>31.5</v>
      </c>
      <c r="S24" s="22">
        <v>31.75</v>
      </c>
    </row>
    <row r="25" spans="1:19" x14ac:dyDescent="0.25">
      <c r="A25" s="21" t="s">
        <v>50</v>
      </c>
      <c r="B25" s="21" t="s">
        <v>10</v>
      </c>
      <c r="C25" s="21">
        <v>0</v>
      </c>
      <c r="E25" s="23">
        <v>14.375</v>
      </c>
      <c r="G25" s="85" t="s">
        <v>81</v>
      </c>
      <c r="H25" s="85" t="s">
        <v>10</v>
      </c>
      <c r="I25" s="86">
        <v>0</v>
      </c>
      <c r="J25" s="86"/>
      <c r="K25" s="23">
        <v>24.825000000000003</v>
      </c>
      <c r="L25" s="23">
        <v>32</v>
      </c>
      <c r="N25" s="24" t="s">
        <v>81</v>
      </c>
      <c r="O25" s="24" t="s">
        <v>10</v>
      </c>
      <c r="P25" s="84">
        <v>0</v>
      </c>
      <c r="Q25" s="86"/>
      <c r="R25" s="22">
        <v>30.774999999999999</v>
      </c>
      <c r="S25" s="22">
        <v>30.25</v>
      </c>
    </row>
    <row r="26" spans="1:19" x14ac:dyDescent="0.25">
      <c r="A26" s="24" t="s">
        <v>79</v>
      </c>
      <c r="B26" s="24" t="s">
        <v>10</v>
      </c>
      <c r="C26" s="84">
        <v>0</v>
      </c>
      <c r="D26" s="84"/>
      <c r="E26" s="22">
        <v>15.6</v>
      </c>
      <c r="G26" s="85" t="s">
        <v>69</v>
      </c>
      <c r="H26" s="85" t="s">
        <v>10</v>
      </c>
      <c r="I26" s="86">
        <v>0</v>
      </c>
      <c r="J26" s="86"/>
      <c r="K26" s="23">
        <v>21.225000000000001</v>
      </c>
      <c r="L26" s="23">
        <v>27.25</v>
      </c>
      <c r="N26" s="24" t="s">
        <v>69</v>
      </c>
      <c r="O26" s="24" t="s">
        <v>10</v>
      </c>
      <c r="P26" s="84">
        <v>0</v>
      </c>
      <c r="Q26" s="86"/>
      <c r="R26" s="22">
        <v>29.6</v>
      </c>
      <c r="S26" s="22">
        <v>31</v>
      </c>
    </row>
    <row r="27" spans="1:19" x14ac:dyDescent="0.25">
      <c r="A27" s="24" t="s">
        <v>68</v>
      </c>
      <c r="B27" s="24" t="s">
        <v>10</v>
      </c>
      <c r="C27" s="84">
        <v>0</v>
      </c>
      <c r="D27" s="84"/>
      <c r="E27" s="22">
        <v>14.6</v>
      </c>
      <c r="G27" s="85" t="s">
        <v>72</v>
      </c>
      <c r="H27" s="85" t="s">
        <v>10</v>
      </c>
      <c r="I27" s="86">
        <v>0</v>
      </c>
      <c r="J27" s="86"/>
      <c r="K27" s="23">
        <v>24.049999999999997</v>
      </c>
      <c r="L27" s="23">
        <v>29.75</v>
      </c>
      <c r="N27" s="24" t="s">
        <v>72</v>
      </c>
      <c r="O27" s="24" t="s">
        <v>10</v>
      </c>
      <c r="P27" s="84">
        <v>0</v>
      </c>
      <c r="Q27" s="86"/>
      <c r="R27" s="22">
        <v>33.025000000000006</v>
      </c>
      <c r="S27" s="22">
        <v>31</v>
      </c>
    </row>
    <row r="28" spans="1:19" x14ac:dyDescent="0.25">
      <c r="A28" s="24" t="s">
        <v>70</v>
      </c>
      <c r="B28" s="24" t="s">
        <v>10</v>
      </c>
      <c r="C28" s="84">
        <v>0</v>
      </c>
      <c r="D28" s="84"/>
      <c r="E28" s="22">
        <v>15.9</v>
      </c>
      <c r="G28" s="85" t="s">
        <v>73</v>
      </c>
      <c r="H28" s="85" t="s">
        <v>10</v>
      </c>
      <c r="I28" s="86">
        <v>0</v>
      </c>
      <c r="J28" s="86"/>
      <c r="K28" s="23">
        <v>22.125</v>
      </c>
      <c r="L28" s="23">
        <v>27.5</v>
      </c>
      <c r="N28" s="24" t="s">
        <v>73</v>
      </c>
      <c r="O28" s="24" t="s">
        <v>10</v>
      </c>
      <c r="P28" s="84">
        <v>0</v>
      </c>
      <c r="Q28" s="86"/>
      <c r="R28" s="22">
        <v>33.85</v>
      </c>
      <c r="S28" s="22">
        <v>30.75</v>
      </c>
    </row>
    <row r="29" spans="1:19" x14ac:dyDescent="0.25">
      <c r="A29" s="24" t="s">
        <v>71</v>
      </c>
      <c r="B29" s="24" t="s">
        <v>10</v>
      </c>
      <c r="C29" s="84">
        <v>0</v>
      </c>
      <c r="D29" s="84"/>
      <c r="E29" s="22">
        <v>15.6</v>
      </c>
      <c r="G29" s="85" t="s">
        <v>75</v>
      </c>
      <c r="H29" s="85" t="s">
        <v>10</v>
      </c>
      <c r="I29" s="86">
        <v>0</v>
      </c>
      <c r="J29" s="86"/>
      <c r="K29" s="23">
        <v>25.724999999999998</v>
      </c>
      <c r="L29" s="23">
        <v>32.5</v>
      </c>
      <c r="N29" s="24" t="s">
        <v>75</v>
      </c>
      <c r="O29" s="24" t="s">
        <v>10</v>
      </c>
      <c r="P29" s="84">
        <v>0</v>
      </c>
      <c r="Q29" s="86"/>
      <c r="R29" s="22">
        <v>30.524999999999999</v>
      </c>
      <c r="S29" s="22">
        <v>30.75</v>
      </c>
    </row>
    <row r="30" spans="1:19" x14ac:dyDescent="0.25">
      <c r="A30" s="24" t="s">
        <v>74</v>
      </c>
      <c r="B30" s="24" t="s">
        <v>10</v>
      </c>
      <c r="C30" s="84">
        <v>0</v>
      </c>
      <c r="D30" s="84"/>
      <c r="E30" s="22">
        <v>15.7</v>
      </c>
      <c r="G30" s="85" t="s">
        <v>77</v>
      </c>
      <c r="H30" s="85" t="s">
        <v>10</v>
      </c>
      <c r="I30" s="86">
        <v>0</v>
      </c>
      <c r="J30" s="86"/>
      <c r="K30" s="23">
        <v>26.175000000000001</v>
      </c>
      <c r="L30" s="23">
        <v>35</v>
      </c>
      <c r="N30" s="24" t="s">
        <v>77</v>
      </c>
      <c r="O30" s="24" t="s">
        <v>10</v>
      </c>
      <c r="P30" s="84">
        <v>0</v>
      </c>
      <c r="Q30" s="86"/>
      <c r="R30" s="22">
        <v>31.924999999999997</v>
      </c>
      <c r="S30" s="22">
        <v>32.5</v>
      </c>
    </row>
    <row r="31" spans="1:19" x14ac:dyDescent="0.25">
      <c r="A31" s="24" t="s">
        <v>76</v>
      </c>
      <c r="B31" s="24" t="s">
        <v>10</v>
      </c>
      <c r="C31" s="84">
        <v>0</v>
      </c>
      <c r="D31" s="84"/>
      <c r="E31" s="22">
        <v>15.2</v>
      </c>
      <c r="G31" s="85" t="s">
        <v>78</v>
      </c>
      <c r="H31" s="85" t="s">
        <v>10</v>
      </c>
      <c r="I31" s="86">
        <v>0</v>
      </c>
      <c r="J31" s="86"/>
      <c r="K31" s="23">
        <v>24.375</v>
      </c>
      <c r="L31" s="23">
        <v>34.25</v>
      </c>
      <c r="N31" s="24" t="s">
        <v>78</v>
      </c>
      <c r="O31" s="24" t="s">
        <v>10</v>
      </c>
      <c r="P31" s="84">
        <v>0</v>
      </c>
      <c r="Q31" s="86"/>
      <c r="R31" s="22">
        <v>30.174999999999997</v>
      </c>
      <c r="S31" s="22">
        <v>29.75</v>
      </c>
    </row>
    <row r="32" spans="1:19" x14ac:dyDescent="0.25">
      <c r="A32" s="24" t="s">
        <v>81</v>
      </c>
      <c r="B32" s="24" t="s">
        <v>10</v>
      </c>
      <c r="C32" s="84">
        <v>0</v>
      </c>
      <c r="D32" s="84"/>
      <c r="E32" s="22">
        <v>15.6</v>
      </c>
      <c r="G32" s="85" t="s">
        <v>80</v>
      </c>
      <c r="H32" s="85" t="s">
        <v>10</v>
      </c>
      <c r="I32" s="86">
        <v>0</v>
      </c>
      <c r="J32" s="86"/>
      <c r="K32" s="23">
        <v>25.874999999999996</v>
      </c>
      <c r="L32" s="23">
        <v>33.75</v>
      </c>
      <c r="N32" s="24" t="s">
        <v>80</v>
      </c>
      <c r="O32" s="24" t="s">
        <v>10</v>
      </c>
      <c r="P32" s="84">
        <v>0</v>
      </c>
      <c r="Q32" s="86"/>
      <c r="R32" s="22">
        <v>29.5</v>
      </c>
      <c r="S32" s="22">
        <v>29.75</v>
      </c>
    </row>
    <row r="33" spans="1:19" x14ac:dyDescent="0.25">
      <c r="A33" s="24" t="s">
        <v>69</v>
      </c>
      <c r="B33" s="24" t="s">
        <v>10</v>
      </c>
      <c r="C33" s="84">
        <v>0</v>
      </c>
      <c r="D33" s="84"/>
      <c r="E33" s="22">
        <v>14.7</v>
      </c>
      <c r="G33" s="21" t="s">
        <v>113</v>
      </c>
      <c r="H33" s="21" t="s">
        <v>10</v>
      </c>
      <c r="I33" s="21">
        <v>0</v>
      </c>
      <c r="J33" s="21"/>
      <c r="K33" s="23">
        <v>23.3</v>
      </c>
      <c r="L33" s="23">
        <v>29.333333333333332</v>
      </c>
      <c r="N33" s="20" t="s">
        <v>113</v>
      </c>
      <c r="O33" s="20" t="s">
        <v>10</v>
      </c>
      <c r="P33" s="20">
        <v>0</v>
      </c>
      <c r="Q33" s="21"/>
      <c r="R33" s="22">
        <v>30.95</v>
      </c>
      <c r="S33" s="22">
        <v>30</v>
      </c>
    </row>
    <row r="34" spans="1:19" x14ac:dyDescent="0.25">
      <c r="A34" s="24" t="s">
        <v>72</v>
      </c>
      <c r="B34" s="24" t="s">
        <v>10</v>
      </c>
      <c r="C34" s="84">
        <v>0</v>
      </c>
      <c r="D34" s="84"/>
      <c r="E34" s="22">
        <v>15.1</v>
      </c>
      <c r="G34" s="21" t="s">
        <v>120</v>
      </c>
      <c r="H34" s="21" t="s">
        <v>10</v>
      </c>
      <c r="I34" s="21">
        <v>0</v>
      </c>
      <c r="J34" s="21"/>
      <c r="K34" s="23">
        <v>23.133333333333336</v>
      </c>
      <c r="L34" s="23">
        <v>30.666666666666668</v>
      </c>
      <c r="N34" s="20" t="s">
        <v>120</v>
      </c>
      <c r="O34" s="20" t="s">
        <v>10</v>
      </c>
      <c r="P34" s="20">
        <v>0</v>
      </c>
      <c r="Q34" s="21"/>
      <c r="R34" s="22">
        <v>30.3</v>
      </c>
      <c r="S34" s="22">
        <v>31</v>
      </c>
    </row>
    <row r="35" spans="1:19" x14ac:dyDescent="0.25">
      <c r="A35" s="24" t="s">
        <v>73</v>
      </c>
      <c r="B35" s="24" t="s">
        <v>10</v>
      </c>
      <c r="C35" s="84">
        <v>0</v>
      </c>
      <c r="D35" s="84"/>
      <c r="E35" s="22">
        <v>15</v>
      </c>
      <c r="G35" s="21" t="s">
        <v>122</v>
      </c>
      <c r="H35" s="21" t="s">
        <v>10</v>
      </c>
      <c r="I35" s="21">
        <v>0</v>
      </c>
      <c r="J35" s="21"/>
      <c r="K35" s="23">
        <v>22.266666666666666</v>
      </c>
      <c r="L35" s="23">
        <v>29</v>
      </c>
      <c r="N35" s="20" t="s">
        <v>122</v>
      </c>
      <c r="O35" s="20" t="s">
        <v>10</v>
      </c>
      <c r="P35" s="20">
        <v>0</v>
      </c>
      <c r="Q35" s="21"/>
      <c r="R35" s="22">
        <v>31.375</v>
      </c>
      <c r="S35" s="22">
        <v>31.75</v>
      </c>
    </row>
    <row r="36" spans="1:19" x14ac:dyDescent="0.25">
      <c r="A36" s="24" t="s">
        <v>75</v>
      </c>
      <c r="B36" s="24" t="s">
        <v>10</v>
      </c>
      <c r="C36" s="84">
        <v>0</v>
      </c>
      <c r="D36" s="84"/>
      <c r="E36" s="22">
        <v>15.3</v>
      </c>
      <c r="G36" s="21" t="s">
        <v>121</v>
      </c>
      <c r="H36" s="21" t="s">
        <v>10</v>
      </c>
      <c r="I36" s="21">
        <v>0</v>
      </c>
      <c r="J36" s="21"/>
      <c r="K36" s="23">
        <v>22.3</v>
      </c>
      <c r="L36" s="23">
        <v>29.333333333333332</v>
      </c>
      <c r="N36" s="20" t="s">
        <v>121</v>
      </c>
      <c r="O36" s="20" t="s">
        <v>10</v>
      </c>
      <c r="P36" s="20">
        <v>0</v>
      </c>
      <c r="Q36" s="21"/>
      <c r="R36" s="22">
        <v>29.849999999999998</v>
      </c>
      <c r="S36" s="22">
        <v>32.75</v>
      </c>
    </row>
    <row r="37" spans="1:19" x14ac:dyDescent="0.25">
      <c r="A37" s="24" t="s">
        <v>77</v>
      </c>
      <c r="B37" s="24" t="s">
        <v>10</v>
      </c>
      <c r="C37" s="84">
        <v>0</v>
      </c>
      <c r="D37" s="84"/>
      <c r="E37" s="22">
        <v>15.5</v>
      </c>
      <c r="G37" s="21" t="s">
        <v>112</v>
      </c>
      <c r="H37" s="21" t="s">
        <v>10</v>
      </c>
      <c r="I37" s="21">
        <v>0</v>
      </c>
      <c r="J37" s="21"/>
      <c r="K37" s="23">
        <v>25.633333333333336</v>
      </c>
      <c r="L37" s="23">
        <v>31</v>
      </c>
      <c r="N37" s="20" t="s">
        <v>112</v>
      </c>
      <c r="O37" s="20" t="s">
        <v>10</v>
      </c>
      <c r="P37" s="20">
        <v>0</v>
      </c>
      <c r="Q37" s="21"/>
      <c r="R37" s="22">
        <v>31.9</v>
      </c>
      <c r="S37" s="22">
        <v>31</v>
      </c>
    </row>
    <row r="38" spans="1:19" x14ac:dyDescent="0.25">
      <c r="A38" s="24" t="s">
        <v>78</v>
      </c>
      <c r="B38" s="24" t="s">
        <v>10</v>
      </c>
      <c r="C38" s="84">
        <v>0</v>
      </c>
      <c r="D38" s="84"/>
      <c r="E38" s="22">
        <v>14.8</v>
      </c>
      <c r="G38" s="21" t="s">
        <v>114</v>
      </c>
      <c r="H38" s="21" t="s">
        <v>10</v>
      </c>
      <c r="I38" s="21">
        <v>0</v>
      </c>
      <c r="J38" s="21"/>
      <c r="K38" s="23">
        <v>21.599999999999998</v>
      </c>
      <c r="L38" s="23">
        <v>29</v>
      </c>
      <c r="N38" s="20" t="s">
        <v>114</v>
      </c>
      <c r="O38" s="20" t="s">
        <v>10</v>
      </c>
      <c r="P38" s="20">
        <v>0</v>
      </c>
      <c r="Q38" s="21"/>
      <c r="R38" s="22">
        <v>24.299999999999997</v>
      </c>
      <c r="S38" s="22">
        <v>27.75</v>
      </c>
    </row>
    <row r="39" spans="1:19" x14ac:dyDescent="0.25">
      <c r="A39" s="24" t="s">
        <v>80</v>
      </c>
      <c r="B39" s="24" t="s">
        <v>10</v>
      </c>
      <c r="C39" s="84">
        <v>0</v>
      </c>
      <c r="D39" s="84"/>
      <c r="E39" s="22">
        <v>15</v>
      </c>
      <c r="G39" s="21" t="s">
        <v>117</v>
      </c>
      <c r="H39" s="21" t="s">
        <v>10</v>
      </c>
      <c r="I39" s="21">
        <v>0</v>
      </c>
      <c r="J39" s="21"/>
      <c r="K39" s="23">
        <v>21.966666666666669</v>
      </c>
      <c r="L39" s="23">
        <v>29.333333333333332</v>
      </c>
      <c r="N39" s="20" t="s">
        <v>117</v>
      </c>
      <c r="O39" s="20" t="s">
        <v>10</v>
      </c>
      <c r="P39" s="20">
        <v>0</v>
      </c>
      <c r="Q39" s="21"/>
      <c r="R39" s="22">
        <v>27.725000000000001</v>
      </c>
      <c r="S39" s="22">
        <v>29.5</v>
      </c>
    </row>
    <row r="40" spans="1:19" x14ac:dyDescent="0.25">
      <c r="A40" s="24" t="s">
        <v>113</v>
      </c>
      <c r="B40" s="24" t="s">
        <v>10</v>
      </c>
      <c r="C40" s="84">
        <v>0</v>
      </c>
      <c r="D40" s="84"/>
      <c r="E40" s="22">
        <v>14.2</v>
      </c>
      <c r="G40" s="21" t="s">
        <v>118</v>
      </c>
      <c r="H40" s="21" t="s">
        <v>10</v>
      </c>
      <c r="I40" s="21">
        <v>0</v>
      </c>
      <c r="J40" s="21"/>
      <c r="K40" s="23">
        <v>23.333333333333332</v>
      </c>
      <c r="L40" s="23">
        <v>31</v>
      </c>
      <c r="N40" s="20" t="s">
        <v>118</v>
      </c>
      <c r="O40" s="20" t="s">
        <v>10</v>
      </c>
      <c r="P40" s="20">
        <v>0</v>
      </c>
      <c r="Q40" s="21"/>
      <c r="R40" s="22">
        <v>29.25</v>
      </c>
      <c r="S40" s="22">
        <v>30.75</v>
      </c>
    </row>
    <row r="41" spans="1:19" x14ac:dyDescent="0.25">
      <c r="A41" s="24" t="s">
        <v>120</v>
      </c>
      <c r="B41" s="24" t="s">
        <v>10</v>
      </c>
      <c r="C41" s="84">
        <v>0</v>
      </c>
      <c r="D41" s="84"/>
      <c r="E41" s="22">
        <v>14.8</v>
      </c>
      <c r="G41" s="21" t="s">
        <v>119</v>
      </c>
      <c r="H41" s="21" t="s">
        <v>10</v>
      </c>
      <c r="I41" s="21">
        <v>0</v>
      </c>
      <c r="J41" s="21"/>
      <c r="K41" s="23">
        <v>22.233333333333334</v>
      </c>
      <c r="L41" s="23">
        <v>31</v>
      </c>
      <c r="N41" s="20" t="s">
        <v>119</v>
      </c>
      <c r="O41" s="20" t="s">
        <v>10</v>
      </c>
      <c r="P41" s="20">
        <v>0</v>
      </c>
      <c r="Q41" s="21"/>
      <c r="R41" s="22">
        <v>27.150000000000002</v>
      </c>
      <c r="S41" s="22">
        <v>28.25</v>
      </c>
    </row>
    <row r="42" spans="1:19" x14ac:dyDescent="0.25">
      <c r="A42" s="24" t="s">
        <v>122</v>
      </c>
      <c r="B42" s="24" t="s">
        <v>10</v>
      </c>
      <c r="C42" s="84">
        <v>0</v>
      </c>
      <c r="D42" s="84"/>
      <c r="E42" s="22">
        <v>15.2</v>
      </c>
      <c r="G42" s="21" t="s">
        <v>123</v>
      </c>
      <c r="H42" s="21" t="s">
        <v>10</v>
      </c>
      <c r="I42" s="21">
        <v>0</v>
      </c>
      <c r="J42" s="21"/>
      <c r="K42" s="23">
        <v>20.3</v>
      </c>
      <c r="L42" s="23">
        <v>26.666666666666668</v>
      </c>
      <c r="N42" s="20" t="s">
        <v>123</v>
      </c>
      <c r="O42" s="20" t="s">
        <v>10</v>
      </c>
      <c r="P42" s="20">
        <v>0</v>
      </c>
      <c r="Q42" s="21"/>
      <c r="R42" s="22">
        <v>26.450000000000003</v>
      </c>
      <c r="S42" s="22">
        <v>30</v>
      </c>
    </row>
    <row r="43" spans="1:19" x14ac:dyDescent="0.25">
      <c r="A43" s="24" t="s">
        <v>121</v>
      </c>
      <c r="B43" s="24" t="s">
        <v>10</v>
      </c>
      <c r="C43" s="84">
        <v>0</v>
      </c>
      <c r="D43" s="84"/>
      <c r="E43" s="22">
        <v>14.2</v>
      </c>
      <c r="G43" s="21" t="s">
        <v>115</v>
      </c>
      <c r="H43" s="21" t="s">
        <v>10</v>
      </c>
      <c r="I43" s="21">
        <v>0</v>
      </c>
      <c r="J43" s="21"/>
      <c r="K43" s="23">
        <v>23.599999999999998</v>
      </c>
      <c r="L43" s="23">
        <v>29.666666666666668</v>
      </c>
      <c r="N43" s="20" t="s">
        <v>115</v>
      </c>
      <c r="O43" s="20" t="s">
        <v>10</v>
      </c>
      <c r="P43" s="20">
        <v>0</v>
      </c>
      <c r="Q43" s="21"/>
      <c r="R43" s="22">
        <v>30.225000000000001</v>
      </c>
      <c r="S43" s="22">
        <v>30.75</v>
      </c>
    </row>
    <row r="44" spans="1:19" x14ac:dyDescent="0.25">
      <c r="A44" s="24" t="s">
        <v>112</v>
      </c>
      <c r="B44" s="24" t="s">
        <v>10</v>
      </c>
      <c r="C44" s="84">
        <v>0</v>
      </c>
      <c r="D44" s="84"/>
      <c r="E44" s="22">
        <v>14.1</v>
      </c>
      <c r="G44" s="21" t="s">
        <v>116</v>
      </c>
      <c r="H44" s="21" t="s">
        <v>10</v>
      </c>
      <c r="I44" s="21">
        <v>0</v>
      </c>
      <c r="J44" s="21"/>
      <c r="K44" s="23">
        <v>24.433333333333334</v>
      </c>
      <c r="L44" s="23">
        <v>30.666666666666668</v>
      </c>
      <c r="N44" s="20" t="s">
        <v>116</v>
      </c>
      <c r="O44" s="20" t="s">
        <v>10</v>
      </c>
      <c r="P44" s="20">
        <v>0</v>
      </c>
      <c r="Q44" s="21"/>
      <c r="R44" s="22">
        <v>28.375</v>
      </c>
      <c r="S44" s="22">
        <v>29.25</v>
      </c>
    </row>
    <row r="45" spans="1:19" x14ac:dyDescent="0.25">
      <c r="A45" s="24" t="s">
        <v>114</v>
      </c>
      <c r="B45" s="24" t="s">
        <v>10</v>
      </c>
      <c r="C45" s="84">
        <v>0</v>
      </c>
      <c r="D45" s="84"/>
      <c r="E45" s="22">
        <v>14.6</v>
      </c>
      <c r="G45" s="21" t="s">
        <v>34</v>
      </c>
      <c r="H45" s="21" t="s">
        <v>10</v>
      </c>
      <c r="I45" s="21">
        <v>0.5</v>
      </c>
      <c r="J45" s="21">
        <f>COUNT(I45:I59)</f>
        <v>15</v>
      </c>
      <c r="K45" s="23">
        <v>24.174999999999997</v>
      </c>
      <c r="L45" s="23">
        <v>26.75</v>
      </c>
      <c r="N45" s="21" t="s">
        <v>34</v>
      </c>
      <c r="O45" s="21" t="s">
        <v>10</v>
      </c>
      <c r="P45" s="21">
        <v>0.5</v>
      </c>
      <c r="Q45" s="21">
        <f>COUNT(P45:P59)</f>
        <v>15</v>
      </c>
      <c r="R45" s="23">
        <v>30.866666666666664</v>
      </c>
      <c r="S45" s="23">
        <v>28.666666666666668</v>
      </c>
    </row>
    <row r="46" spans="1:19" x14ac:dyDescent="0.25">
      <c r="A46" s="24" t="s">
        <v>117</v>
      </c>
      <c r="B46" s="24" t="s">
        <v>10</v>
      </c>
      <c r="C46" s="84">
        <v>0</v>
      </c>
      <c r="D46" s="84"/>
      <c r="E46" s="22">
        <v>14.9</v>
      </c>
      <c r="G46" s="21" t="s">
        <v>42</v>
      </c>
      <c r="H46" s="21" t="s">
        <v>10</v>
      </c>
      <c r="I46" s="21">
        <v>0.5</v>
      </c>
      <c r="J46" s="21"/>
      <c r="K46" s="23">
        <v>20.5</v>
      </c>
      <c r="L46" s="23">
        <v>27</v>
      </c>
      <c r="N46" s="21" t="s">
        <v>42</v>
      </c>
      <c r="O46" s="21" t="s">
        <v>10</v>
      </c>
      <c r="P46" s="21">
        <v>0.5</v>
      </c>
      <c r="Q46" s="21"/>
      <c r="R46" s="23">
        <v>23.524999999999999</v>
      </c>
      <c r="S46" s="23">
        <v>25</v>
      </c>
    </row>
    <row r="47" spans="1:19" x14ac:dyDescent="0.25">
      <c r="A47" s="24" t="s">
        <v>118</v>
      </c>
      <c r="B47" s="24" t="s">
        <v>10</v>
      </c>
      <c r="C47" s="84">
        <v>0</v>
      </c>
      <c r="D47" s="84"/>
      <c r="E47" s="22">
        <v>14.4</v>
      </c>
      <c r="G47" s="21" t="s">
        <v>54</v>
      </c>
      <c r="H47" s="21" t="s">
        <v>10</v>
      </c>
      <c r="I47" s="21">
        <v>0.5</v>
      </c>
      <c r="J47" s="21"/>
      <c r="K47" s="23">
        <v>25.725000000000001</v>
      </c>
      <c r="L47" s="23">
        <v>32.25</v>
      </c>
      <c r="N47" s="21" t="s">
        <v>54</v>
      </c>
      <c r="O47" s="21" t="s">
        <v>10</v>
      </c>
      <c r="P47" s="21">
        <v>0.5</v>
      </c>
      <c r="Q47" s="21"/>
      <c r="R47" s="23">
        <v>32.075000000000003</v>
      </c>
      <c r="S47" s="23">
        <v>28.5</v>
      </c>
    </row>
    <row r="48" spans="1:19" x14ac:dyDescent="0.25">
      <c r="A48" s="24" t="s">
        <v>119</v>
      </c>
      <c r="B48" s="24" t="s">
        <v>10</v>
      </c>
      <c r="C48" s="84">
        <v>0</v>
      </c>
      <c r="D48" s="84"/>
      <c r="E48" s="22">
        <v>14.1</v>
      </c>
      <c r="G48" s="21" t="s">
        <v>55</v>
      </c>
      <c r="H48" s="21" t="s">
        <v>10</v>
      </c>
      <c r="I48" s="21">
        <v>0.5</v>
      </c>
      <c r="J48" s="21"/>
      <c r="K48" s="23">
        <v>24.024999999999999</v>
      </c>
      <c r="L48" s="23">
        <v>29.5</v>
      </c>
      <c r="N48" s="21" t="s">
        <v>55</v>
      </c>
      <c r="O48" s="21" t="s">
        <v>10</v>
      </c>
      <c r="P48" s="21">
        <v>0.5</v>
      </c>
      <c r="Q48" s="21"/>
      <c r="R48" s="23">
        <v>28.9</v>
      </c>
      <c r="S48" s="23">
        <v>27.25</v>
      </c>
    </row>
    <row r="49" spans="1:19" x14ac:dyDescent="0.25">
      <c r="A49" s="24" t="s">
        <v>123</v>
      </c>
      <c r="B49" s="24" t="s">
        <v>10</v>
      </c>
      <c r="C49" s="84">
        <v>0</v>
      </c>
      <c r="D49" s="84"/>
      <c r="E49" s="22">
        <v>14.5</v>
      </c>
      <c r="G49" s="85" t="s">
        <v>88</v>
      </c>
      <c r="H49" s="85" t="s">
        <v>10</v>
      </c>
      <c r="I49" s="23">
        <v>0.5</v>
      </c>
      <c r="J49" s="23"/>
      <c r="K49" s="23">
        <v>22.425000000000001</v>
      </c>
      <c r="L49" s="23">
        <v>28.5</v>
      </c>
      <c r="N49" s="24" t="s">
        <v>88</v>
      </c>
      <c r="O49" s="24" t="s">
        <v>10</v>
      </c>
      <c r="P49" s="22">
        <v>0.5</v>
      </c>
      <c r="Q49" s="23"/>
      <c r="R49" s="22">
        <v>30</v>
      </c>
      <c r="S49" s="22">
        <v>29</v>
      </c>
    </row>
    <row r="50" spans="1:19" x14ac:dyDescent="0.25">
      <c r="A50" s="24" t="s">
        <v>115</v>
      </c>
      <c r="B50" s="24" t="s">
        <v>10</v>
      </c>
      <c r="C50" s="84">
        <v>0</v>
      </c>
      <c r="D50" s="84"/>
      <c r="E50" s="22">
        <v>14.9</v>
      </c>
      <c r="G50" s="85" t="s">
        <v>82</v>
      </c>
      <c r="H50" s="85" t="s">
        <v>10</v>
      </c>
      <c r="I50" s="23">
        <v>0.5</v>
      </c>
      <c r="J50" s="23"/>
      <c r="K50" s="23">
        <v>25.574999999999999</v>
      </c>
      <c r="L50" s="23">
        <v>30.75</v>
      </c>
      <c r="N50" s="24" t="s">
        <v>82</v>
      </c>
      <c r="O50" s="24" t="s">
        <v>10</v>
      </c>
      <c r="P50" s="22">
        <v>0.5</v>
      </c>
      <c r="Q50" s="23"/>
      <c r="R50" s="22">
        <v>28.524999999999999</v>
      </c>
      <c r="S50" s="22">
        <v>26</v>
      </c>
    </row>
    <row r="51" spans="1:19" x14ac:dyDescent="0.25">
      <c r="A51" s="24" t="s">
        <v>116</v>
      </c>
      <c r="B51" s="24" t="s">
        <v>10</v>
      </c>
      <c r="C51" s="84">
        <v>0</v>
      </c>
      <c r="D51" s="84"/>
      <c r="E51" s="22">
        <v>15.4</v>
      </c>
      <c r="G51" s="85" t="s">
        <v>83</v>
      </c>
      <c r="H51" s="85" t="s">
        <v>10</v>
      </c>
      <c r="I51" s="23">
        <v>0.5</v>
      </c>
      <c r="J51" s="23"/>
      <c r="K51" s="23">
        <v>22.574999999999999</v>
      </c>
      <c r="L51" s="23">
        <v>26.75</v>
      </c>
      <c r="N51" s="24" t="s">
        <v>83</v>
      </c>
      <c r="O51" s="24" t="s">
        <v>10</v>
      </c>
      <c r="P51" s="22">
        <v>0.5</v>
      </c>
      <c r="Q51" s="23"/>
      <c r="R51" s="22">
        <v>28.55</v>
      </c>
      <c r="S51" s="22">
        <v>29.5</v>
      </c>
    </row>
    <row r="52" spans="1:19" x14ac:dyDescent="0.25">
      <c r="A52" s="21" t="s">
        <v>12</v>
      </c>
      <c r="B52" s="21" t="s">
        <v>10</v>
      </c>
      <c r="C52" s="21">
        <v>0.5</v>
      </c>
      <c r="D52" s="21">
        <f>COUNT(C52:C69)</f>
        <v>18</v>
      </c>
      <c r="E52" s="23">
        <v>13</v>
      </c>
      <c r="G52" s="85" t="s">
        <v>84</v>
      </c>
      <c r="H52" s="85" t="s">
        <v>10</v>
      </c>
      <c r="I52" s="23">
        <v>0.5</v>
      </c>
      <c r="J52" s="23"/>
      <c r="K52" s="23">
        <v>22.2</v>
      </c>
      <c r="L52" s="23">
        <v>29.75</v>
      </c>
      <c r="N52" s="24" t="s">
        <v>84</v>
      </c>
      <c r="O52" s="24" t="s">
        <v>10</v>
      </c>
      <c r="P52" s="22">
        <v>0.5</v>
      </c>
      <c r="Q52" s="23"/>
      <c r="R52" s="22">
        <v>23.625</v>
      </c>
      <c r="S52" s="22">
        <v>26</v>
      </c>
    </row>
    <row r="53" spans="1:19" x14ac:dyDescent="0.25">
      <c r="A53" s="21" t="s">
        <v>21</v>
      </c>
      <c r="B53" s="21" t="s">
        <v>10</v>
      </c>
      <c r="C53" s="21">
        <v>0.5</v>
      </c>
      <c r="E53" s="23">
        <v>13.375</v>
      </c>
      <c r="G53" s="85" t="s">
        <v>85</v>
      </c>
      <c r="H53" s="85" t="s">
        <v>10</v>
      </c>
      <c r="I53" s="23">
        <v>0.5</v>
      </c>
      <c r="J53" s="23"/>
      <c r="K53" s="23">
        <v>22.8</v>
      </c>
      <c r="L53" s="23">
        <v>30.5</v>
      </c>
      <c r="N53" s="24" t="s">
        <v>85</v>
      </c>
      <c r="O53" s="24" t="s">
        <v>10</v>
      </c>
      <c r="P53" s="22">
        <v>0.5</v>
      </c>
      <c r="Q53" s="23"/>
      <c r="R53" s="22">
        <v>24.574999999999999</v>
      </c>
      <c r="S53" s="22">
        <v>26.5</v>
      </c>
    </row>
    <row r="54" spans="1:19" x14ac:dyDescent="0.25">
      <c r="A54" s="21" t="s">
        <v>22</v>
      </c>
      <c r="B54" s="21" t="s">
        <v>10</v>
      </c>
      <c r="C54" s="21">
        <v>0.5</v>
      </c>
      <c r="E54" s="23">
        <v>13.571428571428571</v>
      </c>
      <c r="G54" s="85" t="s">
        <v>86</v>
      </c>
      <c r="H54" s="85" t="s">
        <v>10</v>
      </c>
      <c r="I54" s="23">
        <v>0.5</v>
      </c>
      <c r="J54" s="23"/>
      <c r="K54" s="23">
        <v>21.3</v>
      </c>
      <c r="L54" s="23">
        <v>27</v>
      </c>
      <c r="N54" s="24" t="s">
        <v>86</v>
      </c>
      <c r="O54" s="24" t="s">
        <v>10</v>
      </c>
      <c r="P54" s="22">
        <v>0.5</v>
      </c>
      <c r="Q54" s="23"/>
      <c r="R54" s="22">
        <v>26.725000000000001</v>
      </c>
      <c r="S54" s="22">
        <v>26</v>
      </c>
    </row>
    <row r="55" spans="1:19" x14ac:dyDescent="0.25">
      <c r="A55" s="21" t="s">
        <v>34</v>
      </c>
      <c r="B55" s="21" t="s">
        <v>10</v>
      </c>
      <c r="C55" s="21">
        <v>0.5</v>
      </c>
      <c r="E55" s="23">
        <v>14.125</v>
      </c>
      <c r="G55" s="85" t="s">
        <v>87</v>
      </c>
      <c r="H55" s="85" t="s">
        <v>10</v>
      </c>
      <c r="I55" s="23">
        <v>0.5</v>
      </c>
      <c r="J55" s="23"/>
      <c r="K55" s="23">
        <v>20.45</v>
      </c>
      <c r="L55" s="23">
        <v>26</v>
      </c>
      <c r="N55" s="24" t="s">
        <v>87</v>
      </c>
      <c r="O55" s="24" t="s">
        <v>10</v>
      </c>
      <c r="P55" s="22">
        <v>0.5</v>
      </c>
      <c r="Q55" s="23"/>
      <c r="R55" s="22">
        <v>25.3</v>
      </c>
      <c r="S55" s="22">
        <v>26.5</v>
      </c>
    </row>
    <row r="56" spans="1:19" x14ac:dyDescent="0.25">
      <c r="A56" s="21" t="s">
        <v>42</v>
      </c>
      <c r="B56" s="21" t="s">
        <v>10</v>
      </c>
      <c r="C56" s="21">
        <v>0.5</v>
      </c>
      <c r="E56" s="23">
        <v>14.75</v>
      </c>
      <c r="G56" s="85" t="s">
        <v>89</v>
      </c>
      <c r="H56" s="85" t="s">
        <v>10</v>
      </c>
      <c r="I56" s="23">
        <v>0.5</v>
      </c>
      <c r="J56" s="23"/>
      <c r="K56" s="23">
        <v>21.700000000000003</v>
      </c>
      <c r="L56" s="23">
        <v>26.75</v>
      </c>
      <c r="N56" s="24" t="s">
        <v>89</v>
      </c>
      <c r="O56" s="24" t="s">
        <v>10</v>
      </c>
      <c r="P56" s="22">
        <v>0.5</v>
      </c>
      <c r="Q56" s="23"/>
      <c r="R56" s="22">
        <v>26.074999999999999</v>
      </c>
      <c r="S56" s="22">
        <v>26.75</v>
      </c>
    </row>
    <row r="57" spans="1:19" x14ac:dyDescent="0.25">
      <c r="A57" s="21" t="s">
        <v>54</v>
      </c>
      <c r="B57" s="21" t="s">
        <v>10</v>
      </c>
      <c r="C57" s="21">
        <v>0.5</v>
      </c>
      <c r="E57" s="23">
        <v>13.875</v>
      </c>
      <c r="G57" s="85" t="s">
        <v>90</v>
      </c>
      <c r="H57" s="85" t="s">
        <v>10</v>
      </c>
      <c r="I57" s="23">
        <v>0.5</v>
      </c>
      <c r="J57" s="23"/>
      <c r="K57" s="23">
        <v>21.700000000000003</v>
      </c>
      <c r="L57" s="23">
        <v>27.25</v>
      </c>
      <c r="N57" s="24" t="s">
        <v>90</v>
      </c>
      <c r="O57" s="24" t="s">
        <v>10</v>
      </c>
      <c r="P57" s="22">
        <v>0.5</v>
      </c>
      <c r="Q57" s="23"/>
      <c r="R57" s="22">
        <v>29.450000000000003</v>
      </c>
      <c r="S57" s="22">
        <v>29.25</v>
      </c>
    </row>
    <row r="58" spans="1:19" x14ac:dyDescent="0.25">
      <c r="A58" s="21" t="s">
        <v>55</v>
      </c>
      <c r="B58" s="21" t="s">
        <v>10</v>
      </c>
      <c r="C58" s="21">
        <v>0.5</v>
      </c>
      <c r="E58" s="23">
        <v>14.875</v>
      </c>
      <c r="G58" s="85" t="s">
        <v>91</v>
      </c>
      <c r="H58" s="85" t="s">
        <v>10</v>
      </c>
      <c r="I58" s="23">
        <v>0.5</v>
      </c>
      <c r="J58" s="23"/>
      <c r="K58" s="23">
        <v>22.574999999999999</v>
      </c>
      <c r="L58" s="23">
        <v>26.5</v>
      </c>
      <c r="N58" s="24" t="s">
        <v>91</v>
      </c>
      <c r="O58" s="24" t="s">
        <v>10</v>
      </c>
      <c r="P58" s="22">
        <v>0.5</v>
      </c>
      <c r="Q58" s="23"/>
      <c r="R58" s="22">
        <v>24.599999999999998</v>
      </c>
      <c r="S58" s="22">
        <v>25.75</v>
      </c>
    </row>
    <row r="59" spans="1:19" x14ac:dyDescent="0.25">
      <c r="A59" s="24" t="s">
        <v>88</v>
      </c>
      <c r="B59" s="24" t="s">
        <v>10</v>
      </c>
      <c r="C59" s="22">
        <v>0.5</v>
      </c>
      <c r="D59" s="84"/>
      <c r="E59" s="22">
        <v>15.4</v>
      </c>
      <c r="G59" s="85" t="s">
        <v>92</v>
      </c>
      <c r="H59" s="85" t="s">
        <v>10</v>
      </c>
      <c r="I59" s="23">
        <v>0.5</v>
      </c>
      <c r="J59" s="23"/>
      <c r="K59" s="23">
        <v>22.45</v>
      </c>
      <c r="L59" s="23">
        <v>26.75</v>
      </c>
      <c r="N59" s="24" t="s">
        <v>92</v>
      </c>
      <c r="O59" s="24" t="s">
        <v>10</v>
      </c>
      <c r="P59" s="22">
        <v>0.5</v>
      </c>
      <c r="Q59" s="23"/>
      <c r="R59" s="22">
        <v>28.950000000000003</v>
      </c>
      <c r="S59" s="22">
        <v>28.75</v>
      </c>
    </row>
    <row r="60" spans="1:19" x14ac:dyDescent="0.25">
      <c r="A60" s="24" t="s">
        <v>82</v>
      </c>
      <c r="B60" s="24" t="s">
        <v>10</v>
      </c>
      <c r="C60" s="22">
        <v>0.5</v>
      </c>
      <c r="D60" s="84"/>
      <c r="E60" s="22">
        <v>14.7</v>
      </c>
      <c r="G60" s="21" t="s">
        <v>35</v>
      </c>
      <c r="H60" s="21" t="s">
        <v>10</v>
      </c>
      <c r="I60" s="21">
        <v>5</v>
      </c>
      <c r="J60" s="21">
        <f>COUNT(I60:I76)</f>
        <v>17</v>
      </c>
      <c r="K60" s="23">
        <v>21.55</v>
      </c>
      <c r="L60" s="23">
        <v>26.5</v>
      </c>
      <c r="N60" s="21" t="s">
        <v>35</v>
      </c>
      <c r="O60" s="21" t="s">
        <v>10</v>
      </c>
      <c r="P60" s="21">
        <v>5</v>
      </c>
      <c r="Q60" s="21">
        <f>COUNT(P60:P76)</f>
        <v>17</v>
      </c>
      <c r="R60" s="23">
        <v>24.024999999999999</v>
      </c>
      <c r="S60" s="23">
        <v>24</v>
      </c>
    </row>
    <row r="61" spans="1:19" x14ac:dyDescent="0.25">
      <c r="A61" s="24" t="s">
        <v>83</v>
      </c>
      <c r="B61" s="24" t="s">
        <v>10</v>
      </c>
      <c r="C61" s="22">
        <v>0.5</v>
      </c>
      <c r="D61" s="84"/>
      <c r="E61" s="22">
        <v>14.9</v>
      </c>
      <c r="G61" s="21" t="s">
        <v>43</v>
      </c>
      <c r="H61" s="21" t="s">
        <v>10</v>
      </c>
      <c r="I61" s="21">
        <v>5</v>
      </c>
      <c r="J61" s="21"/>
      <c r="K61" s="23">
        <v>21.899999999999995</v>
      </c>
      <c r="L61" s="23">
        <v>27</v>
      </c>
      <c r="N61" s="21" t="s">
        <v>43</v>
      </c>
      <c r="O61" s="21" t="s">
        <v>10</v>
      </c>
      <c r="P61" s="21">
        <v>5</v>
      </c>
      <c r="Q61" s="21"/>
      <c r="R61" s="23">
        <v>28.125</v>
      </c>
      <c r="S61" s="23">
        <v>27</v>
      </c>
    </row>
    <row r="62" spans="1:19" x14ac:dyDescent="0.25">
      <c r="A62" s="24" t="s">
        <v>84</v>
      </c>
      <c r="B62" s="24" t="s">
        <v>10</v>
      </c>
      <c r="C62" s="22">
        <v>0.5</v>
      </c>
      <c r="D62" s="84"/>
      <c r="E62" s="22">
        <v>15.6</v>
      </c>
      <c r="G62" s="21" t="s">
        <v>44</v>
      </c>
      <c r="H62" s="21" t="s">
        <v>10</v>
      </c>
      <c r="I62" s="21">
        <v>5</v>
      </c>
      <c r="J62" s="21"/>
      <c r="K62" s="23">
        <v>21.900000000000002</v>
      </c>
      <c r="L62" s="23">
        <v>26</v>
      </c>
      <c r="N62" s="21" t="s">
        <v>44</v>
      </c>
      <c r="O62" s="21" t="s">
        <v>10</v>
      </c>
      <c r="P62" s="21">
        <v>5</v>
      </c>
      <c r="Q62" s="21"/>
      <c r="R62" s="23">
        <v>24.5</v>
      </c>
      <c r="S62" s="23">
        <v>26.25</v>
      </c>
    </row>
    <row r="63" spans="1:19" x14ac:dyDescent="0.25">
      <c r="A63" s="24" t="s">
        <v>85</v>
      </c>
      <c r="B63" s="24" t="s">
        <v>10</v>
      </c>
      <c r="C63" s="22">
        <v>0.5</v>
      </c>
      <c r="D63" s="84"/>
      <c r="E63" s="22">
        <v>15.4</v>
      </c>
      <c r="G63" s="21" t="s">
        <v>45</v>
      </c>
      <c r="H63" s="21" t="s">
        <v>10</v>
      </c>
      <c r="I63" s="21">
        <v>5</v>
      </c>
      <c r="J63" s="21"/>
      <c r="K63" s="23">
        <v>22.774999999999999</v>
      </c>
      <c r="L63" s="23">
        <v>25.5</v>
      </c>
      <c r="N63" s="21" t="s">
        <v>45</v>
      </c>
      <c r="O63" s="21" t="s">
        <v>10</v>
      </c>
      <c r="P63" s="21">
        <v>5</v>
      </c>
      <c r="Q63" s="21"/>
      <c r="R63" s="23">
        <v>23.725000000000001</v>
      </c>
      <c r="S63" s="23">
        <v>24.25</v>
      </c>
    </row>
    <row r="64" spans="1:19" x14ac:dyDescent="0.25">
      <c r="A64" s="24" t="s">
        <v>86</v>
      </c>
      <c r="B64" s="24" t="s">
        <v>10</v>
      </c>
      <c r="C64" s="22">
        <v>0.5</v>
      </c>
      <c r="D64" s="84"/>
      <c r="E64" s="22">
        <v>14.9</v>
      </c>
      <c r="G64" s="21" t="s">
        <v>56</v>
      </c>
      <c r="H64" s="21" t="s">
        <v>10</v>
      </c>
      <c r="I64" s="21">
        <v>5</v>
      </c>
      <c r="J64" s="21"/>
      <c r="K64" s="23">
        <v>22.325000000000003</v>
      </c>
      <c r="L64" s="23">
        <v>27.25</v>
      </c>
      <c r="N64" s="21" t="s">
        <v>56</v>
      </c>
      <c r="O64" s="21" t="s">
        <v>10</v>
      </c>
      <c r="P64" s="21">
        <v>5</v>
      </c>
      <c r="Q64" s="21"/>
      <c r="R64" s="23">
        <v>26.549999999999997</v>
      </c>
      <c r="S64" s="23">
        <v>27.25</v>
      </c>
    </row>
    <row r="65" spans="1:19" x14ac:dyDescent="0.25">
      <c r="A65" s="24" t="s">
        <v>87</v>
      </c>
      <c r="B65" s="24" t="s">
        <v>10</v>
      </c>
      <c r="C65" s="22">
        <v>0.5</v>
      </c>
      <c r="D65" s="84"/>
      <c r="E65" s="22">
        <v>15.3</v>
      </c>
      <c r="G65" s="21" t="s">
        <v>57</v>
      </c>
      <c r="H65" s="21" t="s">
        <v>10</v>
      </c>
      <c r="I65" s="21">
        <v>5</v>
      </c>
      <c r="J65" s="21"/>
      <c r="K65" s="23">
        <v>21.925000000000001</v>
      </c>
      <c r="L65" s="23">
        <v>27.75</v>
      </c>
      <c r="N65" s="21" t="s">
        <v>57</v>
      </c>
      <c r="O65" s="21" t="s">
        <v>10</v>
      </c>
      <c r="P65" s="21">
        <v>5</v>
      </c>
      <c r="Q65" s="21"/>
      <c r="R65" s="23">
        <v>25.574999999999999</v>
      </c>
      <c r="S65" s="23">
        <v>25.5</v>
      </c>
    </row>
    <row r="66" spans="1:19" x14ac:dyDescent="0.25">
      <c r="A66" s="24" t="s">
        <v>89</v>
      </c>
      <c r="B66" s="24" t="s">
        <v>10</v>
      </c>
      <c r="C66" s="22">
        <v>0.5</v>
      </c>
      <c r="D66" s="84"/>
      <c r="E66" s="22">
        <v>14.9</v>
      </c>
      <c r="G66" s="21" t="s">
        <v>58</v>
      </c>
      <c r="H66" s="21" t="s">
        <v>10</v>
      </c>
      <c r="I66" s="21">
        <v>5</v>
      </c>
      <c r="J66" s="21"/>
      <c r="K66" s="23">
        <v>24.925000000000001</v>
      </c>
      <c r="L66" s="23">
        <v>31.25</v>
      </c>
      <c r="N66" s="21" t="s">
        <v>58</v>
      </c>
      <c r="O66" s="21" t="s">
        <v>10</v>
      </c>
      <c r="P66" s="21">
        <v>5</v>
      </c>
      <c r="Q66" s="21"/>
      <c r="R66" s="23">
        <v>26.674999999999997</v>
      </c>
      <c r="S66" s="23">
        <v>27.5</v>
      </c>
    </row>
    <row r="67" spans="1:19" x14ac:dyDescent="0.25">
      <c r="A67" s="24" t="s">
        <v>90</v>
      </c>
      <c r="B67" s="24" t="s">
        <v>10</v>
      </c>
      <c r="C67" s="22">
        <v>0.5</v>
      </c>
      <c r="D67" s="84"/>
      <c r="E67" s="22">
        <v>15.2</v>
      </c>
      <c r="G67" s="21" t="s">
        <v>128</v>
      </c>
      <c r="H67" s="21" t="s">
        <v>10</v>
      </c>
      <c r="I67" s="21">
        <v>5</v>
      </c>
      <c r="J67" s="21"/>
      <c r="K67" s="23">
        <v>20.833333333333332</v>
      </c>
      <c r="L67" s="23">
        <v>29.666666666666668</v>
      </c>
      <c r="N67" s="20" t="s">
        <v>128</v>
      </c>
      <c r="O67" s="20" t="s">
        <v>10</v>
      </c>
      <c r="P67" s="20">
        <v>5</v>
      </c>
      <c r="Q67" s="21"/>
      <c r="R67" s="22">
        <v>24.974999999999998</v>
      </c>
      <c r="S67" s="22">
        <v>28</v>
      </c>
    </row>
    <row r="68" spans="1:19" x14ac:dyDescent="0.25">
      <c r="A68" s="24" t="s">
        <v>91</v>
      </c>
      <c r="B68" s="24" t="s">
        <v>10</v>
      </c>
      <c r="C68" s="22">
        <v>0.5</v>
      </c>
      <c r="D68" s="84"/>
      <c r="E68" s="22">
        <v>15</v>
      </c>
      <c r="G68" s="21" t="s">
        <v>130</v>
      </c>
      <c r="H68" s="21" t="s">
        <v>10</v>
      </c>
      <c r="I68" s="21">
        <v>5</v>
      </c>
      <c r="J68" s="21"/>
      <c r="K68" s="23">
        <v>19.866666666666667</v>
      </c>
      <c r="L68" s="23">
        <v>27</v>
      </c>
      <c r="N68" s="20" t="s">
        <v>130</v>
      </c>
      <c r="O68" s="20" t="s">
        <v>10</v>
      </c>
      <c r="P68" s="20">
        <v>5</v>
      </c>
      <c r="Q68" s="21"/>
      <c r="R68" s="22">
        <v>26.475000000000001</v>
      </c>
      <c r="S68" s="22">
        <v>27.75</v>
      </c>
    </row>
    <row r="69" spans="1:19" x14ac:dyDescent="0.25">
      <c r="A69" s="24" t="s">
        <v>92</v>
      </c>
      <c r="B69" s="24" t="s">
        <v>10</v>
      </c>
      <c r="C69" s="22">
        <v>0.5</v>
      </c>
      <c r="D69" s="84"/>
      <c r="E69" s="22">
        <v>14.7</v>
      </c>
      <c r="G69" s="21" t="s">
        <v>133</v>
      </c>
      <c r="H69" s="21" t="s">
        <v>10</v>
      </c>
      <c r="I69" s="21">
        <v>5</v>
      </c>
      <c r="J69" s="21"/>
      <c r="K69" s="23">
        <v>20.5</v>
      </c>
      <c r="L69" s="23">
        <v>31.666666666666668</v>
      </c>
      <c r="N69" s="20" t="s">
        <v>133</v>
      </c>
      <c r="O69" s="20" t="s">
        <v>10</v>
      </c>
      <c r="P69" s="20">
        <v>5</v>
      </c>
      <c r="Q69" s="21"/>
      <c r="R69" s="22">
        <v>24.299999999999997</v>
      </c>
      <c r="S69" s="22">
        <v>27.25</v>
      </c>
    </row>
    <row r="70" spans="1:19" x14ac:dyDescent="0.25">
      <c r="A70" s="21" t="s">
        <v>13</v>
      </c>
      <c r="B70" s="21" t="s">
        <v>10</v>
      </c>
      <c r="C70" s="21">
        <v>5</v>
      </c>
      <c r="D70" s="21">
        <f>COUNT(C70:C91)</f>
        <v>22</v>
      </c>
      <c r="E70" s="23">
        <v>14.75</v>
      </c>
      <c r="G70" s="21" t="s">
        <v>127</v>
      </c>
      <c r="H70" s="21" t="s">
        <v>10</v>
      </c>
      <c r="I70" s="21">
        <v>5</v>
      </c>
      <c r="J70" s="21"/>
      <c r="K70" s="23">
        <v>22.066666666666666</v>
      </c>
      <c r="L70" s="23">
        <v>27.333333333333332</v>
      </c>
      <c r="N70" s="20" t="s">
        <v>127</v>
      </c>
      <c r="O70" s="20" t="s">
        <v>10</v>
      </c>
      <c r="P70" s="20">
        <v>5</v>
      </c>
      <c r="Q70" s="21"/>
      <c r="R70" s="22">
        <v>25.824999999999999</v>
      </c>
      <c r="S70" s="22">
        <v>27</v>
      </c>
    </row>
    <row r="71" spans="1:19" x14ac:dyDescent="0.25">
      <c r="A71" s="21" t="s">
        <v>14</v>
      </c>
      <c r="B71" s="21" t="s">
        <v>10</v>
      </c>
      <c r="C71" s="21">
        <v>5</v>
      </c>
      <c r="E71" s="23">
        <v>14.25</v>
      </c>
      <c r="G71" s="21" t="s">
        <v>124</v>
      </c>
      <c r="H71" s="21" t="s">
        <v>10</v>
      </c>
      <c r="I71" s="21">
        <v>5</v>
      </c>
      <c r="J71" s="21"/>
      <c r="K71" s="23">
        <v>21.866666666666664</v>
      </c>
      <c r="L71" s="23">
        <v>30</v>
      </c>
      <c r="N71" s="20" t="s">
        <v>124</v>
      </c>
      <c r="O71" s="20" t="s">
        <v>10</v>
      </c>
      <c r="P71" s="20">
        <v>5</v>
      </c>
      <c r="Q71" s="21"/>
      <c r="R71" s="22">
        <v>24.349999999999998</v>
      </c>
      <c r="S71" s="22">
        <v>27.5</v>
      </c>
    </row>
    <row r="72" spans="1:19" x14ac:dyDescent="0.25">
      <c r="A72" s="21" t="s">
        <v>23</v>
      </c>
      <c r="B72" s="21" t="s">
        <v>10</v>
      </c>
      <c r="C72" s="21">
        <v>5</v>
      </c>
      <c r="E72" s="23">
        <v>12.625</v>
      </c>
      <c r="G72" s="21" t="s">
        <v>125</v>
      </c>
      <c r="H72" s="21" t="s">
        <v>10</v>
      </c>
      <c r="I72" s="21">
        <v>5</v>
      </c>
      <c r="J72" s="21"/>
      <c r="K72" s="23">
        <v>20.333333333333332</v>
      </c>
      <c r="L72" s="23">
        <v>26.333333333333332</v>
      </c>
      <c r="N72" s="20" t="s">
        <v>125</v>
      </c>
      <c r="O72" s="20" t="s">
        <v>10</v>
      </c>
      <c r="P72" s="20">
        <v>5</v>
      </c>
      <c r="Q72" s="21"/>
      <c r="R72" s="22">
        <v>23.15</v>
      </c>
      <c r="S72" s="22">
        <v>26.25</v>
      </c>
    </row>
    <row r="73" spans="1:19" x14ac:dyDescent="0.25">
      <c r="A73" s="21" t="s">
        <v>29</v>
      </c>
      <c r="B73" s="21" t="s">
        <v>10</v>
      </c>
      <c r="C73" s="21">
        <v>5</v>
      </c>
      <c r="E73" s="23">
        <v>14.125</v>
      </c>
      <c r="G73" s="21" t="s">
        <v>126</v>
      </c>
      <c r="H73" s="21" t="s">
        <v>10</v>
      </c>
      <c r="I73" s="21">
        <v>5</v>
      </c>
      <c r="J73" s="21"/>
      <c r="K73" s="23">
        <v>21.599999999999998</v>
      </c>
      <c r="L73" s="23">
        <v>26.666666666666668</v>
      </c>
      <c r="N73" s="20" t="s">
        <v>126</v>
      </c>
      <c r="O73" s="20" t="s">
        <v>10</v>
      </c>
      <c r="P73" s="20">
        <v>5</v>
      </c>
      <c r="Q73" s="21"/>
      <c r="R73" s="22">
        <v>23.15</v>
      </c>
      <c r="S73" s="22">
        <v>26.5</v>
      </c>
    </row>
    <row r="74" spans="1:19" x14ac:dyDescent="0.25">
      <c r="A74" s="21" t="s">
        <v>30</v>
      </c>
      <c r="B74" s="21" t="s">
        <v>10</v>
      </c>
      <c r="C74" s="21">
        <v>5</v>
      </c>
      <c r="E74" s="23">
        <v>12.625</v>
      </c>
      <c r="G74" s="21" t="s">
        <v>131</v>
      </c>
      <c r="H74" s="21" t="s">
        <v>10</v>
      </c>
      <c r="I74" s="21">
        <v>5</v>
      </c>
      <c r="J74" s="21"/>
      <c r="K74" s="23">
        <v>20.466666666666665</v>
      </c>
      <c r="L74" s="23">
        <v>27.666666666666668</v>
      </c>
      <c r="N74" s="20" t="s">
        <v>131</v>
      </c>
      <c r="O74" s="20" t="s">
        <v>10</v>
      </c>
      <c r="P74" s="20">
        <v>5</v>
      </c>
      <c r="Q74" s="21"/>
      <c r="R74" s="22">
        <v>21.15</v>
      </c>
      <c r="S74" s="22">
        <v>26.5</v>
      </c>
    </row>
    <row r="75" spans="1:19" x14ac:dyDescent="0.25">
      <c r="A75" s="21" t="s">
        <v>35</v>
      </c>
      <c r="B75" s="21" t="s">
        <v>10</v>
      </c>
      <c r="C75" s="21">
        <v>5</v>
      </c>
      <c r="E75" s="23">
        <v>14.428571428571429</v>
      </c>
      <c r="G75" s="21" t="s">
        <v>132</v>
      </c>
      <c r="H75" s="21" t="s">
        <v>10</v>
      </c>
      <c r="I75" s="21">
        <v>5</v>
      </c>
      <c r="J75" s="21"/>
      <c r="K75" s="23">
        <v>21.066666666666666</v>
      </c>
      <c r="L75" s="23">
        <v>30.333333333333332</v>
      </c>
      <c r="N75" s="20" t="s">
        <v>132</v>
      </c>
      <c r="O75" s="20" t="s">
        <v>10</v>
      </c>
      <c r="P75" s="20">
        <v>5</v>
      </c>
      <c r="Q75" s="21"/>
      <c r="R75" s="22">
        <v>21.074999999999999</v>
      </c>
      <c r="S75" s="22">
        <v>27</v>
      </c>
    </row>
    <row r="76" spans="1:19" x14ac:dyDescent="0.25">
      <c r="A76" s="21" t="s">
        <v>43</v>
      </c>
      <c r="B76" s="21" t="s">
        <v>10</v>
      </c>
      <c r="C76" s="21">
        <v>5</v>
      </c>
      <c r="E76" s="23">
        <v>14</v>
      </c>
      <c r="G76" s="21" t="s">
        <v>129</v>
      </c>
      <c r="H76" s="21" t="s">
        <v>10</v>
      </c>
      <c r="I76" s="21">
        <v>5</v>
      </c>
      <c r="J76" s="21"/>
      <c r="K76" s="23">
        <v>22.233333333333334</v>
      </c>
      <c r="L76" s="23">
        <v>30.666666666666668</v>
      </c>
      <c r="N76" s="20" t="s">
        <v>129</v>
      </c>
      <c r="O76" s="20" t="s">
        <v>10</v>
      </c>
      <c r="P76" s="20">
        <v>5</v>
      </c>
      <c r="Q76" s="21"/>
      <c r="R76" s="22">
        <v>25.599999999999998</v>
      </c>
      <c r="S76" s="22">
        <v>28.75</v>
      </c>
    </row>
    <row r="77" spans="1:19" x14ac:dyDescent="0.25">
      <c r="A77" s="21" t="s">
        <v>44</v>
      </c>
      <c r="B77" s="21" t="s">
        <v>10</v>
      </c>
      <c r="C77" s="21">
        <v>5</v>
      </c>
      <c r="E77" s="23">
        <v>14.375</v>
      </c>
      <c r="G77" s="21" t="s">
        <v>36</v>
      </c>
      <c r="H77" s="21" t="s">
        <v>16</v>
      </c>
      <c r="I77" s="21">
        <v>0</v>
      </c>
      <c r="J77" s="21">
        <f>COUNT(I77:I106)</f>
        <v>30</v>
      </c>
      <c r="K77" s="23">
        <v>24.975000000000001</v>
      </c>
      <c r="L77" s="23">
        <v>30.25</v>
      </c>
      <c r="N77" s="21" t="s">
        <v>36</v>
      </c>
      <c r="O77" s="21" t="s">
        <v>16</v>
      </c>
      <c r="P77" s="21">
        <v>0</v>
      </c>
      <c r="Q77" s="21">
        <f>COUNT(P77:P106)</f>
        <v>30</v>
      </c>
      <c r="R77" s="23">
        <v>28.574999999999999</v>
      </c>
      <c r="S77" s="23">
        <v>27</v>
      </c>
    </row>
    <row r="78" spans="1:19" x14ac:dyDescent="0.25">
      <c r="A78" s="21" t="s">
        <v>45</v>
      </c>
      <c r="B78" s="21" t="s">
        <v>10</v>
      </c>
      <c r="C78" s="21">
        <v>5</v>
      </c>
      <c r="E78" s="23">
        <v>14.625</v>
      </c>
      <c r="G78" s="21" t="s">
        <v>46</v>
      </c>
      <c r="H78" s="21" t="s">
        <v>16</v>
      </c>
      <c r="I78" s="21">
        <v>0</v>
      </c>
      <c r="J78" s="21"/>
      <c r="K78" s="23">
        <v>23.133333333333336</v>
      </c>
      <c r="L78" s="23">
        <v>27</v>
      </c>
      <c r="N78" s="21" t="s">
        <v>46</v>
      </c>
      <c r="O78" s="21" t="s">
        <v>16</v>
      </c>
      <c r="P78" s="21">
        <v>0</v>
      </c>
      <c r="Q78" s="21"/>
      <c r="R78" s="23">
        <v>25.3</v>
      </c>
      <c r="S78" s="23">
        <v>25</v>
      </c>
    </row>
    <row r="79" spans="1:19" x14ac:dyDescent="0.25">
      <c r="A79" s="21" t="s">
        <v>56</v>
      </c>
      <c r="B79" s="21" t="s">
        <v>10</v>
      </c>
      <c r="C79" s="21">
        <v>5</v>
      </c>
      <c r="E79" s="23">
        <v>14.5</v>
      </c>
      <c r="G79" s="21" t="s">
        <v>59</v>
      </c>
      <c r="H79" s="21" t="s">
        <v>16</v>
      </c>
      <c r="I79" s="21">
        <v>0</v>
      </c>
      <c r="J79" s="21"/>
      <c r="K79" s="23">
        <v>22.599999999999998</v>
      </c>
      <c r="L79" s="23">
        <v>29.5</v>
      </c>
      <c r="N79" s="21" t="s">
        <v>59</v>
      </c>
      <c r="O79" s="21" t="s">
        <v>16</v>
      </c>
      <c r="P79" s="21">
        <v>0</v>
      </c>
      <c r="Q79" s="21"/>
      <c r="R79" s="23">
        <v>30.049999999999997</v>
      </c>
      <c r="S79" s="23">
        <v>29.75</v>
      </c>
    </row>
    <row r="80" spans="1:19" x14ac:dyDescent="0.25">
      <c r="A80" s="21" t="s">
        <v>57</v>
      </c>
      <c r="B80" s="21" t="s">
        <v>10</v>
      </c>
      <c r="C80" s="21">
        <v>5</v>
      </c>
      <c r="E80" s="23">
        <v>14.25</v>
      </c>
      <c r="G80" s="21" t="s">
        <v>60</v>
      </c>
      <c r="H80" s="21" t="s">
        <v>16</v>
      </c>
      <c r="I80" s="21">
        <v>0</v>
      </c>
      <c r="J80" s="21"/>
      <c r="K80" s="23">
        <v>22.833333333333332</v>
      </c>
      <c r="L80" s="23">
        <v>28</v>
      </c>
      <c r="N80" s="21" t="s">
        <v>60</v>
      </c>
      <c r="O80" s="21" t="s">
        <v>16</v>
      </c>
      <c r="P80" s="21">
        <v>0</v>
      </c>
      <c r="Q80" s="21"/>
      <c r="R80" s="23">
        <v>32.699999999999996</v>
      </c>
      <c r="S80" s="23">
        <v>30.25</v>
      </c>
    </row>
    <row r="81" spans="1:19" x14ac:dyDescent="0.25">
      <c r="A81" s="21" t="s">
        <v>58</v>
      </c>
      <c r="B81" s="21" t="s">
        <v>10</v>
      </c>
      <c r="C81" s="21">
        <v>5</v>
      </c>
      <c r="E81" s="23">
        <v>15</v>
      </c>
      <c r="G81" s="21" t="s">
        <v>61</v>
      </c>
      <c r="H81" s="21" t="s">
        <v>16</v>
      </c>
      <c r="I81" s="21">
        <v>0</v>
      </c>
      <c r="J81" s="21"/>
      <c r="K81" s="23">
        <v>24.3</v>
      </c>
      <c r="L81" s="23">
        <v>29</v>
      </c>
      <c r="N81" s="21" t="s">
        <v>61</v>
      </c>
      <c r="O81" s="21" t="s">
        <v>16</v>
      </c>
      <c r="P81" s="21">
        <v>0</v>
      </c>
      <c r="Q81" s="21"/>
      <c r="R81" s="23">
        <v>29.25</v>
      </c>
      <c r="S81" s="23">
        <v>27.75</v>
      </c>
    </row>
    <row r="82" spans="1:19" x14ac:dyDescent="0.25">
      <c r="A82" s="24" t="s">
        <v>128</v>
      </c>
      <c r="B82" s="24" t="s">
        <v>10</v>
      </c>
      <c r="C82" s="84">
        <v>5</v>
      </c>
      <c r="D82" s="84"/>
      <c r="E82" s="22">
        <v>14.6</v>
      </c>
      <c r="G82" s="21" t="s">
        <v>62</v>
      </c>
      <c r="H82" s="21" t="s">
        <v>16</v>
      </c>
      <c r="I82" s="21">
        <v>0</v>
      </c>
      <c r="J82" s="21"/>
      <c r="K82" s="23">
        <v>24.1</v>
      </c>
      <c r="L82" s="23">
        <v>28.75</v>
      </c>
      <c r="N82" s="21" t="s">
        <v>62</v>
      </c>
      <c r="O82" s="21" t="s">
        <v>16</v>
      </c>
      <c r="P82" s="21">
        <v>0</v>
      </c>
      <c r="Q82" s="21"/>
      <c r="R82" s="23">
        <v>31.075000000000003</v>
      </c>
      <c r="S82" s="23">
        <v>29.25</v>
      </c>
    </row>
    <row r="83" spans="1:19" x14ac:dyDescent="0.25">
      <c r="A83" s="24" t="s">
        <v>130</v>
      </c>
      <c r="B83" s="24" t="s">
        <v>10</v>
      </c>
      <c r="C83" s="84">
        <v>5</v>
      </c>
      <c r="D83" s="84"/>
      <c r="E83" s="22">
        <v>14.4</v>
      </c>
      <c r="G83" s="21" t="s">
        <v>63</v>
      </c>
      <c r="H83" s="21" t="s">
        <v>16</v>
      </c>
      <c r="I83" s="21">
        <v>0</v>
      </c>
      <c r="J83" s="21"/>
      <c r="K83" s="23">
        <v>28.524999999999999</v>
      </c>
      <c r="L83" s="23">
        <v>31</v>
      </c>
      <c r="N83" s="21" t="s">
        <v>63</v>
      </c>
      <c r="O83" s="21" t="s">
        <v>16</v>
      </c>
      <c r="P83" s="21">
        <v>0</v>
      </c>
      <c r="Q83" s="21"/>
      <c r="R83" s="23">
        <v>32.400000000000006</v>
      </c>
      <c r="S83" s="23">
        <v>29.25</v>
      </c>
    </row>
    <row r="84" spans="1:19" x14ac:dyDescent="0.25">
      <c r="A84" s="24" t="s">
        <v>133</v>
      </c>
      <c r="B84" s="24" t="s">
        <v>10</v>
      </c>
      <c r="C84" s="84">
        <v>5</v>
      </c>
      <c r="D84" s="84"/>
      <c r="E84" s="22">
        <v>14.7</v>
      </c>
      <c r="G84" s="85" t="s">
        <v>94</v>
      </c>
      <c r="H84" s="85" t="s">
        <v>16</v>
      </c>
      <c r="I84" s="86">
        <v>0</v>
      </c>
      <c r="J84" s="86"/>
      <c r="K84" s="23">
        <v>21.549999999999997</v>
      </c>
      <c r="L84" s="23">
        <v>27</v>
      </c>
      <c r="N84" s="24" t="s">
        <v>94</v>
      </c>
      <c r="O84" s="24" t="s">
        <v>16</v>
      </c>
      <c r="P84" s="84">
        <v>0</v>
      </c>
      <c r="Q84" s="86"/>
      <c r="R84" s="22">
        <v>27.65</v>
      </c>
      <c r="S84" s="22">
        <v>28</v>
      </c>
    </row>
    <row r="85" spans="1:19" x14ac:dyDescent="0.25">
      <c r="A85" s="24" t="s">
        <v>127</v>
      </c>
      <c r="B85" s="24" t="s">
        <v>10</v>
      </c>
      <c r="C85" s="84">
        <v>5</v>
      </c>
      <c r="D85" s="84"/>
      <c r="E85" s="22">
        <v>14.1</v>
      </c>
      <c r="G85" s="85" t="s">
        <v>95</v>
      </c>
      <c r="H85" s="85" t="s">
        <v>16</v>
      </c>
      <c r="I85" s="86">
        <v>0</v>
      </c>
      <c r="J85" s="86"/>
      <c r="K85" s="23">
        <v>21.200000000000003</v>
      </c>
      <c r="L85" s="23">
        <v>28.75</v>
      </c>
      <c r="N85" s="24" t="s">
        <v>95</v>
      </c>
      <c r="O85" s="24" t="s">
        <v>16</v>
      </c>
      <c r="P85" s="84">
        <v>0</v>
      </c>
      <c r="Q85" s="86"/>
      <c r="R85" s="22">
        <v>24.925000000000001</v>
      </c>
      <c r="S85" s="22">
        <v>27.75</v>
      </c>
    </row>
    <row r="86" spans="1:19" x14ac:dyDescent="0.25">
      <c r="A86" s="24" t="s">
        <v>124</v>
      </c>
      <c r="B86" s="24" t="s">
        <v>10</v>
      </c>
      <c r="C86" s="84">
        <v>5</v>
      </c>
      <c r="D86" s="84"/>
      <c r="E86" s="22">
        <v>14.8</v>
      </c>
      <c r="G86" s="85" t="s">
        <v>96</v>
      </c>
      <c r="H86" s="85" t="s">
        <v>16</v>
      </c>
      <c r="I86" s="86">
        <v>0</v>
      </c>
      <c r="J86" s="86"/>
      <c r="K86" s="23">
        <v>19.725000000000001</v>
      </c>
      <c r="L86" s="23">
        <v>26.25</v>
      </c>
      <c r="N86" s="24" t="s">
        <v>96</v>
      </c>
      <c r="O86" s="24" t="s">
        <v>16</v>
      </c>
      <c r="P86" s="84">
        <v>0</v>
      </c>
      <c r="Q86" s="86"/>
      <c r="R86" s="22">
        <v>25.925000000000004</v>
      </c>
      <c r="S86" s="22">
        <v>26.5</v>
      </c>
    </row>
    <row r="87" spans="1:19" x14ac:dyDescent="0.25">
      <c r="A87" s="24" t="s">
        <v>125</v>
      </c>
      <c r="B87" s="24" t="s">
        <v>10</v>
      </c>
      <c r="C87" s="84">
        <v>5</v>
      </c>
      <c r="D87" s="84"/>
      <c r="E87" s="22">
        <v>15</v>
      </c>
      <c r="G87" s="85" t="s">
        <v>97</v>
      </c>
      <c r="H87" s="85" t="s">
        <v>16</v>
      </c>
      <c r="I87" s="86">
        <v>0</v>
      </c>
      <c r="J87" s="86"/>
      <c r="K87" s="23">
        <v>22.299999999999997</v>
      </c>
      <c r="L87" s="23">
        <v>37</v>
      </c>
      <c r="N87" s="24" t="s">
        <v>97</v>
      </c>
      <c r="O87" s="24" t="s">
        <v>16</v>
      </c>
      <c r="P87" s="84">
        <v>0</v>
      </c>
      <c r="Q87" s="86"/>
      <c r="R87" s="22">
        <v>24.925000000000001</v>
      </c>
      <c r="S87" s="22">
        <v>27.75</v>
      </c>
    </row>
    <row r="88" spans="1:19" x14ac:dyDescent="0.25">
      <c r="A88" s="24" t="s">
        <v>126</v>
      </c>
      <c r="B88" s="24" t="s">
        <v>10</v>
      </c>
      <c r="C88" s="84">
        <v>5</v>
      </c>
      <c r="D88" s="84"/>
      <c r="E88" s="22">
        <v>14</v>
      </c>
      <c r="G88" s="85" t="s">
        <v>93</v>
      </c>
      <c r="H88" s="85" t="s">
        <v>16</v>
      </c>
      <c r="I88" s="86">
        <v>0</v>
      </c>
      <c r="J88" s="86"/>
      <c r="K88" s="23">
        <v>21.875000000000004</v>
      </c>
      <c r="L88" s="23">
        <v>28</v>
      </c>
      <c r="N88" s="24" t="s">
        <v>93</v>
      </c>
      <c r="O88" s="24" t="s">
        <v>16</v>
      </c>
      <c r="P88" s="84">
        <v>0</v>
      </c>
      <c r="Q88" s="86"/>
      <c r="R88" s="22">
        <v>26.624999999999996</v>
      </c>
      <c r="S88" s="22">
        <v>26.75</v>
      </c>
    </row>
    <row r="89" spans="1:19" x14ac:dyDescent="0.25">
      <c r="A89" s="24" t="s">
        <v>131</v>
      </c>
      <c r="B89" s="24" t="s">
        <v>10</v>
      </c>
      <c r="C89" s="84">
        <v>5</v>
      </c>
      <c r="D89" s="84"/>
      <c r="E89" s="22">
        <v>14.9</v>
      </c>
      <c r="G89" s="85" t="s">
        <v>98</v>
      </c>
      <c r="H89" s="85" t="s">
        <v>16</v>
      </c>
      <c r="I89" s="86">
        <v>0</v>
      </c>
      <c r="J89" s="86"/>
      <c r="K89" s="23">
        <v>16.499999999999996</v>
      </c>
      <c r="L89" s="23">
        <v>28</v>
      </c>
      <c r="N89" s="85" t="s">
        <v>98</v>
      </c>
      <c r="O89" s="85" t="s">
        <v>16</v>
      </c>
      <c r="P89" s="86">
        <v>0</v>
      </c>
      <c r="Q89" s="86"/>
      <c r="R89" s="23">
        <v>20.95</v>
      </c>
      <c r="S89" s="23">
        <v>31.5</v>
      </c>
    </row>
    <row r="90" spans="1:19" x14ac:dyDescent="0.25">
      <c r="A90" s="24" t="s">
        <v>132</v>
      </c>
      <c r="B90" s="24" t="s">
        <v>10</v>
      </c>
      <c r="C90" s="84">
        <v>5</v>
      </c>
      <c r="D90" s="84"/>
      <c r="E90" s="22">
        <v>15.3</v>
      </c>
      <c r="G90" s="85" t="s">
        <v>99</v>
      </c>
      <c r="H90" s="85" t="s">
        <v>16</v>
      </c>
      <c r="I90" s="86">
        <v>0</v>
      </c>
      <c r="J90" s="86"/>
      <c r="K90" s="23">
        <v>20.875</v>
      </c>
      <c r="L90" s="23">
        <v>29.25</v>
      </c>
      <c r="N90" s="24" t="s">
        <v>99</v>
      </c>
      <c r="O90" s="24" t="s">
        <v>16</v>
      </c>
      <c r="P90" s="84">
        <v>0</v>
      </c>
      <c r="Q90" s="86"/>
      <c r="R90" s="22">
        <v>20.224999999999998</v>
      </c>
      <c r="S90" s="22">
        <v>26</v>
      </c>
    </row>
    <row r="91" spans="1:19" x14ac:dyDescent="0.25">
      <c r="A91" s="24" t="s">
        <v>129</v>
      </c>
      <c r="B91" s="24" t="s">
        <v>10</v>
      </c>
      <c r="C91" s="84">
        <v>5</v>
      </c>
      <c r="D91" s="84"/>
      <c r="E91" s="22">
        <v>14.7</v>
      </c>
      <c r="G91" s="85" t="s">
        <v>101</v>
      </c>
      <c r="H91" s="85" t="s">
        <v>16</v>
      </c>
      <c r="I91" s="86">
        <v>0</v>
      </c>
      <c r="J91" s="86"/>
      <c r="K91" s="23">
        <v>21.549999999999997</v>
      </c>
      <c r="L91" s="23">
        <v>29.25</v>
      </c>
      <c r="N91" s="24" t="s">
        <v>101</v>
      </c>
      <c r="O91" s="24" t="s">
        <v>16</v>
      </c>
      <c r="P91" s="84">
        <v>0</v>
      </c>
      <c r="Q91" s="86"/>
      <c r="R91" s="22">
        <v>20.9</v>
      </c>
      <c r="S91" s="22">
        <v>26.25</v>
      </c>
    </row>
    <row r="92" spans="1:19" x14ac:dyDescent="0.25">
      <c r="A92" s="21" t="s">
        <v>15</v>
      </c>
      <c r="B92" s="21" t="s">
        <v>16</v>
      </c>
      <c r="C92" s="21">
        <v>0</v>
      </c>
      <c r="D92" s="21">
        <f>COUNT(C92:C124)</f>
        <v>33</v>
      </c>
      <c r="E92" s="23">
        <v>15</v>
      </c>
      <c r="G92" s="85" t="s">
        <v>102</v>
      </c>
      <c r="H92" s="85" t="s">
        <v>16</v>
      </c>
      <c r="I92" s="86">
        <v>0</v>
      </c>
      <c r="J92" s="86"/>
      <c r="K92" s="23">
        <v>22.1</v>
      </c>
      <c r="L92" s="23">
        <v>35</v>
      </c>
      <c r="N92" s="24" t="s">
        <v>102</v>
      </c>
      <c r="O92" s="24" t="s">
        <v>16</v>
      </c>
      <c r="P92" s="84">
        <v>0</v>
      </c>
      <c r="Q92" s="86"/>
      <c r="R92" s="22">
        <v>23.174999999999997</v>
      </c>
      <c r="S92" s="22">
        <v>27.5</v>
      </c>
    </row>
    <row r="93" spans="1:19" x14ac:dyDescent="0.25">
      <c r="A93" s="21" t="s">
        <v>24</v>
      </c>
      <c r="B93" s="21" t="s">
        <v>16</v>
      </c>
      <c r="C93" s="21">
        <v>0</v>
      </c>
      <c r="E93" s="23">
        <v>14.625</v>
      </c>
      <c r="G93" s="85" t="s">
        <v>103</v>
      </c>
      <c r="H93" s="85" t="s">
        <v>16</v>
      </c>
      <c r="I93" s="86">
        <v>0</v>
      </c>
      <c r="J93" s="86"/>
      <c r="K93" s="23">
        <v>22.075000000000003</v>
      </c>
      <c r="L93" s="23">
        <v>31.75</v>
      </c>
      <c r="N93" s="24" t="s">
        <v>103</v>
      </c>
      <c r="O93" s="24" t="s">
        <v>16</v>
      </c>
      <c r="P93" s="84">
        <v>0</v>
      </c>
      <c r="Q93" s="86"/>
      <c r="R93" s="22">
        <v>22.924999999999997</v>
      </c>
      <c r="S93" s="22">
        <v>26.75</v>
      </c>
    </row>
    <row r="94" spans="1:19" x14ac:dyDescent="0.25">
      <c r="A94" s="21" t="s">
        <v>25</v>
      </c>
      <c r="B94" s="21" t="s">
        <v>16</v>
      </c>
      <c r="C94" s="21">
        <v>0</v>
      </c>
      <c r="E94" s="23">
        <v>14.125</v>
      </c>
      <c r="G94" s="85" t="s">
        <v>104</v>
      </c>
      <c r="H94" s="85" t="s">
        <v>16</v>
      </c>
      <c r="I94" s="86">
        <v>0</v>
      </c>
      <c r="J94" s="86"/>
      <c r="K94" s="23">
        <v>21.85</v>
      </c>
      <c r="L94" s="23">
        <v>28</v>
      </c>
      <c r="N94" s="24" t="s">
        <v>104</v>
      </c>
      <c r="O94" s="24" t="s">
        <v>16</v>
      </c>
      <c r="P94" s="84">
        <v>0</v>
      </c>
      <c r="Q94" s="86"/>
      <c r="R94" s="22">
        <v>24.15</v>
      </c>
      <c r="S94" s="22">
        <v>26.5</v>
      </c>
    </row>
    <row r="95" spans="1:19" x14ac:dyDescent="0.25">
      <c r="A95" s="21" t="s">
        <v>36</v>
      </c>
      <c r="B95" s="21" t="s">
        <v>16</v>
      </c>
      <c r="C95" s="21">
        <v>0</v>
      </c>
      <c r="E95" s="23">
        <v>14</v>
      </c>
      <c r="G95" s="85" t="s">
        <v>100</v>
      </c>
      <c r="H95" s="85" t="s">
        <v>16</v>
      </c>
      <c r="I95" s="86">
        <v>0</v>
      </c>
      <c r="J95" s="86"/>
      <c r="K95" s="23">
        <v>22.774999999999999</v>
      </c>
      <c r="L95" s="23">
        <v>27.5</v>
      </c>
      <c r="N95" s="24" t="s">
        <v>100</v>
      </c>
      <c r="O95" s="24" t="s">
        <v>16</v>
      </c>
      <c r="P95" s="84">
        <v>0</v>
      </c>
      <c r="Q95" s="86"/>
      <c r="R95" s="22">
        <v>24.3</v>
      </c>
      <c r="S95" s="22">
        <v>27</v>
      </c>
    </row>
    <row r="96" spans="1:19" x14ac:dyDescent="0.25">
      <c r="A96" s="21" t="s">
        <v>46</v>
      </c>
      <c r="B96" s="21" t="s">
        <v>16</v>
      </c>
      <c r="C96" s="21">
        <v>0</v>
      </c>
      <c r="E96" s="23">
        <v>14.714285714285714</v>
      </c>
      <c r="G96" s="21" t="s">
        <v>135</v>
      </c>
      <c r="H96" s="21" t="s">
        <v>16</v>
      </c>
      <c r="I96" s="21">
        <v>0</v>
      </c>
      <c r="J96" s="21"/>
      <c r="K96" s="23">
        <v>21.833333333333332</v>
      </c>
      <c r="L96" s="23">
        <v>29</v>
      </c>
      <c r="N96" s="20" t="s">
        <v>135</v>
      </c>
      <c r="O96" s="20" t="s">
        <v>16</v>
      </c>
      <c r="P96" s="20">
        <v>0</v>
      </c>
      <c r="Q96" s="21"/>
      <c r="R96" s="22">
        <v>25.650000000000002</v>
      </c>
      <c r="S96" s="22">
        <v>28</v>
      </c>
    </row>
    <row r="97" spans="1:19" x14ac:dyDescent="0.25">
      <c r="A97" s="21" t="s">
        <v>61</v>
      </c>
      <c r="B97" s="21" t="s">
        <v>16</v>
      </c>
      <c r="C97" s="21">
        <v>0</v>
      </c>
      <c r="E97" s="23">
        <v>14</v>
      </c>
      <c r="G97" s="21" t="s">
        <v>136</v>
      </c>
      <c r="H97" s="21" t="s">
        <v>16</v>
      </c>
      <c r="I97" s="21">
        <v>0</v>
      </c>
      <c r="J97" s="21"/>
      <c r="K97" s="23">
        <v>22.400000000000002</v>
      </c>
      <c r="L97" s="23">
        <v>30</v>
      </c>
      <c r="N97" s="20" t="s">
        <v>136</v>
      </c>
      <c r="O97" s="20" t="s">
        <v>16</v>
      </c>
      <c r="P97" s="20">
        <v>0</v>
      </c>
      <c r="Q97" s="21"/>
      <c r="R97" s="22">
        <v>26.225000000000001</v>
      </c>
      <c r="S97" s="22">
        <v>28</v>
      </c>
    </row>
    <row r="98" spans="1:19" x14ac:dyDescent="0.25">
      <c r="A98" s="21" t="s">
        <v>62</v>
      </c>
      <c r="B98" s="21" t="s">
        <v>16</v>
      </c>
      <c r="C98" s="21">
        <v>0</v>
      </c>
      <c r="E98" s="23">
        <v>13.25</v>
      </c>
      <c r="G98" s="21" t="s">
        <v>138</v>
      </c>
      <c r="H98" s="21" t="s">
        <v>16</v>
      </c>
      <c r="I98" s="21">
        <v>0</v>
      </c>
      <c r="J98" s="21"/>
      <c r="K98" s="23">
        <v>23.433333333333337</v>
      </c>
      <c r="L98" s="23">
        <v>31.666666666666668</v>
      </c>
      <c r="N98" s="20" t="s">
        <v>138</v>
      </c>
      <c r="O98" s="20" t="s">
        <v>16</v>
      </c>
      <c r="P98" s="20">
        <v>0</v>
      </c>
      <c r="Q98" s="21"/>
      <c r="R98" s="22">
        <v>25.274999999999999</v>
      </c>
      <c r="S98" s="22">
        <v>27.5</v>
      </c>
    </row>
    <row r="99" spans="1:19" x14ac:dyDescent="0.25">
      <c r="A99" s="21" t="s">
        <v>63</v>
      </c>
      <c r="B99" s="21" t="s">
        <v>16</v>
      </c>
      <c r="C99" s="21">
        <v>0</v>
      </c>
      <c r="E99" s="23">
        <v>14</v>
      </c>
      <c r="G99" s="21" t="s">
        <v>141</v>
      </c>
      <c r="H99" s="21" t="s">
        <v>16</v>
      </c>
      <c r="I99" s="21">
        <v>0</v>
      </c>
      <c r="J99" s="21"/>
      <c r="K99" s="23">
        <v>21</v>
      </c>
      <c r="L99" s="23">
        <v>30.666666666666668</v>
      </c>
      <c r="N99" s="20" t="s">
        <v>141</v>
      </c>
      <c r="O99" s="20" t="s">
        <v>16</v>
      </c>
      <c r="P99" s="20">
        <v>0</v>
      </c>
      <c r="Q99" s="21"/>
      <c r="R99" s="22">
        <v>24.25</v>
      </c>
      <c r="S99" s="22">
        <v>28.25</v>
      </c>
    </row>
    <row r="100" spans="1:19" x14ac:dyDescent="0.25">
      <c r="A100" s="21" t="s">
        <v>59</v>
      </c>
      <c r="B100" s="21" t="s">
        <v>16</v>
      </c>
      <c r="C100" s="21">
        <v>0</v>
      </c>
      <c r="E100" s="23">
        <v>14.25</v>
      </c>
      <c r="G100" s="21" t="s">
        <v>142</v>
      </c>
      <c r="H100" s="21" t="s">
        <v>16</v>
      </c>
      <c r="I100" s="21">
        <v>0</v>
      </c>
      <c r="J100" s="21"/>
      <c r="K100" s="23">
        <v>21.566666666666666</v>
      </c>
      <c r="L100" s="23">
        <v>30</v>
      </c>
      <c r="N100" s="20" t="s">
        <v>142</v>
      </c>
      <c r="O100" s="20" t="s">
        <v>16</v>
      </c>
      <c r="P100" s="20">
        <v>0</v>
      </c>
      <c r="Q100" s="21"/>
      <c r="R100" s="22">
        <v>22.475000000000001</v>
      </c>
      <c r="S100" s="22">
        <v>27</v>
      </c>
    </row>
    <row r="101" spans="1:19" x14ac:dyDescent="0.25">
      <c r="A101" s="21" t="s">
        <v>60</v>
      </c>
      <c r="B101" s="21" t="s">
        <v>16</v>
      </c>
      <c r="C101" s="21">
        <v>0</v>
      </c>
      <c r="E101" s="23">
        <v>15.142857142857142</v>
      </c>
      <c r="G101" s="21" t="s">
        <v>134</v>
      </c>
      <c r="H101" s="21" t="s">
        <v>16</v>
      </c>
      <c r="I101" s="21">
        <v>0</v>
      </c>
      <c r="J101" s="21"/>
      <c r="K101" s="23">
        <v>20.833333333333332</v>
      </c>
      <c r="L101" s="23">
        <v>27</v>
      </c>
      <c r="N101" s="20" t="s">
        <v>134</v>
      </c>
      <c r="O101" s="20" t="s">
        <v>16</v>
      </c>
      <c r="P101" s="20">
        <v>0</v>
      </c>
      <c r="Q101" s="21"/>
      <c r="R101" s="22">
        <v>24.575000000000003</v>
      </c>
      <c r="S101" s="22">
        <v>26</v>
      </c>
    </row>
    <row r="102" spans="1:19" x14ac:dyDescent="0.25">
      <c r="A102" s="24" t="s">
        <v>94</v>
      </c>
      <c r="B102" s="24" t="s">
        <v>16</v>
      </c>
      <c r="C102" s="84">
        <v>0</v>
      </c>
      <c r="D102" s="84"/>
      <c r="E102" s="22">
        <v>14.777777777777779</v>
      </c>
      <c r="G102" s="21" t="s">
        <v>137</v>
      </c>
      <c r="H102" s="21" t="s">
        <v>16</v>
      </c>
      <c r="I102" s="21">
        <v>0</v>
      </c>
      <c r="J102" s="21"/>
      <c r="K102" s="23">
        <v>18.566666666666666</v>
      </c>
      <c r="L102" s="23">
        <v>29.666666666666668</v>
      </c>
      <c r="N102" s="20" t="s">
        <v>137</v>
      </c>
      <c r="O102" s="20" t="s">
        <v>16</v>
      </c>
      <c r="P102" s="20">
        <v>0</v>
      </c>
      <c r="Q102" s="21"/>
      <c r="R102" s="22">
        <v>23.4</v>
      </c>
      <c r="S102" s="22">
        <v>28</v>
      </c>
    </row>
    <row r="103" spans="1:19" x14ac:dyDescent="0.25">
      <c r="A103" s="24" t="s">
        <v>95</v>
      </c>
      <c r="B103" s="24" t="s">
        <v>16</v>
      </c>
      <c r="C103" s="84">
        <v>0</v>
      </c>
      <c r="D103" s="84"/>
      <c r="E103" s="22">
        <v>14.5</v>
      </c>
      <c r="G103" s="21" t="s">
        <v>139</v>
      </c>
      <c r="H103" s="21" t="s">
        <v>16</v>
      </c>
      <c r="I103" s="21">
        <v>0</v>
      </c>
      <c r="J103" s="21"/>
      <c r="K103" s="23">
        <v>20.066666666666666</v>
      </c>
      <c r="L103" s="23">
        <v>30</v>
      </c>
      <c r="N103" s="20" t="s">
        <v>139</v>
      </c>
      <c r="O103" s="20" t="s">
        <v>16</v>
      </c>
      <c r="P103" s="20">
        <v>0</v>
      </c>
      <c r="Q103" s="21"/>
      <c r="R103" s="22">
        <v>23.074999999999999</v>
      </c>
      <c r="S103" s="22">
        <v>29</v>
      </c>
    </row>
    <row r="104" spans="1:19" x14ac:dyDescent="0.25">
      <c r="A104" s="24" t="s">
        <v>96</v>
      </c>
      <c r="B104" s="24" t="s">
        <v>16</v>
      </c>
      <c r="C104" s="84">
        <v>0</v>
      </c>
      <c r="D104" s="84"/>
      <c r="E104" s="22">
        <v>14.3</v>
      </c>
      <c r="G104" s="21" t="s">
        <v>140</v>
      </c>
      <c r="H104" s="21" t="s">
        <v>16</v>
      </c>
      <c r="I104" s="21">
        <v>0</v>
      </c>
      <c r="J104" s="21"/>
      <c r="K104" s="23">
        <v>20.866666666666667</v>
      </c>
      <c r="L104" s="23">
        <v>27</v>
      </c>
      <c r="N104" s="20" t="s">
        <v>140</v>
      </c>
      <c r="O104" s="20" t="s">
        <v>16</v>
      </c>
      <c r="P104" s="20">
        <v>0</v>
      </c>
      <c r="Q104" s="21"/>
      <c r="R104" s="22">
        <v>24</v>
      </c>
      <c r="S104" s="22">
        <v>26</v>
      </c>
    </row>
    <row r="105" spans="1:19" x14ac:dyDescent="0.25">
      <c r="A105" s="24" t="s">
        <v>97</v>
      </c>
      <c r="B105" s="24" t="s">
        <v>16</v>
      </c>
      <c r="C105" s="84">
        <v>0</v>
      </c>
      <c r="D105" s="84"/>
      <c r="E105" s="22">
        <v>14.6</v>
      </c>
      <c r="G105" s="21" t="s">
        <v>143</v>
      </c>
      <c r="H105" s="21" t="s">
        <v>16</v>
      </c>
      <c r="I105" s="21">
        <v>0</v>
      </c>
      <c r="J105" s="21"/>
      <c r="K105" s="23">
        <v>21.133333333333336</v>
      </c>
      <c r="L105" s="23">
        <v>28.666666666666668</v>
      </c>
      <c r="N105" s="20" t="s">
        <v>143</v>
      </c>
      <c r="O105" s="20" t="s">
        <v>16</v>
      </c>
      <c r="P105" s="20">
        <v>0</v>
      </c>
      <c r="Q105" s="21"/>
      <c r="R105" s="22">
        <v>22.375</v>
      </c>
      <c r="S105" s="22">
        <v>26.5</v>
      </c>
    </row>
    <row r="106" spans="1:19" x14ac:dyDescent="0.25">
      <c r="A106" s="24" t="s">
        <v>93</v>
      </c>
      <c r="B106" s="24" t="s">
        <v>16</v>
      </c>
      <c r="C106" s="84">
        <v>0</v>
      </c>
      <c r="D106" s="84"/>
      <c r="E106" s="22">
        <v>14.6</v>
      </c>
      <c r="G106" s="21" t="s">
        <v>144</v>
      </c>
      <c r="H106" s="21" t="s">
        <v>16</v>
      </c>
      <c r="I106" s="21">
        <v>0</v>
      </c>
      <c r="J106" s="21"/>
      <c r="K106" s="23">
        <v>19.5</v>
      </c>
      <c r="L106" s="23">
        <v>27.333333333333332</v>
      </c>
      <c r="N106" s="20" t="s">
        <v>144</v>
      </c>
      <c r="O106" s="20" t="s">
        <v>16</v>
      </c>
      <c r="P106" s="20">
        <v>0</v>
      </c>
      <c r="Q106" s="21"/>
      <c r="R106" s="22">
        <v>25.175000000000001</v>
      </c>
      <c r="S106" s="22">
        <v>28.5</v>
      </c>
    </row>
    <row r="107" spans="1:19" x14ac:dyDescent="0.25">
      <c r="A107" s="24" t="s">
        <v>98</v>
      </c>
      <c r="B107" s="24" t="s">
        <v>16</v>
      </c>
      <c r="C107" s="84">
        <v>0</v>
      </c>
      <c r="D107" s="84"/>
      <c r="E107" s="22">
        <v>16</v>
      </c>
      <c r="G107" s="21" t="s">
        <v>37</v>
      </c>
      <c r="H107" s="21" t="s">
        <v>16</v>
      </c>
      <c r="I107" s="21">
        <v>0.5</v>
      </c>
      <c r="J107" s="21">
        <f>COUNT(I107:I119)</f>
        <v>13</v>
      </c>
      <c r="K107" s="23">
        <v>23.933333333333334</v>
      </c>
      <c r="L107" s="23">
        <v>27.333333333333332</v>
      </c>
      <c r="N107" s="21" t="s">
        <v>37</v>
      </c>
      <c r="O107" s="21" t="s">
        <v>16</v>
      </c>
      <c r="P107" s="21">
        <v>0.5</v>
      </c>
      <c r="Q107" s="21">
        <f>COUNT(P107:P119)</f>
        <v>13</v>
      </c>
      <c r="R107" s="23">
        <v>27.15</v>
      </c>
      <c r="S107" s="23">
        <v>26</v>
      </c>
    </row>
    <row r="108" spans="1:19" x14ac:dyDescent="0.25">
      <c r="A108" s="24" t="s">
        <v>99</v>
      </c>
      <c r="B108" s="24" t="s">
        <v>16</v>
      </c>
      <c r="C108" s="84">
        <v>0</v>
      </c>
      <c r="D108" s="84"/>
      <c r="E108" s="22">
        <v>15.2</v>
      </c>
      <c r="G108" s="21" t="s">
        <v>47</v>
      </c>
      <c r="H108" s="21" t="s">
        <v>16</v>
      </c>
      <c r="I108" s="21">
        <v>0.5</v>
      </c>
      <c r="J108" s="21"/>
      <c r="K108" s="23">
        <v>22.25</v>
      </c>
      <c r="L108" s="23">
        <v>27.5</v>
      </c>
      <c r="N108" s="21" t="s">
        <v>47</v>
      </c>
      <c r="O108" s="21" t="s">
        <v>16</v>
      </c>
      <c r="P108" s="21">
        <v>0.5</v>
      </c>
      <c r="Q108" s="21"/>
      <c r="R108" s="23">
        <v>26.6</v>
      </c>
      <c r="S108" s="23">
        <v>27</v>
      </c>
    </row>
    <row r="109" spans="1:19" x14ac:dyDescent="0.25">
      <c r="A109" s="24" t="s">
        <v>101</v>
      </c>
      <c r="B109" s="24" t="s">
        <v>16</v>
      </c>
      <c r="C109" s="84">
        <v>0</v>
      </c>
      <c r="D109" s="84"/>
      <c r="E109" s="22">
        <v>15.4</v>
      </c>
      <c r="G109" s="21" t="s">
        <v>48</v>
      </c>
      <c r="H109" s="21" t="s">
        <v>16</v>
      </c>
      <c r="I109" s="21">
        <v>0.5</v>
      </c>
      <c r="J109" s="21"/>
      <c r="K109" s="23">
        <v>22.366666666666664</v>
      </c>
      <c r="L109" s="23">
        <v>29.666666666666668</v>
      </c>
      <c r="N109" s="21" t="s">
        <v>48</v>
      </c>
      <c r="O109" s="21" t="s">
        <v>16</v>
      </c>
      <c r="P109" s="21">
        <v>0.5</v>
      </c>
      <c r="Q109" s="21"/>
      <c r="R109" s="23">
        <v>25.400000000000002</v>
      </c>
      <c r="S109" s="23">
        <v>25.5</v>
      </c>
    </row>
    <row r="110" spans="1:19" x14ac:dyDescent="0.25">
      <c r="A110" s="24" t="s">
        <v>102</v>
      </c>
      <c r="B110" s="24" t="s">
        <v>16</v>
      </c>
      <c r="C110" s="84">
        <v>0</v>
      </c>
      <c r="D110" s="84"/>
      <c r="E110" s="22">
        <v>15.2</v>
      </c>
      <c r="G110" s="21" t="s">
        <v>64</v>
      </c>
      <c r="H110" s="21" t="s">
        <v>16</v>
      </c>
      <c r="I110" s="21">
        <v>0.5</v>
      </c>
      <c r="J110" s="21"/>
      <c r="K110" s="23">
        <v>25</v>
      </c>
      <c r="L110" s="23">
        <v>28.25</v>
      </c>
      <c r="N110" s="21" t="s">
        <v>64</v>
      </c>
      <c r="O110" s="21" t="s">
        <v>16</v>
      </c>
      <c r="P110" s="21">
        <v>0.5</v>
      </c>
      <c r="Q110" s="21"/>
      <c r="R110" s="23">
        <v>32.1</v>
      </c>
      <c r="S110" s="23">
        <v>29</v>
      </c>
    </row>
    <row r="111" spans="1:19" x14ac:dyDescent="0.25">
      <c r="A111" s="24" t="s">
        <v>103</v>
      </c>
      <c r="B111" s="24" t="s">
        <v>16</v>
      </c>
      <c r="C111" s="84">
        <v>0</v>
      </c>
      <c r="D111" s="84"/>
      <c r="E111" s="22">
        <v>15.4</v>
      </c>
      <c r="G111" s="21" t="s">
        <v>65</v>
      </c>
      <c r="H111" s="21" t="s">
        <v>16</v>
      </c>
      <c r="I111" s="21">
        <v>0.5</v>
      </c>
      <c r="J111" s="21"/>
      <c r="K111" s="23">
        <v>24.45</v>
      </c>
      <c r="L111" s="23">
        <v>28.75</v>
      </c>
      <c r="N111" s="21" t="s">
        <v>65</v>
      </c>
      <c r="O111" s="21" t="s">
        <v>16</v>
      </c>
      <c r="P111" s="21">
        <v>0.5</v>
      </c>
      <c r="Q111" s="21"/>
      <c r="R111" s="23">
        <v>30.85</v>
      </c>
      <c r="S111" s="23">
        <v>29</v>
      </c>
    </row>
    <row r="112" spans="1:19" x14ac:dyDescent="0.25">
      <c r="A112" s="24" t="s">
        <v>104</v>
      </c>
      <c r="B112" s="24" t="s">
        <v>16</v>
      </c>
      <c r="C112" s="84">
        <v>0</v>
      </c>
      <c r="D112" s="84"/>
      <c r="E112" s="22">
        <v>15</v>
      </c>
      <c r="G112" s="21" t="s">
        <v>66</v>
      </c>
      <c r="H112" s="21" t="s">
        <v>16</v>
      </c>
      <c r="I112" s="21">
        <v>0.5</v>
      </c>
      <c r="J112" s="21"/>
      <c r="K112" s="23">
        <v>24.324999999999999</v>
      </c>
      <c r="L112" s="23">
        <v>30</v>
      </c>
      <c r="N112" s="21" t="s">
        <v>66</v>
      </c>
      <c r="O112" s="21" t="s">
        <v>16</v>
      </c>
      <c r="P112" s="21">
        <v>0.5</v>
      </c>
      <c r="Q112" s="21"/>
      <c r="R112" s="23">
        <v>31.575000000000003</v>
      </c>
      <c r="S112" s="23">
        <v>29.75</v>
      </c>
    </row>
    <row r="113" spans="1:19" x14ac:dyDescent="0.25">
      <c r="A113" s="24" t="s">
        <v>100</v>
      </c>
      <c r="B113" s="24" t="s">
        <v>16</v>
      </c>
      <c r="C113" s="84">
        <v>0</v>
      </c>
      <c r="D113" s="84"/>
      <c r="E113" s="22">
        <v>15.2</v>
      </c>
      <c r="G113" s="85" t="s">
        <v>106</v>
      </c>
      <c r="H113" s="85" t="s">
        <v>16</v>
      </c>
      <c r="I113" s="23">
        <v>0.5</v>
      </c>
      <c r="J113" s="23"/>
      <c r="K113" s="23">
        <v>20.425000000000001</v>
      </c>
      <c r="L113" s="23">
        <v>28.5</v>
      </c>
      <c r="N113" s="24" t="s">
        <v>106</v>
      </c>
      <c r="O113" s="24" t="s">
        <v>16</v>
      </c>
      <c r="P113" s="22">
        <v>0.5</v>
      </c>
      <c r="Q113" s="23"/>
      <c r="R113" s="22">
        <v>22.025000000000002</v>
      </c>
      <c r="S113" s="22">
        <v>27.25</v>
      </c>
    </row>
    <row r="114" spans="1:19" x14ac:dyDescent="0.25">
      <c r="A114" s="24" t="s">
        <v>135</v>
      </c>
      <c r="B114" s="24" t="s">
        <v>16</v>
      </c>
      <c r="C114" s="84">
        <v>0</v>
      </c>
      <c r="D114" s="84"/>
      <c r="E114" s="22">
        <v>14.8</v>
      </c>
      <c r="G114" s="85" t="s">
        <v>105</v>
      </c>
      <c r="H114" s="85" t="s">
        <v>16</v>
      </c>
      <c r="I114" s="23">
        <v>0.5</v>
      </c>
      <c r="J114" s="23"/>
      <c r="K114" s="23">
        <v>22.4</v>
      </c>
      <c r="L114" s="23">
        <v>28.75</v>
      </c>
      <c r="N114" s="24" t="s">
        <v>105</v>
      </c>
      <c r="O114" s="24" t="s">
        <v>16</v>
      </c>
      <c r="P114" s="22">
        <v>0.5</v>
      </c>
      <c r="Q114" s="23"/>
      <c r="R114" s="22">
        <v>22.875</v>
      </c>
      <c r="S114" s="22">
        <v>26.75</v>
      </c>
    </row>
    <row r="115" spans="1:19" x14ac:dyDescent="0.25">
      <c r="A115" s="24" t="s">
        <v>136</v>
      </c>
      <c r="B115" s="24" t="s">
        <v>16</v>
      </c>
      <c r="C115" s="84">
        <v>0</v>
      </c>
      <c r="D115" s="84"/>
      <c r="E115" s="22">
        <v>14.1</v>
      </c>
      <c r="G115" s="85" t="s">
        <v>107</v>
      </c>
      <c r="H115" s="85" t="s">
        <v>16</v>
      </c>
      <c r="I115" s="23">
        <v>0.5</v>
      </c>
      <c r="J115" s="23"/>
      <c r="K115" s="23">
        <v>21.425000000000001</v>
      </c>
      <c r="L115" s="23">
        <v>27.5</v>
      </c>
      <c r="N115" s="24" t="s">
        <v>107</v>
      </c>
      <c r="O115" s="24" t="s">
        <v>16</v>
      </c>
      <c r="P115" s="22">
        <v>0.5</v>
      </c>
      <c r="Q115" s="23"/>
      <c r="R115" s="22">
        <v>23.599999999999998</v>
      </c>
      <c r="S115" s="22">
        <v>27.5</v>
      </c>
    </row>
    <row r="116" spans="1:19" x14ac:dyDescent="0.25">
      <c r="A116" s="24" t="s">
        <v>138</v>
      </c>
      <c r="B116" s="24" t="s">
        <v>16</v>
      </c>
      <c r="C116" s="84">
        <v>0</v>
      </c>
      <c r="D116" s="84"/>
      <c r="E116" s="22">
        <v>14.8</v>
      </c>
      <c r="G116" s="85" t="s">
        <v>108</v>
      </c>
      <c r="H116" s="85" t="s">
        <v>16</v>
      </c>
      <c r="I116" s="23">
        <v>0.5</v>
      </c>
      <c r="J116" s="23"/>
      <c r="K116" s="23">
        <v>20.75</v>
      </c>
      <c r="L116" s="23">
        <v>35.25</v>
      </c>
      <c r="N116" s="24" t="s">
        <v>108</v>
      </c>
      <c r="O116" s="24" t="s">
        <v>16</v>
      </c>
      <c r="P116" s="22">
        <v>0.5</v>
      </c>
      <c r="Q116" s="23"/>
      <c r="R116" s="22">
        <v>24.875</v>
      </c>
      <c r="S116" s="22">
        <v>27.75</v>
      </c>
    </row>
    <row r="117" spans="1:19" x14ac:dyDescent="0.25">
      <c r="A117" s="24" t="s">
        <v>141</v>
      </c>
      <c r="B117" s="24" t="s">
        <v>16</v>
      </c>
      <c r="C117" s="84">
        <v>0</v>
      </c>
      <c r="D117" s="84"/>
      <c r="E117" s="22">
        <v>14.3</v>
      </c>
      <c r="G117" s="85" t="s">
        <v>109</v>
      </c>
      <c r="H117" s="85" t="s">
        <v>16</v>
      </c>
      <c r="I117" s="23">
        <v>0.5</v>
      </c>
      <c r="J117" s="23"/>
      <c r="K117" s="23">
        <v>24.799999999999997</v>
      </c>
      <c r="L117" s="23">
        <v>30</v>
      </c>
      <c r="N117" s="24" t="s">
        <v>109</v>
      </c>
      <c r="O117" s="24" t="s">
        <v>16</v>
      </c>
      <c r="P117" s="22">
        <v>0.5</v>
      </c>
      <c r="Q117" s="23"/>
      <c r="R117" s="22">
        <v>25.799999999999997</v>
      </c>
      <c r="S117" s="22">
        <v>27.75</v>
      </c>
    </row>
    <row r="118" spans="1:19" x14ac:dyDescent="0.25">
      <c r="A118" s="24" t="s">
        <v>142</v>
      </c>
      <c r="B118" s="24" t="s">
        <v>16</v>
      </c>
      <c r="C118" s="84">
        <v>0</v>
      </c>
      <c r="D118" s="84"/>
      <c r="E118" s="22">
        <v>14.3</v>
      </c>
      <c r="G118" s="85" t="s">
        <v>110</v>
      </c>
      <c r="H118" s="85" t="s">
        <v>16</v>
      </c>
      <c r="I118" s="23">
        <v>0.5</v>
      </c>
      <c r="J118" s="23"/>
      <c r="K118" s="23">
        <v>25.4</v>
      </c>
      <c r="L118" s="23">
        <v>31.5</v>
      </c>
      <c r="N118" s="24" t="s">
        <v>110</v>
      </c>
      <c r="O118" s="24" t="s">
        <v>16</v>
      </c>
      <c r="P118" s="22">
        <v>0.5</v>
      </c>
      <c r="Q118" s="23"/>
      <c r="R118" s="22">
        <v>23.299999999999997</v>
      </c>
      <c r="S118" s="22">
        <v>26</v>
      </c>
    </row>
    <row r="119" spans="1:19" x14ac:dyDescent="0.25">
      <c r="A119" s="24" t="s">
        <v>134</v>
      </c>
      <c r="B119" s="24" t="s">
        <v>16</v>
      </c>
      <c r="C119" s="84">
        <v>0</v>
      </c>
      <c r="D119" s="84"/>
      <c r="E119" s="22">
        <v>14</v>
      </c>
      <c r="G119" s="85" t="s">
        <v>111</v>
      </c>
      <c r="H119" s="85" t="s">
        <v>16</v>
      </c>
      <c r="I119" s="23">
        <v>0.5</v>
      </c>
      <c r="J119" s="23"/>
      <c r="K119" s="23">
        <v>22.925000000000001</v>
      </c>
      <c r="L119" s="23">
        <v>30.5</v>
      </c>
      <c r="N119" s="24" t="s">
        <v>111</v>
      </c>
      <c r="O119" s="24" t="s">
        <v>16</v>
      </c>
      <c r="P119" s="22">
        <v>0.5</v>
      </c>
      <c r="Q119" s="23"/>
      <c r="R119" s="22">
        <v>24.625</v>
      </c>
      <c r="S119" s="22">
        <v>27</v>
      </c>
    </row>
    <row r="120" spans="1:19" x14ac:dyDescent="0.25">
      <c r="A120" s="24" t="s">
        <v>137</v>
      </c>
      <c r="B120" s="24" t="s">
        <v>16</v>
      </c>
      <c r="C120" s="84">
        <v>0</v>
      </c>
      <c r="D120" s="84"/>
      <c r="E120" s="22">
        <v>14.9</v>
      </c>
      <c r="G120" s="21" t="s">
        <v>38</v>
      </c>
      <c r="H120" s="21" t="s">
        <v>16</v>
      </c>
      <c r="I120" s="21">
        <v>5</v>
      </c>
      <c r="J120" s="21">
        <f>COUNT(I120:I135)</f>
        <v>16</v>
      </c>
      <c r="K120" s="23">
        <v>23.5</v>
      </c>
      <c r="L120" s="23">
        <v>28.25</v>
      </c>
      <c r="N120" s="21" t="s">
        <v>38</v>
      </c>
      <c r="O120" s="21" t="s">
        <v>16</v>
      </c>
      <c r="P120" s="21">
        <v>5</v>
      </c>
      <c r="Q120" s="21">
        <f>COUNT(P120:P135)</f>
        <v>16</v>
      </c>
      <c r="R120" s="23">
        <v>21.875</v>
      </c>
      <c r="S120" s="23">
        <v>24.75</v>
      </c>
    </row>
    <row r="121" spans="1:19" x14ac:dyDescent="0.25">
      <c r="A121" s="24" t="s">
        <v>139</v>
      </c>
      <c r="B121" s="24" t="s">
        <v>16</v>
      </c>
      <c r="C121" s="84">
        <v>0</v>
      </c>
      <c r="D121" s="84"/>
      <c r="E121" s="22">
        <v>15.5</v>
      </c>
      <c r="G121" s="21" t="s">
        <v>39</v>
      </c>
      <c r="H121" s="21" t="s">
        <v>16</v>
      </c>
      <c r="I121" s="21">
        <v>5</v>
      </c>
      <c r="J121" s="21"/>
      <c r="K121" s="23">
        <v>19.700000000000003</v>
      </c>
      <c r="L121" s="23">
        <v>28.75</v>
      </c>
      <c r="N121" s="21" t="s">
        <v>39</v>
      </c>
      <c r="O121" s="21" t="s">
        <v>16</v>
      </c>
      <c r="P121" s="21">
        <v>5</v>
      </c>
      <c r="Q121" s="21"/>
      <c r="R121" s="23">
        <v>20.95</v>
      </c>
      <c r="S121" s="23">
        <v>26</v>
      </c>
    </row>
    <row r="122" spans="1:19" x14ac:dyDescent="0.25">
      <c r="A122" s="24" t="s">
        <v>140</v>
      </c>
      <c r="B122" s="24" t="s">
        <v>16</v>
      </c>
      <c r="C122" s="84">
        <v>0</v>
      </c>
      <c r="D122" s="84"/>
      <c r="E122" s="22">
        <v>14.1</v>
      </c>
      <c r="G122" s="21" t="s">
        <v>40</v>
      </c>
      <c r="H122" s="21" t="s">
        <v>16</v>
      </c>
      <c r="I122" s="21">
        <v>5</v>
      </c>
      <c r="J122" s="21"/>
      <c r="K122" s="23">
        <v>23.275000000000002</v>
      </c>
      <c r="L122" s="23">
        <v>28.5</v>
      </c>
      <c r="N122" s="21" t="s">
        <v>40</v>
      </c>
      <c r="O122" s="21" t="s">
        <v>16</v>
      </c>
      <c r="P122" s="21">
        <v>5</v>
      </c>
      <c r="Q122" s="21"/>
      <c r="R122" s="23">
        <v>25.774999999999999</v>
      </c>
      <c r="S122" s="23">
        <v>26.75</v>
      </c>
    </row>
    <row r="123" spans="1:19" x14ac:dyDescent="0.25">
      <c r="A123" s="24" t="s">
        <v>143</v>
      </c>
      <c r="B123" s="24" t="s">
        <v>16</v>
      </c>
      <c r="C123" s="84">
        <v>0</v>
      </c>
      <c r="D123" s="84"/>
      <c r="E123" s="22">
        <v>14.3</v>
      </c>
      <c r="G123" s="21" t="s">
        <v>67</v>
      </c>
      <c r="H123" s="21" t="s">
        <v>16</v>
      </c>
      <c r="I123" s="21">
        <v>5</v>
      </c>
      <c r="J123" s="21"/>
      <c r="K123" s="23">
        <v>26.125</v>
      </c>
      <c r="L123" s="23">
        <v>29.5</v>
      </c>
      <c r="N123" s="21" t="s">
        <v>67</v>
      </c>
      <c r="O123" s="21" t="s">
        <v>16</v>
      </c>
      <c r="P123" s="21">
        <v>5</v>
      </c>
      <c r="Q123" s="21"/>
      <c r="R123" s="23">
        <v>28.65</v>
      </c>
      <c r="S123" s="23">
        <v>27.75</v>
      </c>
    </row>
    <row r="124" spans="1:19" x14ac:dyDescent="0.25">
      <c r="A124" s="24" t="s">
        <v>144</v>
      </c>
      <c r="B124" s="24" t="s">
        <v>16</v>
      </c>
      <c r="C124" s="84">
        <v>0</v>
      </c>
      <c r="D124" s="84"/>
      <c r="E124" s="22">
        <v>13.8</v>
      </c>
      <c r="G124" s="21" t="s">
        <v>146</v>
      </c>
      <c r="H124" s="21" t="s">
        <v>16</v>
      </c>
      <c r="I124" s="21">
        <v>5</v>
      </c>
      <c r="J124" s="21"/>
      <c r="K124" s="23">
        <v>20.8</v>
      </c>
      <c r="L124" s="23">
        <v>29.333333333333332</v>
      </c>
      <c r="N124" s="20" t="s">
        <v>146</v>
      </c>
      <c r="O124" s="20" t="s">
        <v>16</v>
      </c>
      <c r="P124" s="20">
        <v>5</v>
      </c>
      <c r="Q124" s="21"/>
      <c r="R124" s="22">
        <v>26.1</v>
      </c>
      <c r="S124" s="22">
        <v>27.75</v>
      </c>
    </row>
    <row r="125" spans="1:19" x14ac:dyDescent="0.25">
      <c r="A125" s="21" t="s">
        <v>31</v>
      </c>
      <c r="B125" s="21" t="s">
        <v>16</v>
      </c>
      <c r="C125" s="21">
        <v>0.5</v>
      </c>
      <c r="D125" s="21">
        <f>COUNT(C125:C138)</f>
        <v>14</v>
      </c>
      <c r="E125" s="23">
        <v>13.875</v>
      </c>
      <c r="G125" s="21" t="s">
        <v>147</v>
      </c>
      <c r="H125" s="21" t="s">
        <v>16</v>
      </c>
      <c r="I125" s="21">
        <v>5</v>
      </c>
      <c r="J125" s="21"/>
      <c r="K125" s="23">
        <v>20.2</v>
      </c>
      <c r="L125" s="23">
        <v>27.666666666666668</v>
      </c>
      <c r="N125" s="20" t="s">
        <v>147</v>
      </c>
      <c r="O125" s="20" t="s">
        <v>16</v>
      </c>
      <c r="P125" s="20">
        <v>5</v>
      </c>
      <c r="Q125" s="21"/>
      <c r="R125" s="22">
        <v>21.875</v>
      </c>
      <c r="S125" s="22">
        <v>26.25</v>
      </c>
    </row>
    <row r="126" spans="1:19" x14ac:dyDescent="0.25">
      <c r="A126" s="21" t="s">
        <v>37</v>
      </c>
      <c r="B126" s="21" t="s">
        <v>16</v>
      </c>
      <c r="C126" s="21">
        <v>0.5</v>
      </c>
      <c r="E126" s="23">
        <v>14.125</v>
      </c>
      <c r="G126" s="21" t="s">
        <v>156</v>
      </c>
      <c r="H126" s="21" t="s">
        <v>16</v>
      </c>
      <c r="I126" s="21">
        <v>5</v>
      </c>
      <c r="J126" s="21"/>
      <c r="K126" s="23">
        <v>20.2</v>
      </c>
      <c r="L126" s="23">
        <v>27</v>
      </c>
      <c r="N126" s="20" t="s">
        <v>156</v>
      </c>
      <c r="O126" s="20" t="s">
        <v>16</v>
      </c>
      <c r="P126" s="20">
        <v>5</v>
      </c>
      <c r="Q126" s="21"/>
      <c r="R126" s="22">
        <v>25.025000000000002</v>
      </c>
      <c r="S126" s="22">
        <v>26.25</v>
      </c>
    </row>
    <row r="127" spans="1:19" x14ac:dyDescent="0.25">
      <c r="A127" s="21" t="s">
        <v>47</v>
      </c>
      <c r="B127" s="21" t="s">
        <v>16</v>
      </c>
      <c r="C127" s="21">
        <v>0.5</v>
      </c>
      <c r="E127" s="23">
        <v>14.75</v>
      </c>
      <c r="G127" s="21" t="s">
        <v>148</v>
      </c>
      <c r="H127" s="21" t="s">
        <v>16</v>
      </c>
      <c r="I127" s="21">
        <v>5</v>
      </c>
      <c r="J127" s="21"/>
      <c r="K127" s="23">
        <v>21.266666666666666</v>
      </c>
      <c r="L127" s="23">
        <v>29.333333333333332</v>
      </c>
      <c r="N127" s="20" t="s">
        <v>148</v>
      </c>
      <c r="O127" s="20" t="s">
        <v>16</v>
      </c>
      <c r="P127" s="20">
        <v>5</v>
      </c>
      <c r="Q127" s="21"/>
      <c r="R127" s="22">
        <v>24.25</v>
      </c>
      <c r="S127" s="22">
        <v>28.25</v>
      </c>
    </row>
    <row r="128" spans="1:19" x14ac:dyDescent="0.25">
      <c r="A128" s="21" t="s">
        <v>48</v>
      </c>
      <c r="B128" s="21" t="s">
        <v>16</v>
      </c>
      <c r="C128" s="21">
        <v>0.5</v>
      </c>
      <c r="E128" s="23">
        <v>14.285714285714286</v>
      </c>
      <c r="G128" s="21" t="s">
        <v>150</v>
      </c>
      <c r="H128" s="21" t="s">
        <v>16</v>
      </c>
      <c r="I128" s="21">
        <v>5</v>
      </c>
      <c r="J128" s="21"/>
      <c r="K128" s="23">
        <v>20.2</v>
      </c>
      <c r="L128" s="23">
        <v>27.666666666666668</v>
      </c>
      <c r="N128" s="20" t="s">
        <v>150</v>
      </c>
      <c r="O128" s="20" t="s">
        <v>16</v>
      </c>
      <c r="P128" s="20">
        <v>5</v>
      </c>
      <c r="Q128" s="21"/>
      <c r="R128" s="22">
        <v>22.325000000000003</v>
      </c>
      <c r="S128" s="22">
        <v>26</v>
      </c>
    </row>
    <row r="129" spans="1:19" x14ac:dyDescent="0.25">
      <c r="A129" s="21" t="s">
        <v>66</v>
      </c>
      <c r="B129" s="21" t="s">
        <v>16</v>
      </c>
      <c r="C129" s="21">
        <v>0.5</v>
      </c>
      <c r="E129" s="23">
        <v>14</v>
      </c>
      <c r="G129" s="21" t="s">
        <v>151</v>
      </c>
      <c r="H129" s="21" t="s">
        <v>16</v>
      </c>
      <c r="I129" s="21">
        <v>5</v>
      </c>
      <c r="J129" s="21"/>
      <c r="K129" s="23">
        <v>21.133333333333333</v>
      </c>
      <c r="L129" s="23">
        <v>30.333333333333332</v>
      </c>
      <c r="N129" s="20" t="s">
        <v>151</v>
      </c>
      <c r="O129" s="20" t="s">
        <v>16</v>
      </c>
      <c r="P129" s="20">
        <v>5</v>
      </c>
      <c r="Q129" s="21"/>
      <c r="R129" s="22">
        <v>22.15</v>
      </c>
      <c r="S129" s="22">
        <v>27.75</v>
      </c>
    </row>
    <row r="130" spans="1:19" x14ac:dyDescent="0.25">
      <c r="A130" s="21" t="s">
        <v>64</v>
      </c>
      <c r="B130" s="21" t="s">
        <v>16</v>
      </c>
      <c r="C130" s="21">
        <v>0.5</v>
      </c>
      <c r="E130" s="23">
        <v>14.375</v>
      </c>
      <c r="G130" s="21" t="s">
        <v>152</v>
      </c>
      <c r="H130" s="21" t="s">
        <v>16</v>
      </c>
      <c r="I130" s="21">
        <v>5</v>
      </c>
      <c r="J130" s="21"/>
      <c r="K130" s="23">
        <v>20.5</v>
      </c>
      <c r="L130" s="23">
        <v>29</v>
      </c>
      <c r="N130" s="20" t="s">
        <v>152</v>
      </c>
      <c r="O130" s="20" t="s">
        <v>16</v>
      </c>
      <c r="P130" s="20">
        <v>5</v>
      </c>
      <c r="Q130" s="21"/>
      <c r="R130" s="22">
        <v>22.05</v>
      </c>
      <c r="S130" s="22">
        <v>27.75</v>
      </c>
    </row>
    <row r="131" spans="1:19" x14ac:dyDescent="0.25">
      <c r="A131" s="21" t="s">
        <v>65</v>
      </c>
      <c r="B131" s="21" t="s">
        <v>16</v>
      </c>
      <c r="C131" s="21">
        <v>0.5</v>
      </c>
      <c r="E131" s="23">
        <v>14.375</v>
      </c>
      <c r="G131" s="21" t="s">
        <v>153</v>
      </c>
      <c r="H131" s="21" t="s">
        <v>16</v>
      </c>
      <c r="I131" s="21">
        <v>5</v>
      </c>
      <c r="J131" s="21"/>
      <c r="K131" s="23">
        <v>19.7</v>
      </c>
      <c r="L131" s="23">
        <v>31.666666666666668</v>
      </c>
      <c r="N131" s="20" t="s">
        <v>153</v>
      </c>
      <c r="O131" s="20" t="s">
        <v>16</v>
      </c>
      <c r="P131" s="20">
        <v>5</v>
      </c>
      <c r="Q131" s="21"/>
      <c r="R131" s="22">
        <v>20.799999999999997</v>
      </c>
      <c r="S131" s="22">
        <v>28.25</v>
      </c>
    </row>
    <row r="132" spans="1:19" x14ac:dyDescent="0.25">
      <c r="A132" s="24" t="s">
        <v>106</v>
      </c>
      <c r="B132" s="24" t="s">
        <v>16</v>
      </c>
      <c r="C132" s="22">
        <v>0.5</v>
      </c>
      <c r="D132" s="84"/>
      <c r="E132" s="22">
        <v>14.2</v>
      </c>
      <c r="G132" s="21" t="s">
        <v>213</v>
      </c>
      <c r="H132" s="21" t="s">
        <v>16</v>
      </c>
      <c r="I132" s="21">
        <v>5</v>
      </c>
      <c r="J132" s="21"/>
      <c r="K132" s="23">
        <v>20.933333333333334</v>
      </c>
      <c r="L132" s="23">
        <v>28</v>
      </c>
      <c r="N132" s="20" t="s">
        <v>154</v>
      </c>
      <c r="O132" s="20" t="s">
        <v>16</v>
      </c>
      <c r="P132" s="20">
        <v>5</v>
      </c>
      <c r="Q132" s="21"/>
      <c r="R132" s="22">
        <v>23.825000000000003</v>
      </c>
      <c r="S132" s="22">
        <v>27.75</v>
      </c>
    </row>
    <row r="133" spans="1:19" x14ac:dyDescent="0.25">
      <c r="A133" s="24" t="s">
        <v>105</v>
      </c>
      <c r="B133" s="24" t="s">
        <v>16</v>
      </c>
      <c r="C133" s="22">
        <v>0.5</v>
      </c>
      <c r="D133" s="84"/>
      <c r="E133" s="22">
        <v>14.6</v>
      </c>
      <c r="G133" s="21" t="s">
        <v>155</v>
      </c>
      <c r="H133" s="21" t="s">
        <v>16</v>
      </c>
      <c r="I133" s="21">
        <v>5</v>
      </c>
      <c r="J133" s="21"/>
      <c r="K133" s="23">
        <v>21.766666666666666</v>
      </c>
      <c r="L133" s="23">
        <v>28.666666666666668</v>
      </c>
      <c r="N133" s="20" t="s">
        <v>155</v>
      </c>
      <c r="O133" s="20" t="s">
        <v>16</v>
      </c>
      <c r="P133" s="20">
        <v>5</v>
      </c>
      <c r="Q133" s="21"/>
      <c r="R133" s="22">
        <v>25.299999999999997</v>
      </c>
      <c r="S133" s="22">
        <v>28</v>
      </c>
    </row>
    <row r="134" spans="1:19" x14ac:dyDescent="0.25">
      <c r="A134" s="24" t="s">
        <v>107</v>
      </c>
      <c r="B134" s="24" t="s">
        <v>16</v>
      </c>
      <c r="C134" s="22">
        <v>0.5</v>
      </c>
      <c r="D134" s="84"/>
      <c r="E134" s="22">
        <v>14.4</v>
      </c>
      <c r="G134" s="21" t="s">
        <v>145</v>
      </c>
      <c r="H134" s="21" t="s">
        <v>16</v>
      </c>
      <c r="I134" s="21">
        <v>5</v>
      </c>
      <c r="J134" s="21"/>
      <c r="K134" s="23">
        <v>18.8</v>
      </c>
      <c r="L134" s="23">
        <v>27</v>
      </c>
      <c r="N134" s="20" t="s">
        <v>145</v>
      </c>
      <c r="O134" s="20" t="s">
        <v>16</v>
      </c>
      <c r="P134" s="20">
        <v>5</v>
      </c>
      <c r="Q134" s="21"/>
      <c r="R134" s="22">
        <v>25.3</v>
      </c>
      <c r="S134" s="22">
        <v>28</v>
      </c>
    </row>
    <row r="135" spans="1:19" x14ac:dyDescent="0.25">
      <c r="A135" s="24" t="s">
        <v>108</v>
      </c>
      <c r="B135" s="24" t="s">
        <v>16</v>
      </c>
      <c r="C135" s="22">
        <v>0.5</v>
      </c>
      <c r="D135" s="84"/>
      <c r="E135" s="22">
        <v>14.5</v>
      </c>
      <c r="G135" s="21" t="s">
        <v>149</v>
      </c>
      <c r="H135" s="21" t="s">
        <v>16</v>
      </c>
      <c r="I135" s="21">
        <v>5</v>
      </c>
      <c r="J135" s="21"/>
      <c r="K135" s="23">
        <v>18</v>
      </c>
      <c r="L135" s="23">
        <v>27</v>
      </c>
      <c r="N135" s="20" t="s">
        <v>149</v>
      </c>
      <c r="O135" s="20" t="s">
        <v>16</v>
      </c>
      <c r="P135" s="20">
        <v>5</v>
      </c>
      <c r="Q135" s="21"/>
      <c r="R135" s="22">
        <v>22.45</v>
      </c>
      <c r="S135" s="22">
        <v>28.25</v>
      </c>
    </row>
    <row r="136" spans="1:19" x14ac:dyDescent="0.25">
      <c r="A136" s="24" t="s">
        <v>109</v>
      </c>
      <c r="B136" s="24" t="s">
        <v>16</v>
      </c>
      <c r="C136" s="22">
        <v>0.5</v>
      </c>
      <c r="D136" s="84"/>
      <c r="E136" s="22">
        <v>14.4</v>
      </c>
    </row>
    <row r="137" spans="1:19" x14ac:dyDescent="0.25">
      <c r="A137" s="24" t="s">
        <v>110</v>
      </c>
      <c r="B137" s="24" t="s">
        <v>16</v>
      </c>
      <c r="C137" s="22">
        <v>0.5</v>
      </c>
      <c r="D137" s="84"/>
      <c r="E137" s="22">
        <v>15.3</v>
      </c>
    </row>
    <row r="138" spans="1:19" x14ac:dyDescent="0.25">
      <c r="A138" s="24" t="s">
        <v>111</v>
      </c>
      <c r="B138" s="24" t="s">
        <v>16</v>
      </c>
      <c r="C138" s="22">
        <v>0.5</v>
      </c>
      <c r="D138" s="84"/>
      <c r="E138" s="22">
        <v>14.8</v>
      </c>
    </row>
    <row r="139" spans="1:19" x14ac:dyDescent="0.25">
      <c r="A139" s="21" t="s">
        <v>17</v>
      </c>
      <c r="B139" s="21" t="s">
        <v>16</v>
      </c>
      <c r="C139" s="21">
        <v>5</v>
      </c>
      <c r="D139" s="21">
        <f>COUNT(C139:C157)</f>
        <v>19</v>
      </c>
      <c r="E139" s="23">
        <v>15.25</v>
      </c>
    </row>
    <row r="140" spans="1:19" x14ac:dyDescent="0.25">
      <c r="A140" s="21" t="s">
        <v>18</v>
      </c>
      <c r="B140" s="21" t="s">
        <v>16</v>
      </c>
      <c r="C140" s="21">
        <v>5</v>
      </c>
      <c r="E140" s="23">
        <v>15</v>
      </c>
    </row>
    <row r="141" spans="1:19" x14ac:dyDescent="0.25">
      <c r="A141" s="21" t="s">
        <v>32</v>
      </c>
      <c r="B141" s="21" t="s">
        <v>16</v>
      </c>
      <c r="C141" s="21">
        <v>5</v>
      </c>
      <c r="E141" s="23">
        <v>13.777777777777779</v>
      </c>
    </row>
    <row r="142" spans="1:19" x14ac:dyDescent="0.25">
      <c r="A142" s="21" t="s">
        <v>38</v>
      </c>
      <c r="B142" s="21" t="s">
        <v>16</v>
      </c>
      <c r="C142" s="21">
        <v>5</v>
      </c>
      <c r="E142" s="23">
        <v>14.25</v>
      </c>
    </row>
    <row r="143" spans="1:19" x14ac:dyDescent="0.25">
      <c r="A143" s="21" t="s">
        <v>39</v>
      </c>
      <c r="B143" s="21" t="s">
        <v>16</v>
      </c>
      <c r="C143" s="21">
        <v>5</v>
      </c>
      <c r="E143" s="23">
        <v>15</v>
      </c>
    </row>
    <row r="144" spans="1:19" x14ac:dyDescent="0.25">
      <c r="A144" s="21" t="s">
        <v>40</v>
      </c>
      <c r="B144" s="21" t="s">
        <v>16</v>
      </c>
      <c r="C144" s="21">
        <v>5</v>
      </c>
      <c r="E144" s="23">
        <v>15</v>
      </c>
    </row>
    <row r="145" spans="1:5" x14ac:dyDescent="0.25">
      <c r="A145" s="21" t="s">
        <v>67</v>
      </c>
      <c r="B145" s="21" t="s">
        <v>16</v>
      </c>
      <c r="C145" s="21">
        <v>5</v>
      </c>
      <c r="E145" s="23">
        <v>13.5</v>
      </c>
    </row>
    <row r="146" spans="1:5" x14ac:dyDescent="0.25">
      <c r="A146" s="24" t="s">
        <v>146</v>
      </c>
      <c r="B146" s="24" t="s">
        <v>16</v>
      </c>
      <c r="C146" s="84">
        <v>5</v>
      </c>
      <c r="D146" s="84"/>
      <c r="E146" s="22">
        <v>14</v>
      </c>
    </row>
    <row r="147" spans="1:5" x14ac:dyDescent="0.25">
      <c r="A147" s="24" t="s">
        <v>147</v>
      </c>
      <c r="B147" s="24" t="s">
        <v>16</v>
      </c>
      <c r="C147" s="84">
        <v>5</v>
      </c>
      <c r="D147" s="84"/>
      <c r="E147" s="22">
        <v>15</v>
      </c>
    </row>
    <row r="148" spans="1:5" x14ac:dyDescent="0.25">
      <c r="A148" s="24" t="s">
        <v>156</v>
      </c>
      <c r="B148" s="24" t="s">
        <v>16</v>
      </c>
      <c r="C148" s="84">
        <v>5</v>
      </c>
      <c r="D148" s="84"/>
      <c r="E148" s="22">
        <v>14.1</v>
      </c>
    </row>
    <row r="149" spans="1:5" x14ac:dyDescent="0.25">
      <c r="A149" s="24" t="s">
        <v>148</v>
      </c>
      <c r="B149" s="24" t="s">
        <v>16</v>
      </c>
      <c r="C149" s="84">
        <v>5</v>
      </c>
      <c r="D149" s="84"/>
      <c r="E149" s="22">
        <v>14.5</v>
      </c>
    </row>
    <row r="150" spans="1:5" x14ac:dyDescent="0.25">
      <c r="A150" s="24" t="s">
        <v>150</v>
      </c>
      <c r="B150" s="24" t="s">
        <v>16</v>
      </c>
      <c r="C150" s="84">
        <v>5</v>
      </c>
      <c r="D150" s="84"/>
      <c r="E150" s="22">
        <v>14.2</v>
      </c>
    </row>
    <row r="151" spans="1:5" x14ac:dyDescent="0.25">
      <c r="A151" s="24" t="s">
        <v>151</v>
      </c>
      <c r="B151" s="24" t="s">
        <v>16</v>
      </c>
      <c r="C151" s="84">
        <v>5</v>
      </c>
      <c r="D151" s="84"/>
      <c r="E151" s="22">
        <v>14.1</v>
      </c>
    </row>
    <row r="152" spans="1:5" x14ac:dyDescent="0.25">
      <c r="A152" s="24" t="s">
        <v>152</v>
      </c>
      <c r="B152" s="24" t="s">
        <v>16</v>
      </c>
      <c r="C152" s="84">
        <v>5</v>
      </c>
      <c r="D152" s="84"/>
      <c r="E152" s="22">
        <v>14.1</v>
      </c>
    </row>
    <row r="153" spans="1:5" x14ac:dyDescent="0.25">
      <c r="A153" s="24" t="s">
        <v>153</v>
      </c>
      <c r="B153" s="24" t="s">
        <v>16</v>
      </c>
      <c r="C153" s="84">
        <v>5</v>
      </c>
      <c r="D153" s="84"/>
      <c r="E153" s="22">
        <v>15.9</v>
      </c>
    </row>
    <row r="154" spans="1:5" x14ac:dyDescent="0.25">
      <c r="A154" s="24" t="s">
        <v>154</v>
      </c>
      <c r="B154" s="24" t="s">
        <v>16</v>
      </c>
      <c r="C154" s="84">
        <v>5</v>
      </c>
      <c r="D154" s="84"/>
      <c r="E154" s="22">
        <v>14.9</v>
      </c>
    </row>
    <row r="155" spans="1:5" x14ac:dyDescent="0.25">
      <c r="A155" s="24" t="s">
        <v>155</v>
      </c>
      <c r="B155" s="24" t="s">
        <v>16</v>
      </c>
      <c r="C155" s="84">
        <v>5</v>
      </c>
      <c r="D155" s="84"/>
      <c r="E155" s="22">
        <v>14.3</v>
      </c>
    </row>
    <row r="156" spans="1:5" x14ac:dyDescent="0.25">
      <c r="A156" s="24" t="s">
        <v>145</v>
      </c>
      <c r="B156" s="24" t="s">
        <v>16</v>
      </c>
      <c r="C156" s="84">
        <v>5</v>
      </c>
      <c r="D156" s="84"/>
      <c r="E156" s="22">
        <v>14.4</v>
      </c>
    </row>
    <row r="157" spans="1:5" x14ac:dyDescent="0.25">
      <c r="A157" s="24" t="s">
        <v>149</v>
      </c>
      <c r="B157" s="24" t="s">
        <v>16</v>
      </c>
      <c r="C157" s="84">
        <v>5</v>
      </c>
      <c r="D157" s="84"/>
      <c r="E157" s="22">
        <v>15.1</v>
      </c>
    </row>
    <row r="164" spans="1:12" x14ac:dyDescent="0.25">
      <c r="A164"/>
      <c r="B164"/>
      <c r="C164"/>
      <c r="D164" s="12"/>
      <c r="E164"/>
      <c r="F164" s="6"/>
      <c r="G164" s="6"/>
      <c r="H164" s="6"/>
      <c r="I164" s="50"/>
      <c r="J164" s="50"/>
      <c r="K164" s="44"/>
      <c r="L164" s="44"/>
    </row>
    <row r="165" spans="1:12" x14ac:dyDescent="0.25">
      <c r="A165"/>
      <c r="B165" s="13"/>
      <c r="C165" s="13"/>
      <c r="D165" s="12"/>
      <c r="E165"/>
      <c r="F165" s="6"/>
      <c r="G165" s="6"/>
      <c r="H165" s="6"/>
      <c r="I165" s="50"/>
      <c r="J165" s="50"/>
      <c r="K165" s="44"/>
      <c r="L165" s="44"/>
    </row>
    <row r="166" spans="1:12" x14ac:dyDescent="0.25">
      <c r="A166" s="14"/>
      <c r="B166" s="16"/>
      <c r="C166"/>
      <c r="D166" s="12"/>
      <c r="E166"/>
      <c r="F166" s="6"/>
      <c r="G166" s="6"/>
      <c r="H166" s="6"/>
      <c r="I166" s="50"/>
      <c r="J166" s="50"/>
      <c r="K166" s="44"/>
      <c r="L166" s="44"/>
    </row>
    <row r="167" spans="1:12" x14ac:dyDescent="0.25">
      <c r="A167" s="14"/>
      <c r="B167" s="26"/>
      <c r="C167"/>
      <c r="D167" s="12"/>
      <c r="E167"/>
      <c r="F167" s="6"/>
      <c r="G167" s="6"/>
      <c r="H167" s="6"/>
      <c r="I167" s="50"/>
      <c r="J167" s="50"/>
      <c r="K167" s="44"/>
      <c r="L167" s="44"/>
    </row>
    <row r="168" spans="1:12" x14ac:dyDescent="0.25">
      <c r="A168" s="14"/>
      <c r="B168" s="16"/>
      <c r="C168"/>
      <c r="D168" s="12"/>
      <c r="E168"/>
      <c r="F168" s="6"/>
      <c r="G168" s="6"/>
      <c r="H168" s="6"/>
      <c r="I168" s="50"/>
      <c r="J168" s="50"/>
      <c r="K168" s="44"/>
      <c r="L168" s="44"/>
    </row>
    <row r="169" spans="1:12" x14ac:dyDescent="0.25">
      <c r="A169" s="4"/>
      <c r="B169" s="4"/>
      <c r="C169" s="5"/>
      <c r="D169" s="6"/>
      <c r="E169" s="6"/>
      <c r="F169" s="6"/>
      <c r="G169" s="6"/>
      <c r="H169" s="6"/>
      <c r="I169" s="50"/>
      <c r="J169" s="50"/>
      <c r="K169" s="1"/>
      <c r="L169" s="1"/>
    </row>
    <row r="170" spans="1:12" x14ac:dyDescent="0.25">
      <c r="A170" s="4"/>
      <c r="B170" s="4"/>
      <c r="C170" s="5"/>
      <c r="D170" s="6"/>
      <c r="E170" s="6"/>
      <c r="F170" s="6"/>
      <c r="G170" s="6"/>
      <c r="H170" s="6"/>
      <c r="I170" s="50"/>
      <c r="J170" s="50"/>
      <c r="K170" s="1"/>
      <c r="L170" s="1"/>
    </row>
    <row r="171" spans="1:12" x14ac:dyDescent="0.25">
      <c r="A171" s="4"/>
      <c r="B171" s="4"/>
      <c r="C171" s="5"/>
      <c r="D171" s="6"/>
      <c r="E171" s="6"/>
      <c r="F171" s="6"/>
      <c r="G171" s="6"/>
      <c r="H171" s="6"/>
      <c r="I171" s="50"/>
      <c r="J171" s="50"/>
      <c r="K171" s="44"/>
      <c r="L171" s="44"/>
    </row>
    <row r="172" spans="1:12" x14ac:dyDescent="0.25">
      <c r="A172" s="4"/>
      <c r="B172" s="4"/>
      <c r="C172" s="5"/>
      <c r="D172" s="6"/>
      <c r="E172" s="6"/>
      <c r="F172" s="6"/>
      <c r="G172" s="6"/>
      <c r="H172" s="6"/>
      <c r="I172" s="50"/>
      <c r="J172" s="50"/>
      <c r="K172" s="44"/>
      <c r="L172" s="44"/>
    </row>
    <row r="173" spans="1:12" x14ac:dyDescent="0.25">
      <c r="A173" s="4"/>
      <c r="B173" s="4"/>
      <c r="C173" s="5"/>
      <c r="D173" s="6"/>
      <c r="E173" s="6"/>
      <c r="F173" s="6"/>
      <c r="G173" s="6"/>
      <c r="H173" s="6"/>
      <c r="I173" s="50"/>
      <c r="J173" s="50"/>
      <c r="K173" s="44"/>
      <c r="L173" s="44"/>
    </row>
    <row r="174" spans="1:12" x14ac:dyDescent="0.25">
      <c r="A174" s="4"/>
      <c r="B174" s="4"/>
      <c r="C174" s="5"/>
      <c r="D174" s="6"/>
      <c r="E174" s="6"/>
      <c r="F174" s="6"/>
      <c r="G174" s="6"/>
      <c r="H174" s="6"/>
      <c r="I174" s="50"/>
      <c r="J174" s="50"/>
      <c r="K174" s="44"/>
      <c r="L174" s="44"/>
    </row>
    <row r="175" spans="1:12" x14ac:dyDescent="0.25">
      <c r="A175" s="9"/>
      <c r="B175" s="9"/>
      <c r="C175" s="5"/>
      <c r="D175" s="6"/>
      <c r="E175" s="6"/>
      <c r="F175" s="6"/>
      <c r="G175" s="10"/>
      <c r="H175" s="6"/>
      <c r="I175" s="51"/>
      <c r="J175" s="51"/>
      <c r="K175" s="44"/>
      <c r="L175" s="44"/>
    </row>
    <row r="176" spans="1:12" x14ac:dyDescent="0.25">
      <c r="A176" s="1"/>
      <c r="B176" s="1"/>
      <c r="C176" s="1"/>
      <c r="D176" s="1"/>
      <c r="E176" s="1"/>
      <c r="F176" s="1"/>
      <c r="G176" s="2"/>
      <c r="H176" s="1"/>
      <c r="I176" s="29"/>
      <c r="J176" s="29"/>
      <c r="K176" s="44"/>
      <c r="L176" s="44"/>
    </row>
    <row r="177" spans="1:12" x14ac:dyDescent="0.25">
      <c r="A177"/>
      <c r="B177" s="17"/>
      <c r="C177" s="17"/>
      <c r="D177"/>
      <c r="E177"/>
      <c r="I177" s="30"/>
      <c r="J177" s="30"/>
      <c r="K177" s="44"/>
      <c r="L177" s="44"/>
    </row>
    <row r="178" spans="1:12" x14ac:dyDescent="0.25">
      <c r="A178" s="14"/>
      <c r="B178" s="12"/>
      <c r="C178" s="18"/>
      <c r="D178"/>
      <c r="E178"/>
      <c r="I178" s="30"/>
      <c r="J178" s="30"/>
      <c r="K178" s="1"/>
      <c r="L178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ADC6A-F05B-46ED-99EF-85959D4D3ECB}">
  <dimension ref="A1:O172"/>
  <sheetViews>
    <sheetView workbookViewId="0">
      <selection activeCell="B5" sqref="B5"/>
    </sheetView>
  </sheetViews>
  <sheetFormatPr defaultRowHeight="15" x14ac:dyDescent="0.25"/>
  <cols>
    <col min="1" max="4" width="9.140625" style="1"/>
    <col min="5" max="5" width="13.7109375" style="1" customWidth="1"/>
    <col min="6" max="6" width="14.140625" style="2" customWidth="1"/>
    <col min="7" max="7" width="13.28515625" style="2" customWidth="1"/>
    <col min="8" max="8" width="14.140625" style="2" customWidth="1"/>
    <col min="9" max="9" width="14.7109375" style="2" customWidth="1"/>
    <col min="10" max="10" width="15" style="2" customWidth="1"/>
    <col min="11" max="11" width="14.5703125" style="2" customWidth="1"/>
  </cols>
  <sheetData>
    <row r="1" spans="1:15" x14ac:dyDescent="0.25">
      <c r="A1" s="27" t="s">
        <v>557</v>
      </c>
    </row>
    <row r="3" spans="1:15" x14ac:dyDescent="0.25">
      <c r="A3" s="73" t="s">
        <v>556</v>
      </c>
      <c r="B3" s="73"/>
      <c r="C3" s="94"/>
      <c r="D3" s="94"/>
      <c r="E3" s="95"/>
      <c r="F3" s="96"/>
      <c r="G3" s="97"/>
      <c r="H3" s="94"/>
      <c r="I3" s="94"/>
      <c r="J3" s="94"/>
      <c r="K3" s="44"/>
      <c r="L3" s="20"/>
      <c r="M3" s="2"/>
      <c r="N3" s="29"/>
      <c r="O3" s="8"/>
    </row>
    <row r="4" spans="1:15" x14ac:dyDescent="0.25">
      <c r="A4" s="74" t="s">
        <v>159</v>
      </c>
      <c r="B4" s="117" t="s">
        <v>160</v>
      </c>
      <c r="C4" s="118" t="s">
        <v>161</v>
      </c>
      <c r="D4" s="118"/>
      <c r="E4" s="95"/>
      <c r="F4" s="96"/>
      <c r="G4" s="97"/>
      <c r="H4" s="94"/>
      <c r="I4" s="94"/>
      <c r="J4" s="94"/>
      <c r="K4" s="44"/>
      <c r="N4" s="29"/>
      <c r="O4" s="8"/>
    </row>
    <row r="5" spans="1:15" x14ac:dyDescent="0.25">
      <c r="A5" s="73" t="s">
        <v>558</v>
      </c>
      <c r="B5" s="73" t="s">
        <v>173</v>
      </c>
      <c r="C5" s="94" t="s">
        <v>177</v>
      </c>
      <c r="D5" s="94"/>
      <c r="E5" s="95"/>
      <c r="F5" s="96"/>
      <c r="G5" s="97"/>
      <c r="H5" s="94"/>
      <c r="I5" s="94"/>
      <c r="J5" s="94"/>
      <c r="K5" s="44"/>
      <c r="N5" s="29"/>
      <c r="O5" s="8"/>
    </row>
    <row r="6" spans="1:15" x14ac:dyDescent="0.25">
      <c r="A6" s="94" t="s">
        <v>164</v>
      </c>
      <c r="B6" s="70" t="s">
        <v>0</v>
      </c>
      <c r="C6" s="94" t="s">
        <v>516</v>
      </c>
      <c r="D6" s="94"/>
      <c r="E6" s="95"/>
      <c r="F6" s="96"/>
      <c r="G6" s="97"/>
      <c r="H6" s="94"/>
      <c r="I6" s="94"/>
      <c r="J6" s="94"/>
      <c r="K6" s="44"/>
      <c r="N6" s="29"/>
      <c r="O6" s="8"/>
    </row>
    <row r="7" spans="1:15" x14ac:dyDescent="0.25">
      <c r="A7" s="94" t="s">
        <v>559</v>
      </c>
      <c r="B7" s="73" t="s">
        <v>517</v>
      </c>
      <c r="C7" s="94" t="s">
        <v>518</v>
      </c>
      <c r="D7" s="94"/>
      <c r="E7" s="95"/>
      <c r="F7" s="96"/>
      <c r="G7" s="97"/>
      <c r="H7" s="94"/>
      <c r="I7" s="94"/>
      <c r="J7" s="94"/>
      <c r="K7" s="44"/>
      <c r="N7" s="29"/>
      <c r="O7" s="8"/>
    </row>
    <row r="8" spans="1:15" x14ac:dyDescent="0.25">
      <c r="A8" s="73" t="s">
        <v>170</v>
      </c>
      <c r="B8" s="73" t="s">
        <v>215</v>
      </c>
      <c r="C8" s="94" t="s">
        <v>526</v>
      </c>
      <c r="D8" s="94"/>
      <c r="E8" s="95"/>
      <c r="F8" s="96"/>
      <c r="G8" s="97"/>
      <c r="H8" s="94"/>
      <c r="I8" s="94"/>
      <c r="J8" s="94"/>
      <c r="K8" s="44"/>
      <c r="N8" s="29"/>
      <c r="O8" s="8"/>
    </row>
    <row r="9" spans="1:15" x14ac:dyDescent="0.25">
      <c r="A9" s="27"/>
      <c r="B9" s="2" t="s">
        <v>560</v>
      </c>
      <c r="E9" s="2"/>
      <c r="F9" s="30"/>
      <c r="G9" s="30"/>
      <c r="H9" s="27"/>
      <c r="I9" s="27"/>
      <c r="J9" s="28"/>
      <c r="K9" s="87"/>
      <c r="L9" s="29"/>
      <c r="M9" s="29"/>
      <c r="N9" s="29"/>
      <c r="O9" s="8"/>
    </row>
    <row r="10" spans="1:15" x14ac:dyDescent="0.25">
      <c r="A10" s="27"/>
      <c r="B10" s="26" t="s">
        <v>561</v>
      </c>
      <c r="C10" s="28"/>
      <c r="D10" s="28"/>
      <c r="E10" s="28"/>
      <c r="F10" s="29"/>
      <c r="G10" s="29"/>
      <c r="H10" s="87"/>
      <c r="I10" s="87"/>
      <c r="J10" s="27"/>
      <c r="L10" s="1"/>
      <c r="M10" s="2"/>
      <c r="N10" s="29"/>
      <c r="O10" s="30"/>
    </row>
    <row r="12" spans="1:15" x14ac:dyDescent="0.25">
      <c r="A12" s="1" t="s">
        <v>173</v>
      </c>
      <c r="B12" s="1" t="s">
        <v>0</v>
      </c>
      <c r="C12" s="1" t="s">
        <v>1</v>
      </c>
      <c r="D12" s="1" t="s">
        <v>215</v>
      </c>
      <c r="E12" s="1" t="s">
        <v>2</v>
      </c>
      <c r="F12" s="2" t="s">
        <v>3</v>
      </c>
      <c r="G12" s="2" t="s">
        <v>4</v>
      </c>
      <c r="H12" s="2" t="s">
        <v>5</v>
      </c>
      <c r="I12" s="2" t="s">
        <v>6</v>
      </c>
      <c r="J12" s="2" t="s">
        <v>7</v>
      </c>
      <c r="K12" s="2" t="s">
        <v>8</v>
      </c>
    </row>
    <row r="13" spans="1:15" x14ac:dyDescent="0.25">
      <c r="A13" s="1" t="s">
        <v>9</v>
      </c>
      <c r="B13" s="1" t="s">
        <v>10</v>
      </c>
      <c r="C13" s="1">
        <v>0</v>
      </c>
      <c r="D13" s="1">
        <f>COUNT(C13:C51)</f>
        <v>39</v>
      </c>
      <c r="E13" s="3">
        <v>1.9916666666666665</v>
      </c>
      <c r="F13" s="3">
        <v>2.7666666666666671</v>
      </c>
      <c r="G13" s="3">
        <v>6.625</v>
      </c>
      <c r="H13" s="3">
        <v>9.8125</v>
      </c>
      <c r="I13" s="3">
        <v>11.7125</v>
      </c>
      <c r="J13" s="3">
        <v>13.987500000000001</v>
      </c>
      <c r="K13" s="3">
        <v>19.074999999999999</v>
      </c>
      <c r="M13" s="58"/>
    </row>
    <row r="14" spans="1:15" x14ac:dyDescent="0.25">
      <c r="A14" s="1" t="s">
        <v>11</v>
      </c>
      <c r="B14" s="1" t="s">
        <v>10</v>
      </c>
      <c r="C14" s="1">
        <v>0</v>
      </c>
      <c r="E14" s="3">
        <v>1.6454545454545455</v>
      </c>
      <c r="F14" s="3">
        <v>2.3454545454545457</v>
      </c>
      <c r="G14" s="3">
        <v>5.6749999999999998</v>
      </c>
      <c r="H14" s="3">
        <v>8.5875000000000004</v>
      </c>
      <c r="I14" s="3">
        <v>10.362500000000001</v>
      </c>
      <c r="J14" s="3">
        <v>11.4625</v>
      </c>
      <c r="K14" s="3">
        <v>15.1625</v>
      </c>
      <c r="M14" s="58"/>
    </row>
    <row r="15" spans="1:15" x14ac:dyDescent="0.25">
      <c r="A15" s="1" t="s">
        <v>19</v>
      </c>
      <c r="B15" s="1" t="s">
        <v>10</v>
      </c>
      <c r="C15" s="1">
        <v>0</v>
      </c>
      <c r="E15" s="3">
        <v>1.6428571428571428</v>
      </c>
      <c r="F15" s="3">
        <v>2.3800000000000003</v>
      </c>
      <c r="G15" s="3">
        <v>6.1624999999999996</v>
      </c>
      <c r="H15" s="3">
        <v>10.737500000000001</v>
      </c>
      <c r="I15" s="3">
        <v>12.4</v>
      </c>
      <c r="J15" s="3">
        <v>13.612500000000001</v>
      </c>
      <c r="K15" s="3">
        <v>17.387499999999999</v>
      </c>
      <c r="M15" s="58"/>
    </row>
    <row r="16" spans="1:15" x14ac:dyDescent="0.25">
      <c r="A16" s="1" t="s">
        <v>20</v>
      </c>
      <c r="B16" s="1" t="s">
        <v>10</v>
      </c>
      <c r="C16" s="1">
        <v>0</v>
      </c>
      <c r="E16" s="3">
        <v>1.6285714285714286</v>
      </c>
      <c r="F16" s="3">
        <v>2.4071428571428575</v>
      </c>
      <c r="G16" s="3">
        <v>6.0875000000000004</v>
      </c>
      <c r="H16" s="3">
        <v>11.3</v>
      </c>
      <c r="I16" s="3">
        <v>13.15</v>
      </c>
      <c r="J16" s="3">
        <v>14.3375</v>
      </c>
      <c r="K16" s="3">
        <v>19.149999999999999</v>
      </c>
      <c r="M16" s="58"/>
    </row>
    <row r="17" spans="1:14" x14ac:dyDescent="0.25">
      <c r="A17" s="1" t="s">
        <v>26</v>
      </c>
      <c r="B17" s="1" t="s">
        <v>10</v>
      </c>
      <c r="C17" s="1">
        <v>0</v>
      </c>
      <c r="E17" s="3">
        <v>1.74</v>
      </c>
      <c r="F17" s="3">
        <v>2.3800000000000003</v>
      </c>
      <c r="G17" s="3">
        <v>5.95</v>
      </c>
      <c r="H17" s="3">
        <v>10.137499999999999</v>
      </c>
      <c r="I17" s="3">
        <v>11.574999999999999</v>
      </c>
      <c r="J17" s="3">
        <v>12.4125</v>
      </c>
      <c r="K17" s="3">
        <v>17.675000000000001</v>
      </c>
      <c r="M17" s="58"/>
      <c r="N17" s="58"/>
    </row>
    <row r="18" spans="1:14" x14ac:dyDescent="0.25">
      <c r="A18" s="1" t="s">
        <v>27</v>
      </c>
      <c r="B18" s="1" t="s">
        <v>10</v>
      </c>
      <c r="C18" s="1">
        <v>0</v>
      </c>
      <c r="E18" s="3">
        <v>1.7545454545454546</v>
      </c>
      <c r="F18" s="3">
        <v>2.5363636363636362</v>
      </c>
      <c r="G18" s="3">
        <v>6.1124999999999998</v>
      </c>
      <c r="H18" s="3">
        <v>10.199999999999999</v>
      </c>
      <c r="I18" s="3">
        <v>12.1875</v>
      </c>
      <c r="J18" s="3">
        <v>13.262499999999999</v>
      </c>
      <c r="K18" s="3">
        <v>17.887499999999999</v>
      </c>
      <c r="M18" s="58"/>
    </row>
    <row r="19" spans="1:14" x14ac:dyDescent="0.25">
      <c r="A19" s="1" t="s">
        <v>33</v>
      </c>
      <c r="B19" s="1" t="s">
        <v>10</v>
      </c>
      <c r="C19" s="1">
        <v>0</v>
      </c>
      <c r="E19" s="3">
        <v>1.9</v>
      </c>
      <c r="F19" s="3">
        <v>2.6999999999999997</v>
      </c>
      <c r="G19" s="3">
        <v>6.2125000000000004</v>
      </c>
      <c r="H19" s="3">
        <v>9.0124999999999993</v>
      </c>
      <c r="I19" s="3">
        <v>11.512499999999999</v>
      </c>
      <c r="J19" s="3">
        <v>12.262499999999999</v>
      </c>
      <c r="K19" s="3">
        <v>16.987500000000001</v>
      </c>
      <c r="M19" s="58"/>
    </row>
    <row r="20" spans="1:14" x14ac:dyDescent="0.25">
      <c r="A20" s="1" t="s">
        <v>41</v>
      </c>
      <c r="B20" s="1" t="s">
        <v>10</v>
      </c>
      <c r="C20" s="1">
        <v>0</v>
      </c>
      <c r="E20" s="3">
        <v>1.6384615384615384</v>
      </c>
      <c r="F20" s="3">
        <v>2.3461538461538463</v>
      </c>
      <c r="G20" s="3">
        <v>6.0625</v>
      </c>
      <c r="H20" s="3">
        <v>9.5875000000000004</v>
      </c>
      <c r="I20" s="3">
        <v>11.75</v>
      </c>
      <c r="J20" s="3">
        <v>13.5</v>
      </c>
      <c r="K20" s="3">
        <v>17.774999999999999</v>
      </c>
      <c r="M20" s="58"/>
    </row>
    <row r="21" spans="1:14" x14ac:dyDescent="0.25">
      <c r="A21" s="1" t="s">
        <v>49</v>
      </c>
      <c r="B21" s="1" t="s">
        <v>10</v>
      </c>
      <c r="C21" s="1">
        <v>0</v>
      </c>
      <c r="E21" s="3">
        <v>1.9363636363636365</v>
      </c>
      <c r="F21" s="3">
        <v>2.8454545454545457</v>
      </c>
      <c r="G21" s="3">
        <v>6.0250000000000004</v>
      </c>
      <c r="H21" s="3">
        <v>9.5</v>
      </c>
      <c r="I21" s="3">
        <v>11.8</v>
      </c>
      <c r="J21" s="3">
        <v>12.737500000000001</v>
      </c>
      <c r="K21" s="3">
        <v>17.1875</v>
      </c>
      <c r="M21" s="58"/>
    </row>
    <row r="22" spans="1:14" x14ac:dyDescent="0.25">
      <c r="A22" s="1" t="s">
        <v>50</v>
      </c>
      <c r="B22" s="1" t="s">
        <v>10</v>
      </c>
      <c r="C22" s="1">
        <v>0</v>
      </c>
      <c r="E22" s="3">
        <v>1.6285714285714286</v>
      </c>
      <c r="F22" s="3">
        <v>2.65</v>
      </c>
      <c r="G22" s="3">
        <v>5.75</v>
      </c>
      <c r="H22" s="3">
        <v>9.2750000000000004</v>
      </c>
      <c r="I22" s="3">
        <v>11.625</v>
      </c>
      <c r="J22" s="3">
        <v>12.675000000000001</v>
      </c>
      <c r="K22" s="3">
        <v>16.425000000000001</v>
      </c>
      <c r="M22" s="58"/>
    </row>
    <row r="23" spans="1:14" x14ac:dyDescent="0.25">
      <c r="A23" s="1" t="s">
        <v>51</v>
      </c>
      <c r="B23" s="1" t="s">
        <v>10</v>
      </c>
      <c r="C23" s="1">
        <v>0</v>
      </c>
      <c r="E23" s="3">
        <v>1.657142857142857</v>
      </c>
      <c r="F23" s="3">
        <v>2.2285714285714286</v>
      </c>
      <c r="G23" s="3">
        <v>5.875</v>
      </c>
      <c r="H23" s="3">
        <v>9.7375000000000007</v>
      </c>
      <c r="I23" s="3">
        <v>12.262499999999999</v>
      </c>
      <c r="J23" s="3">
        <v>13.75</v>
      </c>
      <c r="K23" s="3">
        <v>19</v>
      </c>
      <c r="M23" s="58"/>
    </row>
    <row r="24" spans="1:14" x14ac:dyDescent="0.25">
      <c r="A24" s="1" t="s">
        <v>52</v>
      </c>
      <c r="B24" s="1" t="s">
        <v>10</v>
      </c>
      <c r="C24" s="1">
        <v>0</v>
      </c>
      <c r="E24" s="3">
        <v>1.6500000000000001</v>
      </c>
      <c r="F24" s="3">
        <v>2.3285714285714287</v>
      </c>
      <c r="G24" s="3">
        <v>7.18</v>
      </c>
      <c r="H24" s="3">
        <v>10.66</v>
      </c>
      <c r="I24" s="3">
        <v>12.7</v>
      </c>
      <c r="J24" s="3">
        <v>14.38</v>
      </c>
      <c r="K24" s="3">
        <v>19.86</v>
      </c>
      <c r="M24" s="58"/>
    </row>
    <row r="25" spans="1:14" x14ac:dyDescent="0.25">
      <c r="A25" s="1" t="s">
        <v>53</v>
      </c>
      <c r="B25" s="1" t="s">
        <v>10</v>
      </c>
      <c r="C25" s="1">
        <v>0</v>
      </c>
      <c r="E25" s="3">
        <v>1.675</v>
      </c>
      <c r="F25" s="3">
        <v>2.2749999999999999</v>
      </c>
      <c r="G25" s="3">
        <v>6.1124999999999998</v>
      </c>
      <c r="H25" s="3">
        <v>9.8125</v>
      </c>
      <c r="I25" s="3">
        <v>12.25</v>
      </c>
      <c r="J25" s="3">
        <v>13.512499999999999</v>
      </c>
      <c r="K25" s="3">
        <v>17.725000000000001</v>
      </c>
      <c r="M25" s="58"/>
    </row>
    <row r="26" spans="1:14" x14ac:dyDescent="0.25">
      <c r="A26" s="4" t="s">
        <v>68</v>
      </c>
      <c r="B26" s="4" t="s">
        <v>10</v>
      </c>
      <c r="C26" s="5">
        <v>0</v>
      </c>
      <c r="D26" s="5"/>
      <c r="E26" s="6">
        <v>1.7666666666666666</v>
      </c>
      <c r="F26" s="6">
        <v>2.7083333333333335</v>
      </c>
      <c r="G26" s="6">
        <v>6</v>
      </c>
      <c r="H26" s="6">
        <v>8.5</v>
      </c>
      <c r="I26" s="6">
        <v>10.76</v>
      </c>
      <c r="J26" s="6">
        <v>12.22</v>
      </c>
      <c r="K26" s="6">
        <v>17.52</v>
      </c>
      <c r="M26" s="62"/>
    </row>
    <row r="27" spans="1:14" x14ac:dyDescent="0.25">
      <c r="A27" s="4" t="s">
        <v>69</v>
      </c>
      <c r="B27" s="4" t="s">
        <v>10</v>
      </c>
      <c r="C27" s="5">
        <v>0</v>
      </c>
      <c r="D27" s="5"/>
      <c r="E27" s="6">
        <v>1.6846153846153844</v>
      </c>
      <c r="F27" s="6">
        <v>2.2538461538461538</v>
      </c>
      <c r="G27" s="6">
        <v>5.17</v>
      </c>
      <c r="H27" s="6">
        <v>7.4</v>
      </c>
      <c r="I27" s="6">
        <v>9.8099999999999987</v>
      </c>
      <c r="J27" s="6">
        <v>11.39</v>
      </c>
      <c r="K27" s="6">
        <v>15.34</v>
      </c>
      <c r="M27" s="62"/>
    </row>
    <row r="28" spans="1:14" x14ac:dyDescent="0.25">
      <c r="A28" s="4" t="s">
        <v>70</v>
      </c>
      <c r="B28" s="4" t="s">
        <v>10</v>
      </c>
      <c r="C28" s="5">
        <v>0</v>
      </c>
      <c r="D28" s="5"/>
      <c r="E28" s="6">
        <v>1.5625</v>
      </c>
      <c r="F28" s="6">
        <v>2.3250000000000002</v>
      </c>
      <c r="G28" s="6">
        <v>5.6</v>
      </c>
      <c r="H28" s="6">
        <v>7.88</v>
      </c>
      <c r="I28" s="6">
        <v>10.68</v>
      </c>
      <c r="J28" s="6">
        <v>12.03</v>
      </c>
      <c r="K28" s="6">
        <v>16.43</v>
      </c>
      <c r="M28" s="62"/>
    </row>
    <row r="29" spans="1:14" x14ac:dyDescent="0.25">
      <c r="A29" s="4" t="s">
        <v>71</v>
      </c>
      <c r="B29" s="4" t="s">
        <v>10</v>
      </c>
      <c r="C29" s="5">
        <v>0</v>
      </c>
      <c r="D29" s="5"/>
      <c r="E29" s="6">
        <v>1.6388888888888888</v>
      </c>
      <c r="F29" s="6">
        <v>2.2722222222222221</v>
      </c>
      <c r="G29" s="6">
        <v>5.64</v>
      </c>
      <c r="H29" s="6">
        <v>7.76</v>
      </c>
      <c r="I29" s="6">
        <v>10.51</v>
      </c>
      <c r="J29" s="6">
        <v>12.18</v>
      </c>
      <c r="K29" s="6">
        <v>16.240000000000002</v>
      </c>
      <c r="M29" s="62"/>
    </row>
    <row r="30" spans="1:14" x14ac:dyDescent="0.25">
      <c r="A30" s="4" t="s">
        <v>72</v>
      </c>
      <c r="B30" s="4" t="s">
        <v>10</v>
      </c>
      <c r="C30" s="5">
        <v>0</v>
      </c>
      <c r="D30" s="5"/>
      <c r="E30" s="6">
        <v>1.7307692307692308</v>
      </c>
      <c r="F30" s="6">
        <v>2.7307692307692308</v>
      </c>
      <c r="G30" s="6">
        <v>5.92</v>
      </c>
      <c r="H30" s="6">
        <v>8.33</v>
      </c>
      <c r="I30" s="6">
        <v>10.95</v>
      </c>
      <c r="J30" s="6">
        <v>12.39</v>
      </c>
      <c r="K30" s="6">
        <v>16.73</v>
      </c>
      <c r="M30" s="62"/>
    </row>
    <row r="31" spans="1:14" x14ac:dyDescent="0.25">
      <c r="A31" s="4" t="s">
        <v>73</v>
      </c>
      <c r="B31" s="4" t="s">
        <v>10</v>
      </c>
      <c r="C31" s="5">
        <v>0</v>
      </c>
      <c r="D31" s="5"/>
      <c r="E31" s="6">
        <v>1.6833333333333333</v>
      </c>
      <c r="F31" s="6">
        <v>2.2944444444444443</v>
      </c>
      <c r="G31" s="6">
        <v>5.6899999999999995</v>
      </c>
      <c r="H31" s="6">
        <v>8.0299999999999994</v>
      </c>
      <c r="I31" s="6">
        <v>11.040000000000001</v>
      </c>
      <c r="J31" s="6">
        <v>12.8</v>
      </c>
      <c r="K31" s="6">
        <v>17.130000000000003</v>
      </c>
      <c r="M31" s="62"/>
    </row>
    <row r="32" spans="1:14" x14ac:dyDescent="0.25">
      <c r="A32" s="4" t="s">
        <v>74</v>
      </c>
      <c r="B32" s="4" t="s">
        <v>10</v>
      </c>
      <c r="C32" s="5">
        <v>0</v>
      </c>
      <c r="D32" s="5"/>
      <c r="E32" s="6">
        <v>1.4384615384615385</v>
      </c>
      <c r="F32" s="6">
        <v>2.2615384615384615</v>
      </c>
      <c r="G32" s="6">
        <v>5.4799999999999995</v>
      </c>
      <c r="H32" s="6">
        <v>8.01</v>
      </c>
      <c r="I32" s="6">
        <v>10.49</v>
      </c>
      <c r="J32" s="6">
        <v>11.61</v>
      </c>
      <c r="K32" s="6">
        <v>16.03</v>
      </c>
      <c r="M32" s="62"/>
    </row>
    <row r="33" spans="1:13" x14ac:dyDescent="0.25">
      <c r="A33" s="4" t="s">
        <v>75</v>
      </c>
      <c r="B33" s="4" t="s">
        <v>10</v>
      </c>
      <c r="C33" s="5">
        <v>0</v>
      </c>
      <c r="D33" s="5"/>
      <c r="E33" s="6">
        <v>1.51875</v>
      </c>
      <c r="F33" s="6">
        <v>2.15625</v>
      </c>
      <c r="G33" s="6">
        <v>5.4799999999999995</v>
      </c>
      <c r="H33" s="6">
        <v>7.75</v>
      </c>
      <c r="I33" s="6">
        <v>10.17</v>
      </c>
      <c r="J33" s="6">
        <v>11.48</v>
      </c>
      <c r="K33" s="6">
        <v>15.419999999999998</v>
      </c>
      <c r="M33" s="62"/>
    </row>
    <row r="34" spans="1:13" x14ac:dyDescent="0.25">
      <c r="A34" s="4" t="s">
        <v>76</v>
      </c>
      <c r="B34" s="4" t="s">
        <v>10</v>
      </c>
      <c r="C34" s="5">
        <v>0</v>
      </c>
      <c r="D34" s="5"/>
      <c r="E34" s="6">
        <v>1.6928571428571428</v>
      </c>
      <c r="F34" s="6">
        <v>2.3642857142857143</v>
      </c>
      <c r="G34" s="6">
        <v>5.41</v>
      </c>
      <c r="H34" s="6">
        <v>7.81</v>
      </c>
      <c r="I34" s="6">
        <v>10.83</v>
      </c>
      <c r="J34" s="6">
        <v>12.209999999999999</v>
      </c>
      <c r="K34" s="6">
        <v>15.709999999999999</v>
      </c>
      <c r="M34" s="62"/>
    </row>
    <row r="35" spans="1:13" x14ac:dyDescent="0.25">
      <c r="A35" s="4" t="s">
        <v>77</v>
      </c>
      <c r="B35" s="4" t="s">
        <v>10</v>
      </c>
      <c r="C35" s="5">
        <v>0</v>
      </c>
      <c r="D35" s="5"/>
      <c r="E35" s="6">
        <v>1.6</v>
      </c>
      <c r="F35" s="6">
        <v>2.2384615384615385</v>
      </c>
      <c r="G35" s="6">
        <v>5.34</v>
      </c>
      <c r="H35" s="6">
        <v>7.8599999999999994</v>
      </c>
      <c r="I35" s="6">
        <v>10.52</v>
      </c>
      <c r="J35" s="6">
        <v>12.290000000000001</v>
      </c>
      <c r="K35" s="6">
        <v>16.309999999999999</v>
      </c>
      <c r="M35" s="62"/>
    </row>
    <row r="36" spans="1:13" x14ac:dyDescent="0.25">
      <c r="A36" s="4" t="s">
        <v>78</v>
      </c>
      <c r="B36" s="4" t="s">
        <v>10</v>
      </c>
      <c r="C36" s="5">
        <v>0</v>
      </c>
      <c r="D36" s="5"/>
      <c r="E36" s="6">
        <v>1.4818181818181819</v>
      </c>
      <c r="F36" s="6">
        <v>2.2636363636363637</v>
      </c>
      <c r="G36" s="6">
        <v>5.1899999999999995</v>
      </c>
      <c r="H36" s="6">
        <v>7.56</v>
      </c>
      <c r="I36" s="6">
        <v>9.879999999999999</v>
      </c>
      <c r="J36" s="6">
        <v>11.36</v>
      </c>
      <c r="K36" s="6">
        <v>15.830000000000002</v>
      </c>
      <c r="M36" s="62"/>
    </row>
    <row r="37" spans="1:13" x14ac:dyDescent="0.25">
      <c r="A37" s="4" t="s">
        <v>79</v>
      </c>
      <c r="B37" s="4" t="s">
        <v>10</v>
      </c>
      <c r="C37" s="5">
        <v>0</v>
      </c>
      <c r="D37" s="5"/>
      <c r="E37" s="6">
        <v>1.7083333333333333</v>
      </c>
      <c r="F37" s="6">
        <v>2.2333333333333334</v>
      </c>
      <c r="G37" s="6">
        <v>4.91</v>
      </c>
      <c r="H37" s="6">
        <v>6.92</v>
      </c>
      <c r="I37" s="6">
        <v>9.42</v>
      </c>
      <c r="J37" s="6">
        <v>10.64</v>
      </c>
      <c r="K37" s="6">
        <v>15.13</v>
      </c>
      <c r="M37" s="62"/>
    </row>
    <row r="38" spans="1:13" x14ac:dyDescent="0.25">
      <c r="A38" s="4" t="s">
        <v>80</v>
      </c>
      <c r="B38" s="4" t="s">
        <v>10</v>
      </c>
      <c r="C38" s="5">
        <v>0</v>
      </c>
      <c r="D38" s="5"/>
      <c r="E38" s="6">
        <v>1.6153846153846154</v>
      </c>
      <c r="F38" s="6">
        <v>2.3153846153846156</v>
      </c>
      <c r="G38" s="6">
        <v>5.64</v>
      </c>
      <c r="H38" s="6">
        <v>8.120000000000001</v>
      </c>
      <c r="I38" s="6">
        <v>10.7</v>
      </c>
      <c r="J38" s="6">
        <v>12</v>
      </c>
      <c r="K38" s="6">
        <v>16.100000000000001</v>
      </c>
      <c r="M38" s="62"/>
    </row>
    <row r="39" spans="1:13" x14ac:dyDescent="0.25">
      <c r="A39" s="4" t="s">
        <v>81</v>
      </c>
      <c r="B39" s="4" t="s">
        <v>10</v>
      </c>
      <c r="C39" s="5">
        <v>0</v>
      </c>
      <c r="D39" s="5"/>
      <c r="E39" s="6">
        <v>1.5</v>
      </c>
      <c r="F39" s="6">
        <v>2.2727272727272729</v>
      </c>
      <c r="G39" s="6">
        <v>5.33</v>
      </c>
      <c r="H39" s="6">
        <v>7.7700000000000005</v>
      </c>
      <c r="I39" s="6">
        <v>10.65</v>
      </c>
      <c r="J39" s="6">
        <v>11.75</v>
      </c>
      <c r="K39" s="6">
        <v>15.41</v>
      </c>
      <c r="M39" s="62"/>
    </row>
    <row r="40" spans="1:13" x14ac:dyDescent="0.25">
      <c r="A40" s="4" t="s">
        <v>112</v>
      </c>
      <c r="B40" s="4" t="s">
        <v>10</v>
      </c>
      <c r="C40" s="5">
        <v>0</v>
      </c>
      <c r="D40" s="5"/>
      <c r="E40" s="6">
        <v>1.7625</v>
      </c>
      <c r="F40" s="6">
        <v>2.4249999999999998</v>
      </c>
      <c r="G40" s="6">
        <v>6.1899999999999995</v>
      </c>
      <c r="H40" s="6">
        <v>8.5500000000000007</v>
      </c>
      <c r="I40" s="6">
        <v>10.940000000000001</v>
      </c>
      <c r="J40" s="6">
        <v>12.930000000000001</v>
      </c>
      <c r="K40" s="6">
        <v>17.22</v>
      </c>
      <c r="M40" s="62"/>
    </row>
    <row r="41" spans="1:13" x14ac:dyDescent="0.25">
      <c r="A41" s="4" t="s">
        <v>113</v>
      </c>
      <c r="B41" s="4" t="s">
        <v>10</v>
      </c>
      <c r="C41" s="5">
        <v>0</v>
      </c>
      <c r="D41" s="5"/>
      <c r="E41" s="6">
        <v>1.9100000000000001</v>
      </c>
      <c r="F41" s="6">
        <v>2.93</v>
      </c>
      <c r="G41" s="6">
        <v>5.9799999999999995</v>
      </c>
      <c r="H41" s="6">
        <v>7.9599999999999991</v>
      </c>
      <c r="I41" s="6">
        <v>10.02</v>
      </c>
      <c r="J41" s="6">
        <v>11.6</v>
      </c>
      <c r="K41" s="6">
        <v>16.28</v>
      </c>
      <c r="M41" s="62"/>
    </row>
    <row r="42" spans="1:13" x14ac:dyDescent="0.25">
      <c r="A42" s="4" t="s">
        <v>114</v>
      </c>
      <c r="B42" s="4" t="s">
        <v>10</v>
      </c>
      <c r="C42" s="5">
        <v>0</v>
      </c>
      <c r="D42" s="5"/>
      <c r="E42" s="6">
        <v>1.7</v>
      </c>
      <c r="F42" s="6">
        <v>2.4300000000000002</v>
      </c>
      <c r="G42" s="6">
        <v>5.2799999999999994</v>
      </c>
      <c r="H42" s="6">
        <v>7.1599999999999993</v>
      </c>
      <c r="I42" s="6">
        <v>9.25</v>
      </c>
      <c r="J42" s="6">
        <v>10.190000000000001</v>
      </c>
      <c r="K42" s="6">
        <v>14.169999999999998</v>
      </c>
      <c r="M42" s="62"/>
    </row>
    <row r="43" spans="1:13" x14ac:dyDescent="0.25">
      <c r="A43" s="4" t="s">
        <v>115</v>
      </c>
      <c r="B43" s="4" t="s">
        <v>10</v>
      </c>
      <c r="C43" s="5">
        <v>0</v>
      </c>
      <c r="D43" s="5"/>
      <c r="E43" s="6">
        <v>1.6500000000000001</v>
      </c>
      <c r="F43" s="6">
        <v>2.375</v>
      </c>
      <c r="G43" s="6">
        <v>5.65</v>
      </c>
      <c r="H43" s="6">
        <v>8.01</v>
      </c>
      <c r="I43" s="6">
        <v>10.66</v>
      </c>
      <c r="J43" s="6">
        <v>12.16</v>
      </c>
      <c r="K43" s="6">
        <v>16.009999999999998</v>
      </c>
      <c r="M43" s="62"/>
    </row>
    <row r="44" spans="1:13" x14ac:dyDescent="0.25">
      <c r="A44" s="4" t="s">
        <v>116</v>
      </c>
      <c r="B44" s="4" t="s">
        <v>10</v>
      </c>
      <c r="C44" s="5">
        <v>0</v>
      </c>
      <c r="D44" s="5"/>
      <c r="E44" s="6">
        <v>1.7692307692307692</v>
      </c>
      <c r="F44" s="6">
        <v>2.5846153846153848</v>
      </c>
      <c r="G44" s="6">
        <v>5.8</v>
      </c>
      <c r="H44" s="6">
        <v>8.09</v>
      </c>
      <c r="I44" s="6">
        <v>10.9</v>
      </c>
      <c r="J44" s="6">
        <v>12.459999999999999</v>
      </c>
      <c r="K44" s="6">
        <v>16.130000000000003</v>
      </c>
      <c r="M44" s="62"/>
    </row>
    <row r="45" spans="1:13" x14ac:dyDescent="0.25">
      <c r="A45" s="4" t="s">
        <v>117</v>
      </c>
      <c r="B45" s="4" t="s">
        <v>10</v>
      </c>
      <c r="C45" s="5">
        <v>0</v>
      </c>
      <c r="D45" s="5"/>
      <c r="E45" s="6">
        <v>1.7076923076923076</v>
      </c>
      <c r="F45" s="6">
        <v>2.6153846153846154</v>
      </c>
      <c r="G45" s="6">
        <v>5.62</v>
      </c>
      <c r="H45" s="6">
        <v>8.0400000000000009</v>
      </c>
      <c r="I45" s="6">
        <v>10.3</v>
      </c>
      <c r="J45" s="6">
        <v>11.540000000000001</v>
      </c>
      <c r="K45" s="6">
        <v>14.85</v>
      </c>
      <c r="M45" s="62"/>
    </row>
    <row r="46" spans="1:13" x14ac:dyDescent="0.25">
      <c r="A46" s="4" t="s">
        <v>118</v>
      </c>
      <c r="B46" s="4" t="s">
        <v>10</v>
      </c>
      <c r="C46" s="5">
        <v>0</v>
      </c>
      <c r="D46" s="5"/>
      <c r="E46" s="6">
        <v>1.5866666666666667</v>
      </c>
      <c r="F46" s="6">
        <v>2.3733333333333335</v>
      </c>
      <c r="G46" s="6">
        <v>5.2200000000000006</v>
      </c>
      <c r="H46" s="6">
        <v>7.33</v>
      </c>
      <c r="I46" s="6">
        <v>9.6</v>
      </c>
      <c r="J46" s="6">
        <v>10.93</v>
      </c>
      <c r="K46" s="6">
        <v>15.26</v>
      </c>
      <c r="M46" s="62"/>
    </row>
    <row r="47" spans="1:13" x14ac:dyDescent="0.25">
      <c r="A47" s="4" t="s">
        <v>119</v>
      </c>
      <c r="B47" s="4" t="s">
        <v>10</v>
      </c>
      <c r="C47" s="5">
        <v>0</v>
      </c>
      <c r="D47" s="5"/>
      <c r="E47" s="6">
        <v>1.5785714285714287</v>
      </c>
      <c r="F47" s="6">
        <v>2.2571428571428571</v>
      </c>
      <c r="G47" s="6">
        <v>5.66</v>
      </c>
      <c r="H47" s="6">
        <v>8.0299999999999994</v>
      </c>
      <c r="I47" s="6">
        <v>10.9</v>
      </c>
      <c r="J47" s="6">
        <v>12.459999999999999</v>
      </c>
      <c r="K47" s="6">
        <v>16.16</v>
      </c>
      <c r="M47" s="62"/>
    </row>
    <row r="48" spans="1:13" x14ac:dyDescent="0.25">
      <c r="A48" s="4" t="s">
        <v>120</v>
      </c>
      <c r="B48" s="4" t="s">
        <v>10</v>
      </c>
      <c r="C48" s="5">
        <v>0</v>
      </c>
      <c r="D48" s="5"/>
      <c r="E48" s="6">
        <v>1.5571428571428572</v>
      </c>
      <c r="F48" s="6">
        <v>2.2285714285714286</v>
      </c>
      <c r="G48" s="6">
        <v>5.6</v>
      </c>
      <c r="H48" s="6">
        <v>7.4599999999999991</v>
      </c>
      <c r="I48" s="6">
        <v>10.27</v>
      </c>
      <c r="J48" s="6">
        <v>11.82</v>
      </c>
      <c r="K48" s="6">
        <v>16.28</v>
      </c>
      <c r="M48" s="62"/>
    </row>
    <row r="49" spans="1:14" x14ac:dyDescent="0.25">
      <c r="A49" s="4" t="s">
        <v>121</v>
      </c>
      <c r="B49" s="4" t="s">
        <v>10</v>
      </c>
      <c r="C49" s="5">
        <v>0</v>
      </c>
      <c r="D49" s="5"/>
      <c r="E49" s="6">
        <v>1.842857142857143</v>
      </c>
      <c r="F49" s="6">
        <v>2.5642857142857141</v>
      </c>
      <c r="G49" s="6">
        <v>5.84</v>
      </c>
      <c r="H49" s="6">
        <v>7.56</v>
      </c>
      <c r="I49" s="6">
        <v>10.33</v>
      </c>
      <c r="J49" s="6">
        <v>11.97</v>
      </c>
      <c r="K49" s="6">
        <v>16.23</v>
      </c>
      <c r="M49" s="62"/>
    </row>
    <row r="50" spans="1:14" x14ac:dyDescent="0.25">
      <c r="A50" s="4" t="s">
        <v>122</v>
      </c>
      <c r="B50" s="4" t="s">
        <v>10</v>
      </c>
      <c r="C50" s="5">
        <v>0</v>
      </c>
      <c r="D50" s="5"/>
      <c r="E50" s="6">
        <v>1.7083333333333333</v>
      </c>
      <c r="F50" s="6">
        <v>2.1692307692307691</v>
      </c>
      <c r="G50" s="6">
        <v>5.25</v>
      </c>
      <c r="H50" s="6">
        <v>7.2900000000000009</v>
      </c>
      <c r="I50" s="6">
        <v>9.86</v>
      </c>
      <c r="J50" s="6">
        <v>10.83</v>
      </c>
      <c r="K50" s="6">
        <v>15.36</v>
      </c>
      <c r="M50" s="62"/>
    </row>
    <row r="51" spans="1:14" x14ac:dyDescent="0.25">
      <c r="A51" s="4" t="s">
        <v>123</v>
      </c>
      <c r="B51" s="4" t="s">
        <v>10</v>
      </c>
      <c r="C51" s="5">
        <v>0</v>
      </c>
      <c r="D51" s="5"/>
      <c r="E51" s="6">
        <v>1.6500000000000001</v>
      </c>
      <c r="F51" s="6">
        <v>2.4416666666666669</v>
      </c>
      <c r="G51" s="6">
        <v>5.17</v>
      </c>
      <c r="H51" s="6">
        <v>7.25</v>
      </c>
      <c r="I51" s="6">
        <v>9.57</v>
      </c>
      <c r="J51" s="6">
        <v>10.9</v>
      </c>
      <c r="K51" s="6">
        <v>15.11</v>
      </c>
      <c r="M51" s="62"/>
    </row>
    <row r="52" spans="1:14" x14ac:dyDescent="0.25">
      <c r="A52" s="1" t="s">
        <v>12</v>
      </c>
      <c r="B52" s="1" t="s">
        <v>10</v>
      </c>
      <c r="C52" s="1">
        <v>0.5</v>
      </c>
      <c r="D52" s="1">
        <f>COUNT(C52:C68)</f>
        <v>17</v>
      </c>
      <c r="E52" s="3">
        <v>1.7153846153846155</v>
      </c>
      <c r="F52" s="3">
        <v>2.4</v>
      </c>
      <c r="G52" s="3">
        <v>6.125</v>
      </c>
      <c r="H52" s="3">
        <v>9.0875000000000004</v>
      </c>
      <c r="I52" s="3">
        <v>10.175000000000001</v>
      </c>
      <c r="J52" s="3">
        <v>10.0875</v>
      </c>
      <c r="K52" s="3">
        <v>14.725</v>
      </c>
      <c r="M52" s="58"/>
    </row>
    <row r="53" spans="1:14" x14ac:dyDescent="0.25">
      <c r="A53" s="1" t="s">
        <v>21</v>
      </c>
      <c r="B53" s="1" t="s">
        <v>10</v>
      </c>
      <c r="C53" s="1">
        <v>0.5</v>
      </c>
      <c r="E53" s="3">
        <v>1.675</v>
      </c>
      <c r="F53" s="3">
        <v>2.5749999999999997</v>
      </c>
      <c r="G53" s="3">
        <v>5.9625000000000004</v>
      </c>
      <c r="H53" s="3">
        <v>10.65</v>
      </c>
      <c r="I53" s="3">
        <v>12.0375</v>
      </c>
      <c r="J53" s="3">
        <v>13.1875</v>
      </c>
      <c r="K53" s="3">
        <v>17.112500000000001</v>
      </c>
      <c r="M53" s="58"/>
      <c r="N53" s="58"/>
    </row>
    <row r="54" spans="1:14" x14ac:dyDescent="0.25">
      <c r="A54" s="1" t="s">
        <v>34</v>
      </c>
      <c r="B54" s="1" t="s">
        <v>10</v>
      </c>
      <c r="C54" s="1">
        <v>0.5</v>
      </c>
      <c r="E54" s="3">
        <v>1.9083333333333332</v>
      </c>
      <c r="F54" s="3">
        <v>2.5333333333333332</v>
      </c>
      <c r="G54" s="3">
        <v>5.9749999999999996</v>
      </c>
      <c r="H54" s="3">
        <v>8.9</v>
      </c>
      <c r="I54" s="3">
        <v>11.4625</v>
      </c>
      <c r="J54" s="3">
        <v>12.4</v>
      </c>
      <c r="K54" s="3">
        <v>17.149999999999999</v>
      </c>
      <c r="M54" s="58"/>
    </row>
    <row r="55" spans="1:14" x14ac:dyDescent="0.25">
      <c r="A55" s="1" t="s">
        <v>42</v>
      </c>
      <c r="B55" s="1" t="s">
        <v>10</v>
      </c>
      <c r="C55" s="1">
        <v>0.5</v>
      </c>
      <c r="E55" s="3">
        <v>1.625</v>
      </c>
      <c r="F55" s="3">
        <v>2.375</v>
      </c>
      <c r="G55" s="3">
        <v>5.5750000000000002</v>
      </c>
      <c r="H55" s="3">
        <v>8.8874999999999993</v>
      </c>
      <c r="I55" s="3">
        <v>11.1</v>
      </c>
      <c r="J55" s="3">
        <v>12.6625</v>
      </c>
      <c r="K55" s="3">
        <v>16.649999999999999</v>
      </c>
      <c r="M55" s="58"/>
    </row>
    <row r="56" spans="1:14" x14ac:dyDescent="0.25">
      <c r="A56" s="1" t="s">
        <v>54</v>
      </c>
      <c r="B56" s="1" t="s">
        <v>10</v>
      </c>
      <c r="C56" s="1">
        <v>0.5</v>
      </c>
      <c r="E56" s="3">
        <v>1.6692307692307691</v>
      </c>
      <c r="F56" s="3">
        <v>2.3384615384615381</v>
      </c>
      <c r="G56" s="3">
        <v>5.4249999999999998</v>
      </c>
      <c r="H56" s="3">
        <v>8.2249999999999996</v>
      </c>
      <c r="I56" s="3">
        <v>10</v>
      </c>
      <c r="J56" s="3">
        <v>11.074999999999999</v>
      </c>
      <c r="K56" s="3">
        <v>15.4625</v>
      </c>
      <c r="M56" s="58"/>
    </row>
    <row r="57" spans="1:14" x14ac:dyDescent="0.25">
      <c r="A57" s="1" t="s">
        <v>55</v>
      </c>
      <c r="B57" s="1" t="s">
        <v>10</v>
      </c>
      <c r="C57" s="1">
        <v>0.5</v>
      </c>
      <c r="E57" s="3">
        <v>1.7</v>
      </c>
      <c r="F57" s="3">
        <v>2.4666666666666668</v>
      </c>
      <c r="G57" s="3">
        <v>5.75</v>
      </c>
      <c r="H57" s="3">
        <v>9.35</v>
      </c>
      <c r="I57" s="3">
        <v>11.475</v>
      </c>
      <c r="J57" s="3">
        <v>12.65</v>
      </c>
      <c r="K57" s="3">
        <v>16.574999999999999</v>
      </c>
      <c r="M57" s="58"/>
    </row>
    <row r="58" spans="1:14" x14ac:dyDescent="0.25">
      <c r="A58" s="4" t="s">
        <v>82</v>
      </c>
      <c r="B58" s="4" t="s">
        <v>10</v>
      </c>
      <c r="C58" s="6">
        <v>0.5</v>
      </c>
      <c r="D58" s="6"/>
      <c r="E58" s="6">
        <v>1.6733333333333333</v>
      </c>
      <c r="F58" s="6">
        <v>2.4733333333333336</v>
      </c>
      <c r="G58" s="6">
        <v>6.14</v>
      </c>
      <c r="H58" s="6">
        <v>8.34</v>
      </c>
      <c r="I58" s="6">
        <v>11.28</v>
      </c>
      <c r="J58" s="6">
        <v>13.45</v>
      </c>
      <c r="K58" s="6">
        <v>18.419999999999998</v>
      </c>
      <c r="M58" s="62"/>
    </row>
    <row r="59" spans="1:14" x14ac:dyDescent="0.25">
      <c r="A59" s="4" t="s">
        <v>83</v>
      </c>
      <c r="B59" s="4" t="s">
        <v>10</v>
      </c>
      <c r="C59" s="6">
        <v>0.5</v>
      </c>
      <c r="D59" s="6"/>
      <c r="E59" s="6">
        <v>1.6307692307692307</v>
      </c>
      <c r="F59" s="6">
        <v>2.2461538461538462</v>
      </c>
      <c r="G59" s="6">
        <v>5.4799999999999995</v>
      </c>
      <c r="H59" s="6">
        <v>7.63</v>
      </c>
      <c r="I59" s="6">
        <v>10.040000000000001</v>
      </c>
      <c r="J59" s="6">
        <v>11.75</v>
      </c>
      <c r="K59" s="6">
        <v>16.04</v>
      </c>
      <c r="M59" s="62"/>
    </row>
    <row r="60" spans="1:14" x14ac:dyDescent="0.25">
      <c r="A60" s="4" t="s">
        <v>84</v>
      </c>
      <c r="B60" s="4" t="s">
        <v>10</v>
      </c>
      <c r="C60" s="6">
        <v>0.5</v>
      </c>
      <c r="D60" s="6"/>
      <c r="E60" s="6">
        <v>1.6666666666666667</v>
      </c>
      <c r="F60" s="6">
        <v>2.2800000000000002</v>
      </c>
      <c r="G60" s="6">
        <v>5.2</v>
      </c>
      <c r="H60" s="6">
        <v>7.3900000000000006</v>
      </c>
      <c r="I60" s="6">
        <v>9.9499999999999993</v>
      </c>
      <c r="J60" s="6">
        <v>11.49</v>
      </c>
      <c r="K60" s="6">
        <v>14.98</v>
      </c>
      <c r="M60" s="62"/>
    </row>
    <row r="61" spans="1:14" x14ac:dyDescent="0.25">
      <c r="A61" s="4" t="s">
        <v>85</v>
      </c>
      <c r="B61" s="4" t="s">
        <v>10</v>
      </c>
      <c r="C61" s="6">
        <v>0.5</v>
      </c>
      <c r="D61" s="6"/>
      <c r="E61" s="6">
        <v>1.5818181818181818</v>
      </c>
      <c r="F61" s="6">
        <v>2.1636363636363636</v>
      </c>
      <c r="G61" s="6">
        <v>5.17</v>
      </c>
      <c r="H61" s="6">
        <v>7.42</v>
      </c>
      <c r="I61" s="6">
        <v>9.870000000000001</v>
      </c>
      <c r="J61" s="6">
        <v>11.059999999999999</v>
      </c>
      <c r="K61" s="6">
        <v>15.3</v>
      </c>
      <c r="M61" s="62"/>
    </row>
    <row r="62" spans="1:14" x14ac:dyDescent="0.25">
      <c r="A62" s="4" t="s">
        <v>86</v>
      </c>
      <c r="B62" s="4" t="s">
        <v>10</v>
      </c>
      <c r="C62" s="6">
        <v>0.5</v>
      </c>
      <c r="D62" s="6"/>
      <c r="E62" s="6">
        <v>1.5692307692307692</v>
      </c>
      <c r="F62" s="6">
        <v>2.2692307692307692</v>
      </c>
      <c r="G62" s="6">
        <v>5.57</v>
      </c>
      <c r="H62" s="6">
        <v>7.94</v>
      </c>
      <c r="I62" s="6">
        <v>10.83</v>
      </c>
      <c r="J62" s="6">
        <v>12.370000000000001</v>
      </c>
      <c r="K62" s="6">
        <v>17.02</v>
      </c>
      <c r="M62" s="62"/>
    </row>
    <row r="63" spans="1:14" x14ac:dyDescent="0.25">
      <c r="A63" s="4" t="s">
        <v>87</v>
      </c>
      <c r="B63" s="4" t="s">
        <v>10</v>
      </c>
      <c r="C63" s="6">
        <v>0.5</v>
      </c>
      <c r="D63" s="6"/>
      <c r="E63" s="6">
        <v>1.6538461538461537</v>
      </c>
      <c r="F63" s="6">
        <v>2.1846153846153844</v>
      </c>
      <c r="G63" s="6">
        <v>5.24</v>
      </c>
      <c r="H63" s="6">
        <v>7.57</v>
      </c>
      <c r="I63" s="6">
        <v>10.14</v>
      </c>
      <c r="J63" s="6">
        <v>11.53</v>
      </c>
      <c r="K63" s="6">
        <v>15.780000000000001</v>
      </c>
      <c r="M63" s="62"/>
    </row>
    <row r="64" spans="1:14" x14ac:dyDescent="0.25">
      <c r="A64" s="4" t="s">
        <v>88</v>
      </c>
      <c r="B64" s="4" t="s">
        <v>10</v>
      </c>
      <c r="C64" s="6">
        <v>0.5</v>
      </c>
      <c r="D64" s="6"/>
      <c r="E64" s="6">
        <v>1.5066666666666668</v>
      </c>
      <c r="F64" s="6">
        <v>2.1733333333333333</v>
      </c>
      <c r="G64" s="6">
        <v>5.58</v>
      </c>
      <c r="H64" s="6">
        <v>7.7200000000000006</v>
      </c>
      <c r="I64" s="6">
        <v>10.67</v>
      </c>
      <c r="J64" s="6">
        <v>11.72</v>
      </c>
      <c r="K64" s="6">
        <v>16.059999999999999</v>
      </c>
      <c r="M64" s="62"/>
    </row>
    <row r="65" spans="1:13" x14ac:dyDescent="0.25">
      <c r="A65" s="4" t="s">
        <v>89</v>
      </c>
      <c r="B65" s="4" t="s">
        <v>10</v>
      </c>
      <c r="C65" s="6">
        <v>0.5</v>
      </c>
      <c r="D65" s="6"/>
      <c r="E65" s="6">
        <v>1.6153846153846154</v>
      </c>
      <c r="F65" s="6">
        <v>2.3384615384615381</v>
      </c>
      <c r="G65" s="6">
        <v>5.7299999999999995</v>
      </c>
      <c r="H65" s="6">
        <v>8.07</v>
      </c>
      <c r="I65" s="6">
        <v>11.05</v>
      </c>
      <c r="J65" s="6">
        <v>13.12</v>
      </c>
      <c r="K65" s="6">
        <v>16.8</v>
      </c>
      <c r="M65" s="62"/>
    </row>
    <row r="66" spans="1:13" x14ac:dyDescent="0.25">
      <c r="A66" s="4" t="s">
        <v>90</v>
      </c>
      <c r="B66" s="4" t="s">
        <v>10</v>
      </c>
      <c r="C66" s="6">
        <v>0.5</v>
      </c>
      <c r="D66" s="6"/>
      <c r="E66" s="6">
        <v>1.6583333333333332</v>
      </c>
      <c r="F66" s="6">
        <v>2.4833333333333334</v>
      </c>
      <c r="G66" s="6">
        <v>5.58</v>
      </c>
      <c r="H66" s="6">
        <v>7.8</v>
      </c>
      <c r="I66" s="6">
        <v>10.040000000000001</v>
      </c>
      <c r="J66" s="6">
        <v>11.84</v>
      </c>
      <c r="K66" s="6">
        <v>15.95</v>
      </c>
      <c r="M66" s="62"/>
    </row>
    <row r="67" spans="1:13" x14ac:dyDescent="0.25">
      <c r="A67" s="4" t="s">
        <v>91</v>
      </c>
      <c r="B67" s="4" t="s">
        <v>10</v>
      </c>
      <c r="C67" s="6">
        <v>0.5</v>
      </c>
      <c r="D67" s="6"/>
      <c r="E67" s="6">
        <v>1.6230769230769231</v>
      </c>
      <c r="F67" s="6">
        <v>2.1538461538461537</v>
      </c>
      <c r="G67" s="6">
        <v>5.04</v>
      </c>
      <c r="H67" s="6">
        <v>7.3900000000000006</v>
      </c>
      <c r="I67" s="6">
        <v>9.5400000000000009</v>
      </c>
      <c r="J67" s="6">
        <v>11.36</v>
      </c>
      <c r="K67" s="6">
        <v>16.11</v>
      </c>
      <c r="M67" s="62"/>
    </row>
    <row r="68" spans="1:13" x14ac:dyDescent="0.25">
      <c r="A68" s="4" t="s">
        <v>92</v>
      </c>
      <c r="B68" s="4" t="s">
        <v>10</v>
      </c>
      <c r="C68" s="6">
        <v>0.5</v>
      </c>
      <c r="D68" s="6"/>
      <c r="E68" s="6">
        <v>1.59375</v>
      </c>
      <c r="F68" s="6">
        <v>2.2312500000000002</v>
      </c>
      <c r="G68" s="6">
        <v>5.61</v>
      </c>
      <c r="H68" s="6">
        <v>7.7200000000000006</v>
      </c>
      <c r="I68" s="6">
        <v>10.67</v>
      </c>
      <c r="J68" s="6">
        <v>12.2</v>
      </c>
      <c r="K68" s="6">
        <v>16.57</v>
      </c>
      <c r="M68" s="62"/>
    </row>
    <row r="69" spans="1:13" x14ac:dyDescent="0.25">
      <c r="A69" s="1" t="s">
        <v>13</v>
      </c>
      <c r="B69" s="1" t="s">
        <v>10</v>
      </c>
      <c r="C69" s="1">
        <v>5</v>
      </c>
      <c r="D69" s="1">
        <f>COUNT(C69:C90)</f>
        <v>22</v>
      </c>
      <c r="E69" s="3">
        <v>1.7909090909090908</v>
      </c>
      <c r="F69" s="3">
        <v>2.627272727272727</v>
      </c>
      <c r="G69" s="3">
        <v>6.0875000000000004</v>
      </c>
      <c r="H69" s="3">
        <v>9.0500000000000007</v>
      </c>
      <c r="I69" s="3">
        <v>10.75</v>
      </c>
      <c r="J69" s="3">
        <v>11.762499999999999</v>
      </c>
      <c r="K69" s="3">
        <v>16.25</v>
      </c>
    </row>
    <row r="70" spans="1:13" x14ac:dyDescent="0.25">
      <c r="A70" s="1" t="s">
        <v>14</v>
      </c>
      <c r="B70" s="1" t="s">
        <v>10</v>
      </c>
      <c r="C70" s="1">
        <v>5</v>
      </c>
      <c r="E70" s="3">
        <v>1.9666666666666668</v>
      </c>
      <c r="F70" s="3">
        <v>2.7916666666666665</v>
      </c>
      <c r="G70" s="3">
        <v>6.3250000000000002</v>
      </c>
      <c r="H70" s="3">
        <v>9.2125000000000004</v>
      </c>
      <c r="I70" s="3">
        <v>11.0875</v>
      </c>
      <c r="J70" s="3">
        <v>12.475</v>
      </c>
      <c r="K70" s="3">
        <v>16.95</v>
      </c>
    </row>
    <row r="71" spans="1:13" x14ac:dyDescent="0.25">
      <c r="A71" s="1" t="s">
        <v>23</v>
      </c>
      <c r="B71" s="1" t="s">
        <v>10</v>
      </c>
      <c r="C71" s="1">
        <v>5</v>
      </c>
      <c r="E71" s="3">
        <v>1.7384615384615385</v>
      </c>
      <c r="F71" s="3">
        <v>2.5538461538461541</v>
      </c>
      <c r="G71" s="3">
        <v>6.2874999999999996</v>
      </c>
      <c r="H71" s="3">
        <v>10.925000000000001</v>
      </c>
      <c r="I71" s="3">
        <v>12.6625</v>
      </c>
      <c r="J71" s="3">
        <v>13.625</v>
      </c>
      <c r="K71" s="3">
        <v>17.9375</v>
      </c>
      <c r="M71" s="58"/>
    </row>
    <row r="72" spans="1:13" x14ac:dyDescent="0.25">
      <c r="A72" s="1" t="s">
        <v>29</v>
      </c>
      <c r="B72" s="1" t="s">
        <v>10</v>
      </c>
      <c r="C72" s="1">
        <v>5</v>
      </c>
      <c r="E72" s="3">
        <v>1.6600000000000001</v>
      </c>
      <c r="F72" s="3">
        <v>2.2999999999999998</v>
      </c>
      <c r="G72" s="3">
        <v>4.375</v>
      </c>
      <c r="H72" s="3">
        <v>8.4625000000000004</v>
      </c>
      <c r="I72" s="3">
        <v>10.512499999999999</v>
      </c>
      <c r="J72" s="3">
        <v>11</v>
      </c>
      <c r="K72" s="3">
        <v>13.675000000000001</v>
      </c>
      <c r="M72" s="58"/>
    </row>
    <row r="73" spans="1:13" x14ac:dyDescent="0.25">
      <c r="A73" s="1" t="s">
        <v>30</v>
      </c>
      <c r="B73" s="1" t="s">
        <v>10</v>
      </c>
      <c r="C73" s="1">
        <v>5</v>
      </c>
      <c r="E73" s="3">
        <v>1.9444444444444444</v>
      </c>
      <c r="F73" s="3">
        <v>3.0222222222222221</v>
      </c>
      <c r="G73" s="3">
        <v>6.1749999999999998</v>
      </c>
      <c r="H73" s="3">
        <v>9.6374999999999993</v>
      </c>
      <c r="I73" s="3">
        <v>11.475</v>
      </c>
      <c r="J73" s="3">
        <v>12.262499999999999</v>
      </c>
      <c r="K73" s="3">
        <v>16.487500000000001</v>
      </c>
      <c r="M73" s="58"/>
    </row>
    <row r="74" spans="1:13" x14ac:dyDescent="0.25">
      <c r="A74" s="1" t="s">
        <v>35</v>
      </c>
      <c r="B74" s="1" t="s">
        <v>10</v>
      </c>
      <c r="C74" s="1">
        <v>5</v>
      </c>
      <c r="E74" s="3">
        <v>1.8333333333333333</v>
      </c>
      <c r="F74" s="3">
        <v>2.7333333333333334</v>
      </c>
      <c r="G74" s="3">
        <v>6.5571428571428569</v>
      </c>
      <c r="H74" s="3">
        <v>9.4571428571428573</v>
      </c>
      <c r="I74" s="3">
        <v>12.028571428571428</v>
      </c>
      <c r="J74" s="3">
        <v>12.557142857142859</v>
      </c>
      <c r="K74" s="3">
        <v>17.657142857142855</v>
      </c>
      <c r="M74" s="58"/>
    </row>
    <row r="75" spans="1:13" x14ac:dyDescent="0.25">
      <c r="A75" s="1" t="s">
        <v>43</v>
      </c>
      <c r="B75" s="1" t="s">
        <v>10</v>
      </c>
      <c r="C75" s="1">
        <v>5</v>
      </c>
      <c r="E75" s="3">
        <v>1.8363636363636362</v>
      </c>
      <c r="F75" s="3">
        <v>2.4636363636363638</v>
      </c>
      <c r="G75" s="3">
        <v>5.4428571428571431</v>
      </c>
      <c r="H75" s="3">
        <v>8.6285714285714281</v>
      </c>
      <c r="I75" s="3">
        <v>10.9</v>
      </c>
      <c r="J75" s="3">
        <v>12.042857142857143</v>
      </c>
      <c r="K75" s="3">
        <v>16.399999999999999</v>
      </c>
      <c r="M75" s="58"/>
    </row>
    <row r="76" spans="1:13" x14ac:dyDescent="0.25">
      <c r="A76" s="1" t="s">
        <v>44</v>
      </c>
      <c r="B76" s="1" t="s">
        <v>10</v>
      </c>
      <c r="C76" s="1">
        <v>5</v>
      </c>
      <c r="E76" s="3">
        <v>1.7846153846153845</v>
      </c>
      <c r="F76" s="3">
        <v>2.5076923076923077</v>
      </c>
      <c r="G76" s="3">
        <v>6.1124999999999998</v>
      </c>
      <c r="H76" s="3">
        <v>9.2249999999999996</v>
      </c>
      <c r="I76" s="3">
        <v>11.637499999999999</v>
      </c>
      <c r="J76" s="3">
        <v>13.1875</v>
      </c>
      <c r="K76" s="3">
        <v>17.100000000000001</v>
      </c>
      <c r="M76" s="58"/>
    </row>
    <row r="77" spans="1:13" x14ac:dyDescent="0.25">
      <c r="A77" s="1" t="s">
        <v>45</v>
      </c>
      <c r="B77" s="1" t="s">
        <v>10</v>
      </c>
      <c r="C77" s="1">
        <v>5</v>
      </c>
      <c r="E77" s="3">
        <v>1.7</v>
      </c>
      <c r="F77" s="3">
        <v>2.4846153846153842</v>
      </c>
      <c r="G77" s="3">
        <v>6.2750000000000004</v>
      </c>
      <c r="H77" s="3">
        <v>9.85</v>
      </c>
      <c r="I77" s="3">
        <v>12.4625</v>
      </c>
      <c r="J77" s="3">
        <v>14.2125</v>
      </c>
      <c r="K77" s="3">
        <v>17.912500000000001</v>
      </c>
      <c r="M77" s="58"/>
    </row>
    <row r="78" spans="1:13" x14ac:dyDescent="0.25">
      <c r="A78" s="1" t="s">
        <v>56</v>
      </c>
      <c r="B78" s="1" t="s">
        <v>10</v>
      </c>
      <c r="C78" s="1">
        <v>5</v>
      </c>
      <c r="E78" s="3">
        <v>1.7454545454545454</v>
      </c>
      <c r="F78" s="3">
        <v>2.3272727272727276</v>
      </c>
      <c r="G78" s="3">
        <v>5.05</v>
      </c>
      <c r="H78" s="3">
        <v>8.15</v>
      </c>
      <c r="I78" s="3">
        <v>10.0375</v>
      </c>
      <c r="J78" s="3">
        <v>11.074999999999999</v>
      </c>
      <c r="K78" s="3">
        <v>14.8375</v>
      </c>
      <c r="M78" s="58"/>
    </row>
    <row r="79" spans="1:13" x14ac:dyDescent="0.25">
      <c r="A79" s="1" t="s">
        <v>57</v>
      </c>
      <c r="B79" s="1" t="s">
        <v>10</v>
      </c>
      <c r="C79" s="1">
        <v>5</v>
      </c>
      <c r="E79" s="3">
        <v>1.7249999999999999</v>
      </c>
      <c r="F79" s="3">
        <v>2.5</v>
      </c>
      <c r="G79" s="3">
        <v>5.3875000000000002</v>
      </c>
      <c r="H79" s="3">
        <v>8.0625</v>
      </c>
      <c r="I79" s="3">
        <v>9.8874999999999993</v>
      </c>
      <c r="J79" s="3">
        <v>10.824999999999999</v>
      </c>
      <c r="K79" s="3">
        <v>16</v>
      </c>
      <c r="M79" s="58"/>
    </row>
    <row r="80" spans="1:13" x14ac:dyDescent="0.25">
      <c r="A80" s="1" t="s">
        <v>58</v>
      </c>
      <c r="B80" s="1" t="s">
        <v>10</v>
      </c>
      <c r="C80" s="1">
        <v>5</v>
      </c>
      <c r="E80" s="3">
        <v>1.4916666666666665</v>
      </c>
      <c r="F80" s="3">
        <v>2.0416666666666665</v>
      </c>
      <c r="G80" s="3">
        <v>5.7249999999999996</v>
      </c>
      <c r="H80" s="3">
        <v>8.6624999999999996</v>
      </c>
      <c r="I80" s="3">
        <v>10.625</v>
      </c>
      <c r="J80" s="3">
        <v>11.3</v>
      </c>
      <c r="K80" s="3">
        <v>15.725</v>
      </c>
      <c r="M80" s="58"/>
    </row>
    <row r="81" spans="1:13" x14ac:dyDescent="0.25">
      <c r="A81" s="4" t="s">
        <v>124</v>
      </c>
      <c r="B81" s="4" t="s">
        <v>10</v>
      </c>
      <c r="C81" s="5">
        <v>5</v>
      </c>
      <c r="D81" s="5"/>
      <c r="E81" s="6">
        <v>1.6199999999999999</v>
      </c>
      <c r="F81" s="6">
        <v>2.35</v>
      </c>
      <c r="G81" s="6">
        <v>4.92</v>
      </c>
      <c r="H81" s="6">
        <v>7.05</v>
      </c>
      <c r="I81" s="6">
        <v>9.36</v>
      </c>
      <c r="J81" s="6">
        <v>10.45</v>
      </c>
      <c r="K81" s="6">
        <v>13.9</v>
      </c>
      <c r="M81" s="58"/>
    </row>
    <row r="82" spans="1:13" x14ac:dyDescent="0.25">
      <c r="A82" s="4" t="s">
        <v>125</v>
      </c>
      <c r="B82" s="4" t="s">
        <v>10</v>
      </c>
      <c r="C82" s="5">
        <v>5</v>
      </c>
      <c r="D82" s="5"/>
      <c r="E82" s="6">
        <v>1.6</v>
      </c>
      <c r="F82" s="6">
        <v>2.4545454545454546</v>
      </c>
      <c r="G82" s="6">
        <v>5.2299999999999995</v>
      </c>
      <c r="H82" s="6">
        <v>7.5900000000000007</v>
      </c>
      <c r="I82" s="6">
        <v>10.01</v>
      </c>
      <c r="J82" s="6">
        <v>11.15</v>
      </c>
      <c r="K82" s="6">
        <v>14.940000000000001</v>
      </c>
      <c r="M82" s="58"/>
    </row>
    <row r="83" spans="1:13" x14ac:dyDescent="0.25">
      <c r="A83" s="4" t="s">
        <v>126</v>
      </c>
      <c r="B83" s="4" t="s">
        <v>10</v>
      </c>
      <c r="C83" s="5">
        <v>5</v>
      </c>
      <c r="D83" s="5"/>
      <c r="E83" s="6">
        <v>1.6666666666666667</v>
      </c>
      <c r="F83" s="6">
        <v>2.3833333333333333</v>
      </c>
      <c r="G83" s="6">
        <v>5.16</v>
      </c>
      <c r="H83" s="6">
        <v>7.25</v>
      </c>
      <c r="I83" s="6">
        <v>9.379999999999999</v>
      </c>
      <c r="J83" s="6">
        <v>10.34</v>
      </c>
      <c r="K83" s="6">
        <v>14.459999999999999</v>
      </c>
      <c r="M83" s="62"/>
    </row>
    <row r="84" spans="1:13" x14ac:dyDescent="0.25">
      <c r="A84" s="4" t="s">
        <v>127</v>
      </c>
      <c r="B84" s="4" t="s">
        <v>10</v>
      </c>
      <c r="C84" s="5">
        <v>5</v>
      </c>
      <c r="D84" s="5"/>
      <c r="E84" s="6">
        <v>1.5666666666666667</v>
      </c>
      <c r="F84" s="6">
        <v>2.246666666666667</v>
      </c>
      <c r="G84" s="6">
        <v>5.74</v>
      </c>
      <c r="H84" s="6">
        <v>7.69</v>
      </c>
      <c r="I84" s="6">
        <v>10.52</v>
      </c>
      <c r="J84" s="6">
        <v>11.77</v>
      </c>
      <c r="K84" s="6">
        <v>15.89</v>
      </c>
      <c r="M84" s="62"/>
    </row>
    <row r="85" spans="1:13" x14ac:dyDescent="0.25">
      <c r="A85" s="4" t="s">
        <v>128</v>
      </c>
      <c r="B85" s="4" t="s">
        <v>10</v>
      </c>
      <c r="C85" s="5">
        <v>5</v>
      </c>
      <c r="D85" s="5"/>
      <c r="E85" s="6">
        <v>1.4312499999999999</v>
      </c>
      <c r="F85" s="6">
        <v>1.78125</v>
      </c>
      <c r="G85" s="6">
        <v>4.7799999999999994</v>
      </c>
      <c r="H85" s="6">
        <v>6.92</v>
      </c>
      <c r="I85" s="6">
        <v>9.66</v>
      </c>
      <c r="J85" s="6">
        <v>10.59</v>
      </c>
      <c r="K85" s="6">
        <v>14.3</v>
      </c>
      <c r="M85" s="62"/>
    </row>
    <row r="86" spans="1:13" x14ac:dyDescent="0.25">
      <c r="A86" s="4" t="s">
        <v>129</v>
      </c>
      <c r="B86" s="4" t="s">
        <v>10</v>
      </c>
      <c r="C86" s="5">
        <v>5</v>
      </c>
      <c r="D86" s="5"/>
      <c r="E86" s="6">
        <v>1.59</v>
      </c>
      <c r="F86" s="6">
        <v>2.37</v>
      </c>
      <c r="G86" s="6">
        <v>4.8</v>
      </c>
      <c r="H86" s="6">
        <v>7.1400000000000006</v>
      </c>
      <c r="I86" s="6">
        <v>9.48</v>
      </c>
      <c r="J86" s="6">
        <v>10.53</v>
      </c>
      <c r="K86" s="6">
        <v>14.219999999999999</v>
      </c>
      <c r="M86" s="62"/>
    </row>
    <row r="87" spans="1:13" x14ac:dyDescent="0.25">
      <c r="A87" s="4" t="s">
        <v>130</v>
      </c>
      <c r="B87" s="4" t="s">
        <v>10</v>
      </c>
      <c r="C87" s="5">
        <v>5</v>
      </c>
      <c r="D87" s="5"/>
      <c r="E87" s="6">
        <v>1.6153846153846154</v>
      </c>
      <c r="F87" s="6">
        <v>2.0769230769230771</v>
      </c>
      <c r="G87" s="6">
        <v>4.9399999999999995</v>
      </c>
      <c r="H87" s="6">
        <v>6.82</v>
      </c>
      <c r="I87" s="6">
        <v>9.42</v>
      </c>
      <c r="J87" s="6">
        <v>10.9</v>
      </c>
      <c r="K87" s="6">
        <v>14.930000000000001</v>
      </c>
      <c r="M87" s="62"/>
    </row>
    <row r="88" spans="1:13" x14ac:dyDescent="0.25">
      <c r="A88" s="4" t="s">
        <v>131</v>
      </c>
      <c r="B88" s="4" t="s">
        <v>10</v>
      </c>
      <c r="C88" s="5">
        <v>5</v>
      </c>
      <c r="D88" s="5"/>
      <c r="E88" s="6">
        <v>1.58</v>
      </c>
      <c r="F88" s="6">
        <v>2.1100000000000003</v>
      </c>
      <c r="G88" s="6">
        <v>4.6399999999999997</v>
      </c>
      <c r="H88" s="6">
        <v>6.9799999999999995</v>
      </c>
      <c r="I88" s="6">
        <v>9.67</v>
      </c>
      <c r="J88" s="6">
        <v>10.84</v>
      </c>
      <c r="K88" s="6">
        <v>13.51</v>
      </c>
      <c r="M88" s="62"/>
    </row>
    <row r="89" spans="1:13" x14ac:dyDescent="0.25">
      <c r="A89" s="4" t="s">
        <v>132</v>
      </c>
      <c r="B89" s="4" t="s">
        <v>10</v>
      </c>
      <c r="C89" s="5">
        <v>5</v>
      </c>
      <c r="D89" s="5"/>
      <c r="E89" s="6">
        <v>1.4285714285714286</v>
      </c>
      <c r="F89" s="6">
        <v>1.842857142857143</v>
      </c>
      <c r="G89" s="6">
        <v>4.0999999999999996</v>
      </c>
      <c r="H89" s="6">
        <v>6.0600000000000005</v>
      </c>
      <c r="I89" s="6">
        <v>8</v>
      </c>
      <c r="J89" s="6">
        <v>9.0400000000000009</v>
      </c>
      <c r="K89" s="6">
        <v>12.43</v>
      </c>
      <c r="M89" s="62"/>
    </row>
    <row r="90" spans="1:13" x14ac:dyDescent="0.25">
      <c r="A90" s="4" t="s">
        <v>133</v>
      </c>
      <c r="B90" s="4" t="s">
        <v>10</v>
      </c>
      <c r="C90" s="5">
        <v>5</v>
      </c>
      <c r="D90" s="5"/>
      <c r="E90" s="6">
        <v>1.5999999999999999</v>
      </c>
      <c r="F90" s="6">
        <v>2.0714285714285716</v>
      </c>
      <c r="G90" s="6">
        <v>4.9799999999999995</v>
      </c>
      <c r="H90" s="6">
        <v>6.6599999999999993</v>
      </c>
      <c r="I90" s="6">
        <v>9.43</v>
      </c>
      <c r="J90" s="6">
        <v>10.629999999999999</v>
      </c>
      <c r="K90" s="6">
        <v>14.09</v>
      </c>
      <c r="M90" s="62"/>
    </row>
    <row r="91" spans="1:13" x14ac:dyDescent="0.25">
      <c r="A91" s="1" t="s">
        <v>15</v>
      </c>
      <c r="B91" s="1" t="s">
        <v>16</v>
      </c>
      <c r="C91" s="1">
        <v>0</v>
      </c>
      <c r="D91" s="1">
        <f>COUNT(C91:C123)</f>
        <v>33</v>
      </c>
      <c r="E91" s="3">
        <v>1.6461538461538461</v>
      </c>
      <c r="F91" s="3">
        <v>2.4666666666666668</v>
      </c>
      <c r="G91" s="3">
        <v>5.8777777777777773</v>
      </c>
      <c r="H91" s="3">
        <v>8.68888888888889</v>
      </c>
      <c r="I91" s="3">
        <v>10.566666666666666</v>
      </c>
      <c r="J91" s="3">
        <v>11.600000000000001</v>
      </c>
      <c r="K91" s="3">
        <v>16.288888888888888</v>
      </c>
      <c r="M91" s="62"/>
    </row>
    <row r="92" spans="1:13" x14ac:dyDescent="0.25">
      <c r="A92" s="1" t="s">
        <v>24</v>
      </c>
      <c r="B92" s="1" t="s">
        <v>16</v>
      </c>
      <c r="C92" s="1">
        <v>0</v>
      </c>
      <c r="E92" s="3">
        <v>1.4909090909090907</v>
      </c>
      <c r="F92" s="3">
        <v>2.38</v>
      </c>
      <c r="G92" s="3">
        <v>5.0250000000000004</v>
      </c>
      <c r="H92" s="3">
        <v>8.4250000000000007</v>
      </c>
      <c r="I92" s="3">
        <v>8.65</v>
      </c>
      <c r="J92" s="3">
        <v>10.675000000000001</v>
      </c>
      <c r="K92" s="3">
        <v>14.875</v>
      </c>
      <c r="M92" s="62"/>
    </row>
    <row r="93" spans="1:13" x14ac:dyDescent="0.25">
      <c r="A93" s="1" t="s">
        <v>25</v>
      </c>
      <c r="B93" s="1" t="s">
        <v>16</v>
      </c>
      <c r="C93" s="1">
        <v>0</v>
      </c>
      <c r="E93" s="3">
        <v>1.7375</v>
      </c>
      <c r="F93" s="3">
        <v>2.7749999999999999</v>
      </c>
      <c r="G93" s="3">
        <v>5.8125</v>
      </c>
      <c r="H93" s="3">
        <v>9.6</v>
      </c>
      <c r="I93" s="3">
        <v>11.262499999999999</v>
      </c>
      <c r="J93" s="3">
        <v>11.5625</v>
      </c>
      <c r="K93" s="3">
        <v>16.125</v>
      </c>
      <c r="M93" s="58"/>
    </row>
    <row r="94" spans="1:13" x14ac:dyDescent="0.25">
      <c r="A94" s="1" t="s">
        <v>36</v>
      </c>
      <c r="B94" s="1" t="s">
        <v>16</v>
      </c>
      <c r="C94" s="1">
        <v>0</v>
      </c>
      <c r="E94" s="3">
        <v>1.6454545454545455</v>
      </c>
      <c r="F94" s="3">
        <v>2.4636363636363638</v>
      </c>
      <c r="G94" s="3">
        <v>5.6749999999999998</v>
      </c>
      <c r="H94" s="3">
        <v>8.2874999999999996</v>
      </c>
      <c r="I94" s="3">
        <v>11.074999999999999</v>
      </c>
      <c r="J94" s="3">
        <v>11.75</v>
      </c>
      <c r="K94" s="3">
        <v>15.925000000000001</v>
      </c>
      <c r="M94" s="58"/>
    </row>
    <row r="95" spans="1:13" x14ac:dyDescent="0.25">
      <c r="A95" s="1" t="s">
        <v>46</v>
      </c>
      <c r="B95" s="1" t="s">
        <v>16</v>
      </c>
      <c r="C95" s="1">
        <v>0</v>
      </c>
      <c r="E95" s="3">
        <v>1.6666666666666667</v>
      </c>
      <c r="F95" s="3">
        <v>2.4333333333333331</v>
      </c>
      <c r="G95" s="3">
        <v>5.9857142857142858</v>
      </c>
      <c r="H95" s="3">
        <v>9.3142857142857149</v>
      </c>
      <c r="I95" s="3">
        <v>12.200000000000001</v>
      </c>
      <c r="J95" s="3">
        <v>13.314285714285715</v>
      </c>
      <c r="K95" s="3">
        <v>17.457142857142859</v>
      </c>
      <c r="M95" s="58"/>
    </row>
    <row r="96" spans="1:13" x14ac:dyDescent="0.25">
      <c r="A96" s="1" t="s">
        <v>59</v>
      </c>
      <c r="B96" s="1" t="s">
        <v>16</v>
      </c>
      <c r="C96" s="1">
        <v>0</v>
      </c>
      <c r="E96" s="3">
        <v>1.6818181818181819</v>
      </c>
      <c r="F96" s="3">
        <v>2.4181818181818184</v>
      </c>
      <c r="G96" s="3">
        <v>5.55</v>
      </c>
      <c r="H96" s="3">
        <v>8.8000000000000007</v>
      </c>
      <c r="I96" s="3">
        <v>11.0375</v>
      </c>
      <c r="J96" s="3">
        <v>12.137499999999999</v>
      </c>
      <c r="K96" s="3">
        <v>17.237500000000001</v>
      </c>
      <c r="M96" s="58"/>
    </row>
    <row r="97" spans="1:13" x14ac:dyDescent="0.25">
      <c r="A97" s="1" t="s">
        <v>60</v>
      </c>
      <c r="B97" s="1" t="s">
        <v>16</v>
      </c>
      <c r="C97" s="1">
        <v>0</v>
      </c>
      <c r="E97" s="3">
        <v>1.6800000000000002</v>
      </c>
      <c r="F97" s="3">
        <v>2.3899999999999997</v>
      </c>
      <c r="G97" s="3">
        <v>5.3125</v>
      </c>
      <c r="H97" s="3">
        <v>8.2874999999999996</v>
      </c>
      <c r="I97" s="3">
        <v>10.3</v>
      </c>
      <c r="J97" s="3">
        <v>11.3125</v>
      </c>
      <c r="K97" s="3">
        <v>15.887499999999999</v>
      </c>
      <c r="M97" s="58"/>
    </row>
    <row r="98" spans="1:13" x14ac:dyDescent="0.25">
      <c r="A98" s="1" t="s">
        <v>61</v>
      </c>
      <c r="B98" s="1" t="s">
        <v>16</v>
      </c>
      <c r="C98" s="1">
        <v>0</v>
      </c>
      <c r="E98" s="3">
        <v>1.7777777777777777</v>
      </c>
      <c r="F98" s="3">
        <v>2.5999999999999996</v>
      </c>
      <c r="G98" s="3">
        <v>5.25</v>
      </c>
      <c r="H98" s="3">
        <v>7.875</v>
      </c>
      <c r="I98" s="3">
        <v>10.199999999999999</v>
      </c>
      <c r="J98" s="3">
        <v>10.387499999999999</v>
      </c>
      <c r="K98" s="3">
        <v>15.0375</v>
      </c>
      <c r="M98" s="58"/>
    </row>
    <row r="99" spans="1:13" x14ac:dyDescent="0.25">
      <c r="A99" s="1" t="s">
        <v>62</v>
      </c>
      <c r="B99" s="1" t="s">
        <v>16</v>
      </c>
      <c r="C99" s="1">
        <v>0</v>
      </c>
      <c r="E99" s="3">
        <v>1.83</v>
      </c>
      <c r="F99" s="3">
        <v>2.7</v>
      </c>
      <c r="G99" s="3">
        <v>6.0625</v>
      </c>
      <c r="H99" s="3">
        <v>9.1</v>
      </c>
      <c r="I99" s="3">
        <v>10.6625</v>
      </c>
      <c r="J99" s="3">
        <v>12.6625</v>
      </c>
      <c r="K99" s="3">
        <v>16.362500000000001</v>
      </c>
      <c r="M99" s="58"/>
    </row>
    <row r="100" spans="1:13" x14ac:dyDescent="0.25">
      <c r="A100" s="1" t="s">
        <v>63</v>
      </c>
      <c r="B100" s="1" t="s">
        <v>16</v>
      </c>
      <c r="C100" s="1">
        <v>0</v>
      </c>
      <c r="E100" s="3">
        <v>1.6642857142857144</v>
      </c>
      <c r="F100" s="3">
        <v>2.3857142857142857</v>
      </c>
      <c r="G100" s="3">
        <v>6.5374999999999996</v>
      </c>
      <c r="H100" s="3">
        <v>9.85</v>
      </c>
      <c r="I100" s="3">
        <v>12.125</v>
      </c>
      <c r="J100" s="3">
        <v>14.762499999999999</v>
      </c>
      <c r="K100" s="3">
        <v>19.362500000000001</v>
      </c>
      <c r="M100" s="58"/>
    </row>
    <row r="101" spans="1:13" x14ac:dyDescent="0.25">
      <c r="A101" s="4" t="s">
        <v>93</v>
      </c>
      <c r="B101" s="4" t="s">
        <v>16</v>
      </c>
      <c r="C101" s="5">
        <v>0</v>
      </c>
      <c r="D101" s="5"/>
      <c r="E101" s="6">
        <v>1.5266666666666666</v>
      </c>
      <c r="F101" s="6">
        <v>2.1599999999999997</v>
      </c>
      <c r="G101" s="6">
        <v>5.16</v>
      </c>
      <c r="H101" s="6">
        <v>7.1099999999999994</v>
      </c>
      <c r="I101" s="6">
        <v>9.48</v>
      </c>
      <c r="J101" s="6">
        <v>11.040000000000001</v>
      </c>
      <c r="K101" s="6">
        <v>15.25</v>
      </c>
      <c r="M101" s="58"/>
    </row>
    <row r="102" spans="1:13" x14ac:dyDescent="0.25">
      <c r="A102" s="4" t="s">
        <v>94</v>
      </c>
      <c r="B102" s="4" t="s">
        <v>16</v>
      </c>
      <c r="C102" s="5">
        <v>0</v>
      </c>
      <c r="D102" s="5"/>
      <c r="E102" s="6">
        <v>1.592857142857143</v>
      </c>
      <c r="F102" s="6">
        <v>2.1642857142857141</v>
      </c>
      <c r="G102" s="6">
        <v>5.3555555555555561</v>
      </c>
      <c r="H102" s="6">
        <v>7.4444444444444446</v>
      </c>
      <c r="I102" s="6">
        <v>9.9777777777777779</v>
      </c>
      <c r="J102" s="6">
        <v>10.899999999999999</v>
      </c>
      <c r="K102" s="6">
        <v>15.266666666666667</v>
      </c>
      <c r="M102" s="62"/>
    </row>
    <row r="103" spans="1:13" x14ac:dyDescent="0.25">
      <c r="A103" s="4" t="s">
        <v>95</v>
      </c>
      <c r="B103" s="4" t="s">
        <v>16</v>
      </c>
      <c r="C103" s="5">
        <v>0</v>
      </c>
      <c r="D103" s="5"/>
      <c r="E103" s="6">
        <v>1.6300000000000001</v>
      </c>
      <c r="F103" s="6">
        <v>2.35</v>
      </c>
      <c r="G103" s="6">
        <v>4.66</v>
      </c>
      <c r="H103" s="6">
        <v>6.37</v>
      </c>
      <c r="I103" s="6">
        <v>8.5</v>
      </c>
      <c r="J103" s="6">
        <v>9.42</v>
      </c>
      <c r="K103" s="6">
        <v>13.469999999999999</v>
      </c>
      <c r="M103" s="62"/>
    </row>
    <row r="104" spans="1:13" x14ac:dyDescent="0.25">
      <c r="A104" s="4" t="s">
        <v>96</v>
      </c>
      <c r="B104" s="4" t="s">
        <v>16</v>
      </c>
      <c r="C104" s="5">
        <v>0</v>
      </c>
      <c r="D104" s="5"/>
      <c r="E104" s="6">
        <v>1.5923076923076922</v>
      </c>
      <c r="F104" s="6">
        <v>2.2692307692307692</v>
      </c>
      <c r="G104" s="6">
        <v>5.16</v>
      </c>
      <c r="H104" s="6">
        <v>7.2200000000000006</v>
      </c>
      <c r="I104" s="6">
        <v>9.6900000000000013</v>
      </c>
      <c r="J104" s="6">
        <v>10.9</v>
      </c>
      <c r="K104" s="6">
        <v>15.180000000000001</v>
      </c>
      <c r="M104" s="62"/>
    </row>
    <row r="105" spans="1:13" x14ac:dyDescent="0.25">
      <c r="A105" s="4" t="s">
        <v>97</v>
      </c>
      <c r="B105" s="4" t="s">
        <v>16</v>
      </c>
      <c r="C105" s="5">
        <v>0</v>
      </c>
      <c r="D105" s="5"/>
      <c r="E105" s="6">
        <v>1.6090909090909091</v>
      </c>
      <c r="F105" s="6">
        <v>2.1818181818181817</v>
      </c>
      <c r="G105" s="6">
        <v>4.45</v>
      </c>
      <c r="H105" s="6">
        <v>6.11</v>
      </c>
      <c r="I105" s="6">
        <v>8.2099999999999991</v>
      </c>
      <c r="J105" s="6">
        <v>9.120000000000001</v>
      </c>
      <c r="K105" s="6">
        <v>13.86</v>
      </c>
      <c r="M105" s="62"/>
    </row>
    <row r="106" spans="1:13" x14ac:dyDescent="0.25">
      <c r="A106" s="4" t="s">
        <v>98</v>
      </c>
      <c r="B106" s="4" t="s">
        <v>16</v>
      </c>
      <c r="C106" s="5">
        <v>0</v>
      </c>
      <c r="D106" s="5"/>
      <c r="E106" s="6">
        <v>0.82499999999999996</v>
      </c>
      <c r="F106" s="6">
        <v>1.157142857142857</v>
      </c>
      <c r="G106" s="6">
        <v>2.9142857142857141</v>
      </c>
      <c r="H106" s="6">
        <v>4.3</v>
      </c>
      <c r="I106" s="6">
        <v>6.0857142857142863</v>
      </c>
      <c r="J106" s="6">
        <v>7.4142857142857137</v>
      </c>
      <c r="K106" s="6">
        <v>9.2857142857142865</v>
      </c>
      <c r="M106" s="62"/>
    </row>
    <row r="107" spans="1:13" x14ac:dyDescent="0.25">
      <c r="A107" s="4" t="s">
        <v>99</v>
      </c>
      <c r="B107" s="4" t="s">
        <v>16</v>
      </c>
      <c r="C107" s="5">
        <v>0</v>
      </c>
      <c r="D107" s="5"/>
      <c r="E107" s="6">
        <v>1.2714285714285716</v>
      </c>
      <c r="F107" s="6">
        <v>1.7142857142857142</v>
      </c>
      <c r="G107" s="6">
        <v>3.88</v>
      </c>
      <c r="H107" s="6">
        <v>5.2799999999999994</v>
      </c>
      <c r="I107" s="6">
        <v>7.3400000000000007</v>
      </c>
      <c r="J107" s="6">
        <v>8.32</v>
      </c>
      <c r="K107" s="6">
        <v>12.32</v>
      </c>
      <c r="M107" s="62"/>
    </row>
    <row r="108" spans="1:13" x14ac:dyDescent="0.25">
      <c r="A108" s="4" t="s">
        <v>100</v>
      </c>
      <c r="B108" s="4" t="s">
        <v>16</v>
      </c>
      <c r="C108" s="5">
        <v>0</v>
      </c>
      <c r="D108" s="5"/>
      <c r="E108" s="6">
        <v>1.5909090909090908</v>
      </c>
      <c r="F108" s="6">
        <v>2.1909090909090909</v>
      </c>
      <c r="G108" s="6">
        <v>4.82</v>
      </c>
      <c r="H108" s="6">
        <v>6.57</v>
      </c>
      <c r="I108" s="6">
        <v>8.77</v>
      </c>
      <c r="J108" s="6">
        <v>9.9599999999999991</v>
      </c>
      <c r="K108" s="6">
        <v>14.469999999999999</v>
      </c>
      <c r="M108" s="62"/>
    </row>
    <row r="109" spans="1:13" x14ac:dyDescent="0.25">
      <c r="A109" s="4" t="s">
        <v>101</v>
      </c>
      <c r="B109" s="4" t="s">
        <v>16</v>
      </c>
      <c r="C109" s="5">
        <v>0</v>
      </c>
      <c r="D109" s="5"/>
      <c r="E109" s="6">
        <v>1.3285714285714287</v>
      </c>
      <c r="F109" s="6">
        <v>1.7285714285714284</v>
      </c>
      <c r="G109" s="6">
        <v>3.9299999999999997</v>
      </c>
      <c r="H109" s="6">
        <v>5.46</v>
      </c>
      <c r="I109" s="6">
        <v>7.13</v>
      </c>
      <c r="J109" s="6">
        <v>8.07</v>
      </c>
      <c r="K109" s="6">
        <v>12.61</v>
      </c>
      <c r="M109" s="62"/>
    </row>
    <row r="110" spans="1:13" x14ac:dyDescent="0.25">
      <c r="A110" s="4" t="s">
        <v>102</v>
      </c>
      <c r="B110" s="4" t="s">
        <v>16</v>
      </c>
      <c r="C110" s="5">
        <v>0</v>
      </c>
      <c r="D110" s="5"/>
      <c r="E110" s="6">
        <v>1.3846153846153846</v>
      </c>
      <c r="F110" s="6">
        <v>1.9692307692307693</v>
      </c>
      <c r="G110" s="6">
        <v>4.33</v>
      </c>
      <c r="H110" s="6">
        <v>6.2200000000000006</v>
      </c>
      <c r="I110" s="6">
        <v>8.16</v>
      </c>
      <c r="J110" s="6">
        <v>9.16</v>
      </c>
      <c r="K110" s="6">
        <v>13.569999999999999</v>
      </c>
      <c r="M110" s="62"/>
    </row>
    <row r="111" spans="1:13" x14ac:dyDescent="0.25">
      <c r="A111" s="4" t="s">
        <v>103</v>
      </c>
      <c r="B111" s="4" t="s">
        <v>16</v>
      </c>
      <c r="C111" s="5">
        <v>0</v>
      </c>
      <c r="D111" s="5"/>
      <c r="E111" s="6">
        <v>1.39375</v>
      </c>
      <c r="F111" s="6">
        <v>1.7250000000000001</v>
      </c>
      <c r="G111" s="6">
        <v>3.94</v>
      </c>
      <c r="H111" s="6">
        <v>5.86</v>
      </c>
      <c r="I111" s="6">
        <v>8.07</v>
      </c>
      <c r="J111" s="6">
        <v>9.41</v>
      </c>
      <c r="K111" s="6">
        <v>13.030000000000001</v>
      </c>
      <c r="M111" s="62"/>
    </row>
    <row r="112" spans="1:13" x14ac:dyDescent="0.25">
      <c r="A112" s="4" t="s">
        <v>104</v>
      </c>
      <c r="B112" s="4" t="s">
        <v>16</v>
      </c>
      <c r="C112" s="5">
        <v>0</v>
      </c>
      <c r="D112" s="5"/>
      <c r="E112" s="6">
        <v>1.4076923076923078</v>
      </c>
      <c r="F112" s="6">
        <v>2.1</v>
      </c>
      <c r="G112" s="6">
        <v>4.7</v>
      </c>
      <c r="H112" s="6">
        <v>6.65</v>
      </c>
      <c r="I112" s="6">
        <v>8.27</v>
      </c>
      <c r="J112" s="6">
        <v>9.5</v>
      </c>
      <c r="K112" s="6">
        <v>14.290000000000001</v>
      </c>
      <c r="M112" s="62"/>
    </row>
    <row r="113" spans="1:13" x14ac:dyDescent="0.25">
      <c r="A113" s="4" t="s">
        <v>134</v>
      </c>
      <c r="B113" s="4" t="s">
        <v>16</v>
      </c>
      <c r="C113" s="5">
        <v>0</v>
      </c>
      <c r="D113" s="5"/>
      <c r="E113" s="6">
        <v>1.7461538461538462</v>
      </c>
      <c r="F113" s="6">
        <v>2.5615384615384613</v>
      </c>
      <c r="G113" s="6">
        <v>5.7700000000000005</v>
      </c>
      <c r="H113" s="6">
        <v>7.6</v>
      </c>
      <c r="I113" s="6">
        <v>10.49</v>
      </c>
      <c r="J113" s="6">
        <v>12.34</v>
      </c>
      <c r="K113" s="6">
        <v>16.100000000000001</v>
      </c>
      <c r="M113" s="62"/>
    </row>
    <row r="114" spans="1:13" x14ac:dyDescent="0.25">
      <c r="A114" s="4" t="s">
        <v>135</v>
      </c>
      <c r="B114" s="4" t="s">
        <v>16</v>
      </c>
      <c r="C114" s="5">
        <v>0</v>
      </c>
      <c r="D114" s="5"/>
      <c r="E114" s="6">
        <v>1.5375000000000001</v>
      </c>
      <c r="F114" s="6">
        <v>2.27</v>
      </c>
      <c r="G114" s="6">
        <v>4.7299999999999995</v>
      </c>
      <c r="H114" s="6">
        <v>6.43</v>
      </c>
      <c r="I114" s="6">
        <v>8.82</v>
      </c>
      <c r="J114" s="6">
        <v>9.9599999999999991</v>
      </c>
      <c r="K114" s="6">
        <v>13.77</v>
      </c>
      <c r="M114" s="62"/>
    </row>
    <row r="115" spans="1:13" x14ac:dyDescent="0.25">
      <c r="A115" s="4" t="s">
        <v>136</v>
      </c>
      <c r="B115" s="4" t="s">
        <v>16</v>
      </c>
      <c r="C115" s="5">
        <v>0</v>
      </c>
      <c r="D115" s="5"/>
      <c r="E115" s="6">
        <v>1.6166666666666665</v>
      </c>
      <c r="F115" s="6">
        <v>2.3416666666666668</v>
      </c>
      <c r="G115" s="6">
        <v>5.2299999999999995</v>
      </c>
      <c r="H115" s="6">
        <v>7</v>
      </c>
      <c r="I115" s="6">
        <v>9</v>
      </c>
      <c r="J115" s="6">
        <v>9.92</v>
      </c>
      <c r="K115" s="6">
        <v>13.7</v>
      </c>
      <c r="M115" s="62"/>
    </row>
    <row r="116" spans="1:13" x14ac:dyDescent="0.25">
      <c r="A116" s="4" t="s">
        <v>137</v>
      </c>
      <c r="B116" s="4" t="s">
        <v>16</v>
      </c>
      <c r="C116" s="5">
        <v>0</v>
      </c>
      <c r="D116" s="5"/>
      <c r="E116" s="6">
        <v>1.3923076923076925</v>
      </c>
      <c r="F116" s="6">
        <v>1.8846153846153846</v>
      </c>
      <c r="G116" s="6">
        <v>4.45</v>
      </c>
      <c r="H116" s="6">
        <v>6.1</v>
      </c>
      <c r="I116" s="6">
        <v>7.51</v>
      </c>
      <c r="J116" s="6">
        <v>9.24</v>
      </c>
      <c r="K116" s="6">
        <v>12.55</v>
      </c>
      <c r="M116" s="62"/>
    </row>
    <row r="117" spans="1:13" x14ac:dyDescent="0.25">
      <c r="A117" s="4" t="s">
        <v>138</v>
      </c>
      <c r="B117" s="4" t="s">
        <v>16</v>
      </c>
      <c r="C117" s="5">
        <v>0</v>
      </c>
      <c r="D117" s="5"/>
      <c r="E117" s="6">
        <v>1.48</v>
      </c>
      <c r="F117" s="6">
        <v>2.0866666666666669</v>
      </c>
      <c r="G117" s="6">
        <v>4.82</v>
      </c>
      <c r="H117" s="6">
        <v>6.56</v>
      </c>
      <c r="I117" s="6">
        <v>8.870000000000001</v>
      </c>
      <c r="J117" s="6">
        <v>9.870000000000001</v>
      </c>
      <c r="K117" s="6">
        <v>13.98</v>
      </c>
      <c r="M117" s="62"/>
    </row>
    <row r="118" spans="1:13" x14ac:dyDescent="0.25">
      <c r="A118" s="4" t="s">
        <v>139</v>
      </c>
      <c r="B118" s="4" t="s">
        <v>16</v>
      </c>
      <c r="C118" s="5">
        <v>0</v>
      </c>
      <c r="D118" s="5"/>
      <c r="E118" s="6">
        <v>1.4200000000000002</v>
      </c>
      <c r="F118" s="6">
        <v>1.8533333333333333</v>
      </c>
      <c r="G118" s="6">
        <v>4.0999999999999996</v>
      </c>
      <c r="H118" s="6">
        <v>5.57</v>
      </c>
      <c r="I118" s="6">
        <v>7.33</v>
      </c>
      <c r="J118" s="6">
        <v>7.95</v>
      </c>
      <c r="K118" s="6">
        <v>11.309999999999999</v>
      </c>
      <c r="M118" s="62"/>
    </row>
    <row r="119" spans="1:13" x14ac:dyDescent="0.25">
      <c r="A119" s="4" t="s">
        <v>140</v>
      </c>
      <c r="B119" s="4" t="s">
        <v>16</v>
      </c>
      <c r="C119" s="5">
        <v>0</v>
      </c>
      <c r="D119" s="5"/>
      <c r="E119" s="6">
        <v>1.6</v>
      </c>
      <c r="F119" s="6">
        <v>2.04</v>
      </c>
      <c r="G119" s="6">
        <v>4.84</v>
      </c>
      <c r="H119" s="6">
        <v>7.13</v>
      </c>
      <c r="I119" s="6">
        <v>10.02</v>
      </c>
      <c r="J119" s="6">
        <v>11.58</v>
      </c>
      <c r="K119" s="6">
        <v>15.333333333333334</v>
      </c>
      <c r="M119" s="62"/>
    </row>
    <row r="120" spans="1:13" x14ac:dyDescent="0.25">
      <c r="A120" s="4" t="s">
        <v>141</v>
      </c>
      <c r="B120" s="4" t="s">
        <v>16</v>
      </c>
      <c r="C120" s="5">
        <v>0</v>
      </c>
      <c r="D120" s="5"/>
      <c r="E120" s="6">
        <v>1.6666666666666667</v>
      </c>
      <c r="F120" s="6">
        <v>2.5111111111111111</v>
      </c>
      <c r="G120" s="6">
        <v>4.96</v>
      </c>
      <c r="H120" s="6">
        <v>6.5</v>
      </c>
      <c r="I120" s="6">
        <v>8.5400000000000009</v>
      </c>
      <c r="J120" s="6">
        <v>9.35</v>
      </c>
      <c r="K120" s="6">
        <v>13.13</v>
      </c>
      <c r="M120" s="62"/>
    </row>
    <row r="121" spans="1:13" x14ac:dyDescent="0.25">
      <c r="A121" s="4" t="s">
        <v>142</v>
      </c>
      <c r="B121" s="4" t="s">
        <v>16</v>
      </c>
      <c r="C121" s="5">
        <v>0</v>
      </c>
      <c r="D121" s="5"/>
      <c r="E121" s="6">
        <v>1.4555555555555555</v>
      </c>
      <c r="F121" s="6">
        <v>2.1333333333333333</v>
      </c>
      <c r="G121" s="6">
        <v>4.55</v>
      </c>
      <c r="H121" s="6">
        <v>5.99</v>
      </c>
      <c r="I121" s="6">
        <v>8.0299999999999994</v>
      </c>
      <c r="J121" s="6">
        <v>8.66</v>
      </c>
      <c r="K121" s="6">
        <v>12.959999999999999</v>
      </c>
      <c r="M121" s="62"/>
    </row>
    <row r="122" spans="1:13" x14ac:dyDescent="0.25">
      <c r="A122" s="4" t="s">
        <v>143</v>
      </c>
      <c r="B122" s="4" t="s">
        <v>16</v>
      </c>
      <c r="C122" s="5">
        <v>0</v>
      </c>
      <c r="D122" s="5"/>
      <c r="E122" s="6">
        <v>1.5083333333333335</v>
      </c>
      <c r="F122" s="6">
        <v>2.0833333333333335</v>
      </c>
      <c r="G122" s="6">
        <v>4.16</v>
      </c>
      <c r="H122" s="6">
        <v>6.2799999999999994</v>
      </c>
      <c r="I122" s="6">
        <v>8.5599999999999987</v>
      </c>
      <c r="J122" s="6">
        <v>9.66</v>
      </c>
      <c r="K122" s="6">
        <v>14.05</v>
      </c>
      <c r="M122" s="62"/>
    </row>
    <row r="123" spans="1:13" x14ac:dyDescent="0.25">
      <c r="A123" s="4" t="s">
        <v>144</v>
      </c>
      <c r="B123" s="4" t="s">
        <v>16</v>
      </c>
      <c r="C123" s="5">
        <v>0</v>
      </c>
      <c r="D123" s="5"/>
      <c r="E123" s="6">
        <v>1.8374999999999999</v>
      </c>
      <c r="F123" s="6">
        <v>2.7875000000000001</v>
      </c>
      <c r="G123" s="6">
        <v>4.6899999999999995</v>
      </c>
      <c r="H123" s="6">
        <v>6.4099999999999993</v>
      </c>
      <c r="I123" s="6">
        <v>8.41</v>
      </c>
      <c r="J123" s="6">
        <v>9.5500000000000007</v>
      </c>
      <c r="K123" s="6">
        <v>13.65</v>
      </c>
      <c r="M123" s="62"/>
    </row>
    <row r="124" spans="1:13" x14ac:dyDescent="0.25">
      <c r="A124" s="1" t="s">
        <v>47</v>
      </c>
      <c r="B124" s="1" t="s">
        <v>16</v>
      </c>
      <c r="C124" s="1">
        <v>0.5</v>
      </c>
      <c r="D124" s="1">
        <f>COUNT(C124:C135)</f>
        <v>12</v>
      </c>
      <c r="E124" s="3">
        <v>1.6727272727272726</v>
      </c>
      <c r="F124" s="3">
        <v>2.4545454545454546</v>
      </c>
      <c r="G124" s="3">
        <v>5.4375</v>
      </c>
      <c r="H124" s="3">
        <v>8.1</v>
      </c>
      <c r="I124" s="3">
        <v>10.324999999999999</v>
      </c>
      <c r="J124" s="3">
        <v>11.2125</v>
      </c>
      <c r="K124" s="3">
        <v>15.475</v>
      </c>
      <c r="M124" s="62"/>
    </row>
    <row r="125" spans="1:13" x14ac:dyDescent="0.25">
      <c r="A125" s="1" t="s">
        <v>48</v>
      </c>
      <c r="B125" s="1" t="s">
        <v>16</v>
      </c>
      <c r="C125" s="1">
        <v>0.5</v>
      </c>
      <c r="E125" s="3">
        <v>1.8444444444444446</v>
      </c>
      <c r="F125" s="3">
        <v>2.7888888888888892</v>
      </c>
      <c r="G125" s="3">
        <v>5.6142857142857139</v>
      </c>
      <c r="H125" s="3">
        <v>8.3571428571428577</v>
      </c>
      <c r="I125" s="3">
        <v>10.342857142857143</v>
      </c>
      <c r="J125" s="3">
        <v>11.885714285714286</v>
      </c>
      <c r="K125" s="3">
        <v>16.642857142857142</v>
      </c>
      <c r="M125" s="58"/>
    </row>
    <row r="126" spans="1:13" x14ac:dyDescent="0.25">
      <c r="A126" s="1" t="s">
        <v>64</v>
      </c>
      <c r="B126" s="1" t="s">
        <v>16</v>
      </c>
      <c r="C126" s="1">
        <v>0.5</v>
      </c>
      <c r="E126" s="3">
        <v>1.7666666666666666</v>
      </c>
      <c r="F126" s="3">
        <v>2.7111111111111108</v>
      </c>
      <c r="G126" s="3">
        <v>5.125</v>
      </c>
      <c r="H126" s="3">
        <v>7.5250000000000004</v>
      </c>
      <c r="I126" s="3">
        <v>8.9375</v>
      </c>
      <c r="J126" s="3">
        <v>11.275</v>
      </c>
      <c r="K126" s="3">
        <v>14.9375</v>
      </c>
      <c r="M126" s="58"/>
    </row>
    <row r="127" spans="1:13" x14ac:dyDescent="0.25">
      <c r="A127" s="1" t="s">
        <v>65</v>
      </c>
      <c r="B127" s="1" t="s">
        <v>16</v>
      </c>
      <c r="C127" s="1">
        <v>0.5</v>
      </c>
      <c r="E127" s="3">
        <v>1.7444444444444445</v>
      </c>
      <c r="F127" s="3">
        <v>2.5555555555555554</v>
      </c>
      <c r="G127" s="3">
        <v>5.6285714285714281</v>
      </c>
      <c r="H127" s="3">
        <v>8.7142857142857135</v>
      </c>
      <c r="I127" s="3">
        <v>10.885714285714286</v>
      </c>
      <c r="J127" s="3">
        <v>11.842857142857143</v>
      </c>
      <c r="K127" s="3">
        <v>16.085714285714285</v>
      </c>
      <c r="M127" s="58"/>
    </row>
    <row r="128" spans="1:13" x14ac:dyDescent="0.25">
      <c r="A128" s="1" t="s">
        <v>66</v>
      </c>
      <c r="B128" s="1" t="s">
        <v>16</v>
      </c>
      <c r="C128" s="1">
        <v>0.5</v>
      </c>
      <c r="E128" s="3">
        <v>1.6214285714285714</v>
      </c>
      <c r="F128" s="3">
        <v>2.157142857142857</v>
      </c>
      <c r="G128" s="3">
        <v>5.7125000000000004</v>
      </c>
      <c r="H128" s="3">
        <v>8.75</v>
      </c>
      <c r="I128" s="3">
        <v>10.65</v>
      </c>
      <c r="J128" s="3">
        <v>12.762499999999999</v>
      </c>
      <c r="K128" s="3">
        <v>16.899999999999999</v>
      </c>
      <c r="M128" s="58"/>
    </row>
    <row r="129" spans="1:13" x14ac:dyDescent="0.25">
      <c r="A129" s="4" t="s">
        <v>105</v>
      </c>
      <c r="B129" s="4" t="s">
        <v>16</v>
      </c>
      <c r="C129" s="6">
        <v>0.5</v>
      </c>
      <c r="D129" s="6"/>
      <c r="E129" s="6">
        <v>1.5363636363636362</v>
      </c>
      <c r="F129" s="6">
        <v>2.29</v>
      </c>
      <c r="G129" s="6">
        <v>4.9000000000000004</v>
      </c>
      <c r="H129" s="6">
        <v>6.6400000000000006</v>
      </c>
      <c r="I129" s="6">
        <v>8.75</v>
      </c>
      <c r="J129" s="6">
        <v>10.055555555555555</v>
      </c>
      <c r="K129" s="6">
        <v>13.366666666666667</v>
      </c>
      <c r="M129" s="58"/>
    </row>
    <row r="130" spans="1:13" x14ac:dyDescent="0.25">
      <c r="A130" s="4" t="s">
        <v>106</v>
      </c>
      <c r="B130" s="4" t="s">
        <v>16</v>
      </c>
      <c r="C130" s="6">
        <v>0.5</v>
      </c>
      <c r="D130" s="6"/>
      <c r="E130" s="6">
        <v>1.5</v>
      </c>
      <c r="F130" s="6">
        <v>2.0066666666666668</v>
      </c>
      <c r="G130" s="6">
        <v>4.6100000000000003</v>
      </c>
      <c r="H130" s="6">
        <v>6.6400000000000006</v>
      </c>
      <c r="I130" s="6">
        <v>8.5500000000000007</v>
      </c>
      <c r="J130" s="6">
        <v>9.49</v>
      </c>
      <c r="K130" s="6">
        <v>13.16</v>
      </c>
      <c r="M130" s="58"/>
    </row>
    <row r="131" spans="1:13" x14ac:dyDescent="0.25">
      <c r="A131" s="4" t="s">
        <v>107</v>
      </c>
      <c r="B131" s="4" t="s">
        <v>16</v>
      </c>
      <c r="C131" s="6">
        <v>0.5</v>
      </c>
      <c r="D131" s="6"/>
      <c r="E131" s="6">
        <v>1.54</v>
      </c>
      <c r="F131" s="6">
        <v>2.1133333333333333</v>
      </c>
      <c r="G131" s="6">
        <v>4.7799999999999994</v>
      </c>
      <c r="H131" s="6">
        <v>6.76</v>
      </c>
      <c r="I131" s="6">
        <v>8.879999999999999</v>
      </c>
      <c r="J131" s="6">
        <v>10.290000000000001</v>
      </c>
      <c r="K131" s="6">
        <v>14.24</v>
      </c>
      <c r="M131" s="58"/>
    </row>
    <row r="132" spans="1:13" x14ac:dyDescent="0.25">
      <c r="A132" s="4" t="s">
        <v>108</v>
      </c>
      <c r="B132" s="4" t="s">
        <v>16</v>
      </c>
      <c r="C132" s="6">
        <v>0.5</v>
      </c>
      <c r="D132" s="6"/>
      <c r="E132" s="6">
        <v>1.3533333333333333</v>
      </c>
      <c r="F132" s="6">
        <v>1.8599999999999999</v>
      </c>
      <c r="G132" s="6">
        <v>4.38</v>
      </c>
      <c r="H132" s="6">
        <v>6.09</v>
      </c>
      <c r="I132" s="6">
        <v>8.0400000000000009</v>
      </c>
      <c r="J132" s="6">
        <v>9.15</v>
      </c>
      <c r="K132" s="6">
        <v>13.280000000000001</v>
      </c>
      <c r="M132" s="62"/>
    </row>
    <row r="133" spans="1:13" x14ac:dyDescent="0.25">
      <c r="A133" s="4" t="s">
        <v>109</v>
      </c>
      <c r="B133" s="4" t="s">
        <v>16</v>
      </c>
      <c r="C133" s="6">
        <v>0.5</v>
      </c>
      <c r="D133" s="6"/>
      <c r="E133" s="6">
        <v>1.4769230769230768</v>
      </c>
      <c r="F133" s="6">
        <v>2.1153846153846154</v>
      </c>
      <c r="G133" s="6">
        <v>5.2</v>
      </c>
      <c r="H133" s="6">
        <v>7.4</v>
      </c>
      <c r="I133" s="6">
        <v>9.42</v>
      </c>
      <c r="J133" s="6">
        <v>10.61</v>
      </c>
      <c r="K133" s="6">
        <v>15.45</v>
      </c>
      <c r="M133" s="62"/>
    </row>
    <row r="134" spans="1:13" x14ac:dyDescent="0.25">
      <c r="A134" s="4" t="s">
        <v>110</v>
      </c>
      <c r="B134" s="4" t="s">
        <v>16</v>
      </c>
      <c r="C134" s="6">
        <v>0.5</v>
      </c>
      <c r="D134" s="6"/>
      <c r="E134" s="6">
        <v>1.5764705882352941</v>
      </c>
      <c r="F134" s="6">
        <v>2.0705882352941178</v>
      </c>
      <c r="G134" s="6">
        <v>5.14</v>
      </c>
      <c r="H134" s="6">
        <v>7.37</v>
      </c>
      <c r="I134" s="6">
        <v>9.9499999999999993</v>
      </c>
      <c r="J134" s="6">
        <v>11.4</v>
      </c>
      <c r="K134" s="6">
        <v>15.569999999999999</v>
      </c>
      <c r="M134" s="62"/>
    </row>
    <row r="135" spans="1:13" x14ac:dyDescent="0.25">
      <c r="A135" s="4" t="s">
        <v>111</v>
      </c>
      <c r="B135" s="4" t="s">
        <v>16</v>
      </c>
      <c r="C135" s="6">
        <v>0.5</v>
      </c>
      <c r="D135" s="6"/>
      <c r="E135" s="6">
        <v>1.5833333333333333</v>
      </c>
      <c r="F135" s="6">
        <v>2.1833333333333331</v>
      </c>
      <c r="G135" s="6">
        <v>4.68</v>
      </c>
      <c r="H135" s="6">
        <v>6.4</v>
      </c>
      <c r="I135" s="6">
        <v>8.61</v>
      </c>
      <c r="J135" s="6">
        <v>9.9400000000000013</v>
      </c>
      <c r="K135" s="6">
        <v>14.680000000000001</v>
      </c>
      <c r="M135" s="62"/>
    </row>
    <row r="136" spans="1:13" x14ac:dyDescent="0.25">
      <c r="A136" s="1" t="s">
        <v>17</v>
      </c>
      <c r="B136" s="1" t="s">
        <v>16</v>
      </c>
      <c r="C136" s="1">
        <v>5</v>
      </c>
      <c r="D136" s="1">
        <f>COUNT(C136:C154)</f>
        <v>19</v>
      </c>
      <c r="E136" s="3">
        <v>1.4076923076923078</v>
      </c>
      <c r="F136" s="3">
        <v>2.023076923076923</v>
      </c>
      <c r="G136" s="3">
        <v>5.05</v>
      </c>
      <c r="H136" s="3">
        <v>7.8375000000000004</v>
      </c>
      <c r="I136" s="3">
        <v>9.625</v>
      </c>
      <c r="J136" s="3">
        <v>10.9125</v>
      </c>
      <c r="K136" s="3">
        <v>13.987500000000001</v>
      </c>
      <c r="M136" s="62"/>
    </row>
    <row r="137" spans="1:13" x14ac:dyDescent="0.25">
      <c r="A137" s="1" t="s">
        <v>18</v>
      </c>
      <c r="B137" s="1" t="s">
        <v>16</v>
      </c>
      <c r="C137" s="1">
        <v>5</v>
      </c>
      <c r="E137" s="3">
        <v>1.7384615384615385</v>
      </c>
      <c r="F137" s="3">
        <v>2.3846153846153846</v>
      </c>
      <c r="G137" s="3">
        <v>5.9</v>
      </c>
      <c r="H137" s="3">
        <v>8.75</v>
      </c>
      <c r="I137" s="3">
        <v>10.625</v>
      </c>
      <c r="J137" s="3">
        <v>12.2875</v>
      </c>
      <c r="K137" s="3">
        <v>16.512499999999999</v>
      </c>
      <c r="M137" s="62"/>
    </row>
    <row r="138" spans="1:13" x14ac:dyDescent="0.25">
      <c r="A138" s="1" t="s">
        <v>32</v>
      </c>
      <c r="B138" s="1" t="s">
        <v>16</v>
      </c>
      <c r="C138" s="1">
        <v>5</v>
      </c>
      <c r="E138" s="3">
        <v>1.6</v>
      </c>
      <c r="F138" s="3">
        <v>1.9133333333333333</v>
      </c>
      <c r="G138" s="3">
        <v>4.3777777777777773</v>
      </c>
      <c r="H138" s="3">
        <v>7.6000000000000005</v>
      </c>
      <c r="I138" s="3">
        <v>9.1666666666666661</v>
      </c>
      <c r="J138" s="3">
        <v>9.8555555555555561</v>
      </c>
      <c r="K138" s="3">
        <v>14.244444444444444</v>
      </c>
      <c r="M138" s="62"/>
    </row>
    <row r="139" spans="1:13" x14ac:dyDescent="0.25">
      <c r="A139" s="1" t="s">
        <v>38</v>
      </c>
      <c r="B139" s="1" t="s">
        <v>16</v>
      </c>
      <c r="C139" s="1">
        <v>5</v>
      </c>
      <c r="E139" s="3">
        <v>1.6818181818181819</v>
      </c>
      <c r="F139" s="3">
        <v>2.83</v>
      </c>
      <c r="G139" s="3">
        <v>5.875</v>
      </c>
      <c r="H139" s="3">
        <v>8.25</v>
      </c>
      <c r="I139" s="3">
        <v>10.775</v>
      </c>
      <c r="J139" s="3">
        <v>11.2875</v>
      </c>
      <c r="K139" s="3">
        <v>15.1</v>
      </c>
      <c r="M139" s="58"/>
    </row>
    <row r="140" spans="1:13" x14ac:dyDescent="0.25">
      <c r="A140" s="1" t="s">
        <v>39</v>
      </c>
      <c r="B140" s="1" t="s">
        <v>16</v>
      </c>
      <c r="C140" s="1">
        <v>5</v>
      </c>
      <c r="E140" s="3">
        <v>1.4090909090909092</v>
      </c>
      <c r="F140" s="3">
        <v>2.0545454545454547</v>
      </c>
      <c r="G140" s="3">
        <v>4.8125</v>
      </c>
      <c r="H140" s="3">
        <v>6.75</v>
      </c>
      <c r="I140" s="3">
        <v>9.1125000000000007</v>
      </c>
      <c r="J140" s="3">
        <v>9.6875</v>
      </c>
      <c r="K140" s="3">
        <v>13.0875</v>
      </c>
      <c r="M140" s="58"/>
    </row>
    <row r="141" spans="1:13" x14ac:dyDescent="0.25">
      <c r="A141" s="1" t="s">
        <v>40</v>
      </c>
      <c r="B141" s="1" t="s">
        <v>16</v>
      </c>
      <c r="C141" s="1">
        <v>5</v>
      </c>
      <c r="E141" s="3">
        <v>1.5769230769230769</v>
      </c>
      <c r="F141" s="3">
        <v>2.1615384615384619</v>
      </c>
      <c r="G141" s="3">
        <v>5.3</v>
      </c>
      <c r="H141" s="3">
        <v>7.8624999999999998</v>
      </c>
      <c r="I141" s="3">
        <v>10.5875</v>
      </c>
      <c r="J141" s="3">
        <v>11.3375</v>
      </c>
      <c r="K141" s="3">
        <v>15.2</v>
      </c>
      <c r="M141" s="58"/>
    </row>
    <row r="142" spans="1:13" x14ac:dyDescent="0.25">
      <c r="A142" s="1" t="s">
        <v>67</v>
      </c>
      <c r="B142" s="1" t="s">
        <v>16</v>
      </c>
      <c r="C142" s="1">
        <v>5</v>
      </c>
      <c r="E142" s="3">
        <v>1.7272727272727273</v>
      </c>
      <c r="F142" s="3">
        <v>2.4363636363636365</v>
      </c>
      <c r="G142" s="3">
        <v>5.0125000000000002</v>
      </c>
      <c r="H142" s="3">
        <v>7.5125000000000002</v>
      </c>
      <c r="I142" s="3">
        <v>9.2249999999999996</v>
      </c>
      <c r="J142" s="3">
        <v>11.7</v>
      </c>
      <c r="K142" s="3">
        <v>15.875</v>
      </c>
      <c r="M142" s="58"/>
    </row>
    <row r="143" spans="1:13" x14ac:dyDescent="0.25">
      <c r="A143" s="4" t="s">
        <v>145</v>
      </c>
      <c r="B143" s="4" t="s">
        <v>16</v>
      </c>
      <c r="C143" s="5">
        <v>5</v>
      </c>
      <c r="D143" s="5"/>
      <c r="E143" s="6">
        <v>1.34</v>
      </c>
      <c r="F143" s="6">
        <v>1.5071428571428573</v>
      </c>
      <c r="G143" s="6">
        <v>4.88</v>
      </c>
      <c r="H143" s="6">
        <v>6.6599999999999993</v>
      </c>
      <c r="I143" s="6">
        <v>8.76</v>
      </c>
      <c r="J143" s="6">
        <v>10.07</v>
      </c>
      <c r="K143" s="6">
        <v>14.01</v>
      </c>
      <c r="M143" s="58"/>
    </row>
    <row r="144" spans="1:13" x14ac:dyDescent="0.25">
      <c r="A144" s="4" t="s">
        <v>146</v>
      </c>
      <c r="B144" s="4" t="s">
        <v>16</v>
      </c>
      <c r="C144" s="5">
        <v>5</v>
      </c>
      <c r="D144" s="5"/>
      <c r="E144" s="6">
        <v>1.5538461538461539</v>
      </c>
      <c r="F144" s="6">
        <v>2.2846153846153845</v>
      </c>
      <c r="G144" s="6">
        <v>5.12</v>
      </c>
      <c r="H144" s="6">
        <v>6.8400000000000007</v>
      </c>
      <c r="I144" s="6">
        <v>8.82</v>
      </c>
      <c r="J144" s="6">
        <v>9.73</v>
      </c>
      <c r="K144" s="6">
        <v>14.88</v>
      </c>
      <c r="M144" s="58"/>
    </row>
    <row r="145" spans="1:13" x14ac:dyDescent="0.25">
      <c r="A145" s="4" t="s">
        <v>147</v>
      </c>
      <c r="B145" s="4" t="s">
        <v>16</v>
      </c>
      <c r="C145" s="5">
        <v>5</v>
      </c>
      <c r="D145" s="5"/>
      <c r="E145" s="6">
        <v>1.5666666666666667</v>
      </c>
      <c r="F145" s="6">
        <v>2.3333333333333335</v>
      </c>
      <c r="G145" s="6">
        <v>4.6899999999999995</v>
      </c>
      <c r="H145" s="6">
        <v>6.25</v>
      </c>
      <c r="I145" s="6">
        <v>8.3099999999999987</v>
      </c>
      <c r="J145" s="6">
        <v>9.34</v>
      </c>
      <c r="K145" s="6">
        <v>13.219999999999999</v>
      </c>
      <c r="M145" s="58"/>
    </row>
    <row r="146" spans="1:13" x14ac:dyDescent="0.25">
      <c r="A146" s="4" t="s">
        <v>148</v>
      </c>
      <c r="B146" s="4" t="s">
        <v>16</v>
      </c>
      <c r="C146" s="5">
        <v>5</v>
      </c>
      <c r="D146" s="5"/>
      <c r="E146" s="6">
        <v>1.4615384615384615</v>
      </c>
      <c r="F146" s="6">
        <v>2.0384615384615383</v>
      </c>
      <c r="G146" s="6">
        <v>4.37</v>
      </c>
      <c r="H146" s="6">
        <v>6.39</v>
      </c>
      <c r="I146" s="6">
        <v>8.1999999999999993</v>
      </c>
      <c r="J146" s="6">
        <v>9.5500000000000007</v>
      </c>
      <c r="K146" s="6">
        <v>13.209999999999999</v>
      </c>
      <c r="M146" s="62"/>
    </row>
    <row r="147" spans="1:13" x14ac:dyDescent="0.25">
      <c r="A147" s="4" t="s">
        <v>149</v>
      </c>
      <c r="B147" s="4" t="s">
        <v>16</v>
      </c>
      <c r="C147" s="5">
        <v>5</v>
      </c>
      <c r="D147" s="5"/>
      <c r="E147" s="6">
        <v>1.72</v>
      </c>
      <c r="F147" s="6">
        <v>2.0699999999999998</v>
      </c>
      <c r="G147" s="6">
        <v>4.2200000000000006</v>
      </c>
      <c r="H147" s="6">
        <v>5.65</v>
      </c>
      <c r="I147" s="6">
        <v>7.2900000000000009</v>
      </c>
      <c r="J147" s="6">
        <v>8.2900000000000009</v>
      </c>
      <c r="K147" s="6">
        <v>11.4</v>
      </c>
      <c r="M147" s="62"/>
    </row>
    <row r="148" spans="1:13" x14ac:dyDescent="0.25">
      <c r="A148" s="4" t="s">
        <v>150</v>
      </c>
      <c r="B148" s="4" t="s">
        <v>16</v>
      </c>
      <c r="C148" s="5">
        <v>5</v>
      </c>
      <c r="D148" s="5"/>
      <c r="E148" s="6">
        <v>1.4333333333333333</v>
      </c>
      <c r="F148" s="6">
        <v>1.9</v>
      </c>
      <c r="G148" s="6">
        <v>4.4799999999999995</v>
      </c>
      <c r="H148" s="6">
        <v>6.68</v>
      </c>
      <c r="I148" s="6">
        <v>9.01</v>
      </c>
      <c r="J148" s="6">
        <v>10.32</v>
      </c>
      <c r="K148" s="6">
        <v>13.85</v>
      </c>
      <c r="M148" s="62"/>
    </row>
    <row r="149" spans="1:13" x14ac:dyDescent="0.25">
      <c r="A149" s="4" t="s">
        <v>151</v>
      </c>
      <c r="B149" s="4" t="s">
        <v>16</v>
      </c>
      <c r="C149" s="5">
        <v>5</v>
      </c>
      <c r="D149" s="5"/>
      <c r="E149" s="6">
        <v>1.2277777777777779</v>
      </c>
      <c r="F149" s="6">
        <v>1.6222222222222222</v>
      </c>
      <c r="G149" s="6">
        <v>3.87</v>
      </c>
      <c r="H149" s="6">
        <v>5.82</v>
      </c>
      <c r="I149" s="6">
        <v>8.08</v>
      </c>
      <c r="J149" s="6">
        <v>9.4</v>
      </c>
      <c r="K149" s="6">
        <v>12.84</v>
      </c>
      <c r="M149" s="62"/>
    </row>
    <row r="150" spans="1:13" x14ac:dyDescent="0.25">
      <c r="A150" s="4" t="s">
        <v>152</v>
      </c>
      <c r="B150" s="4" t="s">
        <v>16</v>
      </c>
      <c r="C150" s="5">
        <v>5</v>
      </c>
      <c r="D150" s="5"/>
      <c r="E150" s="6">
        <v>1.4666666666666668</v>
      </c>
      <c r="F150" s="6">
        <v>2.1</v>
      </c>
      <c r="G150" s="6">
        <v>4.4700000000000006</v>
      </c>
      <c r="H150" s="6">
        <v>6.3100000000000005</v>
      </c>
      <c r="I150" s="6">
        <v>7.85</v>
      </c>
      <c r="J150" s="6">
        <v>8.48</v>
      </c>
      <c r="K150" s="6">
        <v>12.15</v>
      </c>
      <c r="M150" s="62"/>
    </row>
    <row r="151" spans="1:13" x14ac:dyDescent="0.25">
      <c r="A151" s="4" t="s">
        <v>153</v>
      </c>
      <c r="B151" s="4" t="s">
        <v>16</v>
      </c>
      <c r="C151" s="5">
        <v>5</v>
      </c>
      <c r="D151" s="5"/>
      <c r="E151" s="6">
        <v>1.51</v>
      </c>
      <c r="F151" s="6">
        <v>1.7999999999999998</v>
      </c>
      <c r="G151" s="6">
        <v>3.3</v>
      </c>
      <c r="H151" s="6">
        <v>4.8</v>
      </c>
      <c r="I151" s="6">
        <v>6.1</v>
      </c>
      <c r="J151" s="6">
        <v>7.05</v>
      </c>
      <c r="K151" s="6">
        <v>10.1</v>
      </c>
      <c r="M151" s="62"/>
    </row>
    <row r="152" spans="1:13" x14ac:dyDescent="0.25">
      <c r="A152" s="4" t="s">
        <v>154</v>
      </c>
      <c r="B152" s="4" t="s">
        <v>16</v>
      </c>
      <c r="C152" s="5">
        <v>5</v>
      </c>
      <c r="D152" s="5"/>
      <c r="E152" s="6">
        <v>1.6461538461538461</v>
      </c>
      <c r="F152" s="6">
        <v>2.1923076923076925</v>
      </c>
      <c r="G152" s="6">
        <v>4.5600000000000005</v>
      </c>
      <c r="H152" s="6">
        <v>6.2700000000000005</v>
      </c>
      <c r="I152" s="6">
        <v>7.85</v>
      </c>
      <c r="J152" s="6">
        <v>8.67</v>
      </c>
      <c r="K152" s="6">
        <v>12.629999999999999</v>
      </c>
      <c r="M152" s="62"/>
    </row>
    <row r="153" spans="1:13" x14ac:dyDescent="0.25">
      <c r="A153" s="4" t="s">
        <v>155</v>
      </c>
      <c r="B153" s="4" t="s">
        <v>16</v>
      </c>
      <c r="C153" s="5">
        <v>5</v>
      </c>
      <c r="D153" s="5"/>
      <c r="E153" s="6">
        <v>1.7000000000000002</v>
      </c>
      <c r="F153" s="6">
        <v>2.2615384615384615</v>
      </c>
      <c r="G153" s="6">
        <v>4.67</v>
      </c>
      <c r="H153" s="6">
        <v>6.7299999999999995</v>
      </c>
      <c r="I153" s="6">
        <v>8.75</v>
      </c>
      <c r="J153" s="6">
        <v>9.7200000000000006</v>
      </c>
      <c r="K153" s="6">
        <v>14.51</v>
      </c>
      <c r="M153" s="62"/>
    </row>
    <row r="154" spans="1:13" x14ac:dyDescent="0.25">
      <c r="A154" s="4" t="s">
        <v>156</v>
      </c>
      <c r="B154" s="4" t="s">
        <v>16</v>
      </c>
      <c r="C154" s="5">
        <v>5</v>
      </c>
      <c r="D154" s="5"/>
      <c r="E154" s="6">
        <v>1.5</v>
      </c>
      <c r="F154" s="6">
        <v>2.2583333333333333</v>
      </c>
      <c r="G154" s="6">
        <v>5.21</v>
      </c>
      <c r="H154" s="6">
        <v>7.2200000000000006</v>
      </c>
      <c r="I154" s="6">
        <v>9.5299999999999994</v>
      </c>
      <c r="J154" s="6">
        <v>10.76</v>
      </c>
      <c r="K154" s="6">
        <v>15.069999999999999</v>
      </c>
      <c r="M154" s="62"/>
    </row>
    <row r="155" spans="1:13" x14ac:dyDescent="0.25">
      <c r="A155" s="9"/>
      <c r="B155" s="9"/>
      <c r="C155" s="5"/>
      <c r="D155" s="5"/>
      <c r="E155" s="6"/>
      <c r="F155" s="10"/>
      <c r="G155" s="10"/>
      <c r="H155" s="10"/>
      <c r="I155" s="10"/>
      <c r="J155" s="10"/>
      <c r="K155" s="10"/>
      <c r="M155" s="62"/>
    </row>
    <row r="156" spans="1:13" x14ac:dyDescent="0.25">
      <c r="M156" s="62"/>
    </row>
    <row r="157" spans="1:13" x14ac:dyDescent="0.25">
      <c r="A157"/>
      <c r="B157" s="17"/>
      <c r="C157" s="17"/>
      <c r="D157" s="17"/>
      <c r="E157"/>
      <c r="F157"/>
      <c r="G157"/>
      <c r="H157"/>
      <c r="I157"/>
      <c r="J157"/>
      <c r="K157"/>
      <c r="M157" s="62"/>
    </row>
    <row r="158" spans="1:13" x14ac:dyDescent="0.25">
      <c r="A158" s="14"/>
      <c r="B158" s="12"/>
      <c r="C158" s="18"/>
      <c r="D158" s="18"/>
      <c r="E158"/>
      <c r="F158"/>
      <c r="G158"/>
      <c r="H158"/>
      <c r="I158"/>
      <c r="J158"/>
      <c r="K158"/>
    </row>
    <row r="159" spans="1:13" x14ac:dyDescent="0.25">
      <c r="A159" s="14"/>
      <c r="B159" s="19"/>
      <c r="C159" s="18"/>
      <c r="D159" s="18"/>
      <c r="E159"/>
      <c r="F159"/>
      <c r="G159"/>
      <c r="H159"/>
      <c r="I159"/>
      <c r="J159"/>
      <c r="K159"/>
    </row>
    <row r="160" spans="1:13" x14ac:dyDescent="0.25">
      <c r="A160" s="14"/>
      <c r="B160" s="19"/>
      <c r="C160" s="18"/>
      <c r="D160" s="18"/>
      <c r="E160"/>
      <c r="F160"/>
      <c r="G160"/>
      <c r="H160"/>
      <c r="I160"/>
      <c r="J160"/>
      <c r="K160"/>
    </row>
    <row r="161" spans="1:11" x14ac:dyDescent="0.25">
      <c r="A161" s="14"/>
      <c r="B161" s="12"/>
      <c r="C161" s="18"/>
      <c r="D161" s="18"/>
      <c r="E161"/>
      <c r="F161"/>
      <c r="G161"/>
      <c r="H161"/>
      <c r="I161"/>
      <c r="J161"/>
      <c r="K161"/>
    </row>
    <row r="162" spans="1:11" x14ac:dyDescent="0.25">
      <c r="A162" s="14"/>
      <c r="B162" s="12"/>
      <c r="C162" s="18"/>
      <c r="D162" s="18"/>
      <c r="E162"/>
      <c r="F162"/>
      <c r="G162"/>
      <c r="H162"/>
      <c r="I162"/>
      <c r="J162"/>
      <c r="K162"/>
    </row>
    <row r="163" spans="1:11" x14ac:dyDescent="0.25">
      <c r="A163" s="14"/>
      <c r="B163" s="12"/>
      <c r="C163" s="18"/>
      <c r="D163" s="18"/>
      <c r="E163"/>
      <c r="F163"/>
      <c r="G163"/>
      <c r="H163"/>
      <c r="I163"/>
      <c r="J163"/>
      <c r="K163"/>
    </row>
    <row r="164" spans="1:11" x14ac:dyDescent="0.25">
      <c r="A164" s="21"/>
    </row>
    <row r="165" spans="1:11" x14ac:dyDescent="0.25">
      <c r="A165" s="21"/>
    </row>
    <row r="166" spans="1:11" x14ac:dyDescent="0.25">
      <c r="A166" s="14"/>
      <c r="B166"/>
      <c r="C166"/>
      <c r="D166"/>
      <c r="E166" s="12"/>
      <c r="F166"/>
      <c r="G166"/>
      <c r="H166"/>
      <c r="I166"/>
      <c r="J166"/>
      <c r="K166"/>
    </row>
    <row r="167" spans="1:11" x14ac:dyDescent="0.25">
      <c r="A167" s="14"/>
      <c r="B167" s="13"/>
      <c r="C167" s="13"/>
      <c r="D167" s="13"/>
      <c r="E167" s="12"/>
      <c r="F167"/>
      <c r="G167"/>
      <c r="H167"/>
      <c r="I167"/>
      <c r="J167"/>
      <c r="K167"/>
    </row>
    <row r="168" spans="1:11" x14ac:dyDescent="0.25">
      <c r="A168"/>
      <c r="B168" s="13"/>
      <c r="C168" s="13"/>
      <c r="D168" s="13"/>
      <c r="E168" s="12"/>
      <c r="F168"/>
      <c r="G168"/>
      <c r="H168"/>
      <c r="I168"/>
      <c r="J168"/>
      <c r="K168"/>
    </row>
    <row r="171" spans="1:11" x14ac:dyDescent="0.25">
      <c r="A171"/>
      <c r="B171" s="19"/>
      <c r="C171" s="19"/>
      <c r="D171" s="19"/>
      <c r="E171"/>
      <c r="F171"/>
      <c r="G171"/>
      <c r="H171"/>
      <c r="I171"/>
      <c r="J171"/>
      <c r="K171"/>
    </row>
    <row r="172" spans="1:11" x14ac:dyDescent="0.25">
      <c r="A172"/>
      <c r="B172" s="19"/>
      <c r="C172" s="19"/>
      <c r="D172" s="19"/>
      <c r="E172"/>
      <c r="F172"/>
      <c r="G172"/>
      <c r="H172"/>
      <c r="I172"/>
      <c r="J172"/>
      <c r="K17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09A7E-7014-458C-917B-27BE4233F593}">
  <dimension ref="A1:L316"/>
  <sheetViews>
    <sheetView workbookViewId="0">
      <selection activeCell="B5" sqref="B5"/>
    </sheetView>
  </sheetViews>
  <sheetFormatPr defaultRowHeight="15" x14ac:dyDescent="0.25"/>
  <cols>
    <col min="1" max="5" width="9.140625" style="59"/>
    <col min="6" max="7" width="12.85546875" style="59" customWidth="1"/>
    <col min="8" max="8" width="13.28515625" style="59" customWidth="1"/>
    <col min="9" max="9" width="9.140625" style="59"/>
    <col min="10" max="10" width="10.42578125" style="59" customWidth="1"/>
    <col min="11" max="11" width="9.140625" style="59"/>
    <col min="12" max="12" width="11.85546875" style="59" customWidth="1"/>
  </cols>
  <sheetData>
    <row r="1" spans="1:12" x14ac:dyDescent="0.25">
      <c r="A1" s="27" t="s">
        <v>562</v>
      </c>
      <c r="B1" s="1"/>
      <c r="C1" s="1"/>
      <c r="D1" s="1"/>
      <c r="E1" s="1"/>
      <c r="F1" s="1"/>
    </row>
    <row r="3" spans="1:12" x14ac:dyDescent="0.25">
      <c r="A3" s="73" t="s">
        <v>200</v>
      </c>
      <c r="B3" s="73"/>
      <c r="C3" s="94"/>
      <c r="D3" s="94"/>
      <c r="E3" s="95"/>
      <c r="F3" s="96"/>
      <c r="G3" s="97"/>
      <c r="H3" s="94"/>
      <c r="I3" s="94"/>
      <c r="J3" s="94"/>
      <c r="K3" s="44"/>
    </row>
    <row r="4" spans="1:12" x14ac:dyDescent="0.25">
      <c r="A4" s="74" t="s">
        <v>159</v>
      </c>
      <c r="B4" s="117" t="s">
        <v>160</v>
      </c>
      <c r="C4" s="118" t="s">
        <v>161</v>
      </c>
      <c r="D4" s="118"/>
      <c r="E4" s="95"/>
      <c r="F4" s="96"/>
      <c r="G4" s="97"/>
      <c r="H4" s="94"/>
      <c r="I4" s="94"/>
      <c r="J4" s="94"/>
      <c r="K4" s="44"/>
    </row>
    <row r="5" spans="1:12" x14ac:dyDescent="0.25">
      <c r="A5" s="73" t="s">
        <v>558</v>
      </c>
      <c r="B5" s="73" t="s">
        <v>173</v>
      </c>
      <c r="C5" s="94" t="s">
        <v>177</v>
      </c>
      <c r="D5" s="94"/>
      <c r="E5" s="95"/>
      <c r="F5" s="96"/>
      <c r="G5" s="97"/>
      <c r="H5" s="94"/>
      <c r="I5" s="94"/>
      <c r="J5" s="94"/>
      <c r="K5" s="44"/>
    </row>
    <row r="6" spans="1:12" x14ac:dyDescent="0.25">
      <c r="A6" s="94" t="s">
        <v>164</v>
      </c>
      <c r="B6" s="70" t="s">
        <v>0</v>
      </c>
      <c r="C6" s="94" t="s">
        <v>516</v>
      </c>
      <c r="D6" s="94"/>
      <c r="E6" s="95"/>
      <c r="F6" s="96"/>
      <c r="G6" s="97"/>
      <c r="H6" s="94"/>
      <c r="I6" s="94"/>
      <c r="J6" s="94"/>
      <c r="K6" s="44"/>
    </row>
    <row r="7" spans="1:12" x14ac:dyDescent="0.25">
      <c r="A7" s="94" t="s">
        <v>559</v>
      </c>
      <c r="B7" s="73" t="s">
        <v>517</v>
      </c>
      <c r="C7" s="94" t="s">
        <v>518</v>
      </c>
      <c r="D7" s="94"/>
      <c r="E7" s="95"/>
      <c r="F7" s="96"/>
      <c r="G7" s="97"/>
      <c r="H7" s="94"/>
      <c r="I7" s="94"/>
      <c r="J7" s="94"/>
      <c r="K7" s="44"/>
    </row>
    <row r="8" spans="1:12" x14ac:dyDescent="0.25">
      <c r="A8" s="73" t="s">
        <v>170</v>
      </c>
      <c r="B8" s="73" t="s">
        <v>215</v>
      </c>
      <c r="C8" s="94" t="s">
        <v>526</v>
      </c>
      <c r="D8" s="94"/>
      <c r="E8" s="95"/>
      <c r="F8" s="96"/>
      <c r="G8" s="97"/>
      <c r="H8" s="94"/>
      <c r="I8" s="94"/>
      <c r="J8" s="94"/>
      <c r="K8" s="44"/>
    </row>
    <row r="9" spans="1:12" x14ac:dyDescent="0.25">
      <c r="A9" s="27" t="s">
        <v>171</v>
      </c>
      <c r="B9" s="59" t="s">
        <v>208</v>
      </c>
      <c r="C9" s="59" t="s">
        <v>563</v>
      </c>
      <c r="D9" s="1"/>
      <c r="E9" s="2"/>
      <c r="F9" s="30"/>
      <c r="G9" s="30"/>
      <c r="H9" s="27"/>
      <c r="I9" s="27"/>
      <c r="J9" s="28"/>
      <c r="K9" s="87"/>
    </row>
    <row r="10" spans="1:12" x14ac:dyDescent="0.25">
      <c r="A10" s="27"/>
      <c r="B10" s="2" t="s">
        <v>560</v>
      </c>
      <c r="C10" s="1"/>
      <c r="D10" s="28"/>
      <c r="E10" s="28"/>
      <c r="F10" s="29"/>
      <c r="G10" s="29"/>
      <c r="H10" s="87"/>
      <c r="I10" s="87"/>
      <c r="J10" s="27"/>
      <c r="K10" s="2"/>
    </row>
    <row r="11" spans="1:12" x14ac:dyDescent="0.25">
      <c r="B11" s="26" t="s">
        <v>561</v>
      </c>
      <c r="C11" s="28"/>
    </row>
    <row r="13" spans="1:12" x14ac:dyDescent="0.25">
      <c r="A13" s="58" t="s">
        <v>173</v>
      </c>
      <c r="B13" s="58" t="s">
        <v>0</v>
      </c>
      <c r="C13" s="58" t="s">
        <v>1</v>
      </c>
      <c r="D13" s="58" t="s">
        <v>215</v>
      </c>
      <c r="E13" s="58" t="s">
        <v>190</v>
      </c>
      <c r="F13" s="67" t="s">
        <v>191</v>
      </c>
      <c r="G13" s="109" t="s">
        <v>192</v>
      </c>
      <c r="H13" s="109" t="s">
        <v>193</v>
      </c>
      <c r="I13" s="109" t="s">
        <v>194</v>
      </c>
      <c r="J13" s="109" t="s">
        <v>195</v>
      </c>
      <c r="K13" s="109" t="s">
        <v>196</v>
      </c>
      <c r="L13" s="109" t="s">
        <v>197</v>
      </c>
    </row>
    <row r="14" spans="1:12" x14ac:dyDescent="0.25">
      <c r="A14" s="58" t="s">
        <v>11</v>
      </c>
      <c r="B14" s="58" t="s">
        <v>10</v>
      </c>
      <c r="C14" s="60">
        <v>0</v>
      </c>
      <c r="D14" s="60">
        <f>COUNT(C14:C53)</f>
        <v>40</v>
      </c>
      <c r="E14" s="60" t="s">
        <v>172</v>
      </c>
      <c r="F14" s="61">
        <v>22.9</v>
      </c>
      <c r="G14" s="61">
        <v>28.475000000000001</v>
      </c>
      <c r="H14" s="61">
        <v>30.524999999999999</v>
      </c>
      <c r="I14" s="61">
        <v>33.549999999999997</v>
      </c>
      <c r="J14" s="61">
        <v>37.475000000000001</v>
      </c>
      <c r="K14" s="61">
        <v>39.549999999999997</v>
      </c>
      <c r="L14" s="61">
        <v>42.825000000000003</v>
      </c>
    </row>
    <row r="15" spans="1:12" x14ac:dyDescent="0.25">
      <c r="A15" s="58" t="s">
        <v>9</v>
      </c>
      <c r="B15" s="58" t="s">
        <v>10</v>
      </c>
      <c r="C15" s="60">
        <v>0</v>
      </c>
      <c r="D15" s="60"/>
      <c r="E15" s="60" t="s">
        <v>172</v>
      </c>
      <c r="F15" s="61">
        <v>27.425000000000001</v>
      </c>
      <c r="G15" s="61">
        <v>32.024999999999999</v>
      </c>
      <c r="H15" s="61">
        <v>35.549999999999997</v>
      </c>
      <c r="I15" s="61">
        <v>41.924999999999997</v>
      </c>
      <c r="J15" s="61">
        <v>44.774999999999999</v>
      </c>
      <c r="K15" s="61">
        <v>48.774999999999999</v>
      </c>
      <c r="L15" s="61">
        <v>51.6</v>
      </c>
    </row>
    <row r="16" spans="1:12" x14ac:dyDescent="0.25">
      <c r="A16" s="58" t="s">
        <v>26</v>
      </c>
      <c r="B16" s="58" t="s">
        <v>10</v>
      </c>
      <c r="C16" s="58">
        <v>0</v>
      </c>
      <c r="D16" s="60"/>
      <c r="E16" s="60" t="s">
        <v>172</v>
      </c>
      <c r="F16" s="61">
        <v>24.824999999999999</v>
      </c>
      <c r="G16" s="61">
        <v>28.85</v>
      </c>
      <c r="H16" s="61">
        <v>30.35</v>
      </c>
      <c r="I16" s="61">
        <v>35.049999999999997</v>
      </c>
      <c r="J16" s="61">
        <v>38.35</v>
      </c>
      <c r="K16" s="61">
        <v>36.799999999999997</v>
      </c>
      <c r="L16" s="61">
        <v>38.450000000000003</v>
      </c>
    </row>
    <row r="17" spans="1:12" x14ac:dyDescent="0.25">
      <c r="A17" s="58" t="s">
        <v>27</v>
      </c>
      <c r="B17" s="58" t="s">
        <v>10</v>
      </c>
      <c r="C17" s="58">
        <v>0</v>
      </c>
      <c r="D17" s="60"/>
      <c r="E17" s="60" t="s">
        <v>172</v>
      </c>
      <c r="F17" s="61">
        <v>24</v>
      </c>
      <c r="G17" s="61">
        <v>28.425000000000001</v>
      </c>
      <c r="H17" s="61">
        <v>29.1</v>
      </c>
      <c r="I17" s="61">
        <v>31.05</v>
      </c>
      <c r="J17" s="61">
        <v>32.65</v>
      </c>
      <c r="K17" s="61">
        <v>35.65</v>
      </c>
      <c r="L17" s="61">
        <v>35.1</v>
      </c>
    </row>
    <row r="18" spans="1:12" x14ac:dyDescent="0.25">
      <c r="A18" s="58" t="s">
        <v>28</v>
      </c>
      <c r="B18" s="58" t="s">
        <v>10</v>
      </c>
      <c r="C18" s="58">
        <v>0</v>
      </c>
      <c r="D18" s="60"/>
      <c r="E18" s="60" t="s">
        <v>172</v>
      </c>
      <c r="F18" s="61">
        <v>23.875</v>
      </c>
      <c r="G18" s="61">
        <v>26.25</v>
      </c>
      <c r="H18" s="61">
        <v>26.35</v>
      </c>
      <c r="I18" s="61">
        <v>28.4</v>
      </c>
      <c r="J18" s="61">
        <v>29.55</v>
      </c>
      <c r="K18" s="61">
        <v>32.049999999999997</v>
      </c>
      <c r="L18" s="61">
        <v>32.4</v>
      </c>
    </row>
    <row r="19" spans="1:12" x14ac:dyDescent="0.25">
      <c r="A19" s="58" t="s">
        <v>19</v>
      </c>
      <c r="B19" s="58" t="s">
        <v>10</v>
      </c>
      <c r="C19" s="58">
        <v>0</v>
      </c>
      <c r="D19" s="60"/>
      <c r="E19" s="60" t="s">
        <v>172</v>
      </c>
      <c r="F19" s="61">
        <v>21.85</v>
      </c>
      <c r="G19" s="61">
        <v>25.2</v>
      </c>
      <c r="H19" s="61">
        <v>26</v>
      </c>
      <c r="I19" s="61">
        <v>25.5</v>
      </c>
      <c r="J19" s="61">
        <v>26.4</v>
      </c>
      <c r="K19" s="61">
        <v>27.6</v>
      </c>
      <c r="L19" s="61">
        <v>28.5</v>
      </c>
    </row>
    <row r="20" spans="1:12" x14ac:dyDescent="0.25">
      <c r="A20" s="58" t="s">
        <v>20</v>
      </c>
      <c r="B20" s="58" t="s">
        <v>10</v>
      </c>
      <c r="C20" s="58">
        <v>0</v>
      </c>
      <c r="D20" s="60"/>
      <c r="E20" s="60" t="s">
        <v>172</v>
      </c>
      <c r="F20" s="61">
        <v>25.725000000000001</v>
      </c>
      <c r="G20" s="61">
        <v>31.7</v>
      </c>
      <c r="H20" s="61">
        <v>35.6</v>
      </c>
      <c r="I20" s="61">
        <v>35.9</v>
      </c>
      <c r="J20" s="61">
        <v>40.75</v>
      </c>
      <c r="K20" s="61">
        <v>43.75</v>
      </c>
      <c r="L20" s="61">
        <v>49.55</v>
      </c>
    </row>
    <row r="21" spans="1:12" x14ac:dyDescent="0.25">
      <c r="A21" s="58" t="s">
        <v>41</v>
      </c>
      <c r="B21" s="58" t="s">
        <v>10</v>
      </c>
      <c r="C21" s="58">
        <v>0</v>
      </c>
      <c r="D21" s="60"/>
      <c r="E21" s="60" t="s">
        <v>172</v>
      </c>
      <c r="F21" s="61">
        <v>24.175000000000001</v>
      </c>
      <c r="G21" s="61">
        <v>29.35</v>
      </c>
      <c r="H21" s="61">
        <v>31</v>
      </c>
      <c r="I21" s="61">
        <v>31.8</v>
      </c>
      <c r="J21" s="61">
        <v>32.5</v>
      </c>
      <c r="K21" s="61">
        <v>37.25</v>
      </c>
      <c r="L21" s="61">
        <v>37.9</v>
      </c>
    </row>
    <row r="22" spans="1:12" x14ac:dyDescent="0.25">
      <c r="A22" s="58" t="s">
        <v>33</v>
      </c>
      <c r="B22" s="58" t="s">
        <v>10</v>
      </c>
      <c r="C22" s="58">
        <v>0</v>
      </c>
      <c r="D22" s="60"/>
      <c r="E22" s="60" t="s">
        <v>172</v>
      </c>
      <c r="F22" s="61">
        <v>23.1</v>
      </c>
      <c r="G22" s="61">
        <v>28.5</v>
      </c>
      <c r="H22" s="61">
        <v>29.524999999999999</v>
      </c>
      <c r="I22" s="61">
        <v>32.774999999999999</v>
      </c>
      <c r="J22" s="61">
        <v>33.274999999999999</v>
      </c>
      <c r="K22" s="61">
        <v>37.125</v>
      </c>
      <c r="L22" s="61">
        <v>39.024999999999999</v>
      </c>
    </row>
    <row r="23" spans="1:12" x14ac:dyDescent="0.25">
      <c r="A23" s="58" t="s">
        <v>51</v>
      </c>
      <c r="B23" s="58" t="s">
        <v>10</v>
      </c>
      <c r="C23" s="58">
        <v>0</v>
      </c>
      <c r="D23" s="60"/>
      <c r="E23" s="60" t="s">
        <v>172</v>
      </c>
      <c r="F23" s="61">
        <v>23.9</v>
      </c>
      <c r="G23" s="61">
        <v>27.475000000000001</v>
      </c>
      <c r="H23" s="61">
        <v>28</v>
      </c>
      <c r="I23" s="61">
        <v>30.75</v>
      </c>
      <c r="J23" s="61">
        <v>31.5</v>
      </c>
      <c r="K23" s="61">
        <v>30.6</v>
      </c>
      <c r="L23" s="61">
        <v>34.299999999999997</v>
      </c>
    </row>
    <row r="24" spans="1:12" x14ac:dyDescent="0.25">
      <c r="A24" s="58" t="s">
        <v>52</v>
      </c>
      <c r="B24" s="58" t="s">
        <v>10</v>
      </c>
      <c r="C24" s="58">
        <v>0</v>
      </c>
      <c r="D24" s="60"/>
      <c r="E24" s="60" t="s">
        <v>172</v>
      </c>
      <c r="F24" s="61">
        <v>21.675000000000001</v>
      </c>
      <c r="G24" s="61">
        <v>24.55</v>
      </c>
      <c r="H24" s="61">
        <v>24.5</v>
      </c>
      <c r="I24" s="61">
        <v>25.65</v>
      </c>
      <c r="J24" s="61">
        <v>27.15</v>
      </c>
      <c r="K24" s="61">
        <v>30.25</v>
      </c>
      <c r="L24" s="61">
        <v>33.5</v>
      </c>
    </row>
    <row r="25" spans="1:12" x14ac:dyDescent="0.25">
      <c r="A25" s="58" t="s">
        <v>53</v>
      </c>
      <c r="B25" s="58" t="s">
        <v>10</v>
      </c>
      <c r="C25" s="58">
        <v>0</v>
      </c>
      <c r="D25" s="60"/>
      <c r="E25" s="60" t="s">
        <v>172</v>
      </c>
      <c r="F25" s="61">
        <v>26.6</v>
      </c>
      <c r="G25" s="61">
        <v>31.175000000000001</v>
      </c>
      <c r="H25" s="61">
        <v>31.85</v>
      </c>
      <c r="I25" s="61">
        <v>33.450000000000003</v>
      </c>
      <c r="J25" s="61">
        <v>35.549999999999997</v>
      </c>
      <c r="K25" s="61">
        <v>38.700000000000003</v>
      </c>
      <c r="L25" s="61">
        <v>40.450000000000003</v>
      </c>
    </row>
    <row r="26" spans="1:12" x14ac:dyDescent="0.25">
      <c r="A26" s="58" t="s">
        <v>49</v>
      </c>
      <c r="B26" s="58" t="s">
        <v>10</v>
      </c>
      <c r="C26" s="58">
        <v>0</v>
      </c>
      <c r="D26" s="60"/>
      <c r="E26" s="60" t="s">
        <v>172</v>
      </c>
      <c r="F26" s="61">
        <v>22.875</v>
      </c>
      <c r="G26" s="61">
        <v>27.4</v>
      </c>
      <c r="H26" s="61">
        <v>27.65</v>
      </c>
      <c r="I26" s="61">
        <v>30.5</v>
      </c>
      <c r="J26" s="61">
        <v>30.25</v>
      </c>
      <c r="K26" s="61">
        <v>31.5</v>
      </c>
      <c r="L26" s="61">
        <v>35.75</v>
      </c>
    </row>
    <row r="27" spans="1:12" x14ac:dyDescent="0.25">
      <c r="A27" s="58" t="s">
        <v>50</v>
      </c>
      <c r="B27" s="58" t="s">
        <v>10</v>
      </c>
      <c r="C27" s="58">
        <v>0</v>
      </c>
      <c r="D27" s="60"/>
      <c r="E27" s="60" t="s">
        <v>172</v>
      </c>
      <c r="F27" s="61">
        <v>26.675000000000001</v>
      </c>
      <c r="G27" s="61">
        <v>33.024999999999999</v>
      </c>
      <c r="H27" s="61">
        <v>37.700000000000003</v>
      </c>
      <c r="I27" s="61">
        <v>45.2</v>
      </c>
      <c r="J27" s="61">
        <v>47.1</v>
      </c>
      <c r="K27" s="61">
        <v>52.9</v>
      </c>
      <c r="L27" s="61">
        <v>54</v>
      </c>
    </row>
    <row r="28" spans="1:12" x14ac:dyDescent="0.25">
      <c r="A28" s="62" t="s">
        <v>79</v>
      </c>
      <c r="B28" s="62" t="s">
        <v>10</v>
      </c>
      <c r="C28" s="63">
        <v>0</v>
      </c>
      <c r="D28" s="63"/>
      <c r="E28" s="63" t="s">
        <v>172</v>
      </c>
      <c r="F28" s="64">
        <v>23.225000000000001</v>
      </c>
      <c r="G28" s="64">
        <v>25.2</v>
      </c>
      <c r="H28" s="64">
        <v>27.55</v>
      </c>
      <c r="I28" s="64">
        <v>29.9</v>
      </c>
      <c r="J28" s="64">
        <v>29.324999999999999</v>
      </c>
      <c r="K28" s="64">
        <v>31.8</v>
      </c>
      <c r="L28" s="64">
        <v>33.725000000000001</v>
      </c>
    </row>
    <row r="29" spans="1:12" x14ac:dyDescent="0.25">
      <c r="A29" s="62" t="s">
        <v>68</v>
      </c>
      <c r="B29" s="62" t="s">
        <v>10</v>
      </c>
      <c r="C29" s="63">
        <v>0</v>
      </c>
      <c r="D29" s="63"/>
      <c r="E29" s="63" t="s">
        <v>172</v>
      </c>
      <c r="F29" s="64">
        <v>25.925000000000001</v>
      </c>
      <c r="G29" s="64">
        <v>29.324999999999999</v>
      </c>
      <c r="H29" s="64">
        <v>32.25</v>
      </c>
      <c r="I29" s="64">
        <v>34.549999999999997</v>
      </c>
      <c r="J29" s="64">
        <v>36.799999999999997</v>
      </c>
      <c r="K29" s="64">
        <v>39.4</v>
      </c>
      <c r="L29" s="64">
        <v>43.2</v>
      </c>
    </row>
    <row r="30" spans="1:12" x14ac:dyDescent="0.25">
      <c r="A30" s="62" t="s">
        <v>70</v>
      </c>
      <c r="B30" s="62" t="s">
        <v>10</v>
      </c>
      <c r="C30" s="63">
        <v>0</v>
      </c>
      <c r="D30" s="63"/>
      <c r="E30" s="63" t="s">
        <v>172</v>
      </c>
      <c r="F30" s="64">
        <v>25.55</v>
      </c>
      <c r="G30" s="64">
        <v>28.15</v>
      </c>
      <c r="H30" s="64">
        <v>32.375</v>
      </c>
      <c r="I30" s="64">
        <v>33.700000000000003</v>
      </c>
      <c r="J30" s="64">
        <v>34.75</v>
      </c>
      <c r="K30" s="64">
        <v>39.85</v>
      </c>
      <c r="L30" s="64">
        <v>40.9</v>
      </c>
    </row>
    <row r="31" spans="1:12" x14ac:dyDescent="0.25">
      <c r="A31" s="62" t="s">
        <v>71</v>
      </c>
      <c r="B31" s="62" t="s">
        <v>10</v>
      </c>
      <c r="C31" s="63">
        <v>0</v>
      </c>
      <c r="D31" s="63"/>
      <c r="E31" s="63" t="s">
        <v>172</v>
      </c>
      <c r="F31" s="64">
        <v>25.15</v>
      </c>
      <c r="G31" s="64">
        <v>28.65</v>
      </c>
      <c r="H31" s="64">
        <v>31.324999999999999</v>
      </c>
      <c r="I31" s="64">
        <v>33.049999999999997</v>
      </c>
      <c r="J31" s="64">
        <v>34.549999999999997</v>
      </c>
      <c r="K31" s="64">
        <v>36.325000000000003</v>
      </c>
      <c r="L31" s="64">
        <v>40.85</v>
      </c>
    </row>
    <row r="32" spans="1:12" x14ac:dyDescent="0.25">
      <c r="A32" s="62" t="s">
        <v>74</v>
      </c>
      <c r="B32" s="62" t="s">
        <v>10</v>
      </c>
      <c r="C32" s="63">
        <v>0</v>
      </c>
      <c r="D32" s="63"/>
      <c r="E32" s="63" t="s">
        <v>172</v>
      </c>
      <c r="F32" s="64">
        <v>24.35</v>
      </c>
      <c r="G32" s="64">
        <v>26.324999999999999</v>
      </c>
      <c r="H32" s="64">
        <v>29.15</v>
      </c>
      <c r="I32" s="64">
        <v>30.875</v>
      </c>
      <c r="J32" s="64">
        <v>33.15</v>
      </c>
      <c r="K32" s="64">
        <v>34.85</v>
      </c>
      <c r="L32" s="64">
        <v>36.825000000000003</v>
      </c>
    </row>
    <row r="33" spans="1:12" x14ac:dyDescent="0.25">
      <c r="A33" s="62" t="s">
        <v>76</v>
      </c>
      <c r="B33" s="62" t="s">
        <v>10</v>
      </c>
      <c r="C33" s="63">
        <v>0</v>
      </c>
      <c r="D33" s="63"/>
      <c r="E33" s="63" t="s">
        <v>172</v>
      </c>
      <c r="F33" s="64">
        <v>23</v>
      </c>
      <c r="G33" s="64">
        <v>26.85</v>
      </c>
      <c r="H33" s="64">
        <v>29.024999999999999</v>
      </c>
      <c r="I33" s="64">
        <v>30.45</v>
      </c>
      <c r="J33" s="64">
        <v>33.950000000000003</v>
      </c>
      <c r="K33" s="64">
        <v>34.799999999999997</v>
      </c>
      <c r="L33" s="64">
        <v>37.25</v>
      </c>
    </row>
    <row r="34" spans="1:12" x14ac:dyDescent="0.25">
      <c r="A34" s="62" t="s">
        <v>81</v>
      </c>
      <c r="B34" s="62" t="s">
        <v>10</v>
      </c>
      <c r="C34" s="63">
        <v>0</v>
      </c>
      <c r="D34" s="63"/>
      <c r="E34" s="63" t="s">
        <v>172</v>
      </c>
      <c r="F34" s="64">
        <v>24.074999999999999</v>
      </c>
      <c r="G34" s="64">
        <v>26.45</v>
      </c>
      <c r="H34" s="64">
        <v>28.45</v>
      </c>
      <c r="I34" s="64">
        <v>27.574999999999999</v>
      </c>
      <c r="J34" s="64">
        <v>29.65</v>
      </c>
      <c r="K34" s="64">
        <v>32.549999999999997</v>
      </c>
      <c r="L34" s="64">
        <v>33.25</v>
      </c>
    </row>
    <row r="35" spans="1:12" x14ac:dyDescent="0.25">
      <c r="A35" s="62" t="s">
        <v>69</v>
      </c>
      <c r="B35" s="62" t="s">
        <v>10</v>
      </c>
      <c r="C35" s="63">
        <v>0</v>
      </c>
      <c r="D35" s="63"/>
      <c r="E35" s="63" t="s">
        <v>172</v>
      </c>
      <c r="F35" s="64">
        <v>22.5</v>
      </c>
      <c r="G35" s="64">
        <v>25.324999999999999</v>
      </c>
      <c r="H35" s="64">
        <v>27.074999999999999</v>
      </c>
      <c r="I35" s="64">
        <v>29.024999999999999</v>
      </c>
      <c r="J35" s="64">
        <v>32</v>
      </c>
      <c r="K35" s="64">
        <v>33.924999999999997</v>
      </c>
      <c r="L35" s="64">
        <v>35.950000000000003</v>
      </c>
    </row>
    <row r="36" spans="1:12" x14ac:dyDescent="0.25">
      <c r="A36" s="62" t="s">
        <v>72</v>
      </c>
      <c r="B36" s="62" t="s">
        <v>10</v>
      </c>
      <c r="C36" s="63">
        <v>0</v>
      </c>
      <c r="D36" s="63"/>
      <c r="E36" s="63" t="s">
        <v>172</v>
      </c>
      <c r="F36" s="64">
        <v>24.4</v>
      </c>
      <c r="G36" s="64">
        <v>27.225000000000001</v>
      </c>
      <c r="H36" s="64">
        <v>31.774999999999999</v>
      </c>
      <c r="I36" s="64">
        <v>35.825000000000003</v>
      </c>
      <c r="J36" s="64">
        <v>37.875</v>
      </c>
      <c r="K36" s="64">
        <v>43.424999999999997</v>
      </c>
      <c r="L36" s="64">
        <v>47.1</v>
      </c>
    </row>
    <row r="37" spans="1:12" x14ac:dyDescent="0.25">
      <c r="A37" s="62" t="s">
        <v>73</v>
      </c>
      <c r="B37" s="62" t="s">
        <v>10</v>
      </c>
      <c r="C37" s="63">
        <v>0</v>
      </c>
      <c r="D37" s="63"/>
      <c r="E37" s="63" t="s">
        <v>172</v>
      </c>
      <c r="F37" s="64">
        <v>23.574999999999999</v>
      </c>
      <c r="G37" s="64">
        <v>25.875</v>
      </c>
      <c r="H37" s="64">
        <v>30.324999999999999</v>
      </c>
      <c r="I37" s="64">
        <v>32.424999999999997</v>
      </c>
      <c r="J37" s="64">
        <v>36.825000000000003</v>
      </c>
      <c r="K37" s="64">
        <v>41.125</v>
      </c>
      <c r="L37" s="64">
        <v>43.975000000000001</v>
      </c>
    </row>
    <row r="38" spans="1:12" x14ac:dyDescent="0.25">
      <c r="A38" s="62" t="s">
        <v>75</v>
      </c>
      <c r="B38" s="62" t="s">
        <v>10</v>
      </c>
      <c r="C38" s="63">
        <v>0</v>
      </c>
      <c r="D38" s="63"/>
      <c r="E38" s="63" t="s">
        <v>172</v>
      </c>
      <c r="F38" s="64">
        <v>23.524999999999999</v>
      </c>
      <c r="G38" s="64">
        <v>26.425000000000001</v>
      </c>
      <c r="H38" s="64">
        <v>28.9</v>
      </c>
      <c r="I38" s="64">
        <v>30.225000000000001</v>
      </c>
      <c r="J38" s="64">
        <v>30.675000000000001</v>
      </c>
      <c r="K38" s="64">
        <v>33.924999999999997</v>
      </c>
      <c r="L38" s="64">
        <v>37.674999999999997</v>
      </c>
    </row>
    <row r="39" spans="1:12" x14ac:dyDescent="0.25">
      <c r="A39" s="62" t="s">
        <v>77</v>
      </c>
      <c r="B39" s="62" t="s">
        <v>10</v>
      </c>
      <c r="C39" s="63">
        <v>0</v>
      </c>
      <c r="D39" s="63"/>
      <c r="E39" s="63" t="s">
        <v>172</v>
      </c>
      <c r="F39" s="64">
        <v>24.524999999999999</v>
      </c>
      <c r="G39" s="64">
        <v>27.425000000000001</v>
      </c>
      <c r="H39" s="64">
        <v>30.074999999999999</v>
      </c>
      <c r="I39" s="64">
        <v>32.200000000000003</v>
      </c>
      <c r="J39" s="64">
        <v>34.725000000000001</v>
      </c>
      <c r="K39" s="64">
        <v>37.450000000000003</v>
      </c>
      <c r="L39" s="64">
        <v>40.549999999999997</v>
      </c>
    </row>
    <row r="40" spans="1:12" x14ac:dyDescent="0.25">
      <c r="A40" s="62" t="s">
        <v>78</v>
      </c>
      <c r="B40" s="62" t="s">
        <v>10</v>
      </c>
      <c r="C40" s="63">
        <v>0</v>
      </c>
      <c r="D40" s="63"/>
      <c r="E40" s="63" t="s">
        <v>172</v>
      </c>
      <c r="F40" s="64">
        <v>23.25</v>
      </c>
      <c r="G40" s="64">
        <v>25.55</v>
      </c>
      <c r="H40" s="64">
        <v>28.975000000000001</v>
      </c>
      <c r="I40" s="64">
        <v>31.2</v>
      </c>
      <c r="J40" s="64">
        <v>33.725000000000001</v>
      </c>
      <c r="K40" s="64">
        <v>37.450000000000003</v>
      </c>
      <c r="L40" s="64">
        <v>39.924999999999997</v>
      </c>
    </row>
    <row r="41" spans="1:12" x14ac:dyDescent="0.25">
      <c r="A41" s="62" t="s">
        <v>80</v>
      </c>
      <c r="B41" s="62" t="s">
        <v>10</v>
      </c>
      <c r="C41" s="63">
        <v>0</v>
      </c>
      <c r="D41" s="63"/>
      <c r="E41" s="63" t="s">
        <v>172</v>
      </c>
      <c r="F41" s="64">
        <v>22.85</v>
      </c>
      <c r="G41" s="64">
        <v>25.975000000000001</v>
      </c>
      <c r="H41" s="64">
        <v>29.375</v>
      </c>
      <c r="I41" s="64">
        <v>30.824999999999999</v>
      </c>
      <c r="J41" s="64">
        <v>32.825000000000003</v>
      </c>
      <c r="K41" s="64">
        <v>34.35</v>
      </c>
      <c r="L41" s="64">
        <v>40.85</v>
      </c>
    </row>
    <row r="42" spans="1:12" x14ac:dyDescent="0.25">
      <c r="A42" s="62" t="s">
        <v>113</v>
      </c>
      <c r="B42" s="62" t="s">
        <v>10</v>
      </c>
      <c r="C42" s="63">
        <v>0</v>
      </c>
      <c r="D42" s="63"/>
      <c r="E42" s="63" t="s">
        <v>172</v>
      </c>
      <c r="F42" s="64">
        <v>24.666666666666668</v>
      </c>
      <c r="G42" s="64">
        <v>26.533333333333331</v>
      </c>
      <c r="H42" s="64">
        <v>28.5</v>
      </c>
      <c r="I42" s="64">
        <v>30.599999999999998</v>
      </c>
      <c r="J42" s="64">
        <v>32.1</v>
      </c>
      <c r="K42" s="64">
        <v>35</v>
      </c>
      <c r="L42" s="64">
        <v>37.866666666666667</v>
      </c>
    </row>
    <row r="43" spans="1:12" x14ac:dyDescent="0.25">
      <c r="A43" s="62" t="s">
        <v>120</v>
      </c>
      <c r="B43" s="62" t="s">
        <v>10</v>
      </c>
      <c r="C43" s="63">
        <v>0</v>
      </c>
      <c r="D43" s="63"/>
      <c r="E43" s="63" t="s">
        <v>172</v>
      </c>
      <c r="F43" s="64">
        <v>22.933333333333334</v>
      </c>
      <c r="G43" s="64">
        <v>26.333333333333332</v>
      </c>
      <c r="H43" s="64">
        <v>28.599999999999998</v>
      </c>
      <c r="I43" s="64">
        <v>29</v>
      </c>
      <c r="J43" s="64">
        <v>32.666666666666664</v>
      </c>
      <c r="K43" s="64">
        <v>34.866666666666667</v>
      </c>
      <c r="L43" s="64">
        <v>37.366666666666667</v>
      </c>
    </row>
    <row r="44" spans="1:12" x14ac:dyDescent="0.25">
      <c r="A44" s="62" t="s">
        <v>122</v>
      </c>
      <c r="B44" s="62" t="s">
        <v>10</v>
      </c>
      <c r="C44" s="63">
        <v>0</v>
      </c>
      <c r="D44" s="63"/>
      <c r="E44" s="63" t="s">
        <v>172</v>
      </c>
      <c r="F44" s="64">
        <v>23</v>
      </c>
      <c r="G44" s="64">
        <v>26.7</v>
      </c>
      <c r="H44" s="64">
        <v>27.333333333333332</v>
      </c>
      <c r="I44" s="64">
        <v>29.066666666666666</v>
      </c>
      <c r="J44" s="64">
        <v>31.5</v>
      </c>
      <c r="K44" s="64">
        <v>34.266666666666666</v>
      </c>
      <c r="L44" s="64">
        <v>33.43333333333333</v>
      </c>
    </row>
    <row r="45" spans="1:12" x14ac:dyDescent="0.25">
      <c r="A45" s="62" t="s">
        <v>121</v>
      </c>
      <c r="B45" s="62" t="s">
        <v>10</v>
      </c>
      <c r="C45" s="63">
        <v>0</v>
      </c>
      <c r="D45" s="63"/>
      <c r="E45" s="63" t="s">
        <v>172</v>
      </c>
      <c r="F45" s="64">
        <v>22.466666666666669</v>
      </c>
      <c r="G45" s="64">
        <v>26.633333333333336</v>
      </c>
      <c r="H45" s="64">
        <v>30.900000000000002</v>
      </c>
      <c r="I45" s="64">
        <v>29.266666666666666</v>
      </c>
      <c r="J45" s="64">
        <v>34.666666666666664</v>
      </c>
      <c r="K45" s="64">
        <v>36.4</v>
      </c>
      <c r="L45" s="64">
        <v>41.166666666666664</v>
      </c>
    </row>
    <row r="46" spans="1:12" x14ac:dyDescent="0.25">
      <c r="A46" s="62" t="s">
        <v>112</v>
      </c>
      <c r="B46" s="62" t="s">
        <v>10</v>
      </c>
      <c r="C46" s="63">
        <v>0</v>
      </c>
      <c r="D46" s="63"/>
      <c r="E46" s="63" t="s">
        <v>172</v>
      </c>
      <c r="F46" s="64">
        <v>24.666666666666668</v>
      </c>
      <c r="G46" s="64">
        <v>27.900000000000002</v>
      </c>
      <c r="H46" s="64">
        <v>31.266666666666666</v>
      </c>
      <c r="I46" s="64">
        <v>33.733333333333334</v>
      </c>
      <c r="J46" s="64">
        <v>36.06666666666667</v>
      </c>
      <c r="K46" s="64">
        <v>37.366666666666667</v>
      </c>
      <c r="L46" s="64">
        <v>39.766666666666666</v>
      </c>
    </row>
    <row r="47" spans="1:12" x14ac:dyDescent="0.25">
      <c r="A47" s="62" t="s">
        <v>114</v>
      </c>
      <c r="B47" s="62" t="s">
        <v>10</v>
      </c>
      <c r="C47" s="63">
        <v>0</v>
      </c>
      <c r="D47" s="63"/>
      <c r="E47" s="63" t="s">
        <v>172</v>
      </c>
      <c r="F47" s="64">
        <v>21.066666666666666</v>
      </c>
      <c r="G47" s="64">
        <v>24.733333333333334</v>
      </c>
      <c r="H47" s="64">
        <v>26.266666666666666</v>
      </c>
      <c r="I47" s="64">
        <v>28.400000000000002</v>
      </c>
      <c r="J47" s="64">
        <v>29.733333333333334</v>
      </c>
      <c r="K47" s="64">
        <v>31.900000000000002</v>
      </c>
      <c r="L47" s="64">
        <v>33.6</v>
      </c>
    </row>
    <row r="48" spans="1:12" x14ac:dyDescent="0.25">
      <c r="A48" s="62" t="s">
        <v>117</v>
      </c>
      <c r="B48" s="62" t="s">
        <v>10</v>
      </c>
      <c r="C48" s="63">
        <v>0</v>
      </c>
      <c r="D48" s="63"/>
      <c r="E48" s="63" t="s">
        <v>172</v>
      </c>
      <c r="F48" s="64">
        <v>21.066666666666666</v>
      </c>
      <c r="G48" s="64">
        <v>25.433333333333334</v>
      </c>
      <c r="H48" s="64">
        <v>27.099999999999998</v>
      </c>
      <c r="I48" s="64">
        <v>29.533333333333331</v>
      </c>
      <c r="J48" s="64">
        <v>31.5</v>
      </c>
      <c r="K48" s="64">
        <v>32.466666666666669</v>
      </c>
      <c r="L48" s="64">
        <v>34.866666666666667</v>
      </c>
    </row>
    <row r="49" spans="1:12" x14ac:dyDescent="0.25">
      <c r="A49" s="62" t="s">
        <v>118</v>
      </c>
      <c r="B49" s="62" t="s">
        <v>10</v>
      </c>
      <c r="C49" s="63">
        <v>0</v>
      </c>
      <c r="D49" s="63"/>
      <c r="E49" s="63" t="s">
        <v>172</v>
      </c>
      <c r="F49" s="64">
        <v>21.8</v>
      </c>
      <c r="G49" s="64">
        <v>25.433333333333334</v>
      </c>
      <c r="H49" s="64">
        <v>26.666666666666668</v>
      </c>
      <c r="I49" s="64">
        <v>28.833333333333332</v>
      </c>
      <c r="J49" s="64">
        <v>30.8</v>
      </c>
      <c r="K49" s="64">
        <v>31.333333333333332</v>
      </c>
      <c r="L49" s="64">
        <v>35</v>
      </c>
    </row>
    <row r="50" spans="1:12" x14ac:dyDescent="0.25">
      <c r="A50" s="62" t="s">
        <v>119</v>
      </c>
      <c r="B50" s="62" t="s">
        <v>10</v>
      </c>
      <c r="C50" s="63">
        <v>0</v>
      </c>
      <c r="D50" s="63"/>
      <c r="E50" s="63" t="s">
        <v>172</v>
      </c>
      <c r="F50" s="64">
        <v>22.033333333333331</v>
      </c>
      <c r="G50" s="64">
        <v>23.666666666666668</v>
      </c>
      <c r="H50" s="64">
        <v>25.733333333333334</v>
      </c>
      <c r="I50" s="64">
        <v>26.233333333333334</v>
      </c>
      <c r="J50" s="64">
        <v>26.933333333333334</v>
      </c>
      <c r="K50" s="64">
        <v>27.666666666666668</v>
      </c>
      <c r="L50" s="64">
        <v>29.433333333333334</v>
      </c>
    </row>
    <row r="51" spans="1:12" x14ac:dyDescent="0.25">
      <c r="A51" s="62" t="s">
        <v>123</v>
      </c>
      <c r="B51" s="62" t="s">
        <v>10</v>
      </c>
      <c r="C51" s="63">
        <v>0</v>
      </c>
      <c r="D51" s="63"/>
      <c r="E51" s="63" t="s">
        <v>172</v>
      </c>
      <c r="F51" s="64">
        <v>22.266666666666666</v>
      </c>
      <c r="G51" s="64">
        <v>24.900000000000002</v>
      </c>
      <c r="H51" s="64">
        <v>26.933333333333334</v>
      </c>
      <c r="I51" s="64">
        <v>28.166666666666668</v>
      </c>
      <c r="J51" s="64">
        <v>32.1</v>
      </c>
      <c r="K51" s="64">
        <v>33.866666666666667</v>
      </c>
      <c r="L51" s="64">
        <v>34.6</v>
      </c>
    </row>
    <row r="52" spans="1:12" x14ac:dyDescent="0.25">
      <c r="A52" s="62" t="s">
        <v>115</v>
      </c>
      <c r="B52" s="62" t="s">
        <v>10</v>
      </c>
      <c r="C52" s="63">
        <v>0</v>
      </c>
      <c r="D52" s="63"/>
      <c r="E52" s="63" t="s">
        <v>172</v>
      </c>
      <c r="F52" s="64">
        <v>22.366666666666664</v>
      </c>
      <c r="G52" s="64">
        <v>25.633333333333336</v>
      </c>
      <c r="H52" s="64">
        <v>28.2</v>
      </c>
      <c r="I52" s="64">
        <v>29.599999999999998</v>
      </c>
      <c r="J52" s="64">
        <v>30.2</v>
      </c>
      <c r="K52" s="64">
        <v>33.56666666666667</v>
      </c>
      <c r="L52" s="64">
        <v>35.333333333333336</v>
      </c>
    </row>
    <row r="53" spans="1:12" x14ac:dyDescent="0.25">
      <c r="A53" s="62" t="s">
        <v>116</v>
      </c>
      <c r="B53" s="62" t="s">
        <v>10</v>
      </c>
      <c r="C53" s="63">
        <v>0</v>
      </c>
      <c r="D53" s="63"/>
      <c r="E53" s="63" t="s">
        <v>172</v>
      </c>
      <c r="F53" s="64">
        <v>21.733333333333334</v>
      </c>
      <c r="G53" s="64">
        <v>26.666666666666668</v>
      </c>
      <c r="H53" s="64">
        <v>29.2</v>
      </c>
      <c r="I53" s="64">
        <v>30.533333333333331</v>
      </c>
      <c r="J53" s="64">
        <v>31.566666666666666</v>
      </c>
      <c r="K53" s="64">
        <v>32.266666666666666</v>
      </c>
      <c r="L53" s="64">
        <v>34.233333333333334</v>
      </c>
    </row>
    <row r="54" spans="1:12" x14ac:dyDescent="0.25">
      <c r="A54" s="58" t="s">
        <v>12</v>
      </c>
      <c r="B54" s="58" t="s">
        <v>10</v>
      </c>
      <c r="C54" s="61">
        <v>0.5</v>
      </c>
      <c r="D54" s="60">
        <f>COUNT(C54:C71)</f>
        <v>18</v>
      </c>
      <c r="E54" s="60" t="s">
        <v>172</v>
      </c>
      <c r="F54" s="61">
        <v>21.7</v>
      </c>
      <c r="G54" s="61">
        <v>26</v>
      </c>
      <c r="H54" s="61">
        <v>26.75</v>
      </c>
      <c r="I54" s="61">
        <v>28.475000000000001</v>
      </c>
      <c r="J54" s="61">
        <v>30.725000000000001</v>
      </c>
      <c r="K54" s="61">
        <v>31.65</v>
      </c>
      <c r="L54" s="61">
        <v>32.875</v>
      </c>
    </row>
    <row r="55" spans="1:12" x14ac:dyDescent="0.25">
      <c r="A55" s="58" t="s">
        <v>21</v>
      </c>
      <c r="B55" s="58" t="s">
        <v>10</v>
      </c>
      <c r="C55" s="58">
        <v>0.5</v>
      </c>
      <c r="D55" s="60"/>
      <c r="E55" s="60" t="s">
        <v>172</v>
      </c>
      <c r="F55" s="61">
        <v>25.15</v>
      </c>
      <c r="G55" s="61">
        <v>32.200000000000003</v>
      </c>
      <c r="H55" s="61">
        <v>33.700000000000003</v>
      </c>
      <c r="I55" s="61">
        <v>36.35</v>
      </c>
      <c r="J55" s="61">
        <v>40</v>
      </c>
      <c r="K55" s="61">
        <v>41.25</v>
      </c>
      <c r="L55" s="61">
        <v>45.7</v>
      </c>
    </row>
    <row r="56" spans="1:12" x14ac:dyDescent="0.25">
      <c r="A56" s="58" t="s">
        <v>22</v>
      </c>
      <c r="B56" s="58" t="s">
        <v>10</v>
      </c>
      <c r="C56" s="58">
        <v>0.5</v>
      </c>
      <c r="D56" s="60"/>
      <c r="E56" s="60" t="s">
        <v>172</v>
      </c>
      <c r="F56" s="61">
        <v>23.5</v>
      </c>
      <c r="G56" s="61">
        <v>28.133333333333336</v>
      </c>
      <c r="H56" s="61">
        <v>31.4</v>
      </c>
      <c r="I56" s="61">
        <v>34.200000000000003</v>
      </c>
      <c r="J56" s="61">
        <v>37.9</v>
      </c>
      <c r="K56" s="61">
        <v>41.8</v>
      </c>
      <c r="L56" s="61">
        <v>46.3</v>
      </c>
    </row>
    <row r="57" spans="1:12" x14ac:dyDescent="0.25">
      <c r="A57" s="58" t="s">
        <v>42</v>
      </c>
      <c r="B57" s="58" t="s">
        <v>10</v>
      </c>
      <c r="C57" s="58">
        <v>0.5</v>
      </c>
      <c r="D57" s="60"/>
      <c r="E57" s="60" t="s">
        <v>172</v>
      </c>
      <c r="F57" s="61">
        <v>21.324999999999999</v>
      </c>
      <c r="G57" s="61">
        <v>27.475000000000001</v>
      </c>
      <c r="H57" s="61">
        <v>31</v>
      </c>
      <c r="I57" s="61">
        <v>33.299999999999997</v>
      </c>
      <c r="J57" s="61">
        <v>34</v>
      </c>
      <c r="K57" s="61">
        <v>35.049999999999997</v>
      </c>
      <c r="L57" s="61">
        <v>37.35</v>
      </c>
    </row>
    <row r="58" spans="1:12" x14ac:dyDescent="0.25">
      <c r="A58" s="58" t="s">
        <v>34</v>
      </c>
      <c r="B58" s="58" t="s">
        <v>10</v>
      </c>
      <c r="C58" s="58">
        <v>0.5</v>
      </c>
      <c r="D58" s="60"/>
      <c r="E58" s="60" t="s">
        <v>172</v>
      </c>
      <c r="F58" s="61">
        <v>25.8</v>
      </c>
      <c r="G58" s="61">
        <v>31.2</v>
      </c>
      <c r="H58" s="61">
        <v>31.95</v>
      </c>
      <c r="I58" s="61">
        <v>32.549999999999997</v>
      </c>
      <c r="J58" s="61">
        <v>34.25</v>
      </c>
      <c r="K58" s="61">
        <v>37</v>
      </c>
      <c r="L58" s="61">
        <v>38.25</v>
      </c>
    </row>
    <row r="59" spans="1:12" x14ac:dyDescent="0.25">
      <c r="A59" s="58" t="s">
        <v>54</v>
      </c>
      <c r="B59" s="58" t="s">
        <v>10</v>
      </c>
      <c r="C59" s="58">
        <v>0.5</v>
      </c>
      <c r="D59" s="60"/>
      <c r="E59" s="60" t="s">
        <v>172</v>
      </c>
      <c r="F59" s="61">
        <v>23.524999999999999</v>
      </c>
      <c r="G59" s="61">
        <v>27.4</v>
      </c>
      <c r="H59" s="61">
        <v>29.85</v>
      </c>
      <c r="I59" s="61">
        <v>31.2</v>
      </c>
      <c r="J59" s="61">
        <v>33.15</v>
      </c>
      <c r="K59" s="61">
        <v>38.450000000000003</v>
      </c>
      <c r="L59" s="61">
        <v>38.9</v>
      </c>
    </row>
    <row r="60" spans="1:12" x14ac:dyDescent="0.25">
      <c r="A60" s="58" t="s">
        <v>55</v>
      </c>
      <c r="B60" s="58" t="s">
        <v>10</v>
      </c>
      <c r="C60" s="58">
        <v>0.5</v>
      </c>
      <c r="D60" s="60"/>
      <c r="E60" s="60" t="s">
        <v>172</v>
      </c>
      <c r="F60" s="61">
        <v>23.475000000000001</v>
      </c>
      <c r="G60" s="61">
        <v>27.6</v>
      </c>
      <c r="H60" s="61">
        <v>30.175000000000001</v>
      </c>
      <c r="I60" s="61">
        <v>31.125</v>
      </c>
      <c r="J60" s="61">
        <v>34.125</v>
      </c>
      <c r="K60" s="61">
        <v>34.125</v>
      </c>
      <c r="L60" s="61">
        <v>36.65</v>
      </c>
    </row>
    <row r="61" spans="1:12" x14ac:dyDescent="0.25">
      <c r="A61" s="62" t="s">
        <v>88</v>
      </c>
      <c r="B61" s="62" t="s">
        <v>10</v>
      </c>
      <c r="C61" s="64">
        <v>0.5</v>
      </c>
      <c r="D61" s="63"/>
      <c r="E61" s="63" t="s">
        <v>172</v>
      </c>
      <c r="F61" s="64">
        <v>24.175000000000001</v>
      </c>
      <c r="G61" s="64">
        <v>26.475000000000001</v>
      </c>
      <c r="H61" s="64">
        <v>31.074999999999999</v>
      </c>
      <c r="I61" s="64">
        <v>32.799999999999997</v>
      </c>
      <c r="J61" s="64">
        <v>34.875</v>
      </c>
      <c r="K61" s="64">
        <v>39.200000000000003</v>
      </c>
      <c r="L61" s="64">
        <v>41.825000000000003</v>
      </c>
    </row>
    <row r="62" spans="1:12" x14ac:dyDescent="0.25">
      <c r="A62" s="62" t="s">
        <v>82</v>
      </c>
      <c r="B62" s="62" t="s">
        <v>10</v>
      </c>
      <c r="C62" s="64">
        <v>0.5</v>
      </c>
      <c r="D62" s="63"/>
      <c r="E62" s="63" t="s">
        <v>172</v>
      </c>
      <c r="F62" s="64">
        <v>25.125</v>
      </c>
      <c r="G62" s="64">
        <v>26.85</v>
      </c>
      <c r="H62" s="64">
        <v>29.625</v>
      </c>
      <c r="I62" s="64">
        <v>31.6</v>
      </c>
      <c r="J62" s="64">
        <v>33.024999999999999</v>
      </c>
      <c r="K62" s="64">
        <v>33.174999999999997</v>
      </c>
      <c r="L62" s="64">
        <v>38.524999999999999</v>
      </c>
    </row>
    <row r="63" spans="1:12" x14ac:dyDescent="0.25">
      <c r="A63" s="62" t="s">
        <v>83</v>
      </c>
      <c r="B63" s="62" t="s">
        <v>10</v>
      </c>
      <c r="C63" s="64">
        <v>0.5</v>
      </c>
      <c r="D63" s="63"/>
      <c r="E63" s="63" t="s">
        <v>172</v>
      </c>
      <c r="F63" s="64">
        <v>24.625</v>
      </c>
      <c r="G63" s="64">
        <v>28</v>
      </c>
      <c r="H63" s="64">
        <v>31.425000000000001</v>
      </c>
      <c r="I63" s="64">
        <v>31.875</v>
      </c>
      <c r="J63" s="64">
        <v>33.424999999999997</v>
      </c>
      <c r="K63" s="64">
        <v>34.9</v>
      </c>
      <c r="L63" s="64">
        <v>38.475000000000001</v>
      </c>
    </row>
    <row r="64" spans="1:12" x14ac:dyDescent="0.25">
      <c r="A64" s="62" t="s">
        <v>84</v>
      </c>
      <c r="B64" s="62" t="s">
        <v>10</v>
      </c>
      <c r="C64" s="64">
        <v>0.5</v>
      </c>
      <c r="D64" s="63"/>
      <c r="E64" s="63" t="s">
        <v>172</v>
      </c>
      <c r="F64" s="64">
        <v>21.7</v>
      </c>
      <c r="G64" s="64">
        <v>23.725000000000001</v>
      </c>
      <c r="H64" s="64">
        <v>26.225000000000001</v>
      </c>
      <c r="I64" s="64">
        <v>27.25</v>
      </c>
      <c r="J64" s="64">
        <v>28.65</v>
      </c>
      <c r="K64" s="64">
        <v>30.3</v>
      </c>
      <c r="L64" s="64">
        <v>31.875</v>
      </c>
    </row>
    <row r="65" spans="1:12" x14ac:dyDescent="0.25">
      <c r="A65" s="62" t="s">
        <v>85</v>
      </c>
      <c r="B65" s="62" t="s">
        <v>10</v>
      </c>
      <c r="C65" s="64">
        <v>0.5</v>
      </c>
      <c r="D65" s="63"/>
      <c r="E65" s="63" t="s">
        <v>172</v>
      </c>
      <c r="F65" s="64">
        <v>22.4</v>
      </c>
      <c r="G65" s="64">
        <v>25.375</v>
      </c>
      <c r="H65" s="64">
        <v>27.25</v>
      </c>
      <c r="I65" s="64">
        <v>30.875</v>
      </c>
      <c r="J65" s="64">
        <v>31.324999999999999</v>
      </c>
      <c r="K65" s="64">
        <v>31.675000000000001</v>
      </c>
      <c r="L65" s="64">
        <v>35.625</v>
      </c>
    </row>
    <row r="66" spans="1:12" x14ac:dyDescent="0.25">
      <c r="A66" s="62" t="s">
        <v>86</v>
      </c>
      <c r="B66" s="62" t="s">
        <v>10</v>
      </c>
      <c r="C66" s="64">
        <v>0.5</v>
      </c>
      <c r="D66" s="63"/>
      <c r="E66" s="63" t="s">
        <v>172</v>
      </c>
      <c r="F66" s="64">
        <v>23.024999999999999</v>
      </c>
      <c r="G66" s="64">
        <v>27.225000000000001</v>
      </c>
      <c r="H66" s="64">
        <v>30.3</v>
      </c>
      <c r="I66" s="64">
        <v>29.95</v>
      </c>
      <c r="J66" s="64">
        <v>31.75</v>
      </c>
      <c r="K66" s="64">
        <v>33.924999999999997</v>
      </c>
      <c r="L66" s="64">
        <v>37.299999999999997</v>
      </c>
    </row>
    <row r="67" spans="1:12" x14ac:dyDescent="0.25">
      <c r="A67" s="62" t="s">
        <v>87</v>
      </c>
      <c r="B67" s="62" t="s">
        <v>10</v>
      </c>
      <c r="C67" s="64">
        <v>0.5</v>
      </c>
      <c r="D67" s="63"/>
      <c r="E67" s="63" t="s">
        <v>172</v>
      </c>
      <c r="F67" s="64">
        <v>23.225000000000001</v>
      </c>
      <c r="G67" s="64">
        <v>26.324999999999999</v>
      </c>
      <c r="H67" s="64">
        <v>28.225000000000001</v>
      </c>
      <c r="I67" s="64">
        <v>29.574999999999999</v>
      </c>
      <c r="J67" s="64">
        <v>31.1</v>
      </c>
      <c r="K67" s="64">
        <v>30.15</v>
      </c>
      <c r="L67" s="64">
        <v>33.125</v>
      </c>
    </row>
    <row r="68" spans="1:12" x14ac:dyDescent="0.25">
      <c r="A68" s="62" t="s">
        <v>89</v>
      </c>
      <c r="B68" s="62" t="s">
        <v>10</v>
      </c>
      <c r="C68" s="64">
        <v>0.5</v>
      </c>
      <c r="D68" s="63"/>
      <c r="E68" s="63" t="s">
        <v>172</v>
      </c>
      <c r="F68" s="64">
        <v>23.074999999999999</v>
      </c>
      <c r="G68" s="64">
        <v>25.95</v>
      </c>
      <c r="H68" s="64">
        <v>30.5</v>
      </c>
      <c r="I68" s="64">
        <v>30.4</v>
      </c>
      <c r="J68" s="64">
        <v>30.95</v>
      </c>
      <c r="K68" s="64">
        <v>35.65</v>
      </c>
      <c r="L68" s="64">
        <v>37.475000000000001</v>
      </c>
    </row>
    <row r="69" spans="1:12" x14ac:dyDescent="0.25">
      <c r="A69" s="62" t="s">
        <v>90</v>
      </c>
      <c r="B69" s="62" t="s">
        <v>10</v>
      </c>
      <c r="C69" s="64">
        <v>0.5</v>
      </c>
      <c r="D69" s="63"/>
      <c r="E69" s="63" t="s">
        <v>172</v>
      </c>
      <c r="F69" s="64">
        <v>23.074999999999999</v>
      </c>
      <c r="G69" s="64">
        <v>26.475000000000001</v>
      </c>
      <c r="H69" s="64">
        <v>30.25</v>
      </c>
      <c r="I69" s="64">
        <v>31.3</v>
      </c>
      <c r="J69" s="64">
        <v>32.424999999999997</v>
      </c>
      <c r="K69" s="64">
        <v>35.85</v>
      </c>
      <c r="L69" s="64">
        <v>37.75</v>
      </c>
    </row>
    <row r="70" spans="1:12" x14ac:dyDescent="0.25">
      <c r="A70" s="62" t="s">
        <v>91</v>
      </c>
      <c r="B70" s="62" t="s">
        <v>10</v>
      </c>
      <c r="C70" s="64">
        <v>0.5</v>
      </c>
      <c r="D70" s="63"/>
      <c r="E70" s="63" t="s">
        <v>172</v>
      </c>
      <c r="F70" s="64">
        <v>25.8</v>
      </c>
      <c r="G70" s="64">
        <v>28.8</v>
      </c>
      <c r="H70" s="64">
        <v>33.549999999999997</v>
      </c>
      <c r="I70" s="64">
        <v>36</v>
      </c>
      <c r="J70" s="64">
        <v>37.799999999999997</v>
      </c>
      <c r="K70" s="64">
        <v>40.674999999999997</v>
      </c>
      <c r="L70" s="64">
        <v>43.5</v>
      </c>
    </row>
    <row r="71" spans="1:12" x14ac:dyDescent="0.25">
      <c r="A71" s="62" t="s">
        <v>92</v>
      </c>
      <c r="B71" s="62" t="s">
        <v>10</v>
      </c>
      <c r="C71" s="64">
        <v>0.5</v>
      </c>
      <c r="D71" s="63"/>
      <c r="E71" s="63" t="s">
        <v>172</v>
      </c>
      <c r="F71" s="64">
        <v>24.2</v>
      </c>
      <c r="G71" s="64">
        <v>27.824999999999999</v>
      </c>
      <c r="H71" s="64">
        <v>31.55</v>
      </c>
      <c r="I71" s="64">
        <v>33.825000000000003</v>
      </c>
      <c r="J71" s="64">
        <v>34.274999999999999</v>
      </c>
      <c r="K71" s="64">
        <v>36.299999999999997</v>
      </c>
      <c r="L71" s="64">
        <v>40.325000000000003</v>
      </c>
    </row>
    <row r="72" spans="1:12" x14ac:dyDescent="0.25">
      <c r="A72" s="58" t="s">
        <v>14</v>
      </c>
      <c r="B72" s="58" t="s">
        <v>10</v>
      </c>
      <c r="C72" s="60">
        <v>5</v>
      </c>
      <c r="D72" s="60">
        <f>COUNT(C72:C93)</f>
        <v>22</v>
      </c>
      <c r="E72" s="60" t="s">
        <v>172</v>
      </c>
      <c r="F72" s="61">
        <v>23.1</v>
      </c>
      <c r="G72" s="61">
        <v>27.5</v>
      </c>
      <c r="H72" s="61">
        <v>28.5</v>
      </c>
      <c r="I72" s="61">
        <v>28.35</v>
      </c>
      <c r="J72" s="61">
        <v>30.9</v>
      </c>
      <c r="K72" s="61">
        <v>33</v>
      </c>
      <c r="L72" s="61">
        <v>32.200000000000003</v>
      </c>
    </row>
    <row r="73" spans="1:12" x14ac:dyDescent="0.25">
      <c r="A73" s="58" t="s">
        <v>13</v>
      </c>
      <c r="B73" s="58" t="s">
        <v>10</v>
      </c>
      <c r="C73" s="60">
        <v>5</v>
      </c>
      <c r="D73" s="60"/>
      <c r="E73" s="60" t="s">
        <v>172</v>
      </c>
      <c r="F73" s="61">
        <v>22.1</v>
      </c>
      <c r="G73" s="61">
        <v>26.925000000000001</v>
      </c>
      <c r="H73" s="61">
        <v>28.25</v>
      </c>
      <c r="I73" s="61">
        <v>30.875</v>
      </c>
      <c r="J73" s="61">
        <v>31.25</v>
      </c>
      <c r="K73" s="61">
        <v>34.575000000000003</v>
      </c>
      <c r="L73" s="61">
        <v>36.024999999999999</v>
      </c>
    </row>
    <row r="74" spans="1:12" x14ac:dyDescent="0.25">
      <c r="A74" s="58" t="s">
        <v>29</v>
      </c>
      <c r="B74" s="58" t="s">
        <v>10</v>
      </c>
      <c r="C74" s="58">
        <v>5</v>
      </c>
      <c r="D74" s="60"/>
      <c r="E74" s="60" t="s">
        <v>172</v>
      </c>
      <c r="F74" s="61">
        <v>20.900000000000002</v>
      </c>
      <c r="G74" s="61">
        <v>25.099999999999998</v>
      </c>
      <c r="H74" s="61">
        <v>29.1</v>
      </c>
      <c r="I74" s="61">
        <v>30.9</v>
      </c>
      <c r="J74" s="61">
        <v>34</v>
      </c>
      <c r="K74" s="61">
        <v>34.6</v>
      </c>
      <c r="L74" s="61">
        <v>38.299999999999997</v>
      </c>
    </row>
    <row r="75" spans="1:12" x14ac:dyDescent="0.25">
      <c r="A75" s="58" t="s">
        <v>30</v>
      </c>
      <c r="B75" s="58" t="s">
        <v>10</v>
      </c>
      <c r="C75" s="58">
        <v>5</v>
      </c>
      <c r="D75" s="60"/>
      <c r="E75" s="60" t="s">
        <v>172</v>
      </c>
      <c r="F75" s="61">
        <v>22.866666666666664</v>
      </c>
      <c r="G75" s="61">
        <v>28.3</v>
      </c>
      <c r="H75" s="61">
        <v>31</v>
      </c>
      <c r="I75" s="61">
        <v>33.4</v>
      </c>
      <c r="J75" s="61">
        <v>36.200000000000003</v>
      </c>
      <c r="K75" s="61">
        <v>38</v>
      </c>
      <c r="L75" s="61">
        <v>42.4</v>
      </c>
    </row>
    <row r="76" spans="1:12" x14ac:dyDescent="0.25">
      <c r="A76" s="58" t="s">
        <v>23</v>
      </c>
      <c r="B76" s="58" t="s">
        <v>10</v>
      </c>
      <c r="C76" s="58">
        <v>5</v>
      </c>
      <c r="D76" s="60"/>
      <c r="E76" s="60" t="s">
        <v>172</v>
      </c>
      <c r="F76" s="61">
        <v>23.824999999999999</v>
      </c>
      <c r="G76" s="61">
        <v>28.2</v>
      </c>
      <c r="H76" s="61">
        <v>30.05</v>
      </c>
      <c r="I76" s="61">
        <v>29</v>
      </c>
      <c r="J76" s="61">
        <v>30.9</v>
      </c>
      <c r="K76" s="61">
        <v>33.799999999999997</v>
      </c>
      <c r="L76" s="61">
        <v>35.25</v>
      </c>
    </row>
    <row r="77" spans="1:12" x14ac:dyDescent="0.25">
      <c r="A77" s="58" t="s">
        <v>43</v>
      </c>
      <c r="B77" s="58" t="s">
        <v>10</v>
      </c>
      <c r="C77" s="58">
        <v>5</v>
      </c>
      <c r="D77" s="60"/>
      <c r="E77" s="60" t="s">
        <v>172</v>
      </c>
      <c r="F77" s="61">
        <v>22.3</v>
      </c>
      <c r="G77" s="61">
        <v>27.566666666666666</v>
      </c>
      <c r="H77" s="61">
        <v>27.8</v>
      </c>
      <c r="I77" s="61">
        <v>28.3</v>
      </c>
      <c r="J77" s="61">
        <v>29</v>
      </c>
      <c r="K77" s="61">
        <v>29.4</v>
      </c>
      <c r="L77" s="61">
        <v>29.4</v>
      </c>
    </row>
    <row r="78" spans="1:12" x14ac:dyDescent="0.25">
      <c r="A78" s="58" t="s">
        <v>44</v>
      </c>
      <c r="B78" s="58" t="s">
        <v>10</v>
      </c>
      <c r="C78" s="58">
        <v>5</v>
      </c>
      <c r="D78" s="60"/>
      <c r="E78" s="60" t="s">
        <v>172</v>
      </c>
      <c r="F78" s="61">
        <v>23.1</v>
      </c>
      <c r="G78" s="61">
        <v>28.45</v>
      </c>
      <c r="H78" s="61">
        <v>29.2</v>
      </c>
      <c r="I78" s="61">
        <v>29.95</v>
      </c>
      <c r="J78" s="61">
        <v>32.4</v>
      </c>
      <c r="K78" s="61">
        <v>35.75</v>
      </c>
      <c r="L78" s="61">
        <v>35.799999999999997</v>
      </c>
    </row>
    <row r="79" spans="1:12" x14ac:dyDescent="0.25">
      <c r="A79" s="58" t="s">
        <v>45</v>
      </c>
      <c r="B79" s="58" t="s">
        <v>10</v>
      </c>
      <c r="C79" s="58">
        <v>5</v>
      </c>
      <c r="D79" s="60"/>
      <c r="E79" s="60" t="s">
        <v>172</v>
      </c>
      <c r="F79" s="61">
        <v>24.875</v>
      </c>
      <c r="G79" s="61">
        <v>31.774999999999999</v>
      </c>
      <c r="H79" s="61">
        <v>32.049999999999997</v>
      </c>
      <c r="I79" s="61">
        <v>33.5</v>
      </c>
      <c r="J79" s="61">
        <v>35.950000000000003</v>
      </c>
      <c r="K79" s="61">
        <v>37.65</v>
      </c>
      <c r="L79" s="61">
        <v>39.049999999999997</v>
      </c>
    </row>
    <row r="80" spans="1:12" x14ac:dyDescent="0.25">
      <c r="A80" s="58" t="s">
        <v>35</v>
      </c>
      <c r="B80" s="58" t="s">
        <v>10</v>
      </c>
      <c r="C80" s="58">
        <v>5</v>
      </c>
      <c r="D80" s="60"/>
      <c r="E80" s="60" t="s">
        <v>172</v>
      </c>
      <c r="F80" s="61">
        <v>22.95</v>
      </c>
      <c r="G80" s="61">
        <v>28.65</v>
      </c>
      <c r="H80" s="61">
        <v>29.5</v>
      </c>
      <c r="I80" s="61">
        <v>30.9</v>
      </c>
      <c r="J80" s="61">
        <v>32.049999999999997</v>
      </c>
      <c r="K80" s="61">
        <v>32.299999999999997</v>
      </c>
      <c r="L80" s="61">
        <v>36.65</v>
      </c>
    </row>
    <row r="81" spans="1:12" x14ac:dyDescent="0.25">
      <c r="A81" s="58" t="s">
        <v>56</v>
      </c>
      <c r="B81" s="58" t="s">
        <v>10</v>
      </c>
      <c r="C81" s="58">
        <v>5</v>
      </c>
      <c r="D81" s="60"/>
      <c r="E81" s="60" t="s">
        <v>172</v>
      </c>
      <c r="F81" s="61">
        <v>23.45</v>
      </c>
      <c r="G81" s="61">
        <v>27.5</v>
      </c>
      <c r="H81" s="61">
        <v>30.45</v>
      </c>
      <c r="I81" s="61">
        <v>29.5</v>
      </c>
      <c r="J81" s="61">
        <v>32</v>
      </c>
      <c r="K81" s="61">
        <v>34.6</v>
      </c>
      <c r="L81" s="61">
        <v>36.35</v>
      </c>
    </row>
    <row r="82" spans="1:12" x14ac:dyDescent="0.25">
      <c r="A82" s="58" t="s">
        <v>57</v>
      </c>
      <c r="B82" s="58" t="s">
        <v>10</v>
      </c>
      <c r="C82" s="58">
        <v>5</v>
      </c>
      <c r="D82" s="60"/>
      <c r="E82" s="60" t="s">
        <v>172</v>
      </c>
      <c r="F82" s="61">
        <v>22.625</v>
      </c>
      <c r="G82" s="61">
        <v>26.9</v>
      </c>
      <c r="H82" s="61">
        <v>28.975000000000001</v>
      </c>
      <c r="I82" s="61">
        <v>28.074999999999999</v>
      </c>
      <c r="J82" s="61">
        <v>29.75</v>
      </c>
      <c r="K82" s="61">
        <v>32.25</v>
      </c>
      <c r="L82" s="61">
        <v>34.549999999999997</v>
      </c>
    </row>
    <row r="83" spans="1:12" x14ac:dyDescent="0.25">
      <c r="A83" s="58" t="s">
        <v>58</v>
      </c>
      <c r="B83" s="58" t="s">
        <v>10</v>
      </c>
      <c r="C83" s="58">
        <v>5</v>
      </c>
      <c r="D83" s="60"/>
      <c r="E83" s="60" t="s">
        <v>172</v>
      </c>
      <c r="F83" s="61">
        <v>22.225000000000001</v>
      </c>
      <c r="G83" s="61">
        <v>27.65</v>
      </c>
      <c r="H83" s="61">
        <v>30.524999999999999</v>
      </c>
      <c r="I83" s="61">
        <v>31.6</v>
      </c>
      <c r="J83" s="61">
        <v>32.700000000000003</v>
      </c>
      <c r="K83" s="61">
        <v>34.75</v>
      </c>
      <c r="L83" s="61">
        <v>37.274999999999999</v>
      </c>
    </row>
    <row r="84" spans="1:12" x14ac:dyDescent="0.25">
      <c r="A84" s="62" t="s">
        <v>128</v>
      </c>
      <c r="B84" s="62" t="s">
        <v>10</v>
      </c>
      <c r="C84" s="63">
        <v>5</v>
      </c>
      <c r="D84" s="63"/>
      <c r="E84" s="63" t="s">
        <v>172</v>
      </c>
      <c r="F84" s="64">
        <v>21.400000000000002</v>
      </c>
      <c r="G84" s="64">
        <v>25.3</v>
      </c>
      <c r="H84" s="64">
        <v>27.233333333333334</v>
      </c>
      <c r="I84" s="64">
        <v>27.866666666666664</v>
      </c>
      <c r="J84" s="64">
        <v>33.1</v>
      </c>
      <c r="K84" s="64">
        <v>32.766666666666666</v>
      </c>
      <c r="L84" s="64">
        <v>35.699999999999996</v>
      </c>
    </row>
    <row r="85" spans="1:12" x14ac:dyDescent="0.25">
      <c r="A85" s="62" t="s">
        <v>130</v>
      </c>
      <c r="B85" s="62" t="s">
        <v>10</v>
      </c>
      <c r="C85" s="63">
        <v>5</v>
      </c>
      <c r="D85" s="63"/>
      <c r="E85" s="63" t="s">
        <v>172</v>
      </c>
      <c r="F85" s="64">
        <v>21.766666666666666</v>
      </c>
      <c r="G85" s="64">
        <v>24.333333333333332</v>
      </c>
      <c r="H85" s="64">
        <v>26.366666666666664</v>
      </c>
      <c r="I85" s="64">
        <v>26.366666666666664</v>
      </c>
      <c r="J85" s="64">
        <v>27.633333333333336</v>
      </c>
      <c r="K85" s="64">
        <v>27.900000000000002</v>
      </c>
      <c r="L85" s="64">
        <v>28.666666666666668</v>
      </c>
    </row>
    <row r="86" spans="1:12" x14ac:dyDescent="0.25">
      <c r="A86" s="62" t="s">
        <v>133</v>
      </c>
      <c r="B86" s="62" t="s">
        <v>10</v>
      </c>
      <c r="C86" s="63">
        <v>5</v>
      </c>
      <c r="D86" s="63"/>
      <c r="E86" s="63" t="s">
        <v>172</v>
      </c>
      <c r="F86" s="64">
        <v>19.966666666666665</v>
      </c>
      <c r="G86" s="64">
        <v>21.933333333333334</v>
      </c>
      <c r="H86" s="64">
        <v>23.866666666666664</v>
      </c>
      <c r="I86" s="64">
        <v>25.900000000000002</v>
      </c>
      <c r="J86" s="64">
        <v>28.166666666666668</v>
      </c>
      <c r="K86" s="64">
        <v>31.133333333333336</v>
      </c>
      <c r="L86" s="64">
        <v>33.199999999999996</v>
      </c>
    </row>
    <row r="87" spans="1:12" x14ac:dyDescent="0.25">
      <c r="A87" s="62" t="s">
        <v>127</v>
      </c>
      <c r="B87" s="62" t="s">
        <v>10</v>
      </c>
      <c r="C87" s="63">
        <v>5</v>
      </c>
      <c r="D87" s="63"/>
      <c r="E87" s="63" t="s">
        <v>172</v>
      </c>
      <c r="F87" s="64">
        <v>23.666666666666668</v>
      </c>
      <c r="G87" s="64">
        <v>28.733333333333334</v>
      </c>
      <c r="H87" s="64">
        <v>31.099999999999998</v>
      </c>
      <c r="I87" s="64">
        <v>34.866666666666667</v>
      </c>
      <c r="J87" s="64">
        <v>38.666666666666664</v>
      </c>
      <c r="K87" s="64">
        <v>41.766666666666666</v>
      </c>
      <c r="L87" s="64">
        <v>47.1</v>
      </c>
    </row>
    <row r="88" spans="1:12" x14ac:dyDescent="0.25">
      <c r="A88" s="62" t="s">
        <v>124</v>
      </c>
      <c r="B88" s="62" t="s">
        <v>10</v>
      </c>
      <c r="C88" s="63">
        <v>5</v>
      </c>
      <c r="D88" s="63"/>
      <c r="E88" s="63" t="s">
        <v>172</v>
      </c>
      <c r="F88" s="64">
        <v>20.366666666666667</v>
      </c>
      <c r="G88" s="64">
        <v>24.833333333333332</v>
      </c>
      <c r="H88" s="64">
        <v>26.7</v>
      </c>
      <c r="I88" s="64">
        <v>26.900000000000002</v>
      </c>
      <c r="J88" s="64">
        <v>28.400000000000002</v>
      </c>
      <c r="K88" s="64">
        <v>30</v>
      </c>
      <c r="L88" s="64">
        <v>31.133333333333336</v>
      </c>
    </row>
    <row r="89" spans="1:12" x14ac:dyDescent="0.25">
      <c r="A89" s="62" t="s">
        <v>125</v>
      </c>
      <c r="B89" s="62" t="s">
        <v>10</v>
      </c>
      <c r="C89" s="63">
        <v>5</v>
      </c>
      <c r="D89" s="63"/>
      <c r="E89" s="63" t="s">
        <v>172</v>
      </c>
      <c r="F89" s="64">
        <v>21.633333333333336</v>
      </c>
      <c r="G89" s="64">
        <v>24.833333333333332</v>
      </c>
      <c r="H89" s="64">
        <v>26.033333333333331</v>
      </c>
      <c r="I89" s="64">
        <v>26</v>
      </c>
      <c r="J89" s="64">
        <v>27.900000000000002</v>
      </c>
      <c r="K89" s="64">
        <v>29.633333333333336</v>
      </c>
      <c r="L89" s="64">
        <v>30</v>
      </c>
    </row>
    <row r="90" spans="1:12" x14ac:dyDescent="0.25">
      <c r="A90" s="62" t="s">
        <v>126</v>
      </c>
      <c r="B90" s="62" t="s">
        <v>10</v>
      </c>
      <c r="C90" s="63">
        <v>5</v>
      </c>
      <c r="D90" s="63"/>
      <c r="E90" s="63" t="s">
        <v>172</v>
      </c>
      <c r="F90" s="64">
        <v>23.333333333333332</v>
      </c>
      <c r="G90" s="64">
        <v>26.833333333333332</v>
      </c>
      <c r="H90" s="64">
        <v>29.366666666666664</v>
      </c>
      <c r="I90" s="64">
        <v>29.400000000000002</v>
      </c>
      <c r="J90" s="64">
        <v>32.43333333333333</v>
      </c>
      <c r="K90" s="64">
        <v>35.6</v>
      </c>
      <c r="L90" s="64">
        <v>36.766666666666666</v>
      </c>
    </row>
    <row r="91" spans="1:12" x14ac:dyDescent="0.25">
      <c r="A91" s="62" t="s">
        <v>131</v>
      </c>
      <c r="B91" s="62" t="s">
        <v>10</v>
      </c>
      <c r="C91" s="63">
        <v>5</v>
      </c>
      <c r="D91" s="63"/>
      <c r="E91" s="63" t="s">
        <v>172</v>
      </c>
      <c r="F91" s="64">
        <v>21.233333333333334</v>
      </c>
      <c r="G91" s="64">
        <v>25.599999999999998</v>
      </c>
      <c r="H91" s="64">
        <v>27.8</v>
      </c>
      <c r="I91" s="64">
        <v>28.266666666666666</v>
      </c>
      <c r="J91" s="64">
        <v>32</v>
      </c>
      <c r="K91" s="64">
        <v>31.466666666666669</v>
      </c>
      <c r="L91" s="64">
        <v>35.5</v>
      </c>
    </row>
    <row r="92" spans="1:12" x14ac:dyDescent="0.25">
      <c r="A92" s="62" t="s">
        <v>132</v>
      </c>
      <c r="B92" s="62" t="s">
        <v>10</v>
      </c>
      <c r="C92" s="63">
        <v>5</v>
      </c>
      <c r="D92" s="63"/>
      <c r="E92" s="63" t="s">
        <v>172</v>
      </c>
      <c r="F92" s="64">
        <v>19.733333333333334</v>
      </c>
      <c r="G92" s="64">
        <v>24.233333333333334</v>
      </c>
      <c r="H92" s="64">
        <v>27.666666666666668</v>
      </c>
      <c r="I92" s="64">
        <v>30.066666666666666</v>
      </c>
      <c r="J92" s="64">
        <v>31.466666666666669</v>
      </c>
      <c r="K92" s="64">
        <v>36.4</v>
      </c>
      <c r="L92" s="64">
        <v>35.1</v>
      </c>
    </row>
    <row r="93" spans="1:12" x14ac:dyDescent="0.25">
      <c r="A93" s="62" t="s">
        <v>129</v>
      </c>
      <c r="B93" s="62" t="s">
        <v>10</v>
      </c>
      <c r="C93" s="63">
        <v>5</v>
      </c>
      <c r="D93" s="63"/>
      <c r="E93" s="63" t="s">
        <v>172</v>
      </c>
      <c r="F93" s="64">
        <v>19.599999999999998</v>
      </c>
      <c r="G93" s="64">
        <v>23.5</v>
      </c>
      <c r="H93" s="64">
        <v>25.8</v>
      </c>
      <c r="I93" s="64">
        <v>27.8</v>
      </c>
      <c r="J93" s="64">
        <v>28.233333333333334</v>
      </c>
      <c r="K93" s="64">
        <v>32.5</v>
      </c>
      <c r="L93" s="64">
        <v>34.766666666666666</v>
      </c>
    </row>
    <row r="94" spans="1:12" x14ac:dyDescent="0.25">
      <c r="A94" s="58" t="s">
        <v>15</v>
      </c>
      <c r="B94" s="58" t="s">
        <v>16</v>
      </c>
      <c r="C94" s="60">
        <v>0</v>
      </c>
      <c r="D94" s="60">
        <f>COUNT(C94:C125)</f>
        <v>32</v>
      </c>
      <c r="E94" s="60" t="s">
        <v>172</v>
      </c>
      <c r="F94" s="61">
        <v>23.25</v>
      </c>
      <c r="G94" s="61">
        <v>28.85</v>
      </c>
      <c r="H94" s="61">
        <v>31.45</v>
      </c>
      <c r="I94" s="61">
        <v>33.85</v>
      </c>
      <c r="J94" s="61">
        <v>34.75</v>
      </c>
      <c r="K94" s="61">
        <v>38.799999999999997</v>
      </c>
      <c r="L94" s="61">
        <v>40.725000000000001</v>
      </c>
    </row>
    <row r="95" spans="1:12" x14ac:dyDescent="0.25">
      <c r="A95" s="58" t="s">
        <v>25</v>
      </c>
      <c r="B95" s="58" t="s">
        <v>16</v>
      </c>
      <c r="C95" s="58">
        <v>0</v>
      </c>
      <c r="D95" s="60"/>
      <c r="E95" s="60" t="s">
        <v>172</v>
      </c>
      <c r="F95" s="61">
        <v>24.324999999999999</v>
      </c>
      <c r="G95" s="61">
        <v>28.6</v>
      </c>
      <c r="H95" s="61">
        <v>29.05</v>
      </c>
      <c r="I95" s="61">
        <v>29.5</v>
      </c>
      <c r="J95" s="61">
        <v>31.95</v>
      </c>
      <c r="K95" s="61">
        <v>33.5</v>
      </c>
      <c r="L95" s="61">
        <v>34.9</v>
      </c>
    </row>
    <row r="96" spans="1:12" x14ac:dyDescent="0.25">
      <c r="A96" s="58" t="s">
        <v>46</v>
      </c>
      <c r="B96" s="58" t="s">
        <v>16</v>
      </c>
      <c r="C96" s="58">
        <v>0</v>
      </c>
      <c r="D96" s="60"/>
      <c r="E96" s="60" t="s">
        <v>172</v>
      </c>
      <c r="F96" s="61">
        <v>24.066666666666666</v>
      </c>
      <c r="G96" s="61">
        <v>28.966666666666669</v>
      </c>
      <c r="H96" s="61">
        <v>30.6</v>
      </c>
      <c r="I96" s="61">
        <v>35.700000000000003</v>
      </c>
      <c r="J96" s="61">
        <v>32.4</v>
      </c>
      <c r="K96" s="61">
        <v>35.9</v>
      </c>
      <c r="L96" s="61">
        <v>38.700000000000003</v>
      </c>
    </row>
    <row r="97" spans="1:12" x14ac:dyDescent="0.25">
      <c r="A97" s="58" t="s">
        <v>36</v>
      </c>
      <c r="B97" s="58" t="s">
        <v>16</v>
      </c>
      <c r="C97" s="58">
        <v>0</v>
      </c>
      <c r="D97" s="60"/>
      <c r="E97" s="60" t="s">
        <v>172</v>
      </c>
      <c r="F97" s="61">
        <v>24.024999999999999</v>
      </c>
      <c r="G97" s="61">
        <v>28.475000000000001</v>
      </c>
      <c r="H97" s="61">
        <v>29.3</v>
      </c>
      <c r="I97" s="61">
        <v>28.25</v>
      </c>
      <c r="J97" s="61">
        <v>31.6</v>
      </c>
      <c r="K97" s="61">
        <v>33.799999999999997</v>
      </c>
      <c r="L97" s="61">
        <v>37.25</v>
      </c>
    </row>
    <row r="98" spans="1:12" x14ac:dyDescent="0.25">
      <c r="A98" s="58" t="s">
        <v>61</v>
      </c>
      <c r="B98" s="58" t="s">
        <v>16</v>
      </c>
      <c r="C98" s="58">
        <v>0</v>
      </c>
      <c r="D98" s="60"/>
      <c r="E98" s="60" t="s">
        <v>172</v>
      </c>
      <c r="F98" s="61">
        <v>24.225000000000001</v>
      </c>
      <c r="G98" s="61">
        <v>27.925000000000001</v>
      </c>
      <c r="H98" s="61">
        <v>30.6</v>
      </c>
      <c r="I98" s="61">
        <v>28.7</v>
      </c>
      <c r="J98" s="61">
        <v>32.6</v>
      </c>
      <c r="K98" s="61">
        <v>30.8</v>
      </c>
      <c r="L98" s="61">
        <v>36</v>
      </c>
    </row>
    <row r="99" spans="1:12" x14ac:dyDescent="0.25">
      <c r="A99" s="58" t="s">
        <v>62</v>
      </c>
      <c r="B99" s="58" t="s">
        <v>16</v>
      </c>
      <c r="C99" s="58">
        <v>0</v>
      </c>
      <c r="D99" s="60"/>
      <c r="E99" s="60" t="s">
        <v>172</v>
      </c>
      <c r="F99" s="61">
        <v>24.125</v>
      </c>
      <c r="G99" s="61">
        <v>27.725000000000001</v>
      </c>
      <c r="H99" s="61">
        <v>29.9</v>
      </c>
      <c r="I99" s="61">
        <v>30.6</v>
      </c>
      <c r="J99" s="61">
        <v>32.1</v>
      </c>
      <c r="K99" s="61">
        <v>37.450000000000003</v>
      </c>
      <c r="L99" s="61">
        <v>40.200000000000003</v>
      </c>
    </row>
    <row r="100" spans="1:12" x14ac:dyDescent="0.25">
      <c r="A100" s="58" t="s">
        <v>63</v>
      </c>
      <c r="B100" s="58" t="s">
        <v>16</v>
      </c>
      <c r="C100" s="58">
        <v>0</v>
      </c>
      <c r="D100" s="60"/>
      <c r="E100" s="60" t="s">
        <v>172</v>
      </c>
      <c r="F100" s="61">
        <v>26</v>
      </c>
      <c r="G100" s="61">
        <v>31.4</v>
      </c>
      <c r="H100" s="61">
        <v>32.299999999999997</v>
      </c>
      <c r="I100" s="61">
        <v>37.1</v>
      </c>
      <c r="J100" s="61">
        <v>37.25</v>
      </c>
      <c r="K100" s="61">
        <v>40.15</v>
      </c>
      <c r="L100" s="61">
        <v>45.15</v>
      </c>
    </row>
    <row r="101" spans="1:12" x14ac:dyDescent="0.25">
      <c r="A101" s="58" t="s">
        <v>59</v>
      </c>
      <c r="B101" s="58" t="s">
        <v>16</v>
      </c>
      <c r="C101" s="58">
        <v>0</v>
      </c>
      <c r="D101" s="60"/>
      <c r="E101" s="60" t="s">
        <v>172</v>
      </c>
      <c r="F101" s="61">
        <v>21.35</v>
      </c>
      <c r="G101" s="61">
        <v>25.324999999999999</v>
      </c>
      <c r="H101" s="61">
        <v>26.2</v>
      </c>
      <c r="I101" s="61">
        <v>28.7</v>
      </c>
      <c r="J101" s="61">
        <v>29.5</v>
      </c>
      <c r="K101" s="61">
        <v>31.7</v>
      </c>
      <c r="L101" s="61">
        <v>32.799999999999997</v>
      </c>
    </row>
    <row r="102" spans="1:12" x14ac:dyDescent="0.25">
      <c r="A102" s="58" t="s">
        <v>60</v>
      </c>
      <c r="B102" s="58" t="s">
        <v>16</v>
      </c>
      <c r="C102" s="58">
        <v>0</v>
      </c>
      <c r="D102" s="60"/>
      <c r="E102" s="60" t="s">
        <v>172</v>
      </c>
      <c r="F102" s="61">
        <v>22.866666666666664</v>
      </c>
      <c r="G102" s="61">
        <v>30.2</v>
      </c>
      <c r="H102" s="61">
        <v>30.8</v>
      </c>
      <c r="I102" s="61">
        <v>31.5</v>
      </c>
      <c r="J102" s="61">
        <v>37.200000000000003</v>
      </c>
      <c r="K102" s="61">
        <v>34.1</v>
      </c>
      <c r="L102" s="61">
        <v>35.6</v>
      </c>
    </row>
    <row r="103" spans="1:12" x14ac:dyDescent="0.25">
      <c r="A103" s="62" t="s">
        <v>94</v>
      </c>
      <c r="B103" s="62" t="s">
        <v>16</v>
      </c>
      <c r="C103" s="63">
        <v>0</v>
      </c>
      <c r="D103" s="63"/>
      <c r="E103" s="63" t="s">
        <v>172</v>
      </c>
      <c r="F103" s="64">
        <v>24.55</v>
      </c>
      <c r="G103" s="64">
        <v>27.9</v>
      </c>
      <c r="H103" s="64">
        <v>30.625</v>
      </c>
      <c r="I103" s="64">
        <v>34.6</v>
      </c>
      <c r="J103" s="64">
        <v>35.575000000000003</v>
      </c>
      <c r="K103" s="64">
        <v>36.85</v>
      </c>
      <c r="L103" s="64">
        <v>41.45</v>
      </c>
    </row>
    <row r="104" spans="1:12" x14ac:dyDescent="0.25">
      <c r="A104" s="62" t="s">
        <v>95</v>
      </c>
      <c r="B104" s="62" t="s">
        <v>16</v>
      </c>
      <c r="C104" s="63">
        <v>0</v>
      </c>
      <c r="D104" s="63"/>
      <c r="E104" s="63" t="s">
        <v>172</v>
      </c>
      <c r="F104" s="64">
        <v>22.45</v>
      </c>
      <c r="G104" s="64">
        <v>24.574999999999999</v>
      </c>
      <c r="H104" s="64">
        <v>25.774999999999999</v>
      </c>
      <c r="I104" s="64">
        <v>27.8</v>
      </c>
      <c r="J104" s="64">
        <v>28.375</v>
      </c>
      <c r="K104" s="64">
        <v>31.35</v>
      </c>
      <c r="L104" s="64">
        <v>32.549999999999997</v>
      </c>
    </row>
    <row r="105" spans="1:12" x14ac:dyDescent="0.25">
      <c r="A105" s="62" t="s">
        <v>96</v>
      </c>
      <c r="B105" s="62" t="s">
        <v>16</v>
      </c>
      <c r="C105" s="63">
        <v>0</v>
      </c>
      <c r="D105" s="63"/>
      <c r="E105" s="63" t="s">
        <v>172</v>
      </c>
      <c r="F105" s="64">
        <v>24.4</v>
      </c>
      <c r="G105" s="64">
        <v>27.574999999999999</v>
      </c>
      <c r="H105" s="64">
        <v>29.625</v>
      </c>
      <c r="I105" s="64">
        <v>30.05</v>
      </c>
      <c r="J105" s="64">
        <v>31.625</v>
      </c>
      <c r="K105" s="64">
        <v>31.324999999999999</v>
      </c>
      <c r="L105" s="64">
        <v>31.975000000000001</v>
      </c>
    </row>
    <row r="106" spans="1:12" x14ac:dyDescent="0.25">
      <c r="A106" s="62" t="s">
        <v>97</v>
      </c>
      <c r="B106" s="62" t="s">
        <v>16</v>
      </c>
      <c r="C106" s="63">
        <v>0</v>
      </c>
      <c r="D106" s="63"/>
      <c r="E106" s="63" t="s">
        <v>172</v>
      </c>
      <c r="F106" s="64">
        <v>16.225000000000001</v>
      </c>
      <c r="G106" s="64">
        <v>21.824999999999999</v>
      </c>
      <c r="H106" s="64">
        <v>27.925000000000001</v>
      </c>
      <c r="I106" s="64">
        <v>28.8</v>
      </c>
      <c r="J106" s="64">
        <v>30.125</v>
      </c>
      <c r="K106" s="64">
        <v>30.074999999999999</v>
      </c>
      <c r="L106" s="64">
        <v>32.6</v>
      </c>
    </row>
    <row r="107" spans="1:12" x14ac:dyDescent="0.25">
      <c r="A107" s="62" t="s">
        <v>93</v>
      </c>
      <c r="B107" s="62" t="s">
        <v>16</v>
      </c>
      <c r="C107" s="63">
        <v>0</v>
      </c>
      <c r="D107" s="63"/>
      <c r="E107" s="63" t="s">
        <v>172</v>
      </c>
      <c r="F107" s="64">
        <v>22.975000000000001</v>
      </c>
      <c r="G107" s="64">
        <v>27.625</v>
      </c>
      <c r="H107" s="64">
        <v>31.05</v>
      </c>
      <c r="I107" s="64">
        <v>31.425000000000001</v>
      </c>
      <c r="J107" s="64">
        <v>33.524999999999999</v>
      </c>
      <c r="K107" s="64">
        <v>36.75</v>
      </c>
      <c r="L107" s="64">
        <v>38.924999999999997</v>
      </c>
    </row>
    <row r="108" spans="1:12" x14ac:dyDescent="0.25">
      <c r="A108" s="62" t="s">
        <v>198</v>
      </c>
      <c r="B108" s="62" t="s">
        <v>16</v>
      </c>
      <c r="C108" s="63">
        <v>0</v>
      </c>
      <c r="D108" s="63"/>
      <c r="E108" s="63" t="s">
        <v>172</v>
      </c>
      <c r="F108" s="64">
        <v>17.033333333333335</v>
      </c>
      <c r="G108" s="64">
        <v>20.966666666666665</v>
      </c>
      <c r="H108" s="64">
        <v>24.5</v>
      </c>
      <c r="I108" s="64">
        <v>25.5</v>
      </c>
      <c r="J108" s="64">
        <v>28.766666666666666</v>
      </c>
      <c r="K108" s="64">
        <v>30</v>
      </c>
      <c r="L108" s="64">
        <v>33.333333333333336</v>
      </c>
    </row>
    <row r="109" spans="1:12" x14ac:dyDescent="0.25">
      <c r="A109" s="62" t="s">
        <v>99</v>
      </c>
      <c r="B109" s="62" t="s">
        <v>16</v>
      </c>
      <c r="C109" s="63">
        <v>0</v>
      </c>
      <c r="D109" s="63"/>
      <c r="E109" s="63" t="s">
        <v>172</v>
      </c>
      <c r="F109" s="64">
        <v>20.975000000000001</v>
      </c>
      <c r="G109" s="64">
        <v>23.074999999999999</v>
      </c>
      <c r="H109" s="64">
        <v>26.55</v>
      </c>
      <c r="I109" s="64">
        <v>27.625</v>
      </c>
      <c r="J109" s="64">
        <v>28.5</v>
      </c>
      <c r="K109" s="64">
        <v>29.6</v>
      </c>
      <c r="L109" s="64">
        <v>31.425000000000001</v>
      </c>
    </row>
    <row r="110" spans="1:12" x14ac:dyDescent="0.25">
      <c r="A110" s="62" t="s">
        <v>100</v>
      </c>
      <c r="B110" s="62" t="s">
        <v>16</v>
      </c>
      <c r="C110" s="63">
        <v>0</v>
      </c>
      <c r="D110" s="63"/>
      <c r="E110" s="63" t="s">
        <v>172</v>
      </c>
      <c r="F110" s="64">
        <v>24.225000000000001</v>
      </c>
      <c r="G110" s="64">
        <v>28.45</v>
      </c>
      <c r="H110" s="64">
        <v>31.824999999999999</v>
      </c>
      <c r="I110" s="64">
        <v>33.875</v>
      </c>
      <c r="J110" s="64">
        <v>38.075000000000003</v>
      </c>
      <c r="K110" s="64">
        <v>40.85</v>
      </c>
      <c r="L110" s="64">
        <v>45.475000000000001</v>
      </c>
    </row>
    <row r="111" spans="1:12" x14ac:dyDescent="0.25">
      <c r="A111" s="62" t="s">
        <v>101</v>
      </c>
      <c r="B111" s="62" t="s">
        <v>16</v>
      </c>
      <c r="C111" s="63">
        <v>0</v>
      </c>
      <c r="D111" s="63"/>
      <c r="E111" s="63" t="s">
        <v>172</v>
      </c>
      <c r="F111" s="64">
        <v>20.774999999999999</v>
      </c>
      <c r="G111" s="64">
        <v>23.274999999999999</v>
      </c>
      <c r="H111" s="64">
        <v>26.9</v>
      </c>
      <c r="I111" s="64">
        <v>27.9</v>
      </c>
      <c r="J111" s="64">
        <v>28.7</v>
      </c>
      <c r="K111" s="64">
        <v>30.774999999999999</v>
      </c>
      <c r="L111" s="64">
        <v>30.95</v>
      </c>
    </row>
    <row r="112" spans="1:12" x14ac:dyDescent="0.25">
      <c r="A112" s="62" t="s">
        <v>103</v>
      </c>
      <c r="B112" s="62" t="s">
        <v>16</v>
      </c>
      <c r="C112" s="63">
        <v>0</v>
      </c>
      <c r="D112" s="63"/>
      <c r="E112" s="63" t="s">
        <v>172</v>
      </c>
      <c r="F112" s="64">
        <v>20.274999999999999</v>
      </c>
      <c r="G112" s="64">
        <v>23.875</v>
      </c>
      <c r="H112" s="64">
        <v>25.5</v>
      </c>
      <c r="I112" s="64">
        <v>25.274999999999999</v>
      </c>
      <c r="J112" s="64">
        <v>26.9</v>
      </c>
      <c r="K112" s="64">
        <v>29.824999999999999</v>
      </c>
      <c r="L112" s="64">
        <v>31.25</v>
      </c>
    </row>
    <row r="113" spans="1:12" x14ac:dyDescent="0.25">
      <c r="A113" s="62" t="s">
        <v>104</v>
      </c>
      <c r="B113" s="62" t="s">
        <v>16</v>
      </c>
      <c r="C113" s="63">
        <v>0</v>
      </c>
      <c r="D113" s="63"/>
      <c r="E113" s="63" t="s">
        <v>172</v>
      </c>
      <c r="F113" s="64">
        <v>21.875</v>
      </c>
      <c r="G113" s="64">
        <v>25.024999999999999</v>
      </c>
      <c r="H113" s="64">
        <v>27.074999999999999</v>
      </c>
      <c r="I113" s="64">
        <v>27.774999999999999</v>
      </c>
      <c r="J113" s="64">
        <v>27.4</v>
      </c>
      <c r="K113" s="64">
        <v>28.75</v>
      </c>
      <c r="L113" s="64">
        <v>33.75</v>
      </c>
    </row>
    <row r="114" spans="1:12" x14ac:dyDescent="0.25">
      <c r="A114" s="62" t="s">
        <v>102</v>
      </c>
      <c r="B114" s="62" t="s">
        <v>16</v>
      </c>
      <c r="C114" s="63">
        <v>0</v>
      </c>
      <c r="D114" s="63"/>
      <c r="E114" s="63" t="s">
        <v>172</v>
      </c>
      <c r="F114" s="64">
        <v>15.425000000000001</v>
      </c>
      <c r="G114" s="64">
        <v>21.75</v>
      </c>
      <c r="H114" s="64">
        <v>27.65</v>
      </c>
      <c r="I114" s="64">
        <v>29.05</v>
      </c>
      <c r="J114" s="64">
        <v>30.05</v>
      </c>
      <c r="K114" s="64">
        <v>33</v>
      </c>
      <c r="L114" s="64">
        <v>35.799999999999997</v>
      </c>
    </row>
    <row r="115" spans="1:12" x14ac:dyDescent="0.25">
      <c r="A115" s="62" t="s">
        <v>135</v>
      </c>
      <c r="B115" s="62" t="s">
        <v>16</v>
      </c>
      <c r="C115" s="63">
        <v>0</v>
      </c>
      <c r="D115" s="63"/>
      <c r="E115" s="63" t="s">
        <v>172</v>
      </c>
      <c r="F115" s="64">
        <v>22.633333333333336</v>
      </c>
      <c r="G115" s="64">
        <v>25.466666666666669</v>
      </c>
      <c r="H115" s="64">
        <v>26.7</v>
      </c>
      <c r="I115" s="64">
        <v>26.533333333333331</v>
      </c>
      <c r="J115" s="64">
        <v>29.833333333333332</v>
      </c>
      <c r="K115" s="64">
        <v>29.666666666666668</v>
      </c>
      <c r="L115" s="64">
        <v>33.133333333333333</v>
      </c>
    </row>
    <row r="116" spans="1:12" x14ac:dyDescent="0.25">
      <c r="A116" s="62" t="s">
        <v>136</v>
      </c>
      <c r="B116" s="62" t="s">
        <v>16</v>
      </c>
      <c r="C116" s="63">
        <v>0</v>
      </c>
      <c r="D116" s="63"/>
      <c r="E116" s="63" t="s">
        <v>172</v>
      </c>
      <c r="F116" s="64">
        <v>22.866666666666664</v>
      </c>
      <c r="G116" s="64">
        <v>26.933333333333334</v>
      </c>
      <c r="H116" s="64">
        <v>26.900000000000002</v>
      </c>
      <c r="I116" s="64">
        <v>28.666666666666668</v>
      </c>
      <c r="J116" s="64">
        <v>31.099999999999998</v>
      </c>
      <c r="K116" s="64">
        <v>35.033333333333331</v>
      </c>
      <c r="L116" s="64">
        <v>35.333333333333336</v>
      </c>
    </row>
    <row r="117" spans="1:12" x14ac:dyDescent="0.25">
      <c r="A117" s="62" t="s">
        <v>138</v>
      </c>
      <c r="B117" s="62" t="s">
        <v>16</v>
      </c>
      <c r="C117" s="63">
        <v>0</v>
      </c>
      <c r="D117" s="63"/>
      <c r="E117" s="63" t="s">
        <v>172</v>
      </c>
      <c r="F117" s="64">
        <v>22.900000000000002</v>
      </c>
      <c r="G117" s="64">
        <v>26.233333333333334</v>
      </c>
      <c r="H117" s="64">
        <v>28.666666666666668</v>
      </c>
      <c r="I117" s="64">
        <v>30</v>
      </c>
      <c r="J117" s="64">
        <v>31.633333333333336</v>
      </c>
      <c r="K117" s="64">
        <v>33.699999999999996</v>
      </c>
      <c r="L117" s="64">
        <v>35.9</v>
      </c>
    </row>
    <row r="118" spans="1:12" x14ac:dyDescent="0.25">
      <c r="A118" s="62" t="s">
        <v>141</v>
      </c>
      <c r="B118" s="62" t="s">
        <v>16</v>
      </c>
      <c r="C118" s="63">
        <v>0</v>
      </c>
      <c r="D118" s="63"/>
      <c r="E118" s="63" t="s">
        <v>172</v>
      </c>
      <c r="F118" s="64">
        <v>21.333333333333332</v>
      </c>
      <c r="G118" s="64">
        <v>23.633333333333336</v>
      </c>
      <c r="H118" s="64">
        <v>25.066666666666666</v>
      </c>
      <c r="I118" s="64">
        <v>26.266666666666666</v>
      </c>
      <c r="J118" s="64">
        <v>27.400000000000002</v>
      </c>
      <c r="K118" s="64">
        <v>28.7</v>
      </c>
      <c r="L118" s="64">
        <v>32</v>
      </c>
    </row>
    <row r="119" spans="1:12" x14ac:dyDescent="0.25">
      <c r="A119" s="62" t="s">
        <v>142</v>
      </c>
      <c r="B119" s="62" t="s">
        <v>16</v>
      </c>
      <c r="C119" s="63">
        <v>0</v>
      </c>
      <c r="D119" s="63"/>
      <c r="E119" s="63" t="s">
        <v>172</v>
      </c>
      <c r="F119" s="64">
        <v>21.666666666666668</v>
      </c>
      <c r="G119" s="64">
        <v>24.3</v>
      </c>
      <c r="H119" s="64">
        <v>24.133333333333336</v>
      </c>
      <c r="I119" s="64">
        <v>24.466666666666669</v>
      </c>
      <c r="J119" s="64">
        <v>24.666666666666668</v>
      </c>
      <c r="K119" s="64">
        <v>27.099999999999998</v>
      </c>
      <c r="L119" s="64">
        <v>27.8</v>
      </c>
    </row>
    <row r="120" spans="1:12" x14ac:dyDescent="0.25">
      <c r="A120" s="62" t="s">
        <v>134</v>
      </c>
      <c r="B120" s="62" t="s">
        <v>16</v>
      </c>
      <c r="C120" s="63">
        <v>0</v>
      </c>
      <c r="D120" s="63"/>
      <c r="E120" s="63" t="s">
        <v>172</v>
      </c>
      <c r="F120" s="64">
        <v>22.5</v>
      </c>
      <c r="G120" s="64">
        <v>24.599999999999998</v>
      </c>
      <c r="H120" s="64">
        <v>25.599999999999998</v>
      </c>
      <c r="I120" s="64">
        <v>26.666666666666668</v>
      </c>
      <c r="J120" s="64">
        <v>27.133333333333336</v>
      </c>
      <c r="K120" s="64">
        <v>30.933333333333334</v>
      </c>
      <c r="L120" s="64">
        <v>31.666666666666668</v>
      </c>
    </row>
    <row r="121" spans="1:12" x14ac:dyDescent="0.25">
      <c r="A121" s="62" t="s">
        <v>137</v>
      </c>
      <c r="B121" s="62" t="s">
        <v>16</v>
      </c>
      <c r="C121" s="63">
        <v>0</v>
      </c>
      <c r="D121" s="63"/>
      <c r="E121" s="63" t="s">
        <v>172</v>
      </c>
      <c r="F121" s="64">
        <v>19.099999999999998</v>
      </c>
      <c r="G121" s="64">
        <v>22.333333333333332</v>
      </c>
      <c r="H121" s="64">
        <v>24.099999999999998</v>
      </c>
      <c r="I121" s="64">
        <v>24.733333333333334</v>
      </c>
      <c r="J121" s="64">
        <v>26.666666666666668</v>
      </c>
      <c r="K121" s="64">
        <v>27.7</v>
      </c>
      <c r="L121" s="64">
        <v>29.433333333333334</v>
      </c>
    </row>
    <row r="122" spans="1:12" x14ac:dyDescent="0.25">
      <c r="A122" s="62" t="s">
        <v>139</v>
      </c>
      <c r="B122" s="62" t="s">
        <v>16</v>
      </c>
      <c r="C122" s="63">
        <v>0</v>
      </c>
      <c r="D122" s="63"/>
      <c r="E122" s="63" t="s">
        <v>172</v>
      </c>
      <c r="F122" s="64">
        <v>19.433333333333334</v>
      </c>
      <c r="G122" s="64">
        <v>22.133333333333336</v>
      </c>
      <c r="H122" s="64">
        <v>24.400000000000002</v>
      </c>
      <c r="I122" s="64">
        <v>24.866666666666664</v>
      </c>
      <c r="J122" s="64">
        <v>26.3</v>
      </c>
      <c r="K122" s="64">
        <v>28.733333333333334</v>
      </c>
      <c r="L122" s="64">
        <v>30.466666666666669</v>
      </c>
    </row>
    <row r="123" spans="1:12" x14ac:dyDescent="0.25">
      <c r="A123" s="62" t="s">
        <v>140</v>
      </c>
      <c r="B123" s="62" t="s">
        <v>16</v>
      </c>
      <c r="C123" s="63">
        <v>0</v>
      </c>
      <c r="D123" s="63"/>
      <c r="E123" s="63" t="s">
        <v>172</v>
      </c>
      <c r="F123" s="64">
        <v>21.866666666666664</v>
      </c>
      <c r="G123" s="64">
        <v>24</v>
      </c>
      <c r="H123" s="64">
        <v>27.099999999999998</v>
      </c>
      <c r="I123" s="64">
        <v>30.766666666666666</v>
      </c>
      <c r="J123" s="64">
        <v>32.533333333333331</v>
      </c>
      <c r="K123" s="64">
        <v>33.833333333333336</v>
      </c>
      <c r="L123" s="64">
        <v>35.5</v>
      </c>
    </row>
    <row r="124" spans="1:12" x14ac:dyDescent="0.25">
      <c r="A124" s="62" t="s">
        <v>143</v>
      </c>
      <c r="B124" s="62" t="s">
        <v>16</v>
      </c>
      <c r="C124" s="63">
        <v>0</v>
      </c>
      <c r="D124" s="63"/>
      <c r="E124" s="63" t="s">
        <v>172</v>
      </c>
      <c r="F124" s="64">
        <v>21.2</v>
      </c>
      <c r="G124" s="64">
        <v>24.233333333333334</v>
      </c>
      <c r="H124" s="64">
        <v>25.833333333333332</v>
      </c>
      <c r="I124" s="64">
        <v>26.599999999999998</v>
      </c>
      <c r="J124" s="64">
        <v>28.233333333333334</v>
      </c>
      <c r="K124" s="64">
        <v>29.566666666666666</v>
      </c>
      <c r="L124" s="64">
        <v>34.93333333333333</v>
      </c>
    </row>
    <row r="125" spans="1:12" x14ac:dyDescent="0.25">
      <c r="A125" s="62" t="s">
        <v>144</v>
      </c>
      <c r="B125" s="62" t="s">
        <v>16</v>
      </c>
      <c r="C125" s="63">
        <v>0</v>
      </c>
      <c r="D125" s="63"/>
      <c r="E125" s="63" t="s">
        <v>172</v>
      </c>
      <c r="F125" s="64">
        <v>20.333333333333332</v>
      </c>
      <c r="G125" s="64">
        <v>24.3</v>
      </c>
      <c r="H125" s="64">
        <v>25.5</v>
      </c>
      <c r="I125" s="64">
        <v>27.266666666666666</v>
      </c>
      <c r="J125" s="64">
        <v>26.766666666666666</v>
      </c>
      <c r="K125" s="64">
        <v>30.2</v>
      </c>
      <c r="L125" s="64">
        <v>33.966666666666669</v>
      </c>
    </row>
    <row r="126" spans="1:12" x14ac:dyDescent="0.25">
      <c r="A126" s="58" t="s">
        <v>31</v>
      </c>
      <c r="B126" s="58" t="s">
        <v>16</v>
      </c>
      <c r="C126" s="58">
        <v>0.5</v>
      </c>
      <c r="D126" s="60">
        <f>COUNT(C126:C139)</f>
        <v>14</v>
      </c>
      <c r="E126" s="60" t="s">
        <v>172</v>
      </c>
      <c r="F126" s="61">
        <v>21.9</v>
      </c>
      <c r="G126" s="61">
        <v>26.725000000000001</v>
      </c>
      <c r="H126" s="61">
        <v>28.9</v>
      </c>
      <c r="I126" s="61">
        <v>29.1</v>
      </c>
      <c r="J126" s="61">
        <v>32.65</v>
      </c>
      <c r="K126" s="61">
        <v>34.6</v>
      </c>
      <c r="L126" s="61">
        <v>34.200000000000003</v>
      </c>
    </row>
    <row r="127" spans="1:12" x14ac:dyDescent="0.25">
      <c r="A127" s="58" t="s">
        <v>47</v>
      </c>
      <c r="B127" s="58" t="s">
        <v>16</v>
      </c>
      <c r="C127" s="58">
        <v>0.5</v>
      </c>
      <c r="D127" s="60"/>
      <c r="E127" s="60" t="s">
        <v>172</v>
      </c>
      <c r="F127" s="61">
        <v>22.024999999999999</v>
      </c>
      <c r="G127" s="61">
        <v>27.475000000000001</v>
      </c>
      <c r="H127" s="61">
        <v>30.75</v>
      </c>
      <c r="I127" s="61">
        <v>30.05</v>
      </c>
      <c r="J127" s="61">
        <v>32.200000000000003</v>
      </c>
      <c r="K127" s="61">
        <v>33.65</v>
      </c>
      <c r="L127" s="61">
        <v>35.450000000000003</v>
      </c>
    </row>
    <row r="128" spans="1:12" x14ac:dyDescent="0.25">
      <c r="A128" s="58" t="s">
        <v>48</v>
      </c>
      <c r="B128" s="58" t="s">
        <v>16</v>
      </c>
      <c r="C128" s="58">
        <v>0.5</v>
      </c>
      <c r="D128" s="60"/>
      <c r="E128" s="60" t="s">
        <v>172</v>
      </c>
      <c r="F128" s="61">
        <v>21.833333333333332</v>
      </c>
      <c r="G128" s="61">
        <v>25.2</v>
      </c>
      <c r="H128" s="61">
        <v>28.4</v>
      </c>
      <c r="I128" s="61">
        <v>28.9</v>
      </c>
      <c r="J128" s="61">
        <v>31.2</v>
      </c>
      <c r="K128" s="61">
        <v>32.5</v>
      </c>
      <c r="L128" s="61">
        <v>33.799999999999997</v>
      </c>
    </row>
    <row r="129" spans="1:12" x14ac:dyDescent="0.25">
      <c r="A129" s="58" t="s">
        <v>37</v>
      </c>
      <c r="B129" s="58" t="s">
        <v>16</v>
      </c>
      <c r="C129" s="58">
        <v>0.5</v>
      </c>
      <c r="D129" s="60"/>
      <c r="E129" s="60" t="s">
        <v>172</v>
      </c>
      <c r="F129" s="61">
        <v>24.533333333333331</v>
      </c>
      <c r="G129" s="61">
        <v>31.3</v>
      </c>
      <c r="H129" s="61">
        <v>34.1</v>
      </c>
      <c r="I129" s="61">
        <v>31.6</v>
      </c>
      <c r="J129" s="61">
        <v>34</v>
      </c>
      <c r="K129" s="61">
        <v>37.700000000000003</v>
      </c>
      <c r="L129" s="61">
        <v>38.799999999999997</v>
      </c>
    </row>
    <row r="130" spans="1:12" x14ac:dyDescent="0.25">
      <c r="A130" s="58" t="s">
        <v>66</v>
      </c>
      <c r="B130" s="58" t="s">
        <v>16</v>
      </c>
      <c r="C130" s="58">
        <v>0.5</v>
      </c>
      <c r="D130" s="60"/>
      <c r="E130" s="60" t="s">
        <v>172</v>
      </c>
      <c r="F130" s="61">
        <v>23.225000000000001</v>
      </c>
      <c r="G130" s="61">
        <v>27.074999999999999</v>
      </c>
      <c r="H130" s="61">
        <v>28.25</v>
      </c>
      <c r="I130" s="61">
        <v>30.574999999999999</v>
      </c>
      <c r="J130" s="61">
        <v>32.375</v>
      </c>
      <c r="K130" s="61">
        <v>38.75</v>
      </c>
      <c r="L130" s="61">
        <v>39.125</v>
      </c>
    </row>
    <row r="131" spans="1:12" x14ac:dyDescent="0.25">
      <c r="A131" s="58" t="s">
        <v>64</v>
      </c>
      <c r="B131" s="58" t="s">
        <v>16</v>
      </c>
      <c r="C131" s="58">
        <v>0.5</v>
      </c>
      <c r="D131" s="60"/>
      <c r="E131" s="60" t="s">
        <v>172</v>
      </c>
      <c r="F131" s="61">
        <v>25</v>
      </c>
      <c r="G131" s="61">
        <v>28.55</v>
      </c>
      <c r="H131" s="61">
        <v>32.9</v>
      </c>
      <c r="I131" s="61">
        <v>30.1</v>
      </c>
      <c r="J131" s="61">
        <v>34.5</v>
      </c>
      <c r="K131" s="61">
        <v>38.75</v>
      </c>
      <c r="L131" s="61">
        <v>39.15</v>
      </c>
    </row>
    <row r="132" spans="1:12" x14ac:dyDescent="0.25">
      <c r="A132" s="58" t="s">
        <v>65</v>
      </c>
      <c r="B132" s="58" t="s">
        <v>16</v>
      </c>
      <c r="C132" s="58">
        <v>0.5</v>
      </c>
      <c r="D132" s="60"/>
      <c r="E132" s="60" t="s">
        <v>172</v>
      </c>
      <c r="F132" s="61">
        <v>22.95</v>
      </c>
      <c r="G132" s="61">
        <v>27.324999999999999</v>
      </c>
      <c r="H132" s="61">
        <v>31.2</v>
      </c>
      <c r="I132" s="61">
        <v>31.5</v>
      </c>
      <c r="J132" s="61">
        <v>34.049999999999997</v>
      </c>
      <c r="K132" s="61">
        <v>35.35</v>
      </c>
      <c r="L132" s="61">
        <v>35.75</v>
      </c>
    </row>
    <row r="133" spans="1:12" x14ac:dyDescent="0.25">
      <c r="A133" s="62" t="s">
        <v>106</v>
      </c>
      <c r="B133" s="62" t="s">
        <v>16</v>
      </c>
      <c r="C133" s="64">
        <v>0.5</v>
      </c>
      <c r="D133" s="63"/>
      <c r="E133" s="63" t="s">
        <v>172</v>
      </c>
      <c r="F133" s="64">
        <v>21.6</v>
      </c>
      <c r="G133" s="64">
        <v>23.7</v>
      </c>
      <c r="H133" s="64">
        <v>26.7</v>
      </c>
      <c r="I133" s="64">
        <v>26.95</v>
      </c>
      <c r="J133" s="64">
        <v>29</v>
      </c>
      <c r="K133" s="64">
        <v>30.65</v>
      </c>
      <c r="L133" s="64">
        <v>34.625</v>
      </c>
    </row>
    <row r="134" spans="1:12" x14ac:dyDescent="0.25">
      <c r="A134" s="62" t="s">
        <v>105</v>
      </c>
      <c r="B134" s="62" t="s">
        <v>16</v>
      </c>
      <c r="C134" s="64">
        <v>0.5</v>
      </c>
      <c r="D134" s="63"/>
      <c r="E134" s="63" t="s">
        <v>172</v>
      </c>
      <c r="F134" s="64">
        <v>22.625</v>
      </c>
      <c r="G134" s="64">
        <v>26.875</v>
      </c>
      <c r="H134" s="64">
        <v>30.074999999999999</v>
      </c>
      <c r="I134" s="64">
        <v>33.1</v>
      </c>
      <c r="J134" s="64">
        <v>36.299999999999997</v>
      </c>
      <c r="K134" s="64">
        <v>38.450000000000003</v>
      </c>
      <c r="L134" s="64">
        <v>41.225000000000001</v>
      </c>
    </row>
    <row r="135" spans="1:12" x14ac:dyDescent="0.25">
      <c r="A135" s="62" t="s">
        <v>107</v>
      </c>
      <c r="B135" s="62" t="s">
        <v>16</v>
      </c>
      <c r="C135" s="64">
        <v>0.5</v>
      </c>
      <c r="D135" s="63"/>
      <c r="E135" s="63" t="s">
        <v>172</v>
      </c>
      <c r="F135" s="64">
        <v>22.425000000000001</v>
      </c>
      <c r="G135" s="64">
        <v>26.475000000000001</v>
      </c>
      <c r="H135" s="64">
        <v>30.074999999999999</v>
      </c>
      <c r="I135" s="64">
        <v>30.5</v>
      </c>
      <c r="J135" s="64">
        <v>36.325000000000003</v>
      </c>
      <c r="K135" s="64">
        <v>38.325000000000003</v>
      </c>
      <c r="L135" s="64">
        <v>40.575000000000003</v>
      </c>
    </row>
    <row r="136" spans="1:12" x14ac:dyDescent="0.25">
      <c r="A136" s="62" t="s">
        <v>108</v>
      </c>
      <c r="B136" s="62" t="s">
        <v>16</v>
      </c>
      <c r="C136" s="64">
        <v>0.5</v>
      </c>
      <c r="D136" s="63"/>
      <c r="E136" s="63" t="s">
        <v>172</v>
      </c>
      <c r="F136" s="64">
        <v>14.574999999999999</v>
      </c>
      <c r="G136" s="64">
        <v>20.175000000000001</v>
      </c>
      <c r="H136" s="64">
        <v>24.625</v>
      </c>
      <c r="I136" s="64">
        <v>24.6</v>
      </c>
      <c r="J136" s="64">
        <v>26.2</v>
      </c>
      <c r="K136" s="64">
        <v>27.75</v>
      </c>
      <c r="L136" s="64">
        <v>32.024999999999999</v>
      </c>
    </row>
    <row r="137" spans="1:12" x14ac:dyDescent="0.25">
      <c r="A137" s="62" t="s">
        <v>109</v>
      </c>
      <c r="B137" s="62" t="s">
        <v>16</v>
      </c>
      <c r="C137" s="64">
        <v>0.5</v>
      </c>
      <c r="D137" s="63"/>
      <c r="E137" s="63" t="s">
        <v>172</v>
      </c>
      <c r="F137" s="64">
        <v>24.85</v>
      </c>
      <c r="G137" s="64">
        <v>27.375</v>
      </c>
      <c r="H137" s="64">
        <v>30.8</v>
      </c>
      <c r="I137" s="64">
        <v>31.574999999999999</v>
      </c>
      <c r="J137" s="64">
        <v>32.1</v>
      </c>
      <c r="K137" s="64">
        <v>36.975000000000001</v>
      </c>
      <c r="L137" s="64">
        <v>36.524999999999999</v>
      </c>
    </row>
    <row r="138" spans="1:12" x14ac:dyDescent="0.25">
      <c r="A138" s="62" t="s">
        <v>110</v>
      </c>
      <c r="B138" s="62" t="s">
        <v>16</v>
      </c>
      <c r="C138" s="64">
        <v>0.5</v>
      </c>
      <c r="D138" s="63"/>
      <c r="E138" s="63" t="s">
        <v>172</v>
      </c>
      <c r="F138" s="64">
        <v>23.375</v>
      </c>
      <c r="G138" s="64">
        <v>26.175000000000001</v>
      </c>
      <c r="H138" s="64">
        <v>27.95</v>
      </c>
      <c r="I138" s="64">
        <v>29.375</v>
      </c>
      <c r="J138" s="64">
        <v>31.6</v>
      </c>
      <c r="K138" s="64">
        <v>35.4</v>
      </c>
      <c r="L138" s="64">
        <v>34.6</v>
      </c>
    </row>
    <row r="139" spans="1:12" x14ac:dyDescent="0.25">
      <c r="A139" s="62" t="s">
        <v>111</v>
      </c>
      <c r="B139" s="62" t="s">
        <v>16</v>
      </c>
      <c r="C139" s="64">
        <v>0.5</v>
      </c>
      <c r="D139" s="63"/>
      <c r="E139" s="63" t="s">
        <v>172</v>
      </c>
      <c r="F139" s="64">
        <v>21.2</v>
      </c>
      <c r="G139" s="64">
        <v>24.725000000000001</v>
      </c>
      <c r="H139" s="64">
        <v>26.975000000000001</v>
      </c>
      <c r="I139" s="64">
        <v>27.875</v>
      </c>
      <c r="J139" s="64">
        <v>28.574999999999999</v>
      </c>
      <c r="K139" s="64">
        <v>31.15</v>
      </c>
      <c r="L139" s="64">
        <v>33.625</v>
      </c>
    </row>
    <row r="140" spans="1:12" x14ac:dyDescent="0.25">
      <c r="A140" s="58" t="s">
        <v>18</v>
      </c>
      <c r="B140" s="58" t="s">
        <v>16</v>
      </c>
      <c r="C140" s="60">
        <v>5</v>
      </c>
      <c r="D140" s="60">
        <f>COUNT(C140:C158)</f>
        <v>19</v>
      </c>
      <c r="E140" s="60" t="s">
        <v>172</v>
      </c>
      <c r="F140" s="61">
        <v>25.425000000000001</v>
      </c>
      <c r="G140" s="61">
        <v>34</v>
      </c>
      <c r="H140" s="61">
        <v>36.950000000000003</v>
      </c>
      <c r="I140" s="61">
        <v>40.125</v>
      </c>
      <c r="J140" s="61">
        <v>45.95</v>
      </c>
      <c r="K140" s="61">
        <v>46.625</v>
      </c>
      <c r="L140" s="61">
        <v>52.7</v>
      </c>
    </row>
    <row r="141" spans="1:12" x14ac:dyDescent="0.25">
      <c r="A141" s="58" t="s">
        <v>17</v>
      </c>
      <c r="B141" s="58" t="s">
        <v>16</v>
      </c>
      <c r="C141" s="60">
        <v>5</v>
      </c>
      <c r="D141" s="60"/>
      <c r="E141" s="60" t="s">
        <v>172</v>
      </c>
      <c r="F141" s="61">
        <v>20.05</v>
      </c>
      <c r="G141" s="61">
        <v>24.3</v>
      </c>
      <c r="H141" s="61">
        <v>24.75</v>
      </c>
      <c r="I141" s="61">
        <v>25.85</v>
      </c>
      <c r="J141" s="61">
        <v>27.607500000000002</v>
      </c>
      <c r="K141" s="61">
        <v>29.774999999999999</v>
      </c>
      <c r="L141" s="61">
        <v>31.475000000000001</v>
      </c>
    </row>
    <row r="142" spans="1:12" x14ac:dyDescent="0.25">
      <c r="A142" s="58" t="s">
        <v>32</v>
      </c>
      <c r="B142" s="58" t="s">
        <v>16</v>
      </c>
      <c r="C142" s="58">
        <v>5</v>
      </c>
      <c r="D142" s="60"/>
      <c r="E142" s="60" t="s">
        <v>172</v>
      </c>
      <c r="F142" s="61">
        <v>22.65</v>
      </c>
      <c r="G142" s="61">
        <v>25.524999999999999</v>
      </c>
      <c r="H142" s="61">
        <v>26.3</v>
      </c>
      <c r="I142" s="61">
        <v>27.6</v>
      </c>
      <c r="J142" s="61">
        <v>30.7</v>
      </c>
      <c r="K142" s="61">
        <v>29.55</v>
      </c>
      <c r="L142" s="61">
        <v>31.25</v>
      </c>
    </row>
    <row r="143" spans="1:12" x14ac:dyDescent="0.25">
      <c r="A143" s="58" t="s">
        <v>38</v>
      </c>
      <c r="B143" s="58" t="s">
        <v>16</v>
      </c>
      <c r="C143" s="58">
        <v>5</v>
      </c>
      <c r="D143" s="60"/>
      <c r="E143" s="60" t="s">
        <v>172</v>
      </c>
      <c r="F143" s="61">
        <v>21.975000000000001</v>
      </c>
      <c r="G143" s="61">
        <v>27.475000000000001</v>
      </c>
      <c r="H143" s="61">
        <v>30.2</v>
      </c>
      <c r="I143" s="61">
        <v>32.25</v>
      </c>
      <c r="J143" s="61">
        <v>35.200000000000003</v>
      </c>
      <c r="K143" s="61">
        <v>38.950000000000003</v>
      </c>
      <c r="L143" s="61">
        <v>40.6</v>
      </c>
    </row>
    <row r="144" spans="1:12" x14ac:dyDescent="0.25">
      <c r="A144" s="58" t="s">
        <v>39</v>
      </c>
      <c r="B144" s="58" t="s">
        <v>16</v>
      </c>
      <c r="C144" s="58">
        <v>5</v>
      </c>
      <c r="D144" s="60"/>
      <c r="E144" s="60" t="s">
        <v>172</v>
      </c>
      <c r="F144" s="61">
        <v>19.225000000000001</v>
      </c>
      <c r="G144" s="61">
        <v>23.8</v>
      </c>
      <c r="H144" s="61">
        <v>24.35</v>
      </c>
      <c r="I144" s="61">
        <v>23.9</v>
      </c>
      <c r="J144" s="61">
        <v>27.4</v>
      </c>
      <c r="K144" s="61">
        <v>28.95</v>
      </c>
      <c r="L144" s="61">
        <v>29.55</v>
      </c>
    </row>
    <row r="145" spans="1:12" x14ac:dyDescent="0.25">
      <c r="A145" s="58" t="s">
        <v>40</v>
      </c>
      <c r="B145" s="58" t="s">
        <v>16</v>
      </c>
      <c r="C145" s="58">
        <v>5</v>
      </c>
      <c r="D145" s="60"/>
      <c r="E145" s="60" t="s">
        <v>172</v>
      </c>
      <c r="F145" s="61">
        <v>23</v>
      </c>
      <c r="G145" s="61">
        <v>27.975000000000001</v>
      </c>
      <c r="H145" s="61">
        <v>27.75</v>
      </c>
      <c r="I145" s="61">
        <v>28.6</v>
      </c>
      <c r="J145" s="61">
        <v>30.45</v>
      </c>
      <c r="K145" s="61">
        <v>30.7</v>
      </c>
      <c r="L145" s="61">
        <v>31.05</v>
      </c>
    </row>
    <row r="146" spans="1:12" x14ac:dyDescent="0.25">
      <c r="A146" s="58" t="s">
        <v>67</v>
      </c>
      <c r="B146" s="58" t="s">
        <v>16</v>
      </c>
      <c r="C146" s="58">
        <v>5</v>
      </c>
      <c r="D146" s="60"/>
      <c r="E146" s="60" t="s">
        <v>172</v>
      </c>
      <c r="F146" s="61">
        <v>25.074999999999999</v>
      </c>
      <c r="G146" s="61">
        <v>29.324999999999999</v>
      </c>
      <c r="H146" s="61">
        <v>33.700000000000003</v>
      </c>
      <c r="I146" s="61">
        <v>37.200000000000003</v>
      </c>
      <c r="J146" s="61">
        <v>38.9</v>
      </c>
      <c r="K146" s="61">
        <v>43.4</v>
      </c>
      <c r="L146" s="61">
        <v>49.5</v>
      </c>
    </row>
    <row r="147" spans="1:12" x14ac:dyDescent="0.25">
      <c r="A147" s="62" t="s">
        <v>146</v>
      </c>
      <c r="B147" s="62" t="s">
        <v>16</v>
      </c>
      <c r="C147" s="63">
        <v>5</v>
      </c>
      <c r="D147" s="63"/>
      <c r="E147" s="63" t="s">
        <v>172</v>
      </c>
      <c r="F147" s="64">
        <v>21.400000000000002</v>
      </c>
      <c r="G147" s="64">
        <v>23.066666666666666</v>
      </c>
      <c r="H147" s="64">
        <v>24.533333333333331</v>
      </c>
      <c r="I147" s="64">
        <v>25.066666666666666</v>
      </c>
      <c r="J147" s="64">
        <v>26.2</v>
      </c>
      <c r="K147" s="64">
        <v>27.033333333333331</v>
      </c>
      <c r="L147" s="64">
        <v>29.5</v>
      </c>
    </row>
    <row r="148" spans="1:12" x14ac:dyDescent="0.25">
      <c r="A148" s="62" t="s">
        <v>147</v>
      </c>
      <c r="B148" s="62" t="s">
        <v>16</v>
      </c>
      <c r="C148" s="63">
        <v>5</v>
      </c>
      <c r="D148" s="63"/>
      <c r="E148" s="63" t="s">
        <v>172</v>
      </c>
      <c r="F148" s="64">
        <v>21.533333333333331</v>
      </c>
      <c r="G148" s="64">
        <v>25.3</v>
      </c>
      <c r="H148" s="64">
        <v>27.766666666666666</v>
      </c>
      <c r="I148" s="64">
        <v>30</v>
      </c>
      <c r="J148" s="64">
        <v>29.566666666666666</v>
      </c>
      <c r="K148" s="64">
        <v>33.5</v>
      </c>
      <c r="L148" s="64">
        <v>35.5</v>
      </c>
    </row>
    <row r="149" spans="1:12" x14ac:dyDescent="0.25">
      <c r="A149" s="62" t="s">
        <v>156</v>
      </c>
      <c r="B149" s="62" t="s">
        <v>16</v>
      </c>
      <c r="C149" s="63">
        <v>5</v>
      </c>
      <c r="D149" s="63"/>
      <c r="E149" s="63" t="s">
        <v>172</v>
      </c>
      <c r="F149" s="64">
        <v>22.366666666666664</v>
      </c>
      <c r="G149" s="64">
        <v>26.233333333333334</v>
      </c>
      <c r="H149" s="64">
        <v>28.033333333333331</v>
      </c>
      <c r="I149" s="64">
        <v>27.066666666666666</v>
      </c>
      <c r="J149" s="64">
        <v>30.3</v>
      </c>
      <c r="K149" s="64">
        <v>32.233333333333334</v>
      </c>
      <c r="L149" s="64">
        <v>33.166666666666664</v>
      </c>
    </row>
    <row r="150" spans="1:12" x14ac:dyDescent="0.25">
      <c r="A150" s="62" t="s">
        <v>148</v>
      </c>
      <c r="B150" s="62" t="s">
        <v>16</v>
      </c>
      <c r="C150" s="63">
        <v>5</v>
      </c>
      <c r="D150" s="63"/>
      <c r="E150" s="63" t="s">
        <v>172</v>
      </c>
      <c r="F150" s="64">
        <v>20.8</v>
      </c>
      <c r="G150" s="64">
        <v>25</v>
      </c>
      <c r="H150" s="64">
        <v>26.7</v>
      </c>
      <c r="I150" s="64">
        <v>28.266666666666666</v>
      </c>
      <c r="J150" s="64">
        <v>30.633333333333336</v>
      </c>
      <c r="K150" s="64">
        <v>30.5</v>
      </c>
      <c r="L150" s="64">
        <v>33.06666666666667</v>
      </c>
    </row>
    <row r="151" spans="1:12" x14ac:dyDescent="0.25">
      <c r="A151" s="62" t="s">
        <v>150</v>
      </c>
      <c r="B151" s="62" t="s">
        <v>16</v>
      </c>
      <c r="C151" s="63">
        <v>5</v>
      </c>
      <c r="D151" s="63"/>
      <c r="E151" s="63" t="s">
        <v>172</v>
      </c>
      <c r="F151" s="64">
        <v>20.766666666666666</v>
      </c>
      <c r="G151" s="64">
        <v>25.833333333333332</v>
      </c>
      <c r="H151" s="64">
        <v>28.8</v>
      </c>
      <c r="I151" s="64">
        <v>30.5</v>
      </c>
      <c r="J151" s="64">
        <v>33.533333333333331</v>
      </c>
      <c r="K151" s="64">
        <v>35.766666666666666</v>
      </c>
      <c r="L151" s="64">
        <v>40.233333333333334</v>
      </c>
    </row>
    <row r="152" spans="1:12" x14ac:dyDescent="0.25">
      <c r="A152" s="62" t="s">
        <v>151</v>
      </c>
      <c r="B152" s="62" t="s">
        <v>16</v>
      </c>
      <c r="C152" s="63">
        <v>5</v>
      </c>
      <c r="D152" s="63"/>
      <c r="E152" s="63" t="s">
        <v>172</v>
      </c>
      <c r="F152" s="64">
        <v>19.566666666666666</v>
      </c>
      <c r="G152" s="64">
        <v>23.366666666666664</v>
      </c>
      <c r="H152" s="64">
        <v>25.599999999999998</v>
      </c>
      <c r="I152" s="64">
        <v>26.866666666666664</v>
      </c>
      <c r="J152" s="64">
        <v>28.566666666666666</v>
      </c>
      <c r="K152" s="64">
        <v>29.133333333333336</v>
      </c>
      <c r="L152" s="64">
        <v>32.033333333333331</v>
      </c>
    </row>
    <row r="153" spans="1:12" x14ac:dyDescent="0.25">
      <c r="A153" s="62" t="s">
        <v>152</v>
      </c>
      <c r="B153" s="62" t="s">
        <v>16</v>
      </c>
      <c r="C153" s="63">
        <v>5</v>
      </c>
      <c r="D153" s="63"/>
      <c r="E153" s="63" t="s">
        <v>172</v>
      </c>
      <c r="F153" s="64">
        <v>19.933333333333334</v>
      </c>
      <c r="G153" s="64">
        <v>24</v>
      </c>
      <c r="H153" s="64">
        <v>26.599999999999998</v>
      </c>
      <c r="I153" s="64">
        <v>27.833333333333332</v>
      </c>
      <c r="J153" s="64">
        <v>29.2</v>
      </c>
      <c r="K153" s="64">
        <v>31.433333333333334</v>
      </c>
      <c r="L153" s="64">
        <v>34.366666666666667</v>
      </c>
    </row>
    <row r="154" spans="1:12" x14ac:dyDescent="0.25">
      <c r="A154" s="62" t="s">
        <v>153</v>
      </c>
      <c r="B154" s="62" t="s">
        <v>16</v>
      </c>
      <c r="C154" s="63">
        <v>5</v>
      </c>
      <c r="D154" s="63"/>
      <c r="E154" s="63" t="s">
        <v>172</v>
      </c>
      <c r="F154" s="64">
        <v>17.133333333333333</v>
      </c>
      <c r="G154" s="64">
        <v>21.666666666666668</v>
      </c>
      <c r="H154" s="64">
        <v>23.766666666666666</v>
      </c>
      <c r="I154" s="64">
        <v>25.433333333333334</v>
      </c>
      <c r="J154" s="64">
        <v>26.666666666666668</v>
      </c>
      <c r="K154" s="64">
        <v>28.633333333333336</v>
      </c>
      <c r="L154" s="64">
        <v>30.233333333333334</v>
      </c>
    </row>
    <row r="155" spans="1:12" x14ac:dyDescent="0.25">
      <c r="A155" s="62" t="s">
        <v>154</v>
      </c>
      <c r="B155" s="62" t="s">
        <v>16</v>
      </c>
      <c r="C155" s="63">
        <v>5</v>
      </c>
      <c r="D155" s="63"/>
      <c r="E155" s="63" t="s">
        <v>172</v>
      </c>
      <c r="F155" s="64">
        <v>21.333333333333332</v>
      </c>
      <c r="G155" s="64">
        <v>25.666666666666668</v>
      </c>
      <c r="H155" s="64">
        <v>27.533333333333331</v>
      </c>
      <c r="I155" s="64">
        <v>28.633333333333336</v>
      </c>
      <c r="J155" s="64">
        <v>24</v>
      </c>
      <c r="K155" s="64">
        <v>31.166666666666668</v>
      </c>
      <c r="L155" s="64">
        <v>32.9</v>
      </c>
    </row>
    <row r="156" spans="1:12" x14ac:dyDescent="0.25">
      <c r="A156" s="62" t="s">
        <v>155</v>
      </c>
      <c r="B156" s="62" t="s">
        <v>16</v>
      </c>
      <c r="C156" s="63">
        <v>5</v>
      </c>
      <c r="D156" s="63"/>
      <c r="E156" s="63" t="s">
        <v>172</v>
      </c>
      <c r="F156" s="64">
        <v>23.166666666666668</v>
      </c>
      <c r="G156" s="64">
        <v>26.233333333333334</v>
      </c>
      <c r="H156" s="64">
        <v>28.7</v>
      </c>
      <c r="I156" s="64">
        <v>29.566666666666666</v>
      </c>
      <c r="J156" s="64">
        <v>31.433333333333334</v>
      </c>
      <c r="K156" s="64">
        <v>33.766666666666666</v>
      </c>
      <c r="L156" s="64">
        <v>37.1</v>
      </c>
    </row>
    <row r="157" spans="1:12" x14ac:dyDescent="0.25">
      <c r="A157" s="62" t="s">
        <v>145</v>
      </c>
      <c r="B157" s="62" t="s">
        <v>16</v>
      </c>
      <c r="C157" s="63">
        <v>5</v>
      </c>
      <c r="D157" s="63"/>
      <c r="E157" s="63" t="s">
        <v>172</v>
      </c>
      <c r="F157" s="64">
        <v>18.966666666666665</v>
      </c>
      <c r="G157" s="64">
        <v>23.166666666666668</v>
      </c>
      <c r="H157" s="64">
        <v>25.066666666666666</v>
      </c>
      <c r="I157" s="64">
        <v>26.133333333333336</v>
      </c>
      <c r="J157" s="64">
        <v>27.2</v>
      </c>
      <c r="K157" s="64">
        <v>28.7</v>
      </c>
      <c r="L157" s="64">
        <v>31.666666666666668</v>
      </c>
    </row>
    <row r="158" spans="1:12" x14ac:dyDescent="0.25">
      <c r="A158" s="62" t="s">
        <v>149</v>
      </c>
      <c r="B158" s="62" t="s">
        <v>16</v>
      </c>
      <c r="C158" s="63">
        <v>5</v>
      </c>
      <c r="D158" s="63"/>
      <c r="E158" s="63" t="s">
        <v>172</v>
      </c>
      <c r="F158" s="64">
        <v>18.066666666666666</v>
      </c>
      <c r="G158" s="64">
        <v>21.8</v>
      </c>
      <c r="H158" s="64">
        <v>23.3</v>
      </c>
      <c r="I158" s="64">
        <v>23.2</v>
      </c>
      <c r="J158" s="64">
        <v>25.033333333333331</v>
      </c>
      <c r="K158" s="64">
        <v>25.333333333333332</v>
      </c>
      <c r="L158" s="64">
        <v>27.666666666666668</v>
      </c>
    </row>
    <row r="159" spans="1:12" x14ac:dyDescent="0.25">
      <c r="A159" s="58" t="s">
        <v>11</v>
      </c>
      <c r="B159" s="58" t="s">
        <v>10</v>
      </c>
      <c r="C159" s="60">
        <v>0</v>
      </c>
      <c r="D159" s="60">
        <f>COUNT(C159:C198)</f>
        <v>40</v>
      </c>
      <c r="E159" s="60" t="s">
        <v>199</v>
      </c>
      <c r="F159" s="61">
        <v>28.65</v>
      </c>
      <c r="G159" s="61">
        <v>36.424999999999997</v>
      </c>
      <c r="H159" s="61">
        <v>39.85</v>
      </c>
      <c r="I159" s="61">
        <v>43.25</v>
      </c>
      <c r="J159" s="61">
        <v>45.9</v>
      </c>
      <c r="K159" s="61">
        <v>50.25</v>
      </c>
      <c r="L159" s="61">
        <v>52.2</v>
      </c>
    </row>
    <row r="160" spans="1:12" x14ac:dyDescent="0.25">
      <c r="A160" s="58" t="s">
        <v>9</v>
      </c>
      <c r="B160" s="58" t="s">
        <v>10</v>
      </c>
      <c r="C160" s="60">
        <v>0</v>
      </c>
      <c r="D160" s="60"/>
      <c r="E160" s="60" t="s">
        <v>199</v>
      </c>
      <c r="F160" s="61">
        <v>32.533333333333331</v>
      </c>
      <c r="G160" s="61">
        <v>39.466666666666669</v>
      </c>
      <c r="H160" s="61">
        <v>42.75</v>
      </c>
      <c r="I160" s="61">
        <v>45.85</v>
      </c>
      <c r="J160" s="61">
        <v>47.15</v>
      </c>
      <c r="K160" s="61">
        <v>50.2</v>
      </c>
      <c r="L160" s="61">
        <v>51.4</v>
      </c>
    </row>
    <row r="161" spans="1:12" x14ac:dyDescent="0.25">
      <c r="A161" s="58" t="s">
        <v>26</v>
      </c>
      <c r="B161" s="58" t="s">
        <v>10</v>
      </c>
      <c r="C161" s="58">
        <v>0</v>
      </c>
      <c r="D161" s="60"/>
      <c r="E161" s="60" t="s">
        <v>199</v>
      </c>
      <c r="F161" s="61">
        <v>32.375</v>
      </c>
      <c r="G161" s="61">
        <v>38.700000000000003</v>
      </c>
      <c r="H161" s="61">
        <v>45.6</v>
      </c>
      <c r="I161" s="61">
        <v>41.95</v>
      </c>
      <c r="J161" s="61">
        <v>54.15</v>
      </c>
      <c r="K161" s="61">
        <v>55.95</v>
      </c>
      <c r="L161" s="61">
        <v>58.35</v>
      </c>
    </row>
    <row r="162" spans="1:12" x14ac:dyDescent="0.25">
      <c r="A162" s="58" t="s">
        <v>27</v>
      </c>
      <c r="B162" s="58" t="s">
        <v>10</v>
      </c>
      <c r="C162" s="58">
        <v>0</v>
      </c>
      <c r="D162" s="60"/>
      <c r="E162" s="60" t="s">
        <v>199</v>
      </c>
      <c r="F162" s="61">
        <v>30.15</v>
      </c>
      <c r="G162" s="61">
        <v>35.549999999999997</v>
      </c>
      <c r="H162" s="61">
        <v>37.65</v>
      </c>
      <c r="I162" s="61">
        <v>39.15</v>
      </c>
      <c r="J162" s="61">
        <v>40.85</v>
      </c>
      <c r="K162" s="61">
        <v>42</v>
      </c>
      <c r="L162" s="61">
        <v>43</v>
      </c>
    </row>
    <row r="163" spans="1:12" x14ac:dyDescent="0.25">
      <c r="A163" s="58" t="s">
        <v>28</v>
      </c>
      <c r="B163" s="58" t="s">
        <v>10</v>
      </c>
      <c r="C163" s="58">
        <v>0</v>
      </c>
      <c r="D163" s="60"/>
      <c r="E163" s="60" t="s">
        <v>199</v>
      </c>
      <c r="F163" s="61">
        <v>29.75</v>
      </c>
      <c r="G163" s="61">
        <v>35.549999999999997</v>
      </c>
      <c r="H163" s="61">
        <v>36.299999999999997</v>
      </c>
      <c r="I163" s="61">
        <v>38.200000000000003</v>
      </c>
      <c r="J163" s="61">
        <v>41.2</v>
      </c>
      <c r="K163" s="61">
        <v>41.75</v>
      </c>
      <c r="L163" s="61">
        <v>43.55</v>
      </c>
    </row>
    <row r="164" spans="1:12" x14ac:dyDescent="0.25">
      <c r="A164" s="58" t="s">
        <v>19</v>
      </c>
      <c r="B164" s="58" t="s">
        <v>10</v>
      </c>
      <c r="C164" s="58">
        <v>0</v>
      </c>
      <c r="D164" s="60"/>
      <c r="E164" s="60" t="s">
        <v>199</v>
      </c>
      <c r="F164" s="61">
        <v>30.05</v>
      </c>
      <c r="G164" s="61">
        <v>34.774999999999999</v>
      </c>
      <c r="H164" s="61">
        <v>38.549999999999997</v>
      </c>
      <c r="I164" s="61">
        <v>40.549999999999997</v>
      </c>
      <c r="J164" s="61">
        <v>44.1</v>
      </c>
      <c r="K164" s="61">
        <v>46.2</v>
      </c>
      <c r="L164" s="61">
        <v>47.85</v>
      </c>
    </row>
    <row r="165" spans="1:12" x14ac:dyDescent="0.25">
      <c r="A165" s="58" t="s">
        <v>20</v>
      </c>
      <c r="B165" s="58" t="s">
        <v>10</v>
      </c>
      <c r="C165" s="58">
        <v>0</v>
      </c>
      <c r="D165" s="60"/>
      <c r="E165" s="60" t="s">
        <v>199</v>
      </c>
      <c r="F165" s="61">
        <v>33.325000000000003</v>
      </c>
      <c r="G165" s="61">
        <v>41.225000000000001</v>
      </c>
      <c r="H165" s="61">
        <v>48.25</v>
      </c>
      <c r="I165" s="61">
        <v>52.15</v>
      </c>
      <c r="J165" s="61">
        <v>56.65</v>
      </c>
      <c r="K165" s="61">
        <v>59.7</v>
      </c>
      <c r="L165" s="61">
        <v>61.8</v>
      </c>
    </row>
    <row r="166" spans="1:12" x14ac:dyDescent="0.25">
      <c r="A166" s="58" t="s">
        <v>41</v>
      </c>
      <c r="B166" s="58" t="s">
        <v>10</v>
      </c>
      <c r="C166" s="58">
        <v>0</v>
      </c>
      <c r="D166" s="60"/>
      <c r="E166" s="60" t="s">
        <v>199</v>
      </c>
      <c r="F166" s="61">
        <v>30.433333333333334</v>
      </c>
      <c r="G166" s="61">
        <v>36.666666666666664</v>
      </c>
      <c r="H166" s="61">
        <v>39.950000000000003</v>
      </c>
      <c r="I166" s="61">
        <v>43.25</v>
      </c>
      <c r="J166" s="61">
        <v>45.55</v>
      </c>
      <c r="K166" s="61">
        <v>47.35</v>
      </c>
      <c r="L166" s="61">
        <v>49.8</v>
      </c>
    </row>
    <row r="167" spans="1:12" x14ac:dyDescent="0.25">
      <c r="A167" s="58" t="s">
        <v>33</v>
      </c>
      <c r="B167" s="58" t="s">
        <v>10</v>
      </c>
      <c r="C167" s="58">
        <v>0</v>
      </c>
      <c r="D167" s="60"/>
      <c r="E167" s="60" t="s">
        <v>199</v>
      </c>
      <c r="F167" s="61">
        <v>32.25</v>
      </c>
      <c r="G167" s="61">
        <v>39.299999999999997</v>
      </c>
      <c r="H167" s="61">
        <v>40.5</v>
      </c>
      <c r="I167" s="61">
        <v>42.45</v>
      </c>
      <c r="J167" s="61">
        <v>43.9</v>
      </c>
      <c r="K167" s="61">
        <v>45.35</v>
      </c>
      <c r="L167" s="61">
        <v>47.75</v>
      </c>
    </row>
    <row r="168" spans="1:12" x14ac:dyDescent="0.25">
      <c r="A168" s="58" t="s">
        <v>51</v>
      </c>
      <c r="B168" s="58" t="s">
        <v>10</v>
      </c>
      <c r="C168" s="58">
        <v>0</v>
      </c>
      <c r="D168" s="60"/>
      <c r="E168" s="60" t="s">
        <v>199</v>
      </c>
      <c r="F168" s="61">
        <v>30.925000000000001</v>
      </c>
      <c r="G168" s="61">
        <v>37.450000000000003</v>
      </c>
      <c r="H168" s="61">
        <v>39.6</v>
      </c>
      <c r="I168" s="61">
        <v>42.05</v>
      </c>
      <c r="J168" s="61">
        <v>43.65</v>
      </c>
      <c r="K168" s="61">
        <v>45.8</v>
      </c>
      <c r="L168" s="61">
        <v>48.7</v>
      </c>
    </row>
    <row r="169" spans="1:12" x14ac:dyDescent="0.25">
      <c r="A169" s="58" t="s">
        <v>52</v>
      </c>
      <c r="B169" s="58" t="s">
        <v>10</v>
      </c>
      <c r="C169" s="58">
        <v>0</v>
      </c>
      <c r="D169" s="60"/>
      <c r="E169" s="60" t="s">
        <v>199</v>
      </c>
      <c r="F169" s="61">
        <v>29.4</v>
      </c>
      <c r="G169" s="61">
        <v>35.15</v>
      </c>
      <c r="H169" s="61">
        <v>36</v>
      </c>
      <c r="I169" s="61">
        <v>37.6</v>
      </c>
      <c r="J169" s="61">
        <v>39.1</v>
      </c>
      <c r="K169" s="61">
        <v>41.25</v>
      </c>
      <c r="L169" s="61">
        <v>43.05</v>
      </c>
    </row>
    <row r="170" spans="1:12" x14ac:dyDescent="0.25">
      <c r="A170" s="58" t="s">
        <v>53</v>
      </c>
      <c r="B170" s="58" t="s">
        <v>10</v>
      </c>
      <c r="C170" s="58">
        <v>0</v>
      </c>
      <c r="D170" s="60"/>
      <c r="E170" s="60" t="s">
        <v>199</v>
      </c>
      <c r="F170" s="61">
        <v>33.4</v>
      </c>
      <c r="G170" s="61">
        <v>40.375</v>
      </c>
      <c r="H170" s="61">
        <v>45.1</v>
      </c>
      <c r="I170" s="61">
        <v>47.8</v>
      </c>
      <c r="J170" s="61">
        <v>49.95</v>
      </c>
      <c r="K170" s="61">
        <v>53.05</v>
      </c>
      <c r="L170" s="61">
        <v>55.8</v>
      </c>
    </row>
    <row r="171" spans="1:12" x14ac:dyDescent="0.25">
      <c r="A171" s="58" t="s">
        <v>49</v>
      </c>
      <c r="B171" s="58" t="s">
        <v>10</v>
      </c>
      <c r="C171" s="58">
        <v>0</v>
      </c>
      <c r="D171" s="60"/>
      <c r="E171" s="60" t="s">
        <v>199</v>
      </c>
      <c r="F171" s="61">
        <v>29.574999999999999</v>
      </c>
      <c r="G171" s="61">
        <v>34.549999999999997</v>
      </c>
      <c r="H171" s="61">
        <v>39.15</v>
      </c>
      <c r="I171" s="61">
        <v>41.5</v>
      </c>
      <c r="J171" s="61">
        <v>43.95</v>
      </c>
      <c r="K171" s="61">
        <v>46.85</v>
      </c>
      <c r="L171" s="61">
        <v>49.2</v>
      </c>
    </row>
    <row r="172" spans="1:12" x14ac:dyDescent="0.25">
      <c r="A172" s="58" t="s">
        <v>50</v>
      </c>
      <c r="B172" s="58" t="s">
        <v>10</v>
      </c>
      <c r="C172" s="58">
        <v>0</v>
      </c>
      <c r="D172" s="60"/>
      <c r="E172" s="60" t="s">
        <v>199</v>
      </c>
      <c r="F172" s="61">
        <v>33.35</v>
      </c>
      <c r="G172" s="61">
        <v>40.674999999999997</v>
      </c>
      <c r="H172" s="61">
        <v>43.6</v>
      </c>
      <c r="I172" s="61">
        <v>46.1</v>
      </c>
      <c r="J172" s="61">
        <v>49.4</v>
      </c>
      <c r="K172" s="61">
        <v>53.25</v>
      </c>
      <c r="L172" s="61">
        <v>55.05</v>
      </c>
    </row>
    <row r="173" spans="1:12" x14ac:dyDescent="0.25">
      <c r="A173" s="62" t="s">
        <v>79</v>
      </c>
      <c r="B173" s="62" t="s">
        <v>10</v>
      </c>
      <c r="C173" s="63">
        <v>0</v>
      </c>
      <c r="D173" s="63"/>
      <c r="E173" s="64" t="s">
        <v>199</v>
      </c>
      <c r="F173" s="64">
        <v>30.15</v>
      </c>
      <c r="G173" s="66">
        <v>34.450000000000003</v>
      </c>
      <c r="H173" s="64">
        <v>37.1</v>
      </c>
      <c r="I173" s="64">
        <v>39.25</v>
      </c>
      <c r="J173" s="64">
        <v>38.725000000000001</v>
      </c>
      <c r="K173" s="64">
        <v>41.325000000000003</v>
      </c>
      <c r="L173" s="64">
        <v>44.475000000000001</v>
      </c>
    </row>
    <row r="174" spans="1:12" x14ac:dyDescent="0.25">
      <c r="A174" s="62" t="s">
        <v>68</v>
      </c>
      <c r="B174" s="62" t="s">
        <v>10</v>
      </c>
      <c r="C174" s="63">
        <v>0</v>
      </c>
      <c r="D174" s="63"/>
      <c r="E174" s="64" t="s">
        <v>199</v>
      </c>
      <c r="F174" s="64">
        <v>32.575000000000003</v>
      </c>
      <c r="G174" s="66">
        <v>36.9</v>
      </c>
      <c r="H174" s="64">
        <v>41.15</v>
      </c>
      <c r="I174" s="64">
        <v>44.9</v>
      </c>
      <c r="J174" s="64">
        <v>48.35</v>
      </c>
      <c r="K174" s="64">
        <v>51.075000000000003</v>
      </c>
      <c r="L174" s="64">
        <v>54.4</v>
      </c>
    </row>
    <row r="175" spans="1:12" x14ac:dyDescent="0.25">
      <c r="A175" s="62" t="s">
        <v>70</v>
      </c>
      <c r="B175" s="62" t="s">
        <v>10</v>
      </c>
      <c r="C175" s="63">
        <v>0</v>
      </c>
      <c r="D175" s="63"/>
      <c r="E175" s="64" t="s">
        <v>199</v>
      </c>
      <c r="F175" s="64">
        <v>31.2</v>
      </c>
      <c r="G175" s="66">
        <v>35.975000000000001</v>
      </c>
      <c r="H175" s="64">
        <v>40.9</v>
      </c>
      <c r="I175" s="64">
        <v>43.825000000000003</v>
      </c>
      <c r="J175" s="64">
        <v>46.6</v>
      </c>
      <c r="K175" s="64">
        <v>48.75</v>
      </c>
      <c r="L175" s="64">
        <v>51.024999999999999</v>
      </c>
    </row>
    <row r="176" spans="1:12" x14ac:dyDescent="0.25">
      <c r="A176" s="62" t="s">
        <v>71</v>
      </c>
      <c r="B176" s="62" t="s">
        <v>10</v>
      </c>
      <c r="C176" s="63">
        <v>0</v>
      </c>
      <c r="D176" s="63"/>
      <c r="E176" s="64" t="s">
        <v>199</v>
      </c>
      <c r="F176" s="64">
        <v>31.675000000000001</v>
      </c>
      <c r="G176" s="64">
        <v>35.299999999999997</v>
      </c>
      <c r="H176" s="64">
        <v>39.575000000000003</v>
      </c>
      <c r="I176" s="64">
        <v>42.424999999999997</v>
      </c>
      <c r="J176" s="64">
        <v>45.5</v>
      </c>
      <c r="K176" s="64">
        <v>47.625</v>
      </c>
      <c r="L176" s="64">
        <v>49.674999999999997</v>
      </c>
    </row>
    <row r="177" spans="1:12" x14ac:dyDescent="0.25">
      <c r="A177" s="62" t="s">
        <v>74</v>
      </c>
      <c r="B177" s="62" t="s">
        <v>10</v>
      </c>
      <c r="C177" s="63">
        <v>0</v>
      </c>
      <c r="D177" s="63"/>
      <c r="E177" s="64" t="s">
        <v>199</v>
      </c>
      <c r="F177" s="64">
        <v>30.225000000000001</v>
      </c>
      <c r="G177" s="64">
        <v>37.1</v>
      </c>
      <c r="H177" s="64">
        <v>42.75</v>
      </c>
      <c r="I177" s="64">
        <v>46.924999999999997</v>
      </c>
      <c r="J177" s="64">
        <v>50.075000000000003</v>
      </c>
      <c r="K177" s="64">
        <v>51.7</v>
      </c>
      <c r="L177" s="64">
        <v>54.15</v>
      </c>
    </row>
    <row r="178" spans="1:12" x14ac:dyDescent="0.25">
      <c r="A178" s="62" t="s">
        <v>76</v>
      </c>
      <c r="B178" s="62" t="s">
        <v>10</v>
      </c>
      <c r="C178" s="63">
        <v>0</v>
      </c>
      <c r="D178" s="63"/>
      <c r="E178" s="64" t="s">
        <v>199</v>
      </c>
      <c r="F178" s="64">
        <v>30</v>
      </c>
      <c r="G178" s="64">
        <v>34.975000000000001</v>
      </c>
      <c r="H178" s="64">
        <v>38.25</v>
      </c>
      <c r="I178" s="64">
        <v>41.7</v>
      </c>
      <c r="J178" s="64">
        <v>44.75</v>
      </c>
      <c r="K178" s="64">
        <v>46.875</v>
      </c>
      <c r="L178" s="64">
        <v>49.65</v>
      </c>
    </row>
    <row r="179" spans="1:12" x14ac:dyDescent="0.25">
      <c r="A179" s="62" t="s">
        <v>81</v>
      </c>
      <c r="B179" s="62" t="s">
        <v>10</v>
      </c>
      <c r="C179" s="63">
        <v>0</v>
      </c>
      <c r="D179" s="63"/>
      <c r="E179" s="64" t="s">
        <v>199</v>
      </c>
      <c r="F179" s="64">
        <v>30.625</v>
      </c>
      <c r="G179" s="64">
        <v>36.1</v>
      </c>
      <c r="H179" s="64">
        <v>39.225000000000001</v>
      </c>
      <c r="I179" s="64">
        <v>42.424999999999997</v>
      </c>
      <c r="J179" s="64">
        <v>43.3</v>
      </c>
      <c r="K179" s="64">
        <v>44.65</v>
      </c>
      <c r="L179" s="64">
        <v>47.625</v>
      </c>
    </row>
    <row r="180" spans="1:12" x14ac:dyDescent="0.25">
      <c r="A180" s="62" t="s">
        <v>69</v>
      </c>
      <c r="B180" s="62" t="s">
        <v>10</v>
      </c>
      <c r="C180" s="63">
        <v>0</v>
      </c>
      <c r="D180" s="63"/>
      <c r="E180" s="64" t="s">
        <v>199</v>
      </c>
      <c r="F180" s="64">
        <v>27.35</v>
      </c>
      <c r="G180" s="64">
        <v>31.925000000000001</v>
      </c>
      <c r="H180" s="64">
        <v>36.674999999999997</v>
      </c>
      <c r="I180" s="64">
        <v>40.450000000000003</v>
      </c>
      <c r="J180" s="64">
        <v>43.774999999999999</v>
      </c>
      <c r="K180" s="64">
        <v>46.125</v>
      </c>
      <c r="L180" s="64">
        <v>49.125</v>
      </c>
    </row>
    <row r="181" spans="1:12" x14ac:dyDescent="0.25">
      <c r="A181" s="62" t="s">
        <v>72</v>
      </c>
      <c r="B181" s="62" t="s">
        <v>10</v>
      </c>
      <c r="C181" s="63">
        <v>0</v>
      </c>
      <c r="D181" s="63"/>
      <c r="E181" s="64" t="s">
        <v>199</v>
      </c>
      <c r="F181" s="64">
        <v>31.375</v>
      </c>
      <c r="G181" s="64">
        <v>34.1</v>
      </c>
      <c r="H181" s="64">
        <v>38.35</v>
      </c>
      <c r="I181" s="64">
        <v>41.424999999999997</v>
      </c>
      <c r="J181" s="64">
        <v>44.024999999999999</v>
      </c>
      <c r="K181" s="64">
        <v>45.975000000000001</v>
      </c>
      <c r="L181" s="64">
        <v>48.375</v>
      </c>
    </row>
    <row r="182" spans="1:12" x14ac:dyDescent="0.25">
      <c r="A182" s="62" t="s">
        <v>73</v>
      </c>
      <c r="B182" s="62" t="s">
        <v>10</v>
      </c>
      <c r="C182" s="63">
        <v>0</v>
      </c>
      <c r="D182" s="63"/>
      <c r="E182" s="64" t="s">
        <v>199</v>
      </c>
      <c r="F182" s="64">
        <v>32.700000000000003</v>
      </c>
      <c r="G182" s="64">
        <v>36.875</v>
      </c>
      <c r="H182" s="64">
        <v>41.625</v>
      </c>
      <c r="I182" s="64">
        <v>45.45</v>
      </c>
      <c r="J182" s="64">
        <v>48.725000000000001</v>
      </c>
      <c r="K182" s="64">
        <v>51.3</v>
      </c>
      <c r="L182" s="64">
        <v>54.075000000000003</v>
      </c>
    </row>
    <row r="183" spans="1:12" x14ac:dyDescent="0.25">
      <c r="A183" s="62" t="s">
        <v>75</v>
      </c>
      <c r="B183" s="62" t="s">
        <v>10</v>
      </c>
      <c r="C183" s="63">
        <v>0</v>
      </c>
      <c r="D183" s="63"/>
      <c r="E183" s="64" t="s">
        <v>199</v>
      </c>
      <c r="F183" s="64">
        <v>28.2</v>
      </c>
      <c r="G183" s="64">
        <v>33.325000000000003</v>
      </c>
      <c r="H183" s="64">
        <v>38.4</v>
      </c>
      <c r="I183" s="64">
        <v>42.424999999999997</v>
      </c>
      <c r="J183" s="64">
        <v>45.4</v>
      </c>
      <c r="K183" s="64">
        <v>47.35</v>
      </c>
      <c r="L183" s="64">
        <v>49.825000000000003</v>
      </c>
    </row>
    <row r="184" spans="1:12" x14ac:dyDescent="0.25">
      <c r="A184" s="62" t="s">
        <v>77</v>
      </c>
      <c r="B184" s="62" t="s">
        <v>10</v>
      </c>
      <c r="C184" s="63">
        <v>0</v>
      </c>
      <c r="D184" s="63"/>
      <c r="E184" s="64" t="s">
        <v>199</v>
      </c>
      <c r="F184" s="64">
        <v>30.05</v>
      </c>
      <c r="G184" s="64">
        <v>34.200000000000003</v>
      </c>
      <c r="H184" s="64">
        <v>39.325000000000003</v>
      </c>
      <c r="I184" s="64">
        <v>41.825000000000003</v>
      </c>
      <c r="J184" s="64">
        <v>44.6</v>
      </c>
      <c r="K184" s="64">
        <v>46.85</v>
      </c>
      <c r="L184" s="64">
        <v>49.4</v>
      </c>
    </row>
    <row r="185" spans="1:12" x14ac:dyDescent="0.25">
      <c r="A185" s="62" t="s">
        <v>78</v>
      </c>
      <c r="B185" s="62" t="s">
        <v>10</v>
      </c>
      <c r="C185" s="63">
        <v>0</v>
      </c>
      <c r="D185" s="63"/>
      <c r="E185" s="64" t="s">
        <v>199</v>
      </c>
      <c r="F185" s="64">
        <v>28.85</v>
      </c>
      <c r="G185" s="64">
        <v>34.524999999999999</v>
      </c>
      <c r="H185" s="64">
        <v>39.274999999999999</v>
      </c>
      <c r="I185" s="64">
        <v>42.924999999999997</v>
      </c>
      <c r="J185" s="64">
        <v>47.075000000000003</v>
      </c>
      <c r="K185" s="64">
        <v>49.35</v>
      </c>
      <c r="L185" s="64">
        <v>53.25</v>
      </c>
    </row>
    <row r="186" spans="1:12" x14ac:dyDescent="0.25">
      <c r="A186" s="62" t="s">
        <v>80</v>
      </c>
      <c r="B186" s="62" t="s">
        <v>10</v>
      </c>
      <c r="C186" s="63">
        <v>0</v>
      </c>
      <c r="D186" s="63"/>
      <c r="E186" s="64" t="s">
        <v>199</v>
      </c>
      <c r="F186" s="64">
        <v>29.3</v>
      </c>
      <c r="G186" s="64">
        <v>32.875</v>
      </c>
      <c r="H186" s="64">
        <v>36.475000000000001</v>
      </c>
      <c r="I186" s="64">
        <v>38.774999999999999</v>
      </c>
      <c r="J186" s="64">
        <v>40.975000000000001</v>
      </c>
      <c r="K186" s="64">
        <v>43.075000000000003</v>
      </c>
      <c r="L186" s="64">
        <v>46.125</v>
      </c>
    </row>
    <row r="187" spans="1:12" x14ac:dyDescent="0.25">
      <c r="A187" s="62" t="s">
        <v>113</v>
      </c>
      <c r="B187" s="62" t="s">
        <v>10</v>
      </c>
      <c r="C187" s="63">
        <v>0</v>
      </c>
      <c r="D187" s="63"/>
      <c r="E187" s="63" t="s">
        <v>199</v>
      </c>
      <c r="F187" s="64">
        <v>31.46</v>
      </c>
      <c r="G187" s="64">
        <v>35.42</v>
      </c>
      <c r="H187" s="64">
        <v>39.233333333333334</v>
      </c>
      <c r="I187" s="64">
        <v>43.066666666666663</v>
      </c>
      <c r="J187" s="64">
        <v>46.4</v>
      </c>
      <c r="K187" s="64">
        <v>50.133333333333333</v>
      </c>
      <c r="L187" s="64">
        <v>52.166666666666664</v>
      </c>
    </row>
    <row r="188" spans="1:12" x14ac:dyDescent="0.25">
      <c r="A188" s="62" t="s">
        <v>120</v>
      </c>
      <c r="B188" s="62" t="s">
        <v>10</v>
      </c>
      <c r="C188" s="63">
        <v>0</v>
      </c>
      <c r="D188" s="63"/>
      <c r="E188" s="63" t="s">
        <v>199</v>
      </c>
      <c r="F188" s="64">
        <v>30.580000000000002</v>
      </c>
      <c r="G188" s="64">
        <v>33.6</v>
      </c>
      <c r="H188" s="64">
        <v>37.199999999999996</v>
      </c>
      <c r="I188" s="64">
        <v>40.833333333333336</v>
      </c>
      <c r="J188" s="64">
        <v>43.466666666666669</v>
      </c>
      <c r="K188" s="64">
        <v>46.699999999999996</v>
      </c>
      <c r="L188" s="64">
        <v>49.366666666666667</v>
      </c>
    </row>
    <row r="189" spans="1:12" x14ac:dyDescent="0.25">
      <c r="A189" s="62" t="s">
        <v>122</v>
      </c>
      <c r="B189" s="62" t="s">
        <v>10</v>
      </c>
      <c r="C189" s="63">
        <v>0</v>
      </c>
      <c r="D189" s="63"/>
      <c r="E189" s="63" t="s">
        <v>199</v>
      </c>
      <c r="F189" s="64">
        <v>31.139999999999997</v>
      </c>
      <c r="G189" s="64">
        <v>35.14</v>
      </c>
      <c r="H189" s="64">
        <v>38.4</v>
      </c>
      <c r="I189" s="64">
        <v>42.6</v>
      </c>
      <c r="J189" s="64">
        <v>45.633333333333333</v>
      </c>
      <c r="K189" s="64">
        <v>48.9</v>
      </c>
      <c r="L189" s="64">
        <v>51.4</v>
      </c>
    </row>
    <row r="190" spans="1:12" x14ac:dyDescent="0.25">
      <c r="A190" s="62" t="s">
        <v>121</v>
      </c>
      <c r="B190" s="62" t="s">
        <v>10</v>
      </c>
      <c r="C190" s="63">
        <v>0</v>
      </c>
      <c r="D190" s="63"/>
      <c r="E190" s="63" t="s">
        <v>199</v>
      </c>
      <c r="F190" s="64">
        <v>27.52</v>
      </c>
      <c r="G190" s="64">
        <v>32.04</v>
      </c>
      <c r="H190" s="64">
        <v>33.6</v>
      </c>
      <c r="I190" s="64">
        <v>36.633333333333333</v>
      </c>
      <c r="J190" s="64">
        <v>39.133333333333333</v>
      </c>
      <c r="K190" s="64">
        <v>42.233333333333334</v>
      </c>
      <c r="L190" s="64">
        <v>44.633333333333333</v>
      </c>
    </row>
    <row r="191" spans="1:12" x14ac:dyDescent="0.25">
      <c r="A191" s="62" t="s">
        <v>112</v>
      </c>
      <c r="B191" s="62" t="s">
        <v>10</v>
      </c>
      <c r="C191" s="63">
        <v>0</v>
      </c>
      <c r="D191" s="63"/>
      <c r="E191" s="63" t="s">
        <v>199</v>
      </c>
      <c r="F191" s="64">
        <v>29.619999999999997</v>
      </c>
      <c r="G191" s="64">
        <v>35.28</v>
      </c>
      <c r="H191" s="64">
        <v>40.5</v>
      </c>
      <c r="I191" s="64">
        <v>44.733333333333327</v>
      </c>
      <c r="J191" s="64">
        <v>47.733333333333327</v>
      </c>
      <c r="K191" s="64">
        <v>49.800000000000004</v>
      </c>
      <c r="L191" s="64">
        <v>52.766666666666673</v>
      </c>
    </row>
    <row r="192" spans="1:12" x14ac:dyDescent="0.25">
      <c r="A192" s="62" t="s">
        <v>114</v>
      </c>
      <c r="B192" s="62" t="s">
        <v>10</v>
      </c>
      <c r="C192" s="63">
        <v>0</v>
      </c>
      <c r="D192" s="63"/>
      <c r="E192" s="63" t="s">
        <v>199</v>
      </c>
      <c r="F192" s="64">
        <v>25.8</v>
      </c>
      <c r="G192" s="64">
        <v>32.58</v>
      </c>
      <c r="H192" s="64">
        <v>36.6</v>
      </c>
      <c r="I192" s="64">
        <v>39.333333333333336</v>
      </c>
      <c r="J192" s="64">
        <v>40.4</v>
      </c>
      <c r="K192" s="64">
        <v>43.433333333333337</v>
      </c>
      <c r="L192" s="64">
        <v>44.699999999999996</v>
      </c>
    </row>
    <row r="193" spans="1:12" x14ac:dyDescent="0.25">
      <c r="A193" s="62" t="s">
        <v>117</v>
      </c>
      <c r="B193" s="62" t="s">
        <v>10</v>
      </c>
      <c r="C193" s="63">
        <v>0</v>
      </c>
      <c r="D193" s="63"/>
      <c r="E193" s="63" t="s">
        <v>199</v>
      </c>
      <c r="F193" s="64">
        <v>25.839999999999996</v>
      </c>
      <c r="G193" s="64">
        <v>32.239999999999995</v>
      </c>
      <c r="H193" s="64">
        <v>35.56666666666667</v>
      </c>
      <c r="I193" s="64">
        <v>37.133333333333333</v>
      </c>
      <c r="J193" s="64">
        <v>39.166666666666664</v>
      </c>
      <c r="K193" s="64">
        <v>42.5</v>
      </c>
      <c r="L193" s="64">
        <v>43.733333333333327</v>
      </c>
    </row>
    <row r="194" spans="1:12" x14ac:dyDescent="0.25">
      <c r="A194" s="62" t="s">
        <v>118</v>
      </c>
      <c r="B194" s="62" t="s">
        <v>10</v>
      </c>
      <c r="C194" s="63">
        <v>0</v>
      </c>
      <c r="D194" s="63"/>
      <c r="E194" s="63" t="s">
        <v>199</v>
      </c>
      <c r="F194" s="64">
        <v>27.2</v>
      </c>
      <c r="G194" s="64">
        <v>32.96</v>
      </c>
      <c r="H194" s="64">
        <v>36.56666666666667</v>
      </c>
      <c r="I194" s="64">
        <v>39.5</v>
      </c>
      <c r="J194" s="64">
        <v>42.300000000000004</v>
      </c>
      <c r="K194" s="64">
        <v>45.466666666666669</v>
      </c>
      <c r="L194" s="64">
        <v>48.1</v>
      </c>
    </row>
    <row r="195" spans="1:12" x14ac:dyDescent="0.25">
      <c r="A195" s="62" t="s">
        <v>119</v>
      </c>
      <c r="B195" s="62" t="s">
        <v>10</v>
      </c>
      <c r="C195" s="63">
        <v>0</v>
      </c>
      <c r="D195" s="63"/>
      <c r="E195" s="63" t="s">
        <v>199</v>
      </c>
      <c r="F195" s="64">
        <v>26.860000000000003</v>
      </c>
      <c r="G195" s="64">
        <v>32.799999999999997</v>
      </c>
      <c r="H195" s="64">
        <v>35.833333333333336</v>
      </c>
      <c r="I195" s="64">
        <v>39.199999999999996</v>
      </c>
      <c r="J195" s="64">
        <v>42.06666666666667</v>
      </c>
      <c r="K195" s="64">
        <v>43.800000000000004</v>
      </c>
      <c r="L195" s="64">
        <v>46.066666666666663</v>
      </c>
    </row>
    <row r="196" spans="1:12" x14ac:dyDescent="0.25">
      <c r="A196" s="62" t="s">
        <v>123</v>
      </c>
      <c r="B196" s="62" t="s">
        <v>10</v>
      </c>
      <c r="C196" s="63">
        <v>0</v>
      </c>
      <c r="D196" s="63"/>
      <c r="E196" s="63" t="s">
        <v>199</v>
      </c>
      <c r="F196" s="64">
        <v>24.86</v>
      </c>
      <c r="G196" s="64">
        <v>31.2</v>
      </c>
      <c r="H196" s="64">
        <v>34.633333333333333</v>
      </c>
      <c r="I196" s="64">
        <v>37.833333333333336</v>
      </c>
      <c r="J196" s="64">
        <v>39.800000000000004</v>
      </c>
      <c r="K196" s="64">
        <v>41.6</v>
      </c>
      <c r="L196" s="64">
        <v>44.033333333333331</v>
      </c>
    </row>
    <row r="197" spans="1:12" x14ac:dyDescent="0.25">
      <c r="A197" s="62" t="s">
        <v>115</v>
      </c>
      <c r="B197" s="62" t="s">
        <v>10</v>
      </c>
      <c r="C197" s="63">
        <v>0</v>
      </c>
      <c r="D197" s="63"/>
      <c r="E197" s="63" t="s">
        <v>199</v>
      </c>
      <c r="F197" s="64">
        <v>25.96</v>
      </c>
      <c r="G197" s="64">
        <v>32.72</v>
      </c>
      <c r="H197" s="64">
        <v>36.733333333333334</v>
      </c>
      <c r="I197" s="64">
        <v>40.533333333333331</v>
      </c>
      <c r="J197" s="64">
        <v>43.533333333333331</v>
      </c>
      <c r="K197" s="64">
        <v>47.333333333333336</v>
      </c>
      <c r="L197" s="64">
        <v>50.466666666666669</v>
      </c>
    </row>
    <row r="198" spans="1:12" x14ac:dyDescent="0.25">
      <c r="A198" s="62" t="s">
        <v>116</v>
      </c>
      <c r="B198" s="62" t="s">
        <v>10</v>
      </c>
      <c r="C198" s="63">
        <v>0</v>
      </c>
      <c r="D198" s="63"/>
      <c r="E198" s="63" t="s">
        <v>199</v>
      </c>
      <c r="F198" s="64">
        <v>25.98</v>
      </c>
      <c r="G198" s="64">
        <v>33.58</v>
      </c>
      <c r="H198" s="64">
        <v>38.233333333333334</v>
      </c>
      <c r="I198" s="64">
        <v>41.533333333333331</v>
      </c>
      <c r="J198" s="64">
        <v>44.566666666666663</v>
      </c>
      <c r="K198" s="64">
        <v>48</v>
      </c>
      <c r="L198" s="64">
        <v>50</v>
      </c>
    </row>
    <row r="199" spans="1:12" x14ac:dyDescent="0.25">
      <c r="A199" s="58" t="s">
        <v>12</v>
      </c>
      <c r="B199" s="58" t="s">
        <v>10</v>
      </c>
      <c r="C199" s="61">
        <v>0.5</v>
      </c>
      <c r="D199" s="60">
        <f>COUNT(C199:C216)</f>
        <v>18</v>
      </c>
      <c r="E199" s="60" t="s">
        <v>199</v>
      </c>
      <c r="F199" s="61">
        <v>28.625</v>
      </c>
      <c r="G199" s="61">
        <v>34.200000000000003</v>
      </c>
      <c r="H199" s="61">
        <v>35.75</v>
      </c>
      <c r="I199" s="61">
        <v>39.950000000000003</v>
      </c>
      <c r="J199" s="61">
        <v>41.9</v>
      </c>
      <c r="K199" s="61">
        <v>43.95</v>
      </c>
      <c r="L199" s="61">
        <v>45.8</v>
      </c>
    </row>
    <row r="200" spans="1:12" x14ac:dyDescent="0.25">
      <c r="A200" s="58" t="s">
        <v>21</v>
      </c>
      <c r="B200" s="58" t="s">
        <v>10</v>
      </c>
      <c r="C200" s="58">
        <v>0.5</v>
      </c>
      <c r="D200" s="60"/>
      <c r="E200" s="60" t="s">
        <v>199</v>
      </c>
      <c r="F200" s="61">
        <v>31.625</v>
      </c>
      <c r="G200" s="61">
        <v>40.25</v>
      </c>
      <c r="H200" s="61">
        <v>45.4</v>
      </c>
      <c r="I200" s="61">
        <v>48.25</v>
      </c>
      <c r="J200" s="61">
        <v>52.7</v>
      </c>
      <c r="K200" s="61">
        <v>54.55</v>
      </c>
      <c r="L200" s="61">
        <v>58.35</v>
      </c>
    </row>
    <row r="201" spans="1:12" x14ac:dyDescent="0.25">
      <c r="A201" s="58" t="s">
        <v>22</v>
      </c>
      <c r="B201" s="58" t="s">
        <v>10</v>
      </c>
      <c r="C201" s="58">
        <v>0.5</v>
      </c>
      <c r="D201" s="60"/>
      <c r="E201" s="60" t="s">
        <v>199</v>
      </c>
      <c r="F201" s="61">
        <v>29.8</v>
      </c>
      <c r="G201" s="61">
        <v>37.524999999999999</v>
      </c>
      <c r="H201" s="61">
        <v>42.8</v>
      </c>
      <c r="I201" s="61">
        <v>46.65</v>
      </c>
      <c r="J201" s="61">
        <v>51.7</v>
      </c>
      <c r="K201" s="61">
        <v>54.8</v>
      </c>
      <c r="L201" s="61">
        <v>56.1</v>
      </c>
    </row>
    <row r="202" spans="1:12" x14ac:dyDescent="0.25">
      <c r="A202" s="58" t="s">
        <v>42</v>
      </c>
      <c r="B202" s="58" t="s">
        <v>10</v>
      </c>
      <c r="C202" s="58">
        <v>0.5</v>
      </c>
      <c r="D202" s="60"/>
      <c r="E202" s="60" t="s">
        <v>199</v>
      </c>
      <c r="F202" s="61">
        <v>29.05</v>
      </c>
      <c r="G202" s="61">
        <v>35.975000000000001</v>
      </c>
      <c r="H202" s="61">
        <v>42.5</v>
      </c>
      <c r="I202" s="61">
        <v>46.3</v>
      </c>
      <c r="J202" s="61">
        <v>48.35</v>
      </c>
      <c r="K202" s="61">
        <v>49.85</v>
      </c>
      <c r="L202" s="61">
        <v>51.9</v>
      </c>
    </row>
    <row r="203" spans="1:12" x14ac:dyDescent="0.25">
      <c r="A203" s="58" t="s">
        <v>34</v>
      </c>
      <c r="B203" s="58" t="s">
        <v>10</v>
      </c>
      <c r="C203" s="58">
        <v>0.5</v>
      </c>
      <c r="D203" s="60"/>
      <c r="E203" s="60" t="s">
        <v>199</v>
      </c>
      <c r="F203" s="61">
        <v>30.2</v>
      </c>
      <c r="G203" s="61">
        <v>37.833333333333336</v>
      </c>
      <c r="H203" s="61">
        <v>41.65</v>
      </c>
      <c r="I203" s="61">
        <v>45.8</v>
      </c>
      <c r="J203" s="61">
        <v>49.4</v>
      </c>
      <c r="K203" s="61">
        <v>53</v>
      </c>
      <c r="L203" s="61">
        <v>56</v>
      </c>
    </row>
    <row r="204" spans="1:12" x14ac:dyDescent="0.25">
      <c r="A204" s="58" t="s">
        <v>54</v>
      </c>
      <c r="B204" s="58" t="s">
        <v>10</v>
      </c>
      <c r="C204" s="58">
        <v>0.5</v>
      </c>
      <c r="D204" s="60"/>
      <c r="E204" s="60" t="s">
        <v>199</v>
      </c>
      <c r="F204" s="61">
        <v>31.7</v>
      </c>
      <c r="G204" s="61">
        <v>39.575000000000003</v>
      </c>
      <c r="H204" s="61">
        <v>44.6</v>
      </c>
      <c r="I204" s="61">
        <v>47.75</v>
      </c>
      <c r="J204" s="61">
        <v>50</v>
      </c>
      <c r="K204" s="61">
        <v>52.7</v>
      </c>
      <c r="L204" s="61">
        <v>53.55</v>
      </c>
    </row>
    <row r="205" spans="1:12" x14ac:dyDescent="0.25">
      <c r="A205" s="58" t="s">
        <v>55</v>
      </c>
      <c r="B205" s="58" t="s">
        <v>10</v>
      </c>
      <c r="C205" s="58">
        <v>0.5</v>
      </c>
      <c r="D205" s="60"/>
      <c r="E205" s="60" t="s">
        <v>199</v>
      </c>
      <c r="F205" s="61">
        <v>30.4</v>
      </c>
      <c r="G205" s="61">
        <v>37.375</v>
      </c>
      <c r="H205" s="61">
        <v>41.7</v>
      </c>
      <c r="I205" s="61">
        <v>43.3</v>
      </c>
      <c r="J205" s="61">
        <v>44.9</v>
      </c>
      <c r="K205" s="61">
        <v>47.75</v>
      </c>
      <c r="L205" s="61">
        <v>49.5</v>
      </c>
    </row>
    <row r="206" spans="1:12" x14ac:dyDescent="0.25">
      <c r="A206" s="62" t="s">
        <v>88</v>
      </c>
      <c r="B206" s="62" t="s">
        <v>10</v>
      </c>
      <c r="C206" s="64">
        <v>0.5</v>
      </c>
      <c r="D206" s="63"/>
      <c r="E206" s="64" t="s">
        <v>199</v>
      </c>
      <c r="F206" s="64">
        <v>32</v>
      </c>
      <c r="G206" s="64">
        <v>37.049999999999997</v>
      </c>
      <c r="H206" s="64">
        <v>41.85</v>
      </c>
      <c r="I206" s="64">
        <v>45</v>
      </c>
      <c r="J206" s="64">
        <v>48.3</v>
      </c>
      <c r="K206" s="64">
        <v>50.25</v>
      </c>
      <c r="L206" s="64">
        <v>53.6</v>
      </c>
    </row>
    <row r="207" spans="1:12" x14ac:dyDescent="0.25">
      <c r="A207" s="62" t="s">
        <v>82</v>
      </c>
      <c r="B207" s="62" t="s">
        <v>10</v>
      </c>
      <c r="C207" s="64">
        <v>0.5</v>
      </c>
      <c r="D207" s="63"/>
      <c r="E207" s="64" t="s">
        <v>199</v>
      </c>
      <c r="F207" s="64">
        <v>32.85</v>
      </c>
      <c r="G207" s="64">
        <v>35.774999999999999</v>
      </c>
      <c r="H207" s="64">
        <v>38.75</v>
      </c>
      <c r="I207" s="64">
        <v>40.125</v>
      </c>
      <c r="J207" s="64">
        <v>41.9</v>
      </c>
      <c r="K207" s="64">
        <v>43.45</v>
      </c>
      <c r="L207" s="64">
        <v>46.125</v>
      </c>
    </row>
    <row r="208" spans="1:12" x14ac:dyDescent="0.25">
      <c r="A208" s="62" t="s">
        <v>83</v>
      </c>
      <c r="B208" s="62" t="s">
        <v>10</v>
      </c>
      <c r="C208" s="64">
        <v>0.5</v>
      </c>
      <c r="D208" s="63"/>
      <c r="E208" s="64" t="s">
        <v>199</v>
      </c>
      <c r="F208" s="64">
        <v>29.125</v>
      </c>
      <c r="G208" s="64">
        <v>33.274999999999999</v>
      </c>
      <c r="H208" s="64">
        <v>37.075000000000003</v>
      </c>
      <c r="I208" s="64">
        <v>38.65</v>
      </c>
      <c r="J208" s="64">
        <v>40.65</v>
      </c>
      <c r="K208" s="64">
        <v>42.225000000000001</v>
      </c>
      <c r="L208" s="64">
        <v>44.35</v>
      </c>
    </row>
    <row r="209" spans="1:12" x14ac:dyDescent="0.25">
      <c r="A209" s="62" t="s">
        <v>84</v>
      </c>
      <c r="B209" s="62" t="s">
        <v>10</v>
      </c>
      <c r="C209" s="64">
        <v>0.5</v>
      </c>
      <c r="D209" s="63"/>
      <c r="E209" s="64" t="s">
        <v>199</v>
      </c>
      <c r="F209" s="64">
        <v>28.475000000000001</v>
      </c>
      <c r="G209" s="64">
        <v>28.4</v>
      </c>
      <c r="H209" s="64">
        <v>36.25</v>
      </c>
      <c r="I209" s="64">
        <v>38.950000000000003</v>
      </c>
      <c r="J209" s="64">
        <v>41.375</v>
      </c>
      <c r="K209" s="64">
        <v>43.725000000000001</v>
      </c>
      <c r="L209" s="64">
        <v>45.65</v>
      </c>
    </row>
    <row r="210" spans="1:12" x14ac:dyDescent="0.25">
      <c r="A210" s="62" t="s">
        <v>85</v>
      </c>
      <c r="B210" s="62" t="s">
        <v>10</v>
      </c>
      <c r="C210" s="64">
        <v>0.5</v>
      </c>
      <c r="D210" s="63"/>
      <c r="E210" s="64" t="s">
        <v>199</v>
      </c>
      <c r="F210" s="64">
        <v>28.375</v>
      </c>
      <c r="G210" s="64">
        <v>33.225000000000001</v>
      </c>
      <c r="H210" s="64">
        <v>37.549999999999997</v>
      </c>
      <c r="I210" s="64">
        <v>39.799999999999997</v>
      </c>
      <c r="J210" s="64">
        <v>42.575000000000003</v>
      </c>
      <c r="K210" s="64">
        <v>44.85</v>
      </c>
      <c r="L210" s="64">
        <v>46.475000000000001</v>
      </c>
    </row>
    <row r="211" spans="1:12" x14ac:dyDescent="0.25">
      <c r="A211" s="62" t="s">
        <v>86</v>
      </c>
      <c r="B211" s="62" t="s">
        <v>10</v>
      </c>
      <c r="C211" s="64">
        <v>0.5</v>
      </c>
      <c r="D211" s="63"/>
      <c r="E211" s="64" t="s">
        <v>199</v>
      </c>
      <c r="F211" s="64">
        <v>31.1</v>
      </c>
      <c r="G211" s="64">
        <v>35.524999999999999</v>
      </c>
      <c r="H211" s="64">
        <v>39.75</v>
      </c>
      <c r="I211" s="64">
        <v>41.2</v>
      </c>
      <c r="J211" s="64">
        <v>43.975000000000001</v>
      </c>
      <c r="K211" s="64">
        <v>46.024999999999999</v>
      </c>
      <c r="L211" s="64">
        <v>48.075000000000003</v>
      </c>
    </row>
    <row r="212" spans="1:12" x14ac:dyDescent="0.25">
      <c r="A212" s="62" t="s">
        <v>87</v>
      </c>
      <c r="B212" s="62" t="s">
        <v>10</v>
      </c>
      <c r="C212" s="64">
        <v>0.5</v>
      </c>
      <c r="D212" s="63"/>
      <c r="E212" s="64" t="s">
        <v>199</v>
      </c>
      <c r="F212" s="64">
        <v>28.925000000000001</v>
      </c>
      <c r="G212" s="64">
        <v>34.174999999999997</v>
      </c>
      <c r="H212" s="64">
        <v>37.5</v>
      </c>
      <c r="I212" s="64">
        <v>41.3</v>
      </c>
      <c r="J212" s="64">
        <v>43.825000000000003</v>
      </c>
      <c r="K212" s="64">
        <v>44.5</v>
      </c>
      <c r="L212" s="64">
        <v>46.375</v>
      </c>
    </row>
    <row r="213" spans="1:12" x14ac:dyDescent="0.25">
      <c r="A213" s="62" t="s">
        <v>89</v>
      </c>
      <c r="B213" s="62" t="s">
        <v>10</v>
      </c>
      <c r="C213" s="64">
        <v>0.5</v>
      </c>
      <c r="D213" s="63"/>
      <c r="E213" s="64" t="s">
        <v>199</v>
      </c>
      <c r="F213" s="64">
        <v>29.35</v>
      </c>
      <c r="G213" s="64">
        <v>32.975000000000001</v>
      </c>
      <c r="H213" s="64">
        <v>36.200000000000003</v>
      </c>
      <c r="I213" s="64">
        <v>36.9</v>
      </c>
      <c r="J213" s="64">
        <v>40.1</v>
      </c>
      <c r="K213" s="64">
        <v>42.375</v>
      </c>
      <c r="L213" s="64">
        <v>45.825000000000003</v>
      </c>
    </row>
    <row r="214" spans="1:12" x14ac:dyDescent="0.25">
      <c r="A214" s="62" t="s">
        <v>90</v>
      </c>
      <c r="B214" s="62" t="s">
        <v>10</v>
      </c>
      <c r="C214" s="64">
        <v>0.5</v>
      </c>
      <c r="D214" s="63"/>
      <c r="E214" s="64" t="s">
        <v>199</v>
      </c>
      <c r="F214" s="64">
        <v>29.375</v>
      </c>
      <c r="G214" s="64">
        <v>34.950000000000003</v>
      </c>
      <c r="H214" s="64">
        <v>39.674999999999997</v>
      </c>
      <c r="I214" s="64">
        <v>42.825000000000003</v>
      </c>
      <c r="J214" s="64">
        <v>45.8</v>
      </c>
      <c r="K214" s="64">
        <v>47.5</v>
      </c>
      <c r="L214" s="64">
        <v>49.5</v>
      </c>
    </row>
    <row r="215" spans="1:12" x14ac:dyDescent="0.25">
      <c r="A215" s="62" t="s">
        <v>91</v>
      </c>
      <c r="B215" s="62" t="s">
        <v>10</v>
      </c>
      <c r="C215" s="64">
        <v>0.5</v>
      </c>
      <c r="D215" s="63"/>
      <c r="E215" s="64" t="s">
        <v>199</v>
      </c>
      <c r="F215" s="64">
        <v>30.2</v>
      </c>
      <c r="G215" s="64">
        <v>35.950000000000003</v>
      </c>
      <c r="H215" s="64">
        <v>39.950000000000003</v>
      </c>
      <c r="I215" s="64">
        <v>42.6</v>
      </c>
      <c r="J215" s="64">
        <v>44.65</v>
      </c>
      <c r="K215" s="64">
        <v>47.125</v>
      </c>
      <c r="L215" s="64">
        <v>50.15</v>
      </c>
    </row>
    <row r="216" spans="1:12" x14ac:dyDescent="0.25">
      <c r="A216" s="62" t="s">
        <v>92</v>
      </c>
      <c r="B216" s="62" t="s">
        <v>10</v>
      </c>
      <c r="C216" s="64">
        <v>0.5</v>
      </c>
      <c r="D216" s="63"/>
      <c r="E216" s="64" t="s">
        <v>199</v>
      </c>
      <c r="F216" s="64">
        <v>29.65</v>
      </c>
      <c r="G216" s="64">
        <v>35.125</v>
      </c>
      <c r="H216" s="64">
        <v>40.35</v>
      </c>
      <c r="I216" s="64">
        <v>44.075000000000003</v>
      </c>
      <c r="J216" s="64">
        <v>47.225000000000001</v>
      </c>
      <c r="K216" s="64">
        <v>48.875</v>
      </c>
      <c r="L216" s="64">
        <v>51.774999999999999</v>
      </c>
    </row>
    <row r="217" spans="1:12" x14ac:dyDescent="0.25">
      <c r="A217" s="58" t="s">
        <v>14</v>
      </c>
      <c r="B217" s="58" t="s">
        <v>10</v>
      </c>
      <c r="C217" s="60">
        <v>5</v>
      </c>
      <c r="D217" s="60">
        <f>COUNT(C217:C238)</f>
        <v>22</v>
      </c>
      <c r="E217" s="60" t="s">
        <v>199</v>
      </c>
      <c r="F217" s="61">
        <v>29.5</v>
      </c>
      <c r="G217" s="61">
        <v>35.25</v>
      </c>
      <c r="H217" s="61">
        <v>35.15</v>
      </c>
      <c r="I217" s="61">
        <v>37.5</v>
      </c>
      <c r="J217" s="61">
        <v>39.450000000000003</v>
      </c>
      <c r="K217" s="61">
        <v>41.05</v>
      </c>
      <c r="L217" s="61">
        <v>42.15</v>
      </c>
    </row>
    <row r="218" spans="1:12" x14ac:dyDescent="0.25">
      <c r="A218" s="58" t="s">
        <v>13</v>
      </c>
      <c r="B218" s="58" t="s">
        <v>10</v>
      </c>
      <c r="C218" s="60">
        <v>5</v>
      </c>
      <c r="D218" s="60"/>
      <c r="E218" s="60" t="s">
        <v>199</v>
      </c>
      <c r="F218" s="61">
        <v>29.95</v>
      </c>
      <c r="G218" s="61">
        <v>35.299999999999997</v>
      </c>
      <c r="H218" s="61">
        <v>37.799999999999997</v>
      </c>
      <c r="I218" s="61">
        <v>40</v>
      </c>
      <c r="J218" s="61">
        <v>41.8</v>
      </c>
      <c r="K218" s="61">
        <v>44.8</v>
      </c>
      <c r="L218" s="61">
        <v>46.2</v>
      </c>
    </row>
    <row r="219" spans="1:12" x14ac:dyDescent="0.25">
      <c r="A219" s="58" t="s">
        <v>29</v>
      </c>
      <c r="B219" s="58" t="s">
        <v>10</v>
      </c>
      <c r="C219" s="58">
        <v>5</v>
      </c>
      <c r="D219" s="60"/>
      <c r="E219" s="60" t="s">
        <v>199</v>
      </c>
      <c r="F219" s="61">
        <v>29.125</v>
      </c>
      <c r="G219" s="61">
        <v>38.524999999999999</v>
      </c>
      <c r="H219" s="61">
        <v>43.75</v>
      </c>
      <c r="I219" s="61">
        <v>46.6</v>
      </c>
      <c r="J219" s="61">
        <v>48.55</v>
      </c>
      <c r="K219" s="61">
        <v>51.15</v>
      </c>
      <c r="L219" s="61">
        <v>53.05</v>
      </c>
    </row>
    <row r="220" spans="1:12" x14ac:dyDescent="0.25">
      <c r="A220" s="58" t="s">
        <v>30</v>
      </c>
      <c r="B220" s="58" t="s">
        <v>10</v>
      </c>
      <c r="C220" s="58">
        <v>5</v>
      </c>
      <c r="D220" s="60"/>
      <c r="E220" s="60" t="s">
        <v>199</v>
      </c>
      <c r="F220" s="61">
        <v>31.675000000000001</v>
      </c>
      <c r="G220" s="61">
        <v>40.6</v>
      </c>
      <c r="H220" s="61">
        <v>43.45</v>
      </c>
      <c r="I220" s="61">
        <v>46.3</v>
      </c>
      <c r="J220" s="61">
        <v>50.55</v>
      </c>
      <c r="K220" s="61">
        <v>53.4</v>
      </c>
      <c r="L220" s="61">
        <v>57.3</v>
      </c>
    </row>
    <row r="221" spans="1:12" x14ac:dyDescent="0.25">
      <c r="A221" s="58" t="s">
        <v>23</v>
      </c>
      <c r="B221" s="58" t="s">
        <v>10</v>
      </c>
      <c r="C221" s="58">
        <v>5</v>
      </c>
      <c r="D221" s="60"/>
      <c r="E221" s="60" t="s">
        <v>199</v>
      </c>
      <c r="F221" s="61">
        <v>31.524999999999999</v>
      </c>
      <c r="G221" s="61">
        <v>37.4</v>
      </c>
      <c r="H221" s="61">
        <v>41.25</v>
      </c>
      <c r="I221" s="61">
        <v>42.75</v>
      </c>
      <c r="J221" s="61">
        <v>46.25</v>
      </c>
      <c r="K221" s="61">
        <v>47.55</v>
      </c>
      <c r="L221" s="61">
        <v>50.05</v>
      </c>
    </row>
    <row r="222" spans="1:12" x14ac:dyDescent="0.25">
      <c r="A222" s="58" t="s">
        <v>43</v>
      </c>
      <c r="B222" s="58" t="s">
        <v>10</v>
      </c>
      <c r="C222" s="58">
        <v>5</v>
      </c>
      <c r="D222" s="60"/>
      <c r="E222" s="60" t="s">
        <v>199</v>
      </c>
      <c r="F222" s="61">
        <v>29.65</v>
      </c>
      <c r="G222" s="61">
        <v>36.225000000000001</v>
      </c>
      <c r="H222" s="61">
        <v>39.35</v>
      </c>
      <c r="I222" s="61">
        <v>41.65</v>
      </c>
      <c r="J222" s="61">
        <v>44.2</v>
      </c>
      <c r="K222" s="61">
        <v>46.75</v>
      </c>
      <c r="L222" s="61">
        <v>49.1</v>
      </c>
    </row>
    <row r="223" spans="1:12" x14ac:dyDescent="0.25">
      <c r="A223" s="58" t="s">
        <v>44</v>
      </c>
      <c r="B223" s="58" t="s">
        <v>10</v>
      </c>
      <c r="C223" s="58">
        <v>5</v>
      </c>
      <c r="D223" s="60"/>
      <c r="E223" s="60" t="s">
        <v>199</v>
      </c>
      <c r="F223" s="61">
        <v>28.3</v>
      </c>
      <c r="G223" s="61">
        <v>36.424999999999997</v>
      </c>
      <c r="H223" s="61">
        <v>39.5</v>
      </c>
      <c r="I223" s="61">
        <v>42.2</v>
      </c>
      <c r="J223" s="61">
        <v>45.2</v>
      </c>
      <c r="K223" s="61">
        <v>47.65</v>
      </c>
      <c r="L223" s="61">
        <v>48.9</v>
      </c>
    </row>
    <row r="224" spans="1:12" x14ac:dyDescent="0.25">
      <c r="A224" s="58" t="s">
        <v>45</v>
      </c>
      <c r="B224" s="58" t="s">
        <v>10</v>
      </c>
      <c r="C224" s="58">
        <v>5</v>
      </c>
      <c r="D224" s="60"/>
      <c r="E224" s="60" t="s">
        <v>199</v>
      </c>
      <c r="F224" s="61">
        <v>31.45</v>
      </c>
      <c r="G224" s="61">
        <v>37.15</v>
      </c>
      <c r="H224" s="61">
        <v>39.6</v>
      </c>
      <c r="I224" s="61">
        <v>42.4</v>
      </c>
      <c r="J224" s="61">
        <v>43.9</v>
      </c>
      <c r="K224" s="61">
        <v>46.75</v>
      </c>
      <c r="L224" s="61">
        <v>49.65</v>
      </c>
    </row>
    <row r="225" spans="1:12" x14ac:dyDescent="0.25">
      <c r="A225" s="58" t="s">
        <v>35</v>
      </c>
      <c r="B225" s="58" t="s">
        <v>10</v>
      </c>
      <c r="C225" s="58">
        <v>5</v>
      </c>
      <c r="D225" s="60"/>
      <c r="E225" s="60" t="s">
        <v>199</v>
      </c>
      <c r="F225" s="61">
        <v>32.274999999999999</v>
      </c>
      <c r="G225" s="61">
        <v>40.549999999999997</v>
      </c>
      <c r="H225" s="61">
        <v>40.9</v>
      </c>
      <c r="I225" s="61">
        <v>43.95</v>
      </c>
      <c r="J225" s="61">
        <v>46.7</v>
      </c>
      <c r="K225" s="61">
        <v>48.35</v>
      </c>
      <c r="L225" s="61">
        <v>51.05</v>
      </c>
    </row>
    <row r="226" spans="1:12" x14ac:dyDescent="0.25">
      <c r="A226" s="58" t="s">
        <v>56</v>
      </c>
      <c r="B226" s="58" t="s">
        <v>10</v>
      </c>
      <c r="C226" s="58">
        <v>5</v>
      </c>
      <c r="D226" s="60"/>
      <c r="E226" s="60" t="s">
        <v>199</v>
      </c>
      <c r="F226" s="61">
        <v>28.2</v>
      </c>
      <c r="G226" s="61">
        <v>34.475000000000001</v>
      </c>
      <c r="H226" s="61">
        <v>37.700000000000003</v>
      </c>
      <c r="I226" s="61">
        <v>40.049999999999997</v>
      </c>
      <c r="J226" s="61">
        <v>41.7</v>
      </c>
      <c r="K226" s="61">
        <v>44.3</v>
      </c>
      <c r="L226" s="61">
        <v>47.4</v>
      </c>
    </row>
    <row r="227" spans="1:12" x14ac:dyDescent="0.25">
      <c r="A227" s="58" t="s">
        <v>57</v>
      </c>
      <c r="B227" s="58" t="s">
        <v>10</v>
      </c>
      <c r="C227" s="58">
        <v>5</v>
      </c>
      <c r="D227" s="60"/>
      <c r="E227" s="60" t="s">
        <v>199</v>
      </c>
      <c r="F227" s="61">
        <v>30.75</v>
      </c>
      <c r="G227" s="61">
        <v>38.450000000000003</v>
      </c>
      <c r="H227" s="61">
        <v>42.9</v>
      </c>
      <c r="I227" s="61">
        <v>45.4</v>
      </c>
      <c r="J227" s="61">
        <v>47.1</v>
      </c>
      <c r="K227" s="61">
        <v>50.9</v>
      </c>
      <c r="L227" s="61">
        <v>53.75</v>
      </c>
    </row>
    <row r="228" spans="1:12" x14ac:dyDescent="0.25">
      <c r="A228" s="58" t="s">
        <v>58</v>
      </c>
      <c r="B228" s="58" t="s">
        <v>10</v>
      </c>
      <c r="C228" s="58">
        <v>5</v>
      </c>
      <c r="D228" s="60"/>
      <c r="E228" s="60" t="s">
        <v>199</v>
      </c>
      <c r="F228" s="61">
        <v>27.774999999999999</v>
      </c>
      <c r="G228" s="61">
        <v>34.700000000000003</v>
      </c>
      <c r="H228" s="61">
        <v>38.950000000000003</v>
      </c>
      <c r="I228" s="61">
        <v>40.75</v>
      </c>
      <c r="J228" s="61">
        <v>42</v>
      </c>
      <c r="K228" s="61">
        <v>43.7</v>
      </c>
      <c r="L228" s="61">
        <v>45.15</v>
      </c>
    </row>
    <row r="229" spans="1:12" x14ac:dyDescent="0.25">
      <c r="A229" s="62" t="s">
        <v>128</v>
      </c>
      <c r="B229" s="62" t="s">
        <v>10</v>
      </c>
      <c r="C229" s="63">
        <v>5</v>
      </c>
      <c r="D229" s="63"/>
      <c r="E229" s="63" t="s">
        <v>199</v>
      </c>
      <c r="F229" s="64">
        <v>27.7</v>
      </c>
      <c r="G229" s="64">
        <v>33.700000000000003</v>
      </c>
      <c r="H229" s="64">
        <v>37.166666666666664</v>
      </c>
      <c r="I229" s="64">
        <v>39.766666666666666</v>
      </c>
      <c r="J229" s="64">
        <v>42.1</v>
      </c>
      <c r="K229" s="64">
        <v>43.533333333333331</v>
      </c>
      <c r="L229" s="64">
        <v>45.733333333333327</v>
      </c>
    </row>
    <row r="230" spans="1:12" x14ac:dyDescent="0.25">
      <c r="A230" s="62" t="s">
        <v>130</v>
      </c>
      <c r="B230" s="62" t="s">
        <v>10</v>
      </c>
      <c r="C230" s="63">
        <v>5</v>
      </c>
      <c r="D230" s="63"/>
      <c r="E230" s="63" t="s">
        <v>199</v>
      </c>
      <c r="F230" s="64">
        <v>30.24</v>
      </c>
      <c r="G230" s="64">
        <v>35.68</v>
      </c>
      <c r="H230" s="64">
        <v>38.1</v>
      </c>
      <c r="I230" s="64">
        <v>38.966666666666669</v>
      </c>
      <c r="J230" s="64">
        <v>41.266666666666666</v>
      </c>
      <c r="K230" s="64">
        <v>44</v>
      </c>
      <c r="L230" s="64">
        <v>47.1</v>
      </c>
    </row>
    <row r="231" spans="1:12" x14ac:dyDescent="0.25">
      <c r="A231" s="62" t="s">
        <v>133</v>
      </c>
      <c r="B231" s="62" t="s">
        <v>10</v>
      </c>
      <c r="C231" s="63">
        <v>5</v>
      </c>
      <c r="D231" s="63"/>
      <c r="E231" s="63" t="s">
        <v>199</v>
      </c>
      <c r="F231" s="64">
        <v>29.24</v>
      </c>
      <c r="G231" s="64">
        <v>33.6</v>
      </c>
      <c r="H231" s="64">
        <v>35.666666666666664</v>
      </c>
      <c r="I231" s="64">
        <v>37.766666666666666</v>
      </c>
      <c r="J231" s="64">
        <v>40.300000000000004</v>
      </c>
      <c r="K231" s="64">
        <v>43.066666666666663</v>
      </c>
      <c r="L231" s="64">
        <v>45.699999999999996</v>
      </c>
    </row>
    <row r="232" spans="1:12" x14ac:dyDescent="0.25">
      <c r="A232" s="62" t="s">
        <v>127</v>
      </c>
      <c r="B232" s="62" t="s">
        <v>10</v>
      </c>
      <c r="C232" s="63">
        <v>5</v>
      </c>
      <c r="D232" s="63"/>
      <c r="E232" s="63" t="s">
        <v>199</v>
      </c>
      <c r="F232" s="64">
        <v>29.82</v>
      </c>
      <c r="G232" s="64">
        <v>35.9</v>
      </c>
      <c r="H232" s="64">
        <v>41.199999999999996</v>
      </c>
      <c r="I232" s="64">
        <v>46.033333333333331</v>
      </c>
      <c r="J232" s="64">
        <v>49.9</v>
      </c>
      <c r="K232" s="64">
        <v>53.233333333333327</v>
      </c>
      <c r="L232" s="64">
        <v>55.666666666666664</v>
      </c>
    </row>
    <row r="233" spans="1:12" x14ac:dyDescent="0.25">
      <c r="A233" s="62" t="s">
        <v>124</v>
      </c>
      <c r="B233" s="62" t="s">
        <v>10</v>
      </c>
      <c r="C233" s="63">
        <v>5</v>
      </c>
      <c r="D233" s="63"/>
      <c r="E233" s="63" t="s">
        <v>199</v>
      </c>
      <c r="F233" s="64">
        <v>25.580000000000002</v>
      </c>
      <c r="G233" s="64">
        <v>32.839999999999996</v>
      </c>
      <c r="H233" s="64">
        <v>37.300000000000004</v>
      </c>
      <c r="I233" s="64">
        <v>41</v>
      </c>
      <c r="J233" s="64">
        <v>43.833333333333336</v>
      </c>
      <c r="K233" s="64">
        <v>46.433333333333337</v>
      </c>
      <c r="L233" s="64">
        <v>48.800000000000004</v>
      </c>
    </row>
    <row r="234" spans="1:12" x14ac:dyDescent="0.25">
      <c r="A234" s="62" t="s">
        <v>125</v>
      </c>
      <c r="B234" s="62" t="s">
        <v>10</v>
      </c>
      <c r="C234" s="63">
        <v>5</v>
      </c>
      <c r="D234" s="63"/>
      <c r="E234" s="63" t="s">
        <v>199</v>
      </c>
      <c r="F234" s="64">
        <v>26.9</v>
      </c>
      <c r="G234" s="64">
        <v>33.04</v>
      </c>
      <c r="H234" s="64">
        <v>36.06666666666667</v>
      </c>
      <c r="I234" s="64">
        <v>38.9</v>
      </c>
      <c r="J234" s="64">
        <v>40.833333333333336</v>
      </c>
      <c r="K234" s="64">
        <v>42.43333333333333</v>
      </c>
      <c r="L234" s="64">
        <v>44.5</v>
      </c>
    </row>
    <row r="235" spans="1:12" x14ac:dyDescent="0.25">
      <c r="A235" s="62" t="s">
        <v>126</v>
      </c>
      <c r="B235" s="62" t="s">
        <v>10</v>
      </c>
      <c r="C235" s="63">
        <v>5</v>
      </c>
      <c r="D235" s="63"/>
      <c r="E235" s="63" t="s">
        <v>199</v>
      </c>
      <c r="F235" s="64">
        <v>26.54</v>
      </c>
      <c r="G235" s="64">
        <v>33.18</v>
      </c>
      <c r="H235" s="64">
        <v>37.4</v>
      </c>
      <c r="I235" s="64">
        <v>40.133333333333333</v>
      </c>
      <c r="J235" s="64">
        <v>42.300000000000004</v>
      </c>
      <c r="K235" s="64">
        <v>44.533333333333331</v>
      </c>
      <c r="L235" s="64">
        <v>46</v>
      </c>
    </row>
    <row r="236" spans="1:12" x14ac:dyDescent="0.25">
      <c r="A236" s="62" t="s">
        <v>131</v>
      </c>
      <c r="B236" s="62" t="s">
        <v>10</v>
      </c>
      <c r="C236" s="63">
        <v>5</v>
      </c>
      <c r="D236" s="63"/>
      <c r="E236" s="63" t="s">
        <v>199</v>
      </c>
      <c r="F236" s="64">
        <v>24.4</v>
      </c>
      <c r="G236" s="64">
        <v>31.24</v>
      </c>
      <c r="H236" s="64">
        <v>35.966666666666669</v>
      </c>
      <c r="I236" s="64">
        <v>39.266666666666666</v>
      </c>
      <c r="J236" s="64">
        <v>42.233333333333334</v>
      </c>
      <c r="K236" s="64">
        <v>44.733333333333327</v>
      </c>
      <c r="L236" s="64">
        <v>46</v>
      </c>
    </row>
    <row r="237" spans="1:12" x14ac:dyDescent="0.25">
      <c r="A237" s="62" t="s">
        <v>132</v>
      </c>
      <c r="B237" s="62" t="s">
        <v>10</v>
      </c>
      <c r="C237" s="63">
        <v>5</v>
      </c>
      <c r="D237" s="63"/>
      <c r="E237" s="63" t="s">
        <v>199</v>
      </c>
      <c r="F237" s="64">
        <v>23.28</v>
      </c>
      <c r="G237" s="64">
        <v>30.98</v>
      </c>
      <c r="H237" s="64">
        <v>33.233333333333334</v>
      </c>
      <c r="I237" s="64">
        <v>35.699999999999996</v>
      </c>
      <c r="J237" s="64">
        <v>37.4</v>
      </c>
      <c r="K237" s="64">
        <v>38.93333333333333</v>
      </c>
      <c r="L237" s="64">
        <v>41.1</v>
      </c>
    </row>
    <row r="238" spans="1:12" x14ac:dyDescent="0.25">
      <c r="A238" s="62" t="s">
        <v>129</v>
      </c>
      <c r="B238" s="62" t="s">
        <v>10</v>
      </c>
      <c r="C238" s="63">
        <v>5</v>
      </c>
      <c r="D238" s="63"/>
      <c r="E238" s="63" t="s">
        <v>199</v>
      </c>
      <c r="F238" s="64">
        <v>23.4</v>
      </c>
      <c r="G238" s="64">
        <v>30.54</v>
      </c>
      <c r="H238" s="64">
        <v>33.166666666666664</v>
      </c>
      <c r="I238" s="64">
        <v>35.1</v>
      </c>
      <c r="J238" s="64">
        <v>37.666666666666664</v>
      </c>
      <c r="K238" s="64">
        <v>40.333333333333336</v>
      </c>
      <c r="L238" s="64">
        <v>42.199999999999996</v>
      </c>
    </row>
    <row r="239" spans="1:12" x14ac:dyDescent="0.25">
      <c r="A239" s="58" t="s">
        <v>15</v>
      </c>
      <c r="B239" s="58" t="s">
        <v>16</v>
      </c>
      <c r="C239" s="60">
        <v>0</v>
      </c>
      <c r="D239" s="60">
        <f>COUNT(C239:C271)</f>
        <v>33</v>
      </c>
      <c r="E239" s="60" t="s">
        <v>199</v>
      </c>
      <c r="F239" s="61">
        <v>28.7</v>
      </c>
      <c r="G239" s="61">
        <v>35.366666666666667</v>
      </c>
      <c r="H239" s="61">
        <v>38.35</v>
      </c>
      <c r="I239" s="61">
        <v>42.05</v>
      </c>
      <c r="J239" s="61">
        <v>43.2</v>
      </c>
      <c r="K239" s="61">
        <v>46.85</v>
      </c>
      <c r="L239" s="61">
        <v>49.45</v>
      </c>
    </row>
    <row r="240" spans="1:12" x14ac:dyDescent="0.25">
      <c r="A240" s="58" t="s">
        <v>24</v>
      </c>
      <c r="B240" s="58" t="s">
        <v>16</v>
      </c>
      <c r="C240" s="58">
        <v>0</v>
      </c>
      <c r="D240" s="60"/>
      <c r="E240" s="60" t="s">
        <v>199</v>
      </c>
      <c r="F240" s="61">
        <v>28.75</v>
      </c>
      <c r="G240" s="61">
        <v>37.825000000000003</v>
      </c>
      <c r="H240" s="61">
        <v>39.950000000000003</v>
      </c>
      <c r="I240" s="61">
        <v>40.450000000000003</v>
      </c>
      <c r="J240" s="61">
        <v>42.65</v>
      </c>
      <c r="K240" s="61">
        <v>43.65</v>
      </c>
      <c r="L240" s="61">
        <v>44.05</v>
      </c>
    </row>
    <row r="241" spans="1:12" x14ac:dyDescent="0.25">
      <c r="A241" s="58" t="s">
        <v>25</v>
      </c>
      <c r="B241" s="58" t="s">
        <v>16</v>
      </c>
      <c r="C241" s="58">
        <v>0</v>
      </c>
      <c r="D241" s="60"/>
      <c r="E241" s="60" t="s">
        <v>199</v>
      </c>
      <c r="F241" s="61">
        <v>28.633333333333336</v>
      </c>
      <c r="G241" s="61">
        <v>35.266666666666666</v>
      </c>
      <c r="H241" s="61">
        <v>37.799999999999997</v>
      </c>
      <c r="I241" s="61">
        <v>39.4</v>
      </c>
      <c r="J241" s="61">
        <v>42.4</v>
      </c>
      <c r="K241" s="61">
        <v>43.4</v>
      </c>
      <c r="L241" s="61">
        <v>45.45</v>
      </c>
    </row>
    <row r="242" spans="1:12" x14ac:dyDescent="0.25">
      <c r="A242" s="58" t="s">
        <v>46</v>
      </c>
      <c r="B242" s="58" t="s">
        <v>16</v>
      </c>
      <c r="C242" s="58">
        <v>0</v>
      </c>
      <c r="D242" s="60"/>
      <c r="E242" s="60" t="s">
        <v>199</v>
      </c>
      <c r="F242" s="61">
        <v>31.6</v>
      </c>
      <c r="G242" s="61">
        <v>38.924999999999997</v>
      </c>
      <c r="H242" s="61">
        <v>42.7</v>
      </c>
      <c r="I242" s="61">
        <v>45.05</v>
      </c>
      <c r="J242" s="61">
        <v>47.6</v>
      </c>
      <c r="K242" s="61">
        <v>49.55</v>
      </c>
      <c r="L242" s="61">
        <v>50.85</v>
      </c>
    </row>
    <row r="243" spans="1:12" x14ac:dyDescent="0.25">
      <c r="A243" s="58" t="s">
        <v>36</v>
      </c>
      <c r="B243" s="58" t="s">
        <v>16</v>
      </c>
      <c r="C243" s="58">
        <v>0</v>
      </c>
      <c r="D243" s="60"/>
      <c r="E243" s="60" t="s">
        <v>199</v>
      </c>
      <c r="F243" s="61">
        <v>30.175000000000001</v>
      </c>
      <c r="G243" s="61">
        <v>37.024999999999999</v>
      </c>
      <c r="H243" s="61">
        <v>39.049999999999997</v>
      </c>
      <c r="I243" s="61">
        <v>42.05</v>
      </c>
      <c r="J243" s="61">
        <v>45.35</v>
      </c>
      <c r="K243" s="61">
        <v>47.6</v>
      </c>
      <c r="L243" s="61">
        <v>49.05</v>
      </c>
    </row>
    <row r="244" spans="1:12" x14ac:dyDescent="0.25">
      <c r="A244" s="58" t="s">
        <v>61</v>
      </c>
      <c r="B244" s="58" t="s">
        <v>16</v>
      </c>
      <c r="C244" s="58">
        <v>0</v>
      </c>
      <c r="D244" s="60"/>
      <c r="E244" s="60" t="s">
        <v>199</v>
      </c>
      <c r="F244" s="61">
        <v>30.15</v>
      </c>
      <c r="G244" s="61">
        <v>36.875</v>
      </c>
      <c r="H244" s="61">
        <v>40.25</v>
      </c>
      <c r="I244" s="61">
        <v>40.799999999999997</v>
      </c>
      <c r="J244" s="61">
        <v>42.5</v>
      </c>
      <c r="K244" s="61">
        <v>43.9</v>
      </c>
      <c r="L244" s="61">
        <v>43.5</v>
      </c>
    </row>
    <row r="245" spans="1:12" x14ac:dyDescent="0.25">
      <c r="A245" s="58" t="s">
        <v>62</v>
      </c>
      <c r="B245" s="58" t="s">
        <v>16</v>
      </c>
      <c r="C245" s="58">
        <v>0</v>
      </c>
      <c r="D245" s="60"/>
      <c r="E245" s="60" t="s">
        <v>199</v>
      </c>
      <c r="F245" s="61">
        <v>29.875</v>
      </c>
      <c r="G245" s="61">
        <v>37.375</v>
      </c>
      <c r="H245" s="61">
        <v>43.9</v>
      </c>
      <c r="I245" s="61">
        <v>48.6</v>
      </c>
      <c r="J245" s="61">
        <v>51.9</v>
      </c>
      <c r="K245" s="61">
        <v>55.7</v>
      </c>
      <c r="L245" s="61">
        <v>57.85</v>
      </c>
    </row>
    <row r="246" spans="1:12" x14ac:dyDescent="0.25">
      <c r="A246" s="58" t="s">
        <v>63</v>
      </c>
      <c r="B246" s="58" t="s">
        <v>16</v>
      </c>
      <c r="C246" s="58">
        <v>0</v>
      </c>
      <c r="D246" s="60"/>
      <c r="E246" s="60" t="s">
        <v>199</v>
      </c>
      <c r="F246" s="61">
        <v>31</v>
      </c>
      <c r="G246" s="61">
        <v>37.725000000000001</v>
      </c>
      <c r="H246" s="61">
        <v>42.9</v>
      </c>
      <c r="I246" s="61">
        <v>45.35</v>
      </c>
      <c r="J246" s="61">
        <v>48.6</v>
      </c>
      <c r="K246" s="61">
        <v>51.6</v>
      </c>
      <c r="L246" s="61">
        <v>53.4</v>
      </c>
    </row>
    <row r="247" spans="1:12" x14ac:dyDescent="0.25">
      <c r="A247" s="58" t="s">
        <v>59</v>
      </c>
      <c r="B247" s="58" t="s">
        <v>16</v>
      </c>
      <c r="C247" s="58">
        <v>0</v>
      </c>
      <c r="D247" s="60"/>
      <c r="E247" s="60" t="s">
        <v>199</v>
      </c>
      <c r="F247" s="61">
        <v>27.675000000000001</v>
      </c>
      <c r="G247" s="61">
        <v>34.799999999999997</v>
      </c>
      <c r="H247" s="61">
        <v>39.200000000000003</v>
      </c>
      <c r="I247" s="61">
        <v>40</v>
      </c>
      <c r="J247" s="61">
        <v>41.05</v>
      </c>
      <c r="K247" s="61">
        <v>43.2</v>
      </c>
      <c r="L247" s="61">
        <v>44.3</v>
      </c>
    </row>
    <row r="248" spans="1:12" x14ac:dyDescent="0.25">
      <c r="A248" s="58" t="s">
        <v>60</v>
      </c>
      <c r="B248" s="58" t="s">
        <v>16</v>
      </c>
      <c r="C248" s="58">
        <v>0</v>
      </c>
      <c r="D248" s="60"/>
      <c r="E248" s="60" t="s">
        <v>199</v>
      </c>
      <c r="F248" s="61">
        <v>29.074999999999999</v>
      </c>
      <c r="G248" s="61">
        <v>37.5</v>
      </c>
      <c r="H248" s="61">
        <v>41.15</v>
      </c>
      <c r="I248" s="61">
        <v>42.8</v>
      </c>
      <c r="J248" s="61">
        <v>44.75</v>
      </c>
      <c r="K248" s="61">
        <v>47.3</v>
      </c>
      <c r="L248" s="61">
        <v>50.8</v>
      </c>
    </row>
    <row r="249" spans="1:12" x14ac:dyDescent="0.25">
      <c r="A249" s="62" t="s">
        <v>94</v>
      </c>
      <c r="B249" s="62" t="s">
        <v>16</v>
      </c>
      <c r="C249" s="63">
        <v>0</v>
      </c>
      <c r="D249" s="63"/>
      <c r="E249" s="64" t="s">
        <v>199</v>
      </c>
      <c r="F249" s="64">
        <v>31.65</v>
      </c>
      <c r="G249" s="64">
        <v>36.200000000000003</v>
      </c>
      <c r="H249" s="64">
        <v>40.024999999999999</v>
      </c>
      <c r="I249" s="64">
        <v>42.674999999999997</v>
      </c>
      <c r="J249" s="64">
        <v>45.375</v>
      </c>
      <c r="K249" s="64">
        <v>46.5</v>
      </c>
      <c r="L249" s="64">
        <v>49.674999999999997</v>
      </c>
    </row>
    <row r="250" spans="1:12" x14ac:dyDescent="0.25">
      <c r="A250" s="62" t="s">
        <v>95</v>
      </c>
      <c r="B250" s="62" t="s">
        <v>16</v>
      </c>
      <c r="C250" s="63">
        <v>0</v>
      </c>
      <c r="D250" s="63"/>
      <c r="E250" s="64" t="s">
        <v>199</v>
      </c>
      <c r="F250" s="64">
        <v>29.25</v>
      </c>
      <c r="G250" s="64">
        <v>33.725000000000001</v>
      </c>
      <c r="H250" s="64">
        <v>37.774999999999999</v>
      </c>
      <c r="I250" s="64">
        <v>39.85</v>
      </c>
      <c r="J250" s="64">
        <v>42.45</v>
      </c>
      <c r="K250" s="64">
        <v>43.325000000000003</v>
      </c>
      <c r="L250" s="64">
        <v>46.524999999999999</v>
      </c>
    </row>
    <row r="251" spans="1:12" x14ac:dyDescent="0.25">
      <c r="A251" s="62" t="s">
        <v>96</v>
      </c>
      <c r="B251" s="62" t="s">
        <v>16</v>
      </c>
      <c r="C251" s="63">
        <v>0</v>
      </c>
      <c r="D251" s="63"/>
      <c r="E251" s="64" t="s">
        <v>199</v>
      </c>
      <c r="F251" s="64">
        <v>33.075000000000003</v>
      </c>
      <c r="G251" s="64">
        <v>36.1</v>
      </c>
      <c r="H251" s="64">
        <v>39.450000000000003</v>
      </c>
      <c r="I251" s="64">
        <v>41.524999999999999</v>
      </c>
      <c r="J251" s="64">
        <v>44.174999999999997</v>
      </c>
      <c r="K251" s="64">
        <v>46.375</v>
      </c>
      <c r="L251" s="64">
        <v>49.274999999999999</v>
      </c>
    </row>
    <row r="252" spans="1:12" x14ac:dyDescent="0.25">
      <c r="A252" s="62" t="s">
        <v>97</v>
      </c>
      <c r="B252" s="62" t="s">
        <v>16</v>
      </c>
      <c r="C252" s="63">
        <v>0</v>
      </c>
      <c r="D252" s="63"/>
      <c r="E252" s="64" t="s">
        <v>199</v>
      </c>
      <c r="F252" s="64">
        <v>29.8</v>
      </c>
      <c r="G252" s="64">
        <v>33.975000000000001</v>
      </c>
      <c r="H252" s="64">
        <v>36.975000000000001</v>
      </c>
      <c r="I252" s="64">
        <v>38.875</v>
      </c>
      <c r="J252" s="64">
        <v>40.524999999999999</v>
      </c>
      <c r="K252" s="64">
        <v>40.774999999999999</v>
      </c>
      <c r="L252" s="64">
        <v>42.7</v>
      </c>
    </row>
    <row r="253" spans="1:12" x14ac:dyDescent="0.25">
      <c r="A253" s="62" t="s">
        <v>93</v>
      </c>
      <c r="B253" s="62" t="s">
        <v>16</v>
      </c>
      <c r="C253" s="63">
        <v>0</v>
      </c>
      <c r="D253" s="63"/>
      <c r="E253" s="64" t="s">
        <v>199</v>
      </c>
      <c r="F253" s="64">
        <v>29.85</v>
      </c>
      <c r="G253" s="64">
        <v>35.524999999999999</v>
      </c>
      <c r="H253" s="64">
        <v>38.799999999999997</v>
      </c>
      <c r="I253" s="64">
        <v>41.475000000000001</v>
      </c>
      <c r="J253" s="64">
        <v>44.25</v>
      </c>
      <c r="K253" s="64">
        <v>47.024999999999999</v>
      </c>
      <c r="L253" s="64">
        <v>49.825000000000003</v>
      </c>
    </row>
    <row r="254" spans="1:12" x14ac:dyDescent="0.25">
      <c r="A254" s="62" t="s">
        <v>198</v>
      </c>
      <c r="B254" s="62" t="s">
        <v>16</v>
      </c>
      <c r="C254" s="63">
        <v>0</v>
      </c>
      <c r="D254" s="63"/>
      <c r="E254" s="64" t="s">
        <v>199</v>
      </c>
      <c r="F254" s="64">
        <v>18.425000000000001</v>
      </c>
      <c r="G254" s="64">
        <v>32.43333333333333</v>
      </c>
      <c r="H254" s="64">
        <v>37.666666666666664</v>
      </c>
      <c r="I254" s="64">
        <v>40.266666666666666</v>
      </c>
      <c r="J254" s="64">
        <v>43.333333333333336</v>
      </c>
      <c r="K254" s="64">
        <v>44.566666666666663</v>
      </c>
      <c r="L254" s="64">
        <v>47.199999999999996</v>
      </c>
    </row>
    <row r="255" spans="1:12" x14ac:dyDescent="0.25">
      <c r="A255" s="62" t="s">
        <v>99</v>
      </c>
      <c r="B255" s="62" t="s">
        <v>16</v>
      </c>
      <c r="C255" s="63">
        <v>0</v>
      </c>
      <c r="D255" s="63"/>
      <c r="E255" s="64" t="s">
        <v>199</v>
      </c>
      <c r="F255" s="64">
        <v>25.1</v>
      </c>
      <c r="G255" s="64">
        <v>30.35</v>
      </c>
      <c r="H255" s="64">
        <v>34.325000000000003</v>
      </c>
      <c r="I255" s="64">
        <v>36.774999999999999</v>
      </c>
      <c r="J255" s="64">
        <v>38.125</v>
      </c>
      <c r="K255" s="64">
        <v>39.85</v>
      </c>
      <c r="L255" s="64">
        <v>42.424999999999997</v>
      </c>
    </row>
    <row r="256" spans="1:12" x14ac:dyDescent="0.25">
      <c r="A256" s="62" t="s">
        <v>100</v>
      </c>
      <c r="B256" s="62" t="s">
        <v>16</v>
      </c>
      <c r="C256" s="63">
        <v>0</v>
      </c>
      <c r="D256" s="63"/>
      <c r="E256" s="64" t="s">
        <v>199</v>
      </c>
      <c r="F256" s="64">
        <v>27.675000000000001</v>
      </c>
      <c r="G256" s="64">
        <v>33.049999999999997</v>
      </c>
      <c r="H256" s="64">
        <v>37.299999999999997</v>
      </c>
      <c r="I256" s="64">
        <v>39.274999999999999</v>
      </c>
      <c r="J256" s="64">
        <v>42.6</v>
      </c>
      <c r="K256" s="64">
        <v>44.325000000000003</v>
      </c>
      <c r="L256" s="64">
        <v>48.45</v>
      </c>
    </row>
    <row r="257" spans="1:12" x14ac:dyDescent="0.25">
      <c r="A257" s="62" t="s">
        <v>101</v>
      </c>
      <c r="B257" s="62" t="s">
        <v>16</v>
      </c>
      <c r="C257" s="63">
        <v>0</v>
      </c>
      <c r="D257" s="63"/>
      <c r="E257" s="64" t="s">
        <v>199</v>
      </c>
      <c r="F257" s="64">
        <v>25.175000000000001</v>
      </c>
      <c r="G257" s="64">
        <v>31.125</v>
      </c>
      <c r="H257" s="64">
        <v>34.200000000000003</v>
      </c>
      <c r="I257" s="64">
        <v>35.774999999999999</v>
      </c>
      <c r="J257" s="64">
        <v>36.9</v>
      </c>
      <c r="K257" s="64">
        <v>37.774999999999999</v>
      </c>
      <c r="L257" s="64">
        <v>39.65</v>
      </c>
    </row>
    <row r="258" spans="1:12" x14ac:dyDescent="0.25">
      <c r="A258" s="62" t="s">
        <v>103</v>
      </c>
      <c r="B258" s="62" t="s">
        <v>16</v>
      </c>
      <c r="C258" s="63">
        <v>0</v>
      </c>
      <c r="D258" s="63"/>
      <c r="E258" s="64" t="s">
        <v>199</v>
      </c>
      <c r="F258" s="64">
        <v>26.524999999999999</v>
      </c>
      <c r="G258" s="64">
        <v>30.574999999999999</v>
      </c>
      <c r="H258" s="64">
        <v>34</v>
      </c>
      <c r="I258" s="64">
        <v>35.35</v>
      </c>
      <c r="J258" s="64">
        <v>37.674999999999997</v>
      </c>
      <c r="K258" s="64">
        <v>39.274999999999999</v>
      </c>
      <c r="L258" s="64">
        <v>42.674999999999997</v>
      </c>
    </row>
    <row r="259" spans="1:12" x14ac:dyDescent="0.25">
      <c r="A259" s="62" t="s">
        <v>104</v>
      </c>
      <c r="B259" s="62" t="s">
        <v>16</v>
      </c>
      <c r="C259" s="63">
        <v>0</v>
      </c>
      <c r="D259" s="63"/>
      <c r="E259" s="64" t="s">
        <v>199</v>
      </c>
      <c r="F259" s="64">
        <v>28.324999999999999</v>
      </c>
      <c r="G259" s="64">
        <v>33.774999999999999</v>
      </c>
      <c r="H259" s="64">
        <v>36.924999999999997</v>
      </c>
      <c r="I259" s="64">
        <v>39.024999999999999</v>
      </c>
      <c r="J259" s="64">
        <v>41.7</v>
      </c>
      <c r="K259" s="64">
        <v>43.7</v>
      </c>
      <c r="L259" s="64">
        <v>46.5</v>
      </c>
    </row>
    <row r="260" spans="1:12" x14ac:dyDescent="0.25">
      <c r="A260" s="62" t="s">
        <v>102</v>
      </c>
      <c r="B260" s="62" t="s">
        <v>16</v>
      </c>
      <c r="C260" s="63">
        <v>0</v>
      </c>
      <c r="D260" s="63"/>
      <c r="E260" s="64" t="s">
        <v>199</v>
      </c>
      <c r="F260" s="64">
        <v>24.175000000000001</v>
      </c>
      <c r="G260" s="64">
        <v>31.6</v>
      </c>
      <c r="H260" s="64">
        <v>35.075000000000003</v>
      </c>
      <c r="I260" s="64">
        <v>37.9</v>
      </c>
      <c r="J260" s="64">
        <v>39.174999999999997</v>
      </c>
      <c r="K260" s="64">
        <v>40.4</v>
      </c>
      <c r="L260" s="64">
        <v>42.475000000000001</v>
      </c>
    </row>
    <row r="261" spans="1:12" x14ac:dyDescent="0.25">
      <c r="A261" s="62" t="s">
        <v>135</v>
      </c>
      <c r="B261" s="62" t="s">
        <v>16</v>
      </c>
      <c r="C261" s="63">
        <v>0</v>
      </c>
      <c r="D261" s="63"/>
      <c r="E261" s="63" t="s">
        <v>199</v>
      </c>
      <c r="F261" s="64">
        <v>29.080000000000002</v>
      </c>
      <c r="G261" s="64">
        <v>33.480000000000004</v>
      </c>
      <c r="H261" s="64">
        <v>35.833333333333336</v>
      </c>
      <c r="I261" s="64">
        <v>38.266666666666666</v>
      </c>
      <c r="J261" s="64">
        <v>40.199999999999996</v>
      </c>
      <c r="K261" s="64">
        <v>41.9</v>
      </c>
      <c r="L261" s="64">
        <v>43.566666666666663</v>
      </c>
    </row>
    <row r="262" spans="1:12" x14ac:dyDescent="0.25">
      <c r="A262" s="62" t="s">
        <v>136</v>
      </c>
      <c r="B262" s="62" t="s">
        <v>16</v>
      </c>
      <c r="C262" s="63">
        <v>0</v>
      </c>
      <c r="D262" s="63"/>
      <c r="E262" s="63" t="s">
        <v>199</v>
      </c>
      <c r="F262" s="64">
        <v>29.139999999999997</v>
      </c>
      <c r="G262" s="64">
        <v>33.380000000000003</v>
      </c>
      <c r="H262" s="64">
        <v>37.4</v>
      </c>
      <c r="I262" s="64">
        <v>40</v>
      </c>
      <c r="J262" s="64">
        <v>42.06666666666667</v>
      </c>
      <c r="K262" s="64">
        <v>43.633333333333333</v>
      </c>
      <c r="L262" s="64">
        <v>46.1</v>
      </c>
    </row>
    <row r="263" spans="1:12" x14ac:dyDescent="0.25">
      <c r="A263" s="62" t="s">
        <v>138</v>
      </c>
      <c r="B263" s="62" t="s">
        <v>16</v>
      </c>
      <c r="C263" s="63">
        <v>0</v>
      </c>
      <c r="D263" s="63"/>
      <c r="E263" s="63" t="s">
        <v>199</v>
      </c>
      <c r="F263" s="64">
        <v>28.6</v>
      </c>
      <c r="G263" s="64">
        <v>33.18</v>
      </c>
      <c r="H263" s="64">
        <v>36</v>
      </c>
      <c r="I263" s="64">
        <v>39.366666666666667</v>
      </c>
      <c r="J263" s="64">
        <v>41.266666666666666</v>
      </c>
      <c r="K263" s="64">
        <v>43.466666666666669</v>
      </c>
      <c r="L263" s="64">
        <v>44.5</v>
      </c>
    </row>
    <row r="264" spans="1:12" x14ac:dyDescent="0.25">
      <c r="A264" s="62" t="s">
        <v>141</v>
      </c>
      <c r="B264" s="62" t="s">
        <v>16</v>
      </c>
      <c r="C264" s="63">
        <v>0</v>
      </c>
      <c r="D264" s="63"/>
      <c r="E264" s="63" t="s">
        <v>199</v>
      </c>
      <c r="F264" s="64">
        <v>27.080000000000002</v>
      </c>
      <c r="G264" s="64">
        <v>31.639999999999997</v>
      </c>
      <c r="H264" s="64">
        <v>35.199999999999996</v>
      </c>
      <c r="I264" s="64">
        <v>39.5</v>
      </c>
      <c r="J264" s="64">
        <v>42.166666666666664</v>
      </c>
      <c r="K264" s="64">
        <v>45.6</v>
      </c>
      <c r="L264" s="64">
        <v>48.433333333333337</v>
      </c>
    </row>
    <row r="265" spans="1:12" x14ac:dyDescent="0.25">
      <c r="A265" s="62" t="s">
        <v>142</v>
      </c>
      <c r="B265" s="62" t="s">
        <v>16</v>
      </c>
      <c r="C265" s="63">
        <v>0</v>
      </c>
      <c r="D265" s="63"/>
      <c r="E265" s="63" t="s">
        <v>199</v>
      </c>
      <c r="F265" s="64">
        <v>27.419999999999998</v>
      </c>
      <c r="G265" s="64">
        <v>31.419999999999998</v>
      </c>
      <c r="H265" s="64">
        <v>34.333333333333336</v>
      </c>
      <c r="I265" s="64">
        <v>36.4</v>
      </c>
      <c r="J265" s="64">
        <v>37.800000000000004</v>
      </c>
      <c r="K265" s="64">
        <v>38.9</v>
      </c>
      <c r="L265" s="64">
        <v>40.033333333333331</v>
      </c>
    </row>
    <row r="266" spans="1:12" x14ac:dyDescent="0.25">
      <c r="A266" s="62" t="s">
        <v>134</v>
      </c>
      <c r="B266" s="62" t="s">
        <v>16</v>
      </c>
      <c r="C266" s="63">
        <v>0</v>
      </c>
      <c r="D266" s="63"/>
      <c r="E266" s="63" t="s">
        <v>199</v>
      </c>
      <c r="F266" s="64">
        <v>30.18</v>
      </c>
      <c r="G266" s="64">
        <v>35.339999999999996</v>
      </c>
      <c r="H266" s="64">
        <v>38.133333333333333</v>
      </c>
      <c r="I266" s="64">
        <v>41.233333333333334</v>
      </c>
      <c r="J266" s="64">
        <v>44.433333333333337</v>
      </c>
      <c r="K266" s="64">
        <v>44.533333333333331</v>
      </c>
      <c r="L266" s="64">
        <v>45.699999999999996</v>
      </c>
    </row>
    <row r="267" spans="1:12" x14ac:dyDescent="0.25">
      <c r="A267" s="62" t="s">
        <v>137</v>
      </c>
      <c r="B267" s="62" t="s">
        <v>16</v>
      </c>
      <c r="C267" s="63">
        <v>0</v>
      </c>
      <c r="D267" s="63"/>
      <c r="E267" s="63" t="s">
        <v>199</v>
      </c>
      <c r="F267" s="64">
        <v>25.259999999999998</v>
      </c>
      <c r="G267" s="64">
        <v>30.9</v>
      </c>
      <c r="H267" s="64">
        <v>32.733333333333334</v>
      </c>
      <c r="I267" s="64">
        <v>34.633333333333333</v>
      </c>
      <c r="J267" s="64">
        <v>37.866666666666667</v>
      </c>
      <c r="K267" s="64">
        <v>41.033333333333331</v>
      </c>
      <c r="L267" s="64">
        <v>43.166666666666664</v>
      </c>
    </row>
    <row r="268" spans="1:12" x14ac:dyDescent="0.25">
      <c r="A268" s="62" t="s">
        <v>139</v>
      </c>
      <c r="B268" s="62" t="s">
        <v>16</v>
      </c>
      <c r="C268" s="63">
        <v>0</v>
      </c>
      <c r="D268" s="63"/>
      <c r="E268" s="63" t="s">
        <v>199</v>
      </c>
      <c r="F268" s="64">
        <v>22.32</v>
      </c>
      <c r="G268" s="64">
        <v>30.02</v>
      </c>
      <c r="H268" s="64">
        <v>33.333333333333336</v>
      </c>
      <c r="I268" s="64">
        <v>36.166666666666664</v>
      </c>
      <c r="J268" s="64">
        <v>38</v>
      </c>
      <c r="K268" s="64">
        <v>39.733333333333334</v>
      </c>
      <c r="L268" s="64">
        <v>41.733333333333334</v>
      </c>
    </row>
    <row r="269" spans="1:12" x14ac:dyDescent="0.25">
      <c r="A269" s="62" t="s">
        <v>140</v>
      </c>
      <c r="B269" s="62" t="s">
        <v>16</v>
      </c>
      <c r="C269" s="63">
        <v>0</v>
      </c>
      <c r="D269" s="63"/>
      <c r="E269" s="63" t="s">
        <v>199</v>
      </c>
      <c r="F269" s="64">
        <v>27.54</v>
      </c>
      <c r="G269" s="64">
        <v>33.6</v>
      </c>
      <c r="H269" s="64">
        <v>37.4</v>
      </c>
      <c r="I269" s="64">
        <v>40.866666666666667</v>
      </c>
      <c r="J269" s="64">
        <v>43.433333333333337</v>
      </c>
      <c r="K269" s="64">
        <v>45.666666666666664</v>
      </c>
      <c r="L269" s="64">
        <v>48.300000000000004</v>
      </c>
    </row>
    <row r="270" spans="1:12" x14ac:dyDescent="0.25">
      <c r="A270" s="62" t="s">
        <v>143</v>
      </c>
      <c r="B270" s="62" t="s">
        <v>16</v>
      </c>
      <c r="C270" s="63">
        <v>0</v>
      </c>
      <c r="D270" s="63"/>
      <c r="E270" s="63" t="s">
        <v>199</v>
      </c>
      <c r="F270" s="64">
        <v>25.68</v>
      </c>
      <c r="G270" s="64">
        <v>30.360000000000003</v>
      </c>
      <c r="H270" s="64">
        <v>33.06666666666667</v>
      </c>
      <c r="I270" s="64">
        <v>36.06666666666667</v>
      </c>
      <c r="J270" s="64">
        <v>39.1</v>
      </c>
      <c r="K270" s="64">
        <v>42.5</v>
      </c>
      <c r="L270" s="64">
        <v>44.266666666666673</v>
      </c>
    </row>
    <row r="271" spans="1:12" x14ac:dyDescent="0.25">
      <c r="A271" s="62" t="s">
        <v>144</v>
      </c>
      <c r="B271" s="62" t="s">
        <v>16</v>
      </c>
      <c r="C271" s="63">
        <v>0</v>
      </c>
      <c r="D271" s="63"/>
      <c r="E271" s="63" t="s">
        <v>199</v>
      </c>
      <c r="F271" s="64">
        <v>25.06</v>
      </c>
      <c r="G271" s="64">
        <v>30.22</v>
      </c>
      <c r="H271" s="64">
        <v>32.766666666666666</v>
      </c>
      <c r="I271" s="64">
        <v>35.1</v>
      </c>
      <c r="J271" s="64">
        <v>37.5</v>
      </c>
      <c r="K271" s="64">
        <v>40.233333333333334</v>
      </c>
      <c r="L271" s="64">
        <v>42.133333333333333</v>
      </c>
    </row>
    <row r="272" spans="1:12" x14ac:dyDescent="0.25">
      <c r="A272" s="58" t="s">
        <v>31</v>
      </c>
      <c r="B272" s="58" t="s">
        <v>16</v>
      </c>
      <c r="C272" s="58">
        <v>0.5</v>
      </c>
      <c r="D272" s="60">
        <f>COUNT(C272:C285)</f>
        <v>14</v>
      </c>
      <c r="E272" s="60" t="s">
        <v>199</v>
      </c>
      <c r="F272" s="61">
        <v>27.35</v>
      </c>
      <c r="G272" s="61">
        <v>33.725000000000001</v>
      </c>
      <c r="H272" s="61">
        <v>37.6</v>
      </c>
      <c r="I272" s="61">
        <v>40.450000000000003</v>
      </c>
      <c r="J272" s="61">
        <v>44.4</v>
      </c>
      <c r="K272" s="61">
        <v>45.75</v>
      </c>
      <c r="L272" s="61">
        <v>47.25</v>
      </c>
    </row>
    <row r="273" spans="1:12" x14ac:dyDescent="0.25">
      <c r="A273" s="58" t="s">
        <v>47</v>
      </c>
      <c r="B273" s="58" t="s">
        <v>16</v>
      </c>
      <c r="C273" s="58">
        <v>0.5</v>
      </c>
      <c r="D273" s="60"/>
      <c r="E273" s="60" t="s">
        <v>199</v>
      </c>
      <c r="F273" s="61">
        <v>28.5</v>
      </c>
      <c r="G273" s="61">
        <v>37.024999999999999</v>
      </c>
      <c r="H273" s="61">
        <v>40.4</v>
      </c>
      <c r="I273" s="61">
        <v>42.9</v>
      </c>
      <c r="J273" s="61">
        <v>44.6</v>
      </c>
      <c r="K273" s="61">
        <v>46.8</v>
      </c>
      <c r="L273" s="61">
        <v>48.25</v>
      </c>
    </row>
    <row r="274" spans="1:12" x14ac:dyDescent="0.25">
      <c r="A274" s="58" t="s">
        <v>48</v>
      </c>
      <c r="B274" s="58" t="s">
        <v>16</v>
      </c>
      <c r="C274" s="58">
        <v>0.5</v>
      </c>
      <c r="D274" s="60"/>
      <c r="E274" s="60" t="s">
        <v>199</v>
      </c>
      <c r="F274" s="61">
        <v>29.774999999999999</v>
      </c>
      <c r="G274" s="61">
        <v>35.299999999999997</v>
      </c>
      <c r="H274" s="61">
        <v>37.9</v>
      </c>
      <c r="I274" s="61">
        <v>40.299999999999997</v>
      </c>
      <c r="J274" s="61">
        <v>42.15</v>
      </c>
      <c r="K274" s="61">
        <v>45.2</v>
      </c>
      <c r="L274" s="61">
        <v>48.2</v>
      </c>
    </row>
    <row r="275" spans="1:12" x14ac:dyDescent="0.25">
      <c r="A275" s="58" t="s">
        <v>37</v>
      </c>
      <c r="B275" s="58" t="s">
        <v>16</v>
      </c>
      <c r="C275" s="58">
        <v>0.5</v>
      </c>
      <c r="D275" s="60"/>
      <c r="E275" s="60" t="s">
        <v>199</v>
      </c>
      <c r="F275" s="61">
        <v>31.85</v>
      </c>
      <c r="G275" s="61">
        <v>38.35</v>
      </c>
      <c r="H275" s="61">
        <v>41.3</v>
      </c>
      <c r="I275" s="61">
        <v>41.8</v>
      </c>
      <c r="J275" s="61">
        <v>43.35</v>
      </c>
      <c r="K275" s="61">
        <v>44.8</v>
      </c>
      <c r="L275" s="61">
        <v>45.55</v>
      </c>
    </row>
    <row r="276" spans="1:12" x14ac:dyDescent="0.25">
      <c r="A276" s="58" t="s">
        <v>66</v>
      </c>
      <c r="B276" s="58" t="s">
        <v>16</v>
      </c>
      <c r="C276" s="58">
        <v>0.5</v>
      </c>
      <c r="D276" s="60"/>
      <c r="E276" s="60" t="s">
        <v>199</v>
      </c>
      <c r="F276" s="61">
        <v>29.6</v>
      </c>
      <c r="G276" s="61">
        <v>36.1</v>
      </c>
      <c r="H276" s="61">
        <v>40.700000000000003</v>
      </c>
      <c r="I276" s="61">
        <v>42.75</v>
      </c>
      <c r="J276" s="61">
        <v>42.9</v>
      </c>
      <c r="K276" s="61">
        <v>43.1</v>
      </c>
      <c r="L276" s="61">
        <v>43.2</v>
      </c>
    </row>
    <row r="277" spans="1:12" x14ac:dyDescent="0.25">
      <c r="A277" s="58" t="s">
        <v>64</v>
      </c>
      <c r="B277" s="58" t="s">
        <v>16</v>
      </c>
      <c r="C277" s="58">
        <v>0.5</v>
      </c>
      <c r="D277" s="60"/>
      <c r="E277" s="60" t="s">
        <v>199</v>
      </c>
      <c r="F277" s="61">
        <v>30.15</v>
      </c>
      <c r="G277" s="61">
        <v>35.65</v>
      </c>
      <c r="H277" s="61">
        <v>38.1</v>
      </c>
      <c r="I277" s="61">
        <v>42</v>
      </c>
      <c r="J277" s="61">
        <v>42.4</v>
      </c>
      <c r="K277" s="61">
        <v>45</v>
      </c>
      <c r="L277" s="61">
        <v>47.25</v>
      </c>
    </row>
    <row r="278" spans="1:12" x14ac:dyDescent="0.25">
      <c r="A278" s="58" t="s">
        <v>65</v>
      </c>
      <c r="B278" s="58" t="s">
        <v>16</v>
      </c>
      <c r="C278" s="58">
        <v>0.5</v>
      </c>
      <c r="D278" s="60"/>
      <c r="E278" s="60" t="s">
        <v>199</v>
      </c>
      <c r="F278" s="61">
        <v>28.774999999999999</v>
      </c>
      <c r="G278" s="61">
        <v>36.4</v>
      </c>
      <c r="H278" s="61">
        <v>37.700000000000003</v>
      </c>
      <c r="I278" s="61">
        <v>39.15</v>
      </c>
      <c r="J278" s="61">
        <v>40.85</v>
      </c>
      <c r="K278" s="61">
        <v>42.3</v>
      </c>
      <c r="L278" s="61">
        <v>42.65</v>
      </c>
    </row>
    <row r="279" spans="1:12" x14ac:dyDescent="0.25">
      <c r="A279" s="62" t="s">
        <v>106</v>
      </c>
      <c r="B279" s="62" t="s">
        <v>16</v>
      </c>
      <c r="C279" s="64">
        <v>0.5</v>
      </c>
      <c r="D279" s="63"/>
      <c r="E279" s="64" t="s">
        <v>199</v>
      </c>
      <c r="F279" s="64">
        <v>25.074999999999999</v>
      </c>
      <c r="G279" s="64">
        <v>29.175000000000001</v>
      </c>
      <c r="H279" s="64">
        <v>32.65</v>
      </c>
      <c r="I279" s="64">
        <v>34.674999999999997</v>
      </c>
      <c r="J279" s="64">
        <v>36.475000000000001</v>
      </c>
      <c r="K279" s="64">
        <v>38.825000000000003</v>
      </c>
      <c r="L279" s="64">
        <v>41.25</v>
      </c>
    </row>
    <row r="280" spans="1:12" x14ac:dyDescent="0.25">
      <c r="A280" s="62" t="s">
        <v>105</v>
      </c>
      <c r="B280" s="62" t="s">
        <v>16</v>
      </c>
      <c r="C280" s="64">
        <v>0.5</v>
      </c>
      <c r="D280" s="63"/>
      <c r="E280" s="64" t="s">
        <v>199</v>
      </c>
      <c r="F280" s="64">
        <v>27.175000000000001</v>
      </c>
      <c r="G280" s="64">
        <v>34.375</v>
      </c>
      <c r="H280" s="64">
        <v>39.200000000000003</v>
      </c>
      <c r="I280" s="64">
        <v>41.95</v>
      </c>
      <c r="J280" s="64">
        <v>45</v>
      </c>
      <c r="K280" s="64">
        <v>47.5</v>
      </c>
      <c r="L280" s="64">
        <v>49.975000000000001</v>
      </c>
    </row>
    <row r="281" spans="1:12" x14ac:dyDescent="0.25">
      <c r="A281" s="62" t="s">
        <v>107</v>
      </c>
      <c r="B281" s="62" t="s">
        <v>16</v>
      </c>
      <c r="C281" s="64">
        <v>0.5</v>
      </c>
      <c r="D281" s="63"/>
      <c r="E281" s="64" t="s">
        <v>199</v>
      </c>
      <c r="F281" s="64">
        <v>26.074999999999999</v>
      </c>
      <c r="G281" s="64">
        <v>30.6</v>
      </c>
      <c r="H281" s="64">
        <v>33.75</v>
      </c>
      <c r="I281" s="64">
        <v>36.299999999999997</v>
      </c>
      <c r="J281" s="64">
        <v>38.950000000000003</v>
      </c>
      <c r="K281" s="64">
        <v>41.325000000000003</v>
      </c>
      <c r="L281" s="64">
        <v>43.6</v>
      </c>
    </row>
    <row r="282" spans="1:12" x14ac:dyDescent="0.25">
      <c r="A282" s="62" t="s">
        <v>108</v>
      </c>
      <c r="B282" s="62" t="s">
        <v>16</v>
      </c>
      <c r="C282" s="64">
        <v>0.5</v>
      </c>
      <c r="D282" s="63"/>
      <c r="E282" s="64" t="s">
        <v>199</v>
      </c>
      <c r="F282" s="64">
        <v>26.6</v>
      </c>
      <c r="G282" s="64">
        <v>31.024999999999999</v>
      </c>
      <c r="H282" s="64">
        <v>34.049999999999997</v>
      </c>
      <c r="I282" s="64">
        <v>36.174999999999997</v>
      </c>
      <c r="J282" s="64">
        <v>38.75</v>
      </c>
      <c r="K282" s="64">
        <v>41.424999999999997</v>
      </c>
      <c r="L282" s="64">
        <v>44.424999999999997</v>
      </c>
    </row>
    <row r="283" spans="1:12" x14ac:dyDescent="0.25">
      <c r="A283" s="62" t="s">
        <v>109</v>
      </c>
      <c r="B283" s="62" t="s">
        <v>16</v>
      </c>
      <c r="C283" s="64">
        <v>0.5</v>
      </c>
      <c r="D283" s="63"/>
      <c r="E283" s="64" t="s">
        <v>199</v>
      </c>
      <c r="F283" s="64">
        <v>27.625</v>
      </c>
      <c r="G283" s="64">
        <v>32.950000000000003</v>
      </c>
      <c r="H283" s="64">
        <v>37.125</v>
      </c>
      <c r="I283" s="64">
        <v>39.65</v>
      </c>
      <c r="J283" s="64">
        <v>42.424999999999997</v>
      </c>
      <c r="K283" s="64">
        <v>43.375</v>
      </c>
      <c r="L283" s="64">
        <v>44.325000000000003</v>
      </c>
    </row>
    <row r="284" spans="1:12" x14ac:dyDescent="0.25">
      <c r="A284" s="62" t="s">
        <v>110</v>
      </c>
      <c r="B284" s="62" t="s">
        <v>16</v>
      </c>
      <c r="C284" s="64">
        <v>0.5</v>
      </c>
      <c r="D284" s="63"/>
      <c r="E284" s="64" t="s">
        <v>199</v>
      </c>
      <c r="F284" s="64">
        <v>28.175000000000001</v>
      </c>
      <c r="G284" s="64">
        <v>32.799999999999997</v>
      </c>
      <c r="H284" s="64">
        <v>35.65</v>
      </c>
      <c r="I284" s="64">
        <v>37.450000000000003</v>
      </c>
      <c r="J284" s="64">
        <v>39.825000000000003</v>
      </c>
      <c r="K284" s="64">
        <v>41.125</v>
      </c>
      <c r="L284" s="64">
        <v>43.875</v>
      </c>
    </row>
    <row r="285" spans="1:12" x14ac:dyDescent="0.25">
      <c r="A285" s="62" t="s">
        <v>111</v>
      </c>
      <c r="B285" s="62" t="s">
        <v>16</v>
      </c>
      <c r="C285" s="64">
        <v>0.5</v>
      </c>
      <c r="D285" s="63"/>
      <c r="E285" s="64" t="s">
        <v>199</v>
      </c>
      <c r="F285" s="64">
        <v>27.5</v>
      </c>
      <c r="G285" s="64">
        <v>32.450000000000003</v>
      </c>
      <c r="H285" s="64">
        <v>35</v>
      </c>
      <c r="I285" s="64">
        <v>37.075000000000003</v>
      </c>
      <c r="J285" s="64">
        <v>39.25</v>
      </c>
      <c r="K285" s="64">
        <v>41</v>
      </c>
      <c r="L285" s="64">
        <v>43.9</v>
      </c>
    </row>
    <row r="286" spans="1:12" x14ac:dyDescent="0.25">
      <c r="A286" s="58" t="s">
        <v>18</v>
      </c>
      <c r="B286" s="58" t="s">
        <v>16</v>
      </c>
      <c r="C286" s="60">
        <v>5</v>
      </c>
      <c r="D286" s="60">
        <f>COUNT(C286:C304)</f>
        <v>19</v>
      </c>
      <c r="E286" s="60" t="s">
        <v>199</v>
      </c>
      <c r="F286" s="61">
        <v>31.774999999999999</v>
      </c>
      <c r="G286" s="61">
        <v>40.5</v>
      </c>
      <c r="H286" s="61">
        <v>41</v>
      </c>
      <c r="I286" s="61">
        <v>43.4</v>
      </c>
      <c r="J286" s="61">
        <v>47.95</v>
      </c>
      <c r="K286" s="61">
        <v>48.2</v>
      </c>
      <c r="L286" s="61">
        <v>51.9</v>
      </c>
    </row>
    <row r="287" spans="1:12" x14ac:dyDescent="0.25">
      <c r="A287" s="58" t="s">
        <v>17</v>
      </c>
      <c r="B287" s="58" t="s">
        <v>16</v>
      </c>
      <c r="C287" s="60">
        <v>5</v>
      </c>
      <c r="D287" s="60"/>
      <c r="E287" s="60" t="s">
        <v>199</v>
      </c>
      <c r="F287" s="61">
        <v>25</v>
      </c>
      <c r="G287" s="61">
        <v>30.8</v>
      </c>
      <c r="H287" s="61">
        <v>34.299999999999997</v>
      </c>
      <c r="I287" s="61">
        <v>36.9</v>
      </c>
      <c r="J287" s="61">
        <v>39.1</v>
      </c>
      <c r="K287" s="61">
        <v>42.85</v>
      </c>
      <c r="L287" s="61">
        <v>45.4</v>
      </c>
    </row>
    <row r="288" spans="1:12" x14ac:dyDescent="0.25">
      <c r="A288" s="58" t="s">
        <v>32</v>
      </c>
      <c r="B288" s="58" t="s">
        <v>16</v>
      </c>
      <c r="C288" s="58">
        <v>5</v>
      </c>
      <c r="D288" s="60"/>
      <c r="E288" s="60" t="s">
        <v>199</v>
      </c>
      <c r="F288" s="61">
        <v>28.05</v>
      </c>
      <c r="G288" s="61">
        <v>34.024999999999999</v>
      </c>
      <c r="H288" s="61">
        <v>35.35</v>
      </c>
      <c r="I288" s="61">
        <v>37.700000000000003</v>
      </c>
      <c r="J288" s="61">
        <v>39</v>
      </c>
      <c r="K288" s="61">
        <v>40</v>
      </c>
      <c r="L288" s="61">
        <v>41.85</v>
      </c>
    </row>
    <row r="289" spans="1:12" x14ac:dyDescent="0.25">
      <c r="A289" s="58" t="s">
        <v>38</v>
      </c>
      <c r="B289" s="58" t="s">
        <v>16</v>
      </c>
      <c r="C289" s="58">
        <v>5</v>
      </c>
      <c r="D289" s="60"/>
      <c r="E289" s="60" t="s">
        <v>199</v>
      </c>
      <c r="F289" s="61">
        <v>28</v>
      </c>
      <c r="G289" s="61">
        <v>36.475000000000001</v>
      </c>
      <c r="H289" s="61">
        <v>41.7</v>
      </c>
      <c r="I289" s="61">
        <v>44.65</v>
      </c>
      <c r="J289" s="61">
        <v>45.6</v>
      </c>
      <c r="K289" s="61">
        <v>48</v>
      </c>
      <c r="L289" s="61">
        <v>49.95</v>
      </c>
    </row>
    <row r="290" spans="1:12" x14ac:dyDescent="0.25">
      <c r="A290" s="58" t="s">
        <v>39</v>
      </c>
      <c r="B290" s="58" t="s">
        <v>16</v>
      </c>
      <c r="C290" s="58">
        <v>5</v>
      </c>
      <c r="D290" s="60"/>
      <c r="E290" s="60" t="s">
        <v>199</v>
      </c>
      <c r="F290" s="61">
        <v>24.5</v>
      </c>
      <c r="G290" s="61">
        <v>33.799999999999997</v>
      </c>
      <c r="H290" s="61">
        <v>36.700000000000003</v>
      </c>
      <c r="I290" s="61">
        <v>40.6</v>
      </c>
      <c r="J290" s="61">
        <v>45.1</v>
      </c>
      <c r="K290" s="61">
        <v>48.45</v>
      </c>
      <c r="L290" s="61">
        <v>51</v>
      </c>
    </row>
    <row r="291" spans="1:12" x14ac:dyDescent="0.25">
      <c r="A291" s="58" t="s">
        <v>40</v>
      </c>
      <c r="B291" s="58" t="s">
        <v>16</v>
      </c>
      <c r="C291" s="58">
        <v>5</v>
      </c>
      <c r="D291" s="60"/>
      <c r="E291" s="60" t="s">
        <v>199</v>
      </c>
      <c r="F291" s="61">
        <v>28.024999999999999</v>
      </c>
      <c r="G291" s="61">
        <v>36.225000000000001</v>
      </c>
      <c r="H291" s="61">
        <v>39.6</v>
      </c>
      <c r="I291" s="61">
        <v>41.1</v>
      </c>
      <c r="J291" s="61">
        <v>42.65</v>
      </c>
      <c r="K291" s="61">
        <v>44.7</v>
      </c>
      <c r="L291" s="61">
        <v>47.45</v>
      </c>
    </row>
    <row r="292" spans="1:12" x14ac:dyDescent="0.25">
      <c r="A292" s="58" t="s">
        <v>67</v>
      </c>
      <c r="B292" s="58" t="s">
        <v>16</v>
      </c>
      <c r="C292" s="58">
        <v>5</v>
      </c>
      <c r="D292" s="60"/>
      <c r="E292" s="60" t="s">
        <v>199</v>
      </c>
      <c r="F292" s="61">
        <v>29.6</v>
      </c>
      <c r="G292" s="61">
        <v>38.774999999999999</v>
      </c>
      <c r="H292" s="61">
        <v>44.15</v>
      </c>
      <c r="I292" s="61">
        <v>49</v>
      </c>
      <c r="J292" s="61">
        <v>53.25</v>
      </c>
      <c r="K292" s="61">
        <v>57.55</v>
      </c>
      <c r="L292" s="61">
        <v>61.2</v>
      </c>
    </row>
    <row r="293" spans="1:12" x14ac:dyDescent="0.25">
      <c r="A293" s="62" t="s">
        <v>146</v>
      </c>
      <c r="B293" s="62" t="s">
        <v>16</v>
      </c>
      <c r="C293" s="63">
        <v>5</v>
      </c>
      <c r="D293" s="63"/>
      <c r="E293" s="63" t="s">
        <v>199</v>
      </c>
      <c r="F293" s="64">
        <v>29.639999999999997</v>
      </c>
      <c r="G293" s="64">
        <v>34.799999999999997</v>
      </c>
      <c r="H293" s="64">
        <v>38.866666666666667</v>
      </c>
      <c r="I293" s="64">
        <v>40.866666666666667</v>
      </c>
      <c r="J293" s="64">
        <v>42.766666666666673</v>
      </c>
      <c r="K293" s="64">
        <v>45</v>
      </c>
      <c r="L293" s="64">
        <v>46.366666666666667</v>
      </c>
    </row>
    <row r="294" spans="1:12" x14ac:dyDescent="0.25">
      <c r="A294" s="62" t="s">
        <v>147</v>
      </c>
      <c r="B294" s="62" t="s">
        <v>16</v>
      </c>
      <c r="C294" s="63">
        <v>5</v>
      </c>
      <c r="D294" s="63"/>
      <c r="E294" s="63" t="s">
        <v>199</v>
      </c>
      <c r="F294" s="64">
        <v>27</v>
      </c>
      <c r="G294" s="64">
        <v>31.75</v>
      </c>
      <c r="H294" s="64">
        <v>33.5</v>
      </c>
      <c r="I294" s="64">
        <v>35.549999999999997</v>
      </c>
      <c r="J294" s="64">
        <v>37.049999999999997</v>
      </c>
      <c r="K294" s="64">
        <v>39.1</v>
      </c>
      <c r="L294" s="64">
        <v>41.35</v>
      </c>
    </row>
    <row r="295" spans="1:12" x14ac:dyDescent="0.25">
      <c r="A295" s="62" t="s">
        <v>156</v>
      </c>
      <c r="B295" s="62" t="s">
        <v>16</v>
      </c>
      <c r="C295" s="63">
        <v>5</v>
      </c>
      <c r="D295" s="63"/>
      <c r="E295" s="63" t="s">
        <v>199</v>
      </c>
      <c r="F295" s="64">
        <v>29.7</v>
      </c>
      <c r="G295" s="64">
        <v>34.239999999999995</v>
      </c>
      <c r="H295" s="64">
        <v>35.866666666666667</v>
      </c>
      <c r="I295" s="64">
        <v>37.533333333333331</v>
      </c>
      <c r="J295" s="64">
        <v>39.5</v>
      </c>
      <c r="K295" s="64">
        <v>41.666666666666664</v>
      </c>
      <c r="L295" s="64">
        <v>44</v>
      </c>
    </row>
    <row r="296" spans="1:12" x14ac:dyDescent="0.25">
      <c r="A296" s="62" t="s">
        <v>148</v>
      </c>
      <c r="B296" s="62" t="s">
        <v>16</v>
      </c>
      <c r="C296" s="63">
        <v>5</v>
      </c>
      <c r="D296" s="63"/>
      <c r="E296" s="63" t="s">
        <v>199</v>
      </c>
      <c r="F296" s="64">
        <v>25</v>
      </c>
      <c r="G296" s="64">
        <v>32.04</v>
      </c>
      <c r="H296" s="64">
        <v>34.966666666666669</v>
      </c>
      <c r="I296" s="64">
        <v>37.233333333333334</v>
      </c>
      <c r="J296" s="64">
        <v>40.466666666666669</v>
      </c>
      <c r="K296" s="64">
        <v>43</v>
      </c>
      <c r="L296" s="64">
        <v>45.800000000000004</v>
      </c>
    </row>
    <row r="297" spans="1:12" x14ac:dyDescent="0.25">
      <c r="A297" s="62" t="s">
        <v>150</v>
      </c>
      <c r="B297" s="62" t="s">
        <v>16</v>
      </c>
      <c r="C297" s="63">
        <v>5</v>
      </c>
      <c r="D297" s="63"/>
      <c r="E297" s="63" t="s">
        <v>199</v>
      </c>
      <c r="F297" s="64">
        <v>27.1</v>
      </c>
      <c r="G297" s="64">
        <v>34.799999999999997</v>
      </c>
      <c r="H297" s="64">
        <v>37.43333333333333</v>
      </c>
      <c r="I297" s="64">
        <v>40.4</v>
      </c>
      <c r="J297" s="64">
        <v>43.366666666666667</v>
      </c>
      <c r="K297" s="64">
        <v>45.133333333333333</v>
      </c>
      <c r="L297" s="64">
        <v>46.5</v>
      </c>
    </row>
    <row r="298" spans="1:12" x14ac:dyDescent="0.25">
      <c r="A298" s="62" t="s">
        <v>151</v>
      </c>
      <c r="B298" s="62" t="s">
        <v>16</v>
      </c>
      <c r="C298" s="63">
        <v>5</v>
      </c>
      <c r="D298" s="63"/>
      <c r="E298" s="63" t="s">
        <v>199</v>
      </c>
      <c r="F298" s="64">
        <v>23.86</v>
      </c>
      <c r="G298" s="64">
        <v>30.139999999999997</v>
      </c>
      <c r="H298" s="64">
        <v>35.766666666666666</v>
      </c>
      <c r="I298" s="64">
        <v>38.266666666666666</v>
      </c>
      <c r="J298" s="64">
        <v>40.666666666666664</v>
      </c>
      <c r="K298" s="64">
        <v>42.06666666666667</v>
      </c>
      <c r="L298" s="64">
        <v>44.699999999999996</v>
      </c>
    </row>
    <row r="299" spans="1:12" x14ac:dyDescent="0.25">
      <c r="A299" s="62" t="s">
        <v>152</v>
      </c>
      <c r="B299" s="62" t="s">
        <v>16</v>
      </c>
      <c r="C299" s="63">
        <v>5</v>
      </c>
      <c r="D299" s="63"/>
      <c r="E299" s="63" t="s">
        <v>199</v>
      </c>
      <c r="F299" s="64">
        <v>23.080000000000002</v>
      </c>
      <c r="G299" s="64">
        <v>27.619999999999997</v>
      </c>
      <c r="H299" s="64">
        <v>30.266666666666666</v>
      </c>
      <c r="I299" s="64">
        <v>31.733333333333334</v>
      </c>
      <c r="J299" s="64">
        <v>33.333333333333336</v>
      </c>
      <c r="K299" s="64">
        <v>35.233333333333334</v>
      </c>
      <c r="L299" s="64">
        <v>37.4</v>
      </c>
    </row>
    <row r="300" spans="1:12" x14ac:dyDescent="0.25">
      <c r="A300" s="62" t="s">
        <v>153</v>
      </c>
      <c r="B300" s="62" t="s">
        <v>16</v>
      </c>
      <c r="C300" s="63">
        <v>5</v>
      </c>
      <c r="D300" s="63"/>
      <c r="E300" s="63" t="s">
        <v>199</v>
      </c>
      <c r="F300" s="64">
        <v>20.56</v>
      </c>
      <c r="G300" s="64">
        <v>29.24</v>
      </c>
      <c r="H300" s="64">
        <v>32.733333333333334</v>
      </c>
      <c r="I300" s="64">
        <v>34.300000000000004</v>
      </c>
      <c r="J300" s="64">
        <v>36.800000000000004</v>
      </c>
      <c r="K300" s="64">
        <v>39.033333333333331</v>
      </c>
      <c r="L300" s="64">
        <v>39.966666666666669</v>
      </c>
    </row>
    <row r="301" spans="1:12" x14ac:dyDescent="0.25">
      <c r="A301" s="62" t="s">
        <v>154</v>
      </c>
      <c r="B301" s="62" t="s">
        <v>16</v>
      </c>
      <c r="C301" s="63">
        <v>5</v>
      </c>
      <c r="D301" s="63"/>
      <c r="E301" s="63" t="s">
        <v>199</v>
      </c>
      <c r="F301" s="64">
        <v>24.880000000000003</v>
      </c>
      <c r="G301" s="64">
        <v>30.26</v>
      </c>
      <c r="H301" s="64">
        <v>34.166666666666664</v>
      </c>
      <c r="I301" s="64">
        <v>36.666666666666664</v>
      </c>
      <c r="J301" s="64">
        <v>38.833333333333336</v>
      </c>
      <c r="K301" s="64">
        <v>41.199999999999996</v>
      </c>
      <c r="L301" s="64">
        <v>42.43333333333333</v>
      </c>
    </row>
    <row r="302" spans="1:12" x14ac:dyDescent="0.25">
      <c r="A302" s="62" t="s">
        <v>155</v>
      </c>
      <c r="B302" s="62" t="s">
        <v>16</v>
      </c>
      <c r="C302" s="63">
        <v>5</v>
      </c>
      <c r="D302" s="63"/>
      <c r="E302" s="63" t="s">
        <v>199</v>
      </c>
      <c r="F302" s="64">
        <v>26.24</v>
      </c>
      <c r="G302" s="64">
        <v>32.980000000000004</v>
      </c>
      <c r="H302" s="64">
        <v>36.333333333333336</v>
      </c>
      <c r="I302" s="64">
        <v>40.43333333333333</v>
      </c>
      <c r="J302" s="64">
        <v>44.066666666666663</v>
      </c>
      <c r="K302" s="64">
        <v>46.4</v>
      </c>
      <c r="L302" s="64">
        <v>47.933333333333337</v>
      </c>
    </row>
    <row r="303" spans="1:12" x14ac:dyDescent="0.25">
      <c r="A303" s="62" t="s">
        <v>145</v>
      </c>
      <c r="B303" s="62" t="s">
        <v>16</v>
      </c>
      <c r="C303" s="63">
        <v>5</v>
      </c>
      <c r="D303" s="63"/>
      <c r="E303" s="63" t="s">
        <v>199</v>
      </c>
      <c r="F303" s="64">
        <v>23.54</v>
      </c>
      <c r="G303" s="64">
        <v>30.96</v>
      </c>
      <c r="H303" s="64">
        <v>34.6</v>
      </c>
      <c r="I303" s="64">
        <v>36.666666666666664</v>
      </c>
      <c r="J303" s="64">
        <v>38.466666666666669</v>
      </c>
      <c r="K303" s="64">
        <v>40.6</v>
      </c>
      <c r="L303" s="64">
        <v>41.9</v>
      </c>
    </row>
    <row r="304" spans="1:12" x14ac:dyDescent="0.25">
      <c r="A304" s="62" t="s">
        <v>149</v>
      </c>
      <c r="B304" s="62" t="s">
        <v>16</v>
      </c>
      <c r="C304" s="63">
        <v>5</v>
      </c>
      <c r="D304" s="63"/>
      <c r="E304" s="63" t="s">
        <v>199</v>
      </c>
      <c r="F304" s="64">
        <v>21.04</v>
      </c>
      <c r="G304" s="64">
        <v>30.639999999999997</v>
      </c>
      <c r="H304" s="64">
        <v>35.366666666666667</v>
      </c>
      <c r="I304" s="64">
        <v>39.233333333333334</v>
      </c>
      <c r="J304" s="64">
        <v>42.533333333333331</v>
      </c>
      <c r="K304" s="64">
        <v>46.199999999999996</v>
      </c>
      <c r="L304" s="64">
        <v>47.9</v>
      </c>
    </row>
    <row r="305" spans="1:12" x14ac:dyDescent="0.25">
      <c r="D305" s="76"/>
    </row>
    <row r="306" spans="1:12" x14ac:dyDescent="0.25">
      <c r="A306"/>
      <c r="B306" s="17"/>
      <c r="C306" s="17"/>
      <c r="D306" s="17"/>
      <c r="E306"/>
      <c r="F306"/>
      <c r="G306"/>
      <c r="H306"/>
      <c r="I306"/>
      <c r="J306"/>
      <c r="K306"/>
      <c r="L306"/>
    </row>
    <row r="307" spans="1:12" x14ac:dyDescent="0.25">
      <c r="A307" s="14"/>
      <c r="B307" s="12"/>
      <c r="C307" s="18"/>
      <c r="D307" s="18"/>
      <c r="E307"/>
      <c r="F307"/>
      <c r="G307"/>
      <c r="H307"/>
      <c r="I307"/>
      <c r="J307"/>
      <c r="K307"/>
      <c r="L307"/>
    </row>
    <row r="308" spans="1:12" x14ac:dyDescent="0.25">
      <c r="A308" s="14"/>
      <c r="B308" s="19"/>
      <c r="C308" s="18"/>
      <c r="D308" s="18"/>
      <c r="E308"/>
      <c r="F308"/>
      <c r="G308"/>
      <c r="H308"/>
      <c r="I308"/>
      <c r="J308"/>
      <c r="K308"/>
      <c r="L308"/>
    </row>
    <row r="309" spans="1:12" x14ac:dyDescent="0.25">
      <c r="A309" s="14"/>
      <c r="B309" s="19"/>
      <c r="C309" s="18"/>
      <c r="D309" s="18"/>
      <c r="E309"/>
      <c r="F309"/>
      <c r="G309"/>
      <c r="H309"/>
      <c r="I309"/>
      <c r="J309"/>
      <c r="K309"/>
      <c r="L309"/>
    </row>
    <row r="310" spans="1:12" x14ac:dyDescent="0.25">
      <c r="A310" s="14"/>
      <c r="B310" s="12"/>
      <c r="C310" s="18"/>
      <c r="D310" s="18"/>
      <c r="E310"/>
      <c r="F310"/>
      <c r="G310"/>
      <c r="H310"/>
      <c r="I310"/>
      <c r="J310"/>
      <c r="K310"/>
      <c r="L310"/>
    </row>
    <row r="311" spans="1:12" x14ac:dyDescent="0.25">
      <c r="A311" s="14"/>
      <c r="B311" s="12"/>
      <c r="C311" s="18"/>
      <c r="D311" s="18"/>
      <c r="E311"/>
      <c r="F311"/>
      <c r="G311"/>
      <c r="H311"/>
      <c r="I311"/>
      <c r="J311"/>
      <c r="K311"/>
      <c r="L311"/>
    </row>
    <row r="312" spans="1:12" x14ac:dyDescent="0.25">
      <c r="A312" s="14"/>
      <c r="B312" s="12"/>
      <c r="C312" s="18"/>
      <c r="D312" s="18"/>
      <c r="E312"/>
      <c r="F312"/>
      <c r="G312"/>
      <c r="H312"/>
      <c r="I312"/>
      <c r="J312"/>
      <c r="K312"/>
      <c r="L312"/>
    </row>
    <row r="313" spans="1:12" x14ac:dyDescent="0.25">
      <c r="A313" s="2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 x14ac:dyDescent="0.25">
      <c r="A314" s="2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 x14ac:dyDescent="0.25">
      <c r="A315" s="14"/>
      <c r="B315"/>
      <c r="C315"/>
      <c r="D315"/>
      <c r="E315" s="12"/>
      <c r="F315"/>
      <c r="G315"/>
      <c r="H315"/>
      <c r="I315"/>
      <c r="J315"/>
      <c r="K315"/>
      <c r="L315"/>
    </row>
    <row r="316" spans="1:12" x14ac:dyDescent="0.25">
      <c r="A316" s="14"/>
      <c r="B316" s="13"/>
      <c r="C316" s="13"/>
      <c r="D316" s="13"/>
      <c r="E316" s="12"/>
      <c r="F316"/>
      <c r="G316"/>
      <c r="H316"/>
      <c r="I316"/>
      <c r="J316"/>
      <c r="K316"/>
      <c r="L31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6C6B7-2D2B-4647-B99F-70CAD55C535E}">
  <dimension ref="A1:J546"/>
  <sheetViews>
    <sheetView workbookViewId="0">
      <selection activeCell="L20" sqref="L20"/>
    </sheetView>
  </sheetViews>
  <sheetFormatPr defaultRowHeight="15" x14ac:dyDescent="0.25"/>
  <cols>
    <col min="1" max="1" width="8.7109375" style="75" customWidth="1"/>
    <col min="2" max="2" width="9.28515625" style="75" bestFit="1" customWidth="1"/>
    <col min="3" max="4" width="9.5703125" style="75" customWidth="1"/>
    <col min="5" max="5" width="6.28515625" style="75" customWidth="1"/>
    <col min="6" max="6" width="13.140625" style="75" customWidth="1"/>
    <col min="7" max="7" width="13.28515625" style="75" customWidth="1"/>
  </cols>
  <sheetData>
    <row r="1" spans="1:10" x14ac:dyDescent="0.25">
      <c r="A1" s="27" t="s">
        <v>505</v>
      </c>
      <c r="B1" s="1"/>
      <c r="C1" s="1"/>
      <c r="D1" s="1"/>
      <c r="E1" s="1"/>
      <c r="F1" s="1"/>
    </row>
    <row r="3" spans="1:10" x14ac:dyDescent="0.25">
      <c r="A3" s="73" t="s">
        <v>205</v>
      </c>
      <c r="B3" s="73"/>
      <c r="C3" s="94"/>
      <c r="D3" s="94"/>
      <c r="E3" s="95"/>
      <c r="F3" s="96"/>
      <c r="G3" s="97"/>
      <c r="H3" s="94"/>
      <c r="I3" s="44"/>
      <c r="J3" s="59"/>
    </row>
    <row r="4" spans="1:10" x14ac:dyDescent="0.25">
      <c r="A4" s="74" t="s">
        <v>159</v>
      </c>
      <c r="B4" s="117" t="s">
        <v>160</v>
      </c>
      <c r="C4" s="118" t="s">
        <v>161</v>
      </c>
      <c r="D4" s="118"/>
      <c r="E4" s="95"/>
      <c r="F4" s="96"/>
      <c r="G4" s="97"/>
      <c r="H4" s="94"/>
      <c r="I4" s="44"/>
      <c r="J4" s="59"/>
    </row>
    <row r="5" spans="1:10" x14ac:dyDescent="0.25">
      <c r="A5" s="73" t="s">
        <v>558</v>
      </c>
      <c r="B5" s="73" t="s">
        <v>173</v>
      </c>
      <c r="C5" s="94" t="s">
        <v>177</v>
      </c>
      <c r="D5" s="94"/>
      <c r="E5" s="95"/>
      <c r="F5" s="96"/>
      <c r="G5" s="97"/>
      <c r="H5" s="94"/>
      <c r="I5" s="44"/>
      <c r="J5" s="59"/>
    </row>
    <row r="6" spans="1:10" x14ac:dyDescent="0.25">
      <c r="A6" s="94" t="s">
        <v>164</v>
      </c>
      <c r="B6" s="70" t="s">
        <v>0</v>
      </c>
      <c r="C6" s="94" t="s">
        <v>516</v>
      </c>
      <c r="D6" s="94"/>
      <c r="E6" s="95"/>
      <c r="F6" s="96"/>
      <c r="G6" s="97"/>
      <c r="H6" s="94"/>
      <c r="I6" s="44"/>
      <c r="J6" s="59"/>
    </row>
    <row r="7" spans="1:10" x14ac:dyDescent="0.25">
      <c r="A7" s="94" t="s">
        <v>559</v>
      </c>
      <c r="B7" s="73" t="s">
        <v>517</v>
      </c>
      <c r="C7" s="94" t="s">
        <v>518</v>
      </c>
      <c r="D7" s="94"/>
      <c r="E7" s="95"/>
      <c r="F7" s="96"/>
      <c r="G7" s="97"/>
      <c r="H7" s="94"/>
      <c r="I7" s="44"/>
      <c r="J7" s="59"/>
    </row>
    <row r="8" spans="1:10" x14ac:dyDescent="0.25">
      <c r="A8" s="73" t="s">
        <v>170</v>
      </c>
      <c r="B8" s="73" t="s">
        <v>215</v>
      </c>
      <c r="C8" s="94" t="s">
        <v>526</v>
      </c>
      <c r="D8" s="94"/>
      <c r="E8" s="95"/>
      <c r="F8" s="96"/>
      <c r="G8" s="97"/>
      <c r="H8" s="94"/>
      <c r="I8" s="44"/>
      <c r="J8" s="59"/>
    </row>
    <row r="9" spans="1:10" x14ac:dyDescent="0.25">
      <c r="A9" s="27" t="s">
        <v>171</v>
      </c>
      <c r="B9" s="59" t="s">
        <v>208</v>
      </c>
      <c r="C9" s="59" t="s">
        <v>563</v>
      </c>
      <c r="D9" s="1"/>
      <c r="E9" s="2"/>
      <c r="F9" s="30"/>
      <c r="G9" s="30"/>
      <c r="H9" s="27"/>
      <c r="I9" s="87"/>
      <c r="J9" s="59"/>
    </row>
    <row r="10" spans="1:10" x14ac:dyDescent="0.25">
      <c r="A10" s="27"/>
      <c r="B10" s="2" t="s">
        <v>651</v>
      </c>
      <c r="C10" s="1"/>
      <c r="D10" s="28"/>
      <c r="E10" s="28"/>
      <c r="F10" s="29"/>
      <c r="G10" s="29"/>
      <c r="H10" s="87"/>
      <c r="I10" s="2"/>
      <c r="J10" s="59"/>
    </row>
    <row r="12" spans="1:10" x14ac:dyDescent="0.25">
      <c r="A12" s="67" t="s">
        <v>173</v>
      </c>
      <c r="B12" s="67" t="s">
        <v>0</v>
      </c>
      <c r="C12" s="67" t="s">
        <v>517</v>
      </c>
      <c r="D12" s="67" t="s">
        <v>215</v>
      </c>
      <c r="E12" s="67" t="s">
        <v>190</v>
      </c>
      <c r="F12" s="67" t="s">
        <v>201</v>
      </c>
      <c r="G12" s="67" t="s">
        <v>202</v>
      </c>
      <c r="H12" s="67" t="s">
        <v>504</v>
      </c>
      <c r="I12" s="44"/>
    </row>
    <row r="13" spans="1:10" x14ac:dyDescent="0.25">
      <c r="A13" s="67" t="s">
        <v>9</v>
      </c>
      <c r="B13" s="67" t="s">
        <v>10</v>
      </c>
      <c r="C13" s="67">
        <v>0</v>
      </c>
      <c r="D13" s="67">
        <f>COUNT(C13:C23)</f>
        <v>11</v>
      </c>
      <c r="E13" s="67" t="s">
        <v>172</v>
      </c>
      <c r="F13" s="67">
        <v>38</v>
      </c>
      <c r="G13" s="68">
        <v>13.448407745012895</v>
      </c>
      <c r="H13" s="68">
        <v>0.18416338088313031</v>
      </c>
    </row>
    <row r="14" spans="1:10" x14ac:dyDescent="0.25">
      <c r="A14" s="67" t="s">
        <v>11</v>
      </c>
      <c r="B14" s="67" t="s">
        <v>10</v>
      </c>
      <c r="C14" s="67">
        <v>0</v>
      </c>
      <c r="D14" s="67"/>
      <c r="E14" s="67" t="s">
        <v>172</v>
      </c>
      <c r="F14" s="67">
        <v>38</v>
      </c>
      <c r="G14" s="68">
        <v>14.227447641053482</v>
      </c>
      <c r="H14" s="68">
        <v>0.19901890231920688</v>
      </c>
    </row>
    <row r="15" spans="1:10" x14ac:dyDescent="0.25">
      <c r="A15" s="67" t="s">
        <v>19</v>
      </c>
      <c r="B15" s="67" t="s">
        <v>10</v>
      </c>
      <c r="C15" s="67">
        <v>0</v>
      </c>
      <c r="D15" s="67"/>
      <c r="E15" s="67" t="s">
        <v>172</v>
      </c>
      <c r="F15" s="67">
        <v>38</v>
      </c>
      <c r="G15" s="68">
        <v>9.8752107327561607</v>
      </c>
      <c r="H15" s="68">
        <v>0.13020744367894627</v>
      </c>
    </row>
    <row r="16" spans="1:10" x14ac:dyDescent="0.25">
      <c r="A16" s="67" t="s">
        <v>20</v>
      </c>
      <c r="B16" s="67" t="s">
        <v>10</v>
      </c>
      <c r="C16" s="67">
        <v>0</v>
      </c>
      <c r="D16" s="67"/>
      <c r="E16" s="67" t="s">
        <v>172</v>
      </c>
      <c r="F16" s="67">
        <v>38</v>
      </c>
      <c r="G16" s="68">
        <v>15.755433914917433</v>
      </c>
      <c r="H16" s="68">
        <v>0.22660513996874104</v>
      </c>
    </row>
    <row r="17" spans="1:8" x14ac:dyDescent="0.25">
      <c r="A17" s="67" t="s">
        <v>26</v>
      </c>
      <c r="B17" s="67" t="s">
        <v>10</v>
      </c>
      <c r="C17" s="67">
        <v>0</v>
      </c>
      <c r="D17" s="67"/>
      <c r="E17" s="67" t="s">
        <v>172</v>
      </c>
      <c r="F17" s="67">
        <v>38</v>
      </c>
      <c r="G17" s="68">
        <v>11.796143190514156</v>
      </c>
      <c r="H17" s="68">
        <v>0.16142337778512977</v>
      </c>
    </row>
    <row r="18" spans="1:8" x14ac:dyDescent="0.25">
      <c r="A18" s="67" t="s">
        <v>27</v>
      </c>
      <c r="B18" s="67" t="s">
        <v>10</v>
      </c>
      <c r="C18" s="67">
        <v>0</v>
      </c>
      <c r="D18" s="67"/>
      <c r="E18" s="67" t="s">
        <v>172</v>
      </c>
      <c r="F18" s="67">
        <v>38</v>
      </c>
      <c r="G18" s="68">
        <v>14.058546374661898</v>
      </c>
      <c r="H18" s="68">
        <v>0.19684313523534863</v>
      </c>
    </row>
    <row r="19" spans="1:8" x14ac:dyDescent="0.25">
      <c r="A19" s="67" t="s">
        <v>28</v>
      </c>
      <c r="B19" s="67" t="s">
        <v>10</v>
      </c>
      <c r="C19" s="67">
        <v>0</v>
      </c>
      <c r="D19" s="67"/>
      <c r="E19" s="67" t="s">
        <v>172</v>
      </c>
      <c r="F19" s="67">
        <v>38</v>
      </c>
      <c r="G19" s="68">
        <v>12.80149855397265</v>
      </c>
      <c r="H19" s="68">
        <v>0.17794481525244715</v>
      </c>
    </row>
    <row r="20" spans="1:8" x14ac:dyDescent="0.25">
      <c r="A20" s="67" t="s">
        <v>33</v>
      </c>
      <c r="B20" s="67" t="s">
        <v>10</v>
      </c>
      <c r="C20" s="67">
        <v>0</v>
      </c>
      <c r="D20" s="67"/>
      <c r="E20" s="67" t="s">
        <v>172</v>
      </c>
      <c r="F20" s="67">
        <v>38</v>
      </c>
      <c r="G20" s="68">
        <v>10.615522552066233</v>
      </c>
      <c r="H20" s="68">
        <v>0.1416906214997905</v>
      </c>
    </row>
    <row r="21" spans="1:8" x14ac:dyDescent="0.25">
      <c r="A21" s="67" t="s">
        <v>41</v>
      </c>
      <c r="B21" s="67" t="s">
        <v>10</v>
      </c>
      <c r="C21" s="67">
        <v>0</v>
      </c>
      <c r="D21" s="67"/>
      <c r="E21" s="67" t="s">
        <v>172</v>
      </c>
      <c r="F21" s="67">
        <v>38</v>
      </c>
      <c r="G21" s="68">
        <v>14.250455445562082</v>
      </c>
      <c r="H21" s="68">
        <v>0.19971836233976695</v>
      </c>
    </row>
    <row r="22" spans="1:8" x14ac:dyDescent="0.25">
      <c r="A22" s="67" t="s">
        <v>49</v>
      </c>
      <c r="B22" s="67" t="s">
        <v>10</v>
      </c>
      <c r="C22" s="67">
        <v>0</v>
      </c>
      <c r="D22" s="67"/>
      <c r="E22" s="67" t="s">
        <v>172</v>
      </c>
      <c r="F22" s="67">
        <v>38</v>
      </c>
      <c r="G22" s="68">
        <v>11.842081763140502</v>
      </c>
      <c r="H22" s="68">
        <v>0.16014390483730107</v>
      </c>
    </row>
    <row r="23" spans="1:8" x14ac:dyDescent="0.25">
      <c r="A23" s="67" t="s">
        <v>50</v>
      </c>
      <c r="B23" s="67" t="s">
        <v>10</v>
      </c>
      <c r="C23" s="67">
        <v>0</v>
      </c>
      <c r="D23" s="67"/>
      <c r="E23" s="67" t="s">
        <v>172</v>
      </c>
      <c r="F23" s="67">
        <v>38</v>
      </c>
      <c r="G23" s="68">
        <v>17.809705148383209</v>
      </c>
      <c r="H23" s="68">
        <v>0.26362594453145133</v>
      </c>
    </row>
    <row r="24" spans="1:8" x14ac:dyDescent="0.25">
      <c r="A24" s="67" t="s">
        <v>9</v>
      </c>
      <c r="B24" s="67" t="s">
        <v>10</v>
      </c>
      <c r="C24" s="67">
        <v>0</v>
      </c>
      <c r="D24" s="67">
        <f>COUNT(C24:C35)</f>
        <v>12</v>
      </c>
      <c r="E24" s="67" t="s">
        <v>172</v>
      </c>
      <c r="F24" s="67">
        <v>90</v>
      </c>
      <c r="G24" s="68">
        <v>30.230339466076067</v>
      </c>
      <c r="H24" s="68">
        <v>0.53967672210164308</v>
      </c>
    </row>
    <row r="25" spans="1:8" x14ac:dyDescent="0.25">
      <c r="A25" s="67" t="s">
        <v>11</v>
      </c>
      <c r="B25" s="67" t="s">
        <v>10</v>
      </c>
      <c r="C25" s="67">
        <v>0</v>
      </c>
      <c r="D25" s="67"/>
      <c r="E25" s="67" t="s">
        <v>172</v>
      </c>
      <c r="F25" s="67">
        <v>90</v>
      </c>
      <c r="G25" s="68">
        <v>27.216264777056885</v>
      </c>
      <c r="H25" s="68">
        <v>0.48534014214125354</v>
      </c>
    </row>
    <row r="26" spans="1:8" x14ac:dyDescent="0.25">
      <c r="A26" s="67" t="s">
        <v>19</v>
      </c>
      <c r="B26" s="67" t="s">
        <v>10</v>
      </c>
      <c r="C26" s="67">
        <v>0</v>
      </c>
      <c r="D26" s="67"/>
      <c r="E26" s="67" t="s">
        <v>172</v>
      </c>
      <c r="F26" s="67">
        <v>90</v>
      </c>
      <c r="G26" s="68">
        <v>10.377358490566037</v>
      </c>
      <c r="H26" s="68">
        <v>0.14163090128755362</v>
      </c>
    </row>
    <row r="27" spans="1:8" x14ac:dyDescent="0.25">
      <c r="A27" s="67" t="s">
        <v>26</v>
      </c>
      <c r="B27" s="67" t="s">
        <v>10</v>
      </c>
      <c r="C27" s="67">
        <v>0</v>
      </c>
      <c r="D27" s="67"/>
      <c r="E27" s="67" t="s">
        <v>172</v>
      </c>
      <c r="F27" s="67">
        <v>90</v>
      </c>
      <c r="G27" s="68">
        <v>18.370174156619168</v>
      </c>
      <c r="H27" s="68">
        <v>0.28245614035087718</v>
      </c>
    </row>
    <row r="28" spans="1:8" x14ac:dyDescent="0.25">
      <c r="A28" s="67" t="s">
        <v>27</v>
      </c>
      <c r="B28" s="67" t="s">
        <v>10</v>
      </c>
      <c r="C28" s="67">
        <v>0</v>
      </c>
      <c r="D28" s="67"/>
      <c r="E28" s="67" t="s">
        <v>172</v>
      </c>
      <c r="F28" s="67">
        <v>90</v>
      </c>
      <c r="G28" s="68">
        <v>25.045381534941029</v>
      </c>
      <c r="H28" s="68">
        <v>0.41577431225868722</v>
      </c>
    </row>
    <row r="29" spans="1:8" x14ac:dyDescent="0.25">
      <c r="A29" s="67" t="s">
        <v>20</v>
      </c>
      <c r="B29" s="67" t="s">
        <v>10</v>
      </c>
      <c r="C29" s="67">
        <v>0</v>
      </c>
      <c r="D29" s="67"/>
      <c r="E29" s="67" t="s">
        <v>172</v>
      </c>
      <c r="F29" s="67">
        <v>90</v>
      </c>
      <c r="G29" s="68">
        <v>30.414165666266506</v>
      </c>
      <c r="H29" s="68">
        <v>0.56129032258064515</v>
      </c>
    </row>
    <row r="30" spans="1:8" x14ac:dyDescent="0.25">
      <c r="A30" s="67" t="s">
        <v>28</v>
      </c>
      <c r="B30" s="67" t="s">
        <v>10</v>
      </c>
      <c r="C30" s="67">
        <v>0</v>
      </c>
      <c r="D30" s="67"/>
      <c r="E30" s="67" t="s">
        <v>172</v>
      </c>
      <c r="F30" s="67">
        <v>90</v>
      </c>
      <c r="G30" s="68">
        <v>18.022736071516558</v>
      </c>
      <c r="H30" s="68">
        <v>0.27067184454097531</v>
      </c>
    </row>
    <row r="31" spans="1:8" x14ac:dyDescent="0.25">
      <c r="A31" s="67" t="s">
        <v>41</v>
      </c>
      <c r="B31" s="67" t="s">
        <v>10</v>
      </c>
      <c r="C31" s="67">
        <v>0</v>
      </c>
      <c r="D31" s="67"/>
      <c r="E31" s="67" t="s">
        <v>172</v>
      </c>
      <c r="F31" s="67">
        <v>90</v>
      </c>
      <c r="G31" s="68">
        <v>20.295677417880082</v>
      </c>
      <c r="H31" s="68">
        <v>0.31302910052910049</v>
      </c>
    </row>
    <row r="32" spans="1:8" x14ac:dyDescent="0.25">
      <c r="A32" s="67" t="s">
        <v>33</v>
      </c>
      <c r="B32" s="67" t="s">
        <v>10</v>
      </c>
      <c r="C32" s="67">
        <v>0</v>
      </c>
      <c r="D32" s="67"/>
      <c r="E32" s="67" t="s">
        <v>172</v>
      </c>
      <c r="F32" s="67">
        <v>90</v>
      </c>
      <c r="G32" s="68">
        <v>21.583555570295875</v>
      </c>
      <c r="H32" s="68">
        <v>0.33731025294864481</v>
      </c>
    </row>
    <row r="33" spans="1:8" x14ac:dyDescent="0.25">
      <c r="A33" s="67" t="s">
        <v>50</v>
      </c>
      <c r="B33" s="67" t="s">
        <v>10</v>
      </c>
      <c r="C33" s="67">
        <v>0</v>
      </c>
      <c r="D33" s="67"/>
      <c r="E33" s="67" t="s">
        <v>172</v>
      </c>
      <c r="F33" s="67">
        <v>90</v>
      </c>
      <c r="G33" s="68">
        <v>33.433886849649795</v>
      </c>
      <c r="H33" s="68">
        <v>0.64122993272875195</v>
      </c>
    </row>
    <row r="34" spans="1:8" x14ac:dyDescent="0.25">
      <c r="A34" s="67" t="s">
        <v>49</v>
      </c>
      <c r="B34" s="67" t="s">
        <v>10</v>
      </c>
      <c r="C34" s="67">
        <v>0</v>
      </c>
      <c r="D34" s="67"/>
      <c r="E34" s="67" t="s">
        <v>172</v>
      </c>
      <c r="F34" s="67">
        <v>90</v>
      </c>
      <c r="G34" s="68">
        <v>15.34405548963101</v>
      </c>
      <c r="H34" s="68">
        <v>0.22490341797162997</v>
      </c>
    </row>
    <row r="35" spans="1:8" x14ac:dyDescent="0.25">
      <c r="A35" s="67" t="s">
        <v>52</v>
      </c>
      <c r="B35" s="67" t="s">
        <v>10</v>
      </c>
      <c r="C35" s="67">
        <v>0</v>
      </c>
      <c r="D35" s="67"/>
      <c r="E35" s="67" t="s">
        <v>172</v>
      </c>
      <c r="F35" s="67">
        <v>90</v>
      </c>
      <c r="G35" s="68">
        <v>18.012656492735083</v>
      </c>
      <c r="H35" s="68">
        <v>0.26643601486791452</v>
      </c>
    </row>
    <row r="36" spans="1:8" x14ac:dyDescent="0.25">
      <c r="A36" s="69" t="s">
        <v>79</v>
      </c>
      <c r="B36" s="70" t="s">
        <v>10</v>
      </c>
      <c r="C36" s="70">
        <v>0</v>
      </c>
      <c r="D36" s="70">
        <f>COUNT(C36:C51)</f>
        <v>16</v>
      </c>
      <c r="E36" s="70" t="s">
        <v>172</v>
      </c>
      <c r="F36" s="70">
        <v>114</v>
      </c>
      <c r="G36" s="68">
        <v>16.8</v>
      </c>
      <c r="H36" s="68">
        <v>0.24255319148936172</v>
      </c>
    </row>
    <row r="37" spans="1:8" x14ac:dyDescent="0.25">
      <c r="A37" s="71" t="s">
        <v>68</v>
      </c>
      <c r="B37" s="72" t="s">
        <v>10</v>
      </c>
      <c r="C37" s="72">
        <v>0</v>
      </c>
      <c r="D37" s="72"/>
      <c r="E37" s="72" t="s">
        <v>172</v>
      </c>
      <c r="F37" s="70">
        <v>114</v>
      </c>
      <c r="G37" s="68">
        <v>26.5</v>
      </c>
      <c r="H37" s="68">
        <v>0.43109540636042398</v>
      </c>
    </row>
    <row r="38" spans="1:8" x14ac:dyDescent="0.25">
      <c r="A38" s="71" t="s">
        <v>75</v>
      </c>
      <c r="B38" s="72" t="s">
        <v>10</v>
      </c>
      <c r="C38" s="72">
        <v>0</v>
      </c>
      <c r="D38" s="72"/>
      <c r="E38" s="72" t="s">
        <v>172</v>
      </c>
      <c r="F38" s="70">
        <v>114</v>
      </c>
      <c r="G38" s="68">
        <v>28.1</v>
      </c>
      <c r="H38" s="68">
        <v>0.47916666666666669</v>
      </c>
    </row>
    <row r="39" spans="1:8" x14ac:dyDescent="0.25">
      <c r="A39" s="71" t="s">
        <v>77</v>
      </c>
      <c r="B39" s="72" t="s">
        <v>10</v>
      </c>
      <c r="C39" s="72">
        <v>0</v>
      </c>
      <c r="D39" s="72"/>
      <c r="E39" s="72" t="s">
        <v>172</v>
      </c>
      <c r="F39" s="70">
        <v>114</v>
      </c>
      <c r="G39" s="68">
        <v>26.7</v>
      </c>
      <c r="H39" s="68">
        <v>0.44518272425249167</v>
      </c>
    </row>
    <row r="40" spans="1:8" x14ac:dyDescent="0.25">
      <c r="A40" s="73" t="s">
        <v>71</v>
      </c>
      <c r="B40" s="73" t="s">
        <v>10</v>
      </c>
      <c r="C40" s="73">
        <v>0</v>
      </c>
      <c r="D40" s="73"/>
      <c r="E40" s="73" t="s">
        <v>172</v>
      </c>
      <c r="F40" s="70">
        <v>114</v>
      </c>
      <c r="G40" s="68">
        <v>18.399999999999999</v>
      </c>
      <c r="H40" s="68">
        <v>0.27436823104693142</v>
      </c>
    </row>
    <row r="41" spans="1:8" x14ac:dyDescent="0.25">
      <c r="A41" s="73" t="s">
        <v>74</v>
      </c>
      <c r="B41" s="73" t="s">
        <v>10</v>
      </c>
      <c r="C41" s="73">
        <v>0</v>
      </c>
      <c r="D41" s="73"/>
      <c r="E41" s="73" t="s">
        <v>172</v>
      </c>
      <c r="F41" s="70">
        <v>114</v>
      </c>
      <c r="G41" s="68">
        <v>16.7</v>
      </c>
      <c r="H41" s="68">
        <v>0.23897058823529413</v>
      </c>
    </row>
    <row r="42" spans="1:8" x14ac:dyDescent="0.25">
      <c r="A42" s="73" t="s">
        <v>78</v>
      </c>
      <c r="B42" s="73" t="s">
        <v>10</v>
      </c>
      <c r="C42" s="73">
        <v>0</v>
      </c>
      <c r="D42" s="73"/>
      <c r="E42" s="73" t="s">
        <v>172</v>
      </c>
      <c r="F42" s="70">
        <v>114</v>
      </c>
      <c r="G42" s="68">
        <v>30</v>
      </c>
      <c r="H42" s="68">
        <v>0.51475409836065567</v>
      </c>
    </row>
    <row r="43" spans="1:8" x14ac:dyDescent="0.25">
      <c r="A43" s="73" t="s">
        <v>80</v>
      </c>
      <c r="B43" s="73" t="s">
        <v>10</v>
      </c>
      <c r="C43" s="73">
        <v>0</v>
      </c>
      <c r="D43" s="73"/>
      <c r="E43" s="73" t="s">
        <v>172</v>
      </c>
      <c r="F43" s="70">
        <v>114</v>
      </c>
      <c r="G43" s="68">
        <v>20.5</v>
      </c>
      <c r="H43" s="68">
        <v>0.31102362204724415</v>
      </c>
    </row>
    <row r="44" spans="1:8" x14ac:dyDescent="0.25">
      <c r="A44" s="74" t="s">
        <v>112</v>
      </c>
      <c r="B44" s="73" t="s">
        <v>10</v>
      </c>
      <c r="C44" s="73">
        <v>0</v>
      </c>
      <c r="D44" s="73"/>
      <c r="E44" s="73" t="s">
        <v>172</v>
      </c>
      <c r="F44" s="73">
        <v>114</v>
      </c>
      <c r="G44" s="68">
        <v>19</v>
      </c>
      <c r="H44" s="68">
        <v>0.28373702422145325</v>
      </c>
    </row>
    <row r="45" spans="1:8" x14ac:dyDescent="0.25">
      <c r="A45" s="74" t="s">
        <v>113</v>
      </c>
      <c r="B45" s="73" t="s">
        <v>10</v>
      </c>
      <c r="C45" s="73">
        <v>0</v>
      </c>
      <c r="D45" s="73"/>
      <c r="E45" s="73" t="s">
        <v>172</v>
      </c>
      <c r="F45" s="73">
        <v>114</v>
      </c>
      <c r="G45" s="68">
        <v>17.2</v>
      </c>
      <c r="H45" s="68">
        <v>0.25278810408921931</v>
      </c>
    </row>
    <row r="46" spans="1:8" x14ac:dyDescent="0.25">
      <c r="A46" s="74" t="s">
        <v>115</v>
      </c>
      <c r="B46" s="73" t="s">
        <v>10</v>
      </c>
      <c r="C46" s="73">
        <v>0</v>
      </c>
      <c r="D46" s="73"/>
      <c r="E46" s="73" t="s">
        <v>172</v>
      </c>
      <c r="F46" s="73">
        <v>114</v>
      </c>
      <c r="G46" s="68">
        <v>33.799999999999997</v>
      </c>
      <c r="H46" s="68">
        <v>0.62413793103448278</v>
      </c>
    </row>
    <row r="47" spans="1:8" x14ac:dyDescent="0.25">
      <c r="A47" s="74" t="s">
        <v>121</v>
      </c>
      <c r="B47" s="73" t="s">
        <v>10</v>
      </c>
      <c r="C47" s="73">
        <v>0</v>
      </c>
      <c r="D47" s="73"/>
      <c r="E47" s="73" t="s">
        <v>172</v>
      </c>
      <c r="F47" s="73">
        <v>114</v>
      </c>
      <c r="G47" s="68">
        <v>30.2</v>
      </c>
      <c r="H47" s="68">
        <v>0.54858934169278994</v>
      </c>
    </row>
    <row r="48" spans="1:8" x14ac:dyDescent="0.25">
      <c r="A48" s="73" t="s">
        <v>116</v>
      </c>
      <c r="B48" s="73" t="s">
        <v>10</v>
      </c>
      <c r="C48" s="73">
        <v>0</v>
      </c>
      <c r="D48" s="73"/>
      <c r="E48" s="73" t="s">
        <v>172</v>
      </c>
      <c r="F48" s="73">
        <v>114</v>
      </c>
      <c r="G48" s="68">
        <v>17.2</v>
      </c>
      <c r="H48" s="68">
        <v>0.25179856115107913</v>
      </c>
    </row>
    <row r="49" spans="1:8" x14ac:dyDescent="0.25">
      <c r="A49" s="73" t="s">
        <v>117</v>
      </c>
      <c r="B49" s="73" t="s">
        <v>10</v>
      </c>
      <c r="C49" s="73">
        <v>0</v>
      </c>
      <c r="D49" s="73"/>
      <c r="E49" s="73" t="s">
        <v>172</v>
      </c>
      <c r="F49" s="73">
        <v>114</v>
      </c>
      <c r="G49" s="68">
        <v>23.7</v>
      </c>
      <c r="H49" s="68">
        <v>0.37581699346405228</v>
      </c>
    </row>
    <row r="50" spans="1:8" x14ac:dyDescent="0.25">
      <c r="A50" s="73" t="s">
        <v>119</v>
      </c>
      <c r="B50" s="73" t="s">
        <v>10</v>
      </c>
      <c r="C50" s="73">
        <v>0</v>
      </c>
      <c r="D50" s="73"/>
      <c r="E50" s="73" t="s">
        <v>172</v>
      </c>
      <c r="F50" s="73">
        <v>114</v>
      </c>
      <c r="G50" s="68">
        <v>10.199999999999999</v>
      </c>
      <c r="H50" s="68">
        <v>0.13409961685823754</v>
      </c>
    </row>
    <row r="51" spans="1:8" x14ac:dyDescent="0.25">
      <c r="A51" s="73" t="s">
        <v>120</v>
      </c>
      <c r="B51" s="73" t="s">
        <v>10</v>
      </c>
      <c r="C51" s="73">
        <v>0</v>
      </c>
      <c r="D51" s="73"/>
      <c r="E51" s="73" t="s">
        <v>172</v>
      </c>
      <c r="F51" s="73">
        <v>114</v>
      </c>
      <c r="G51" s="68">
        <v>27.8</v>
      </c>
      <c r="H51" s="68">
        <v>0.46641791044776121</v>
      </c>
    </row>
    <row r="52" spans="1:8" x14ac:dyDescent="0.25">
      <c r="A52" s="67" t="s">
        <v>9</v>
      </c>
      <c r="B52" s="67" t="s">
        <v>10</v>
      </c>
      <c r="C52" s="67">
        <v>0</v>
      </c>
      <c r="D52" s="67">
        <f>COUNT(C52:C75)</f>
        <v>24</v>
      </c>
      <c r="E52" s="67" t="s">
        <v>172</v>
      </c>
      <c r="F52" s="67">
        <v>150</v>
      </c>
      <c r="G52" s="68">
        <v>37.299999999999997</v>
      </c>
      <c r="H52" s="68">
        <v>0.74584301196800196</v>
      </c>
    </row>
    <row r="53" spans="1:8" x14ac:dyDescent="0.25">
      <c r="A53" s="67" t="s">
        <v>19</v>
      </c>
      <c r="B53" s="67" t="s">
        <v>10</v>
      </c>
      <c r="C53" s="67">
        <v>0</v>
      </c>
      <c r="D53" s="67"/>
      <c r="E53" s="67" t="s">
        <v>172</v>
      </c>
      <c r="F53" s="67">
        <v>150</v>
      </c>
      <c r="G53" s="68">
        <v>20.399999999999999</v>
      </c>
      <c r="H53" s="68">
        <v>0.3125</v>
      </c>
    </row>
    <row r="54" spans="1:8" x14ac:dyDescent="0.25">
      <c r="A54" s="67" t="s">
        <v>20</v>
      </c>
      <c r="B54" s="67" t="s">
        <v>10</v>
      </c>
      <c r="C54" s="67">
        <v>0</v>
      </c>
      <c r="D54" s="67"/>
      <c r="E54" s="67" t="s">
        <v>172</v>
      </c>
      <c r="F54" s="67">
        <v>150</v>
      </c>
      <c r="G54" s="68">
        <v>36.25</v>
      </c>
      <c r="H54" s="68">
        <v>0.70403880584585932</v>
      </c>
    </row>
    <row r="55" spans="1:8" x14ac:dyDescent="0.25">
      <c r="A55" s="67" t="s">
        <v>11</v>
      </c>
      <c r="B55" s="67" t="s">
        <v>10</v>
      </c>
      <c r="C55" s="67">
        <v>0</v>
      </c>
      <c r="D55" s="67"/>
      <c r="E55" s="67" t="s">
        <v>172</v>
      </c>
      <c r="F55" s="67">
        <v>150</v>
      </c>
      <c r="G55" s="68">
        <v>32.65</v>
      </c>
      <c r="H55" s="68">
        <v>0.60812077401337583</v>
      </c>
    </row>
    <row r="56" spans="1:8" x14ac:dyDescent="0.25">
      <c r="A56" s="67" t="s">
        <v>26</v>
      </c>
      <c r="B56" s="67" t="s">
        <v>10</v>
      </c>
      <c r="C56" s="67">
        <v>0</v>
      </c>
      <c r="D56" s="67"/>
      <c r="E56" s="67" t="s">
        <v>172</v>
      </c>
      <c r="F56" s="67">
        <v>150</v>
      </c>
      <c r="G56" s="68">
        <v>29.35</v>
      </c>
      <c r="H56" s="68">
        <v>0.50987955262403206</v>
      </c>
    </row>
    <row r="57" spans="1:8" x14ac:dyDescent="0.25">
      <c r="A57" s="67" t="s">
        <v>27</v>
      </c>
      <c r="B57" s="67" t="s">
        <v>10</v>
      </c>
      <c r="C57" s="67">
        <v>0</v>
      </c>
      <c r="D57" s="67"/>
      <c r="E57" s="67" t="s">
        <v>172</v>
      </c>
      <c r="F57" s="67">
        <v>150</v>
      </c>
      <c r="G57" s="68">
        <v>34.35</v>
      </c>
      <c r="H57" s="68">
        <v>0.64243531098518469</v>
      </c>
    </row>
    <row r="58" spans="1:8" x14ac:dyDescent="0.25">
      <c r="A58" s="67" t="s">
        <v>28</v>
      </c>
      <c r="B58" s="67" t="s">
        <v>10</v>
      </c>
      <c r="C58" s="67">
        <v>0</v>
      </c>
      <c r="D58" s="67"/>
      <c r="E58" s="67" t="s">
        <v>172</v>
      </c>
      <c r="F58" s="67">
        <v>150</v>
      </c>
      <c r="G58" s="68">
        <v>22.1</v>
      </c>
      <c r="H58" s="68">
        <v>0.35665456366595716</v>
      </c>
    </row>
    <row r="59" spans="1:8" x14ac:dyDescent="0.25">
      <c r="A59" s="67" t="s">
        <v>33</v>
      </c>
      <c r="B59" s="67" t="s">
        <v>10</v>
      </c>
      <c r="C59" s="67">
        <v>0</v>
      </c>
      <c r="D59" s="67"/>
      <c r="E59" s="67" t="s">
        <v>172</v>
      </c>
      <c r="F59" s="67">
        <v>150</v>
      </c>
      <c r="G59" s="68">
        <v>23.35</v>
      </c>
      <c r="H59" s="68">
        <v>0.37201752962181461</v>
      </c>
    </row>
    <row r="60" spans="1:8" x14ac:dyDescent="0.25">
      <c r="A60" s="69" t="s">
        <v>79</v>
      </c>
      <c r="B60" s="70" t="s">
        <v>10</v>
      </c>
      <c r="C60" s="70">
        <v>0</v>
      </c>
      <c r="D60" s="70"/>
      <c r="E60" s="70" t="s">
        <v>172</v>
      </c>
      <c r="F60" s="70">
        <v>150</v>
      </c>
      <c r="G60" s="68">
        <v>12.4</v>
      </c>
      <c r="H60" s="68">
        <v>0.17647058823529413</v>
      </c>
    </row>
    <row r="61" spans="1:8" x14ac:dyDescent="0.25">
      <c r="A61" s="71" t="s">
        <v>68</v>
      </c>
      <c r="B61" s="72" t="s">
        <v>10</v>
      </c>
      <c r="C61" s="72">
        <v>0</v>
      </c>
      <c r="D61" s="72"/>
      <c r="E61" s="72" t="s">
        <v>172</v>
      </c>
      <c r="F61" s="70">
        <v>150</v>
      </c>
      <c r="G61" s="68">
        <v>26.5</v>
      </c>
      <c r="H61" s="68">
        <v>0.44107744107744107</v>
      </c>
    </row>
    <row r="62" spans="1:8" x14ac:dyDescent="0.25">
      <c r="A62" s="71" t="s">
        <v>75</v>
      </c>
      <c r="B62" s="72" t="s">
        <v>10</v>
      </c>
      <c r="C62" s="72">
        <v>0</v>
      </c>
      <c r="D62" s="72"/>
      <c r="E62" s="72" t="s">
        <v>172</v>
      </c>
      <c r="F62" s="70">
        <v>150</v>
      </c>
      <c r="G62" s="68">
        <v>28.1</v>
      </c>
      <c r="H62" s="68">
        <v>0.47422680412371132</v>
      </c>
    </row>
    <row r="63" spans="1:8" x14ac:dyDescent="0.25">
      <c r="A63" s="71" t="s">
        <v>77</v>
      </c>
      <c r="B63" s="72" t="s">
        <v>10</v>
      </c>
      <c r="C63" s="72">
        <v>0</v>
      </c>
      <c r="D63" s="72"/>
      <c r="E63" s="72" t="s">
        <v>172</v>
      </c>
      <c r="F63" s="70">
        <v>150</v>
      </c>
      <c r="G63" s="68">
        <v>27.1</v>
      </c>
      <c r="H63" s="68">
        <v>0.45686900958466453</v>
      </c>
    </row>
    <row r="64" spans="1:8" x14ac:dyDescent="0.25">
      <c r="A64" s="73" t="s">
        <v>71</v>
      </c>
      <c r="B64" s="73" t="s">
        <v>10</v>
      </c>
      <c r="C64" s="73">
        <v>0</v>
      </c>
      <c r="D64" s="73"/>
      <c r="E64" s="73" t="s">
        <v>172</v>
      </c>
      <c r="F64" s="70">
        <v>150</v>
      </c>
      <c r="G64" s="68">
        <v>18.8</v>
      </c>
      <c r="H64" s="68">
        <v>0.28178694158075596</v>
      </c>
    </row>
    <row r="65" spans="1:8" x14ac:dyDescent="0.25">
      <c r="A65" s="73" t="s">
        <v>74</v>
      </c>
      <c r="B65" s="73" t="s">
        <v>10</v>
      </c>
      <c r="C65" s="73">
        <v>0</v>
      </c>
      <c r="D65" s="73"/>
      <c r="E65" s="73" t="s">
        <v>172</v>
      </c>
      <c r="F65" s="70">
        <v>150</v>
      </c>
      <c r="G65" s="68">
        <v>22.5</v>
      </c>
      <c r="H65" s="68">
        <v>0.35424354243542433</v>
      </c>
    </row>
    <row r="66" spans="1:8" x14ac:dyDescent="0.25">
      <c r="A66" s="73" t="s">
        <v>78</v>
      </c>
      <c r="B66" s="73" t="s">
        <v>10</v>
      </c>
      <c r="C66" s="73">
        <v>0</v>
      </c>
      <c r="D66" s="73"/>
      <c r="E66" s="73" t="s">
        <v>172</v>
      </c>
      <c r="F66" s="70">
        <v>150</v>
      </c>
      <c r="G66" s="68">
        <v>33.6</v>
      </c>
      <c r="H66" s="68">
        <v>0.64576802507836994</v>
      </c>
    </row>
    <row r="67" spans="1:8" x14ac:dyDescent="0.25">
      <c r="A67" s="73" t="s">
        <v>80</v>
      </c>
      <c r="B67" s="73" t="s">
        <v>10</v>
      </c>
      <c r="C67" s="73">
        <v>0</v>
      </c>
      <c r="D67" s="73"/>
      <c r="E67" s="73" t="s">
        <v>172</v>
      </c>
      <c r="F67" s="70">
        <v>150</v>
      </c>
      <c r="G67" s="68">
        <v>18.899999999999999</v>
      </c>
      <c r="H67" s="68">
        <v>0.28015564202334631</v>
      </c>
    </row>
    <row r="68" spans="1:8" x14ac:dyDescent="0.25">
      <c r="A68" s="74" t="s">
        <v>112</v>
      </c>
      <c r="B68" s="73" t="s">
        <v>10</v>
      </c>
      <c r="C68" s="73">
        <v>0</v>
      </c>
      <c r="D68" s="73"/>
      <c r="E68" s="73" t="s">
        <v>172</v>
      </c>
      <c r="F68" s="73">
        <v>150</v>
      </c>
      <c r="G68" s="68">
        <v>24.6</v>
      </c>
      <c r="H68" s="68">
        <v>0.40333333333333332</v>
      </c>
    </row>
    <row r="69" spans="1:8" x14ac:dyDescent="0.25">
      <c r="A69" s="74" t="s">
        <v>113</v>
      </c>
      <c r="B69" s="73" t="s">
        <v>10</v>
      </c>
      <c r="C69" s="73">
        <v>0</v>
      </c>
      <c r="D69" s="73"/>
      <c r="E69" s="73" t="s">
        <v>172</v>
      </c>
      <c r="F69" s="73">
        <v>150</v>
      </c>
      <c r="G69" s="68">
        <v>14.1</v>
      </c>
      <c r="H69" s="68">
        <v>0.19696969696969699</v>
      </c>
    </row>
    <row r="70" spans="1:8" x14ac:dyDescent="0.25">
      <c r="A70" s="74" t="s">
        <v>115</v>
      </c>
      <c r="B70" s="73" t="s">
        <v>10</v>
      </c>
      <c r="C70" s="73">
        <v>0</v>
      </c>
      <c r="D70" s="73"/>
      <c r="E70" s="73" t="s">
        <v>172</v>
      </c>
      <c r="F70" s="73">
        <v>150</v>
      </c>
      <c r="G70" s="68">
        <v>35.5</v>
      </c>
      <c r="H70" s="68">
        <v>0.68051118210862616</v>
      </c>
    </row>
    <row r="71" spans="1:8" x14ac:dyDescent="0.25">
      <c r="A71" s="74" t="s">
        <v>121</v>
      </c>
      <c r="B71" s="73" t="s">
        <v>10</v>
      </c>
      <c r="C71" s="73">
        <v>0</v>
      </c>
      <c r="D71" s="73"/>
      <c r="E71" s="73" t="s">
        <v>172</v>
      </c>
      <c r="F71" s="73">
        <v>150</v>
      </c>
      <c r="G71" s="68">
        <v>32</v>
      </c>
      <c r="H71" s="68">
        <v>0.58730158730158732</v>
      </c>
    </row>
    <row r="72" spans="1:8" x14ac:dyDescent="0.25">
      <c r="A72" s="73" t="s">
        <v>116</v>
      </c>
      <c r="B72" s="73" t="s">
        <v>10</v>
      </c>
      <c r="C72" s="73">
        <v>0</v>
      </c>
      <c r="D72" s="73"/>
      <c r="E72" s="73" t="s">
        <v>172</v>
      </c>
      <c r="F72" s="73">
        <v>150</v>
      </c>
      <c r="G72" s="68">
        <v>23.5</v>
      </c>
      <c r="H72" s="68">
        <v>0.38412698412698409</v>
      </c>
    </row>
    <row r="73" spans="1:8" x14ac:dyDescent="0.25">
      <c r="A73" s="73" t="s">
        <v>117</v>
      </c>
      <c r="B73" s="73" t="s">
        <v>10</v>
      </c>
      <c r="C73" s="73">
        <v>0</v>
      </c>
      <c r="D73" s="73"/>
      <c r="E73" s="73" t="s">
        <v>172</v>
      </c>
      <c r="F73" s="73">
        <v>150</v>
      </c>
      <c r="G73" s="68">
        <v>24.6</v>
      </c>
      <c r="H73" s="68">
        <v>0.39875389408099687</v>
      </c>
    </row>
    <row r="74" spans="1:8" x14ac:dyDescent="0.25">
      <c r="A74" s="73" t="s">
        <v>119</v>
      </c>
      <c r="B74" s="73" t="s">
        <v>10</v>
      </c>
      <c r="C74" s="73">
        <v>0</v>
      </c>
      <c r="D74" s="73"/>
      <c r="E74" s="73" t="s">
        <v>172</v>
      </c>
      <c r="F74" s="73">
        <v>150</v>
      </c>
      <c r="G74" s="68">
        <v>12.5</v>
      </c>
      <c r="H74" s="68">
        <v>0.1702127659574468</v>
      </c>
    </row>
    <row r="75" spans="1:8" x14ac:dyDescent="0.25">
      <c r="A75" s="73" t="s">
        <v>120</v>
      </c>
      <c r="B75" s="73" t="s">
        <v>10</v>
      </c>
      <c r="C75" s="73">
        <v>0</v>
      </c>
      <c r="D75" s="73"/>
      <c r="E75" s="73" t="s">
        <v>172</v>
      </c>
      <c r="F75" s="73">
        <v>150</v>
      </c>
      <c r="G75" s="68">
        <v>28.6</v>
      </c>
      <c r="H75" s="68">
        <v>0.5017301038062284</v>
      </c>
    </row>
    <row r="76" spans="1:8" x14ac:dyDescent="0.25">
      <c r="A76" s="67" t="s">
        <v>12</v>
      </c>
      <c r="B76" s="67" t="s">
        <v>10</v>
      </c>
      <c r="C76" s="67">
        <v>0.5</v>
      </c>
      <c r="D76" s="67">
        <f>COUNT(C76:C81)</f>
        <v>6</v>
      </c>
      <c r="E76" s="67" t="s">
        <v>172</v>
      </c>
      <c r="F76" s="67">
        <v>38</v>
      </c>
      <c r="G76" s="68">
        <v>10.03741779671804</v>
      </c>
      <c r="H76" s="68">
        <v>0.13401104235509417</v>
      </c>
    </row>
    <row r="77" spans="1:8" x14ac:dyDescent="0.25">
      <c r="A77" s="67" t="s">
        <v>21</v>
      </c>
      <c r="B77" s="67" t="s">
        <v>10</v>
      </c>
      <c r="C77" s="67">
        <v>0.5</v>
      </c>
      <c r="D77" s="67"/>
      <c r="E77" s="67" t="s">
        <v>172</v>
      </c>
      <c r="F77" s="67">
        <v>38</v>
      </c>
      <c r="G77" s="68">
        <v>15.336187436691109</v>
      </c>
      <c r="H77" s="68">
        <v>0.21827890062624411</v>
      </c>
    </row>
    <row r="78" spans="1:8" x14ac:dyDescent="0.25">
      <c r="A78" s="67" t="s">
        <v>22</v>
      </c>
      <c r="B78" s="67" t="s">
        <v>10</v>
      </c>
      <c r="C78" s="67">
        <v>0.5</v>
      </c>
      <c r="D78" s="67"/>
      <c r="E78" s="67" t="s">
        <v>172</v>
      </c>
      <c r="F78" s="67">
        <v>38</v>
      </c>
      <c r="G78" s="68">
        <v>13.284458877072018</v>
      </c>
      <c r="H78" s="68">
        <v>0.18517686599447605</v>
      </c>
    </row>
    <row r="79" spans="1:8" x14ac:dyDescent="0.25">
      <c r="A79" s="67" t="s">
        <v>34</v>
      </c>
      <c r="B79" s="67" t="s">
        <v>10</v>
      </c>
      <c r="C79" s="67">
        <v>0.5</v>
      </c>
      <c r="D79" s="67"/>
      <c r="E79" s="67" t="s">
        <v>172</v>
      </c>
      <c r="F79" s="67">
        <v>38</v>
      </c>
      <c r="G79" s="68">
        <v>16.195079950696588</v>
      </c>
      <c r="H79" s="68">
        <v>0.23311599167210165</v>
      </c>
    </row>
    <row r="80" spans="1:8" x14ac:dyDescent="0.25">
      <c r="A80" s="67" t="s">
        <v>42</v>
      </c>
      <c r="B80" s="67" t="s">
        <v>10</v>
      </c>
      <c r="C80" s="67">
        <v>0.5</v>
      </c>
      <c r="D80" s="67"/>
      <c r="E80" s="67" t="s">
        <v>172</v>
      </c>
      <c r="F80" s="67">
        <v>38</v>
      </c>
      <c r="G80" s="68">
        <v>16.506162999661111</v>
      </c>
      <c r="H80" s="68">
        <v>0.2388075342953645</v>
      </c>
    </row>
    <row r="81" spans="1:8" x14ac:dyDescent="0.25">
      <c r="A81" s="67" t="s">
        <v>55</v>
      </c>
      <c r="B81" s="67" t="s">
        <v>10</v>
      </c>
      <c r="C81" s="67">
        <v>0.5</v>
      </c>
      <c r="D81" s="67"/>
      <c r="E81" s="67" t="s">
        <v>172</v>
      </c>
      <c r="F81" s="67">
        <v>38</v>
      </c>
      <c r="G81" s="68">
        <v>13.568341610543062</v>
      </c>
      <c r="H81" s="68">
        <v>0.18443429209712137</v>
      </c>
    </row>
    <row r="82" spans="1:8" x14ac:dyDescent="0.25">
      <c r="A82" s="67" t="s">
        <v>12</v>
      </c>
      <c r="B82" s="67" t="s">
        <v>10</v>
      </c>
      <c r="C82" s="67">
        <v>0.5</v>
      </c>
      <c r="D82" s="67">
        <f>COUNT(C82:C87)</f>
        <v>6</v>
      </c>
      <c r="E82" s="67" t="s">
        <v>172</v>
      </c>
      <c r="F82" s="67">
        <v>90</v>
      </c>
      <c r="G82" s="68">
        <v>19.962836718424931</v>
      </c>
      <c r="H82" s="68">
        <v>0.30936713912538705</v>
      </c>
    </row>
    <row r="83" spans="1:8" x14ac:dyDescent="0.25">
      <c r="A83" s="67" t="s">
        <v>22</v>
      </c>
      <c r="B83" s="67" t="s">
        <v>10</v>
      </c>
      <c r="C83" s="67">
        <v>0.5</v>
      </c>
      <c r="D83" s="67"/>
      <c r="E83" s="67" t="s">
        <v>172</v>
      </c>
      <c r="F83" s="67">
        <v>90</v>
      </c>
      <c r="G83" s="68">
        <v>30.115830115830118</v>
      </c>
      <c r="H83" s="68">
        <v>0.53424657534246578</v>
      </c>
    </row>
    <row r="84" spans="1:8" x14ac:dyDescent="0.25">
      <c r="A84" s="67" t="s">
        <v>21</v>
      </c>
      <c r="B84" s="67" t="s">
        <v>10</v>
      </c>
      <c r="C84" s="67">
        <v>0.5</v>
      </c>
      <c r="D84" s="67"/>
      <c r="E84" s="67" t="s">
        <v>172</v>
      </c>
      <c r="F84" s="67">
        <v>90</v>
      </c>
      <c r="G84" s="68">
        <v>23.342175066312997</v>
      </c>
      <c r="H84" s="68">
        <v>0.38428350294766656</v>
      </c>
    </row>
    <row r="85" spans="1:8" x14ac:dyDescent="0.25">
      <c r="A85" s="67" t="s">
        <v>34</v>
      </c>
      <c r="B85" s="67" t="s">
        <v>10</v>
      </c>
      <c r="C85" s="67">
        <v>0.5</v>
      </c>
      <c r="D85" s="67"/>
      <c r="E85" s="67" t="s">
        <v>172</v>
      </c>
      <c r="F85" s="67">
        <v>90</v>
      </c>
      <c r="G85" s="68">
        <v>24.299590863521821</v>
      </c>
      <c r="H85" s="68">
        <v>0.39049961621659335</v>
      </c>
    </row>
    <row r="86" spans="1:8" x14ac:dyDescent="0.25">
      <c r="A86" s="67" t="s">
        <v>42</v>
      </c>
      <c r="B86" s="67" t="s">
        <v>10</v>
      </c>
      <c r="C86" s="67">
        <v>0.5</v>
      </c>
      <c r="D86" s="67"/>
      <c r="E86" s="67" t="s">
        <v>172</v>
      </c>
      <c r="F86" s="67">
        <v>90</v>
      </c>
      <c r="G86" s="68">
        <v>25.390315615879526</v>
      </c>
      <c r="H86" s="68">
        <v>0.41575091575091577</v>
      </c>
    </row>
    <row r="87" spans="1:8" x14ac:dyDescent="0.25">
      <c r="A87" s="67" t="s">
        <v>54</v>
      </c>
      <c r="B87" s="67" t="s">
        <v>10</v>
      </c>
      <c r="C87" s="67">
        <v>0.5</v>
      </c>
      <c r="D87" s="67"/>
      <c r="E87" s="67" t="s">
        <v>172</v>
      </c>
      <c r="F87" s="67">
        <v>90</v>
      </c>
      <c r="G87" s="68">
        <v>22.417992354174373</v>
      </c>
      <c r="H87" s="68">
        <v>0.35435026234017619</v>
      </c>
    </row>
    <row r="88" spans="1:8" x14ac:dyDescent="0.25">
      <c r="A88" s="71" t="s">
        <v>88</v>
      </c>
      <c r="B88" s="72" t="s">
        <v>10</v>
      </c>
      <c r="C88" s="72">
        <v>0.5</v>
      </c>
      <c r="D88" s="72">
        <f>COUNT(C88:C93)</f>
        <v>6</v>
      </c>
      <c r="E88" s="72" t="s">
        <v>172</v>
      </c>
      <c r="F88" s="70">
        <v>114</v>
      </c>
      <c r="G88" s="68">
        <v>29.8</v>
      </c>
      <c r="H88" s="68">
        <v>0.52380952380952384</v>
      </c>
    </row>
    <row r="89" spans="1:8" x14ac:dyDescent="0.25">
      <c r="A89" s="71" t="s">
        <v>82</v>
      </c>
      <c r="B89" s="72" t="s">
        <v>10</v>
      </c>
      <c r="C89" s="72">
        <v>0.5</v>
      </c>
      <c r="D89" s="72"/>
      <c r="E89" s="72" t="s">
        <v>172</v>
      </c>
      <c r="F89" s="70">
        <v>114</v>
      </c>
      <c r="G89" s="68">
        <v>6.7</v>
      </c>
      <c r="H89" s="68">
        <v>8.8000000000000009E-2</v>
      </c>
    </row>
    <row r="90" spans="1:8" x14ac:dyDescent="0.25">
      <c r="A90" s="71" t="s">
        <v>83</v>
      </c>
      <c r="B90" s="72" t="s">
        <v>10</v>
      </c>
      <c r="C90" s="72">
        <v>0.5</v>
      </c>
      <c r="D90" s="72"/>
      <c r="E90" s="72" t="s">
        <v>172</v>
      </c>
      <c r="F90" s="70">
        <v>114</v>
      </c>
      <c r="G90" s="68">
        <v>24.3</v>
      </c>
      <c r="H90" s="68">
        <v>0.39215686274509803</v>
      </c>
    </row>
    <row r="91" spans="1:8" x14ac:dyDescent="0.25">
      <c r="A91" s="71" t="s">
        <v>84</v>
      </c>
      <c r="B91" s="72" t="s">
        <v>10</v>
      </c>
      <c r="C91" s="72">
        <v>0.5</v>
      </c>
      <c r="D91" s="72"/>
      <c r="E91" s="72" t="s">
        <v>172</v>
      </c>
      <c r="F91" s="70">
        <v>114</v>
      </c>
      <c r="G91" s="68">
        <v>21.3</v>
      </c>
      <c r="H91" s="68">
        <v>0.33185840707964598</v>
      </c>
    </row>
    <row r="92" spans="1:8" x14ac:dyDescent="0.25">
      <c r="A92" s="73" t="s">
        <v>86</v>
      </c>
      <c r="B92" s="73" t="s">
        <v>10</v>
      </c>
      <c r="C92" s="73">
        <v>0.5</v>
      </c>
      <c r="D92" s="73"/>
      <c r="E92" s="73" t="s">
        <v>172</v>
      </c>
      <c r="F92" s="70">
        <v>114</v>
      </c>
      <c r="G92" s="68">
        <v>20.3</v>
      </c>
      <c r="H92" s="68">
        <v>0.30794701986754969</v>
      </c>
    </row>
    <row r="93" spans="1:8" x14ac:dyDescent="0.25">
      <c r="A93" s="73" t="s">
        <v>90</v>
      </c>
      <c r="B93" s="73" t="s">
        <v>10</v>
      </c>
      <c r="C93" s="73">
        <v>0.5</v>
      </c>
      <c r="D93" s="73"/>
      <c r="E93" s="73" t="s">
        <v>172</v>
      </c>
      <c r="F93" s="70">
        <v>114</v>
      </c>
      <c r="G93" s="68">
        <v>13.7</v>
      </c>
      <c r="H93" s="68">
        <v>0.1877551020408163</v>
      </c>
    </row>
    <row r="94" spans="1:8" x14ac:dyDescent="0.25">
      <c r="A94" s="67" t="s">
        <v>55</v>
      </c>
      <c r="B94" s="67" t="s">
        <v>10</v>
      </c>
      <c r="C94" s="67">
        <v>0.5</v>
      </c>
      <c r="D94" s="67">
        <f>COUNT(C94:C103)</f>
        <v>10</v>
      </c>
      <c r="E94" s="67" t="s">
        <v>172</v>
      </c>
      <c r="F94" s="67">
        <v>150</v>
      </c>
      <c r="G94" s="68">
        <v>22.1</v>
      </c>
      <c r="H94" s="68">
        <v>0.35049906840564282</v>
      </c>
    </row>
    <row r="95" spans="1:8" x14ac:dyDescent="0.25">
      <c r="A95" s="67" t="s">
        <v>21</v>
      </c>
      <c r="B95" s="67" t="s">
        <v>10</v>
      </c>
      <c r="C95" s="67">
        <v>0.5</v>
      </c>
      <c r="D95" s="67"/>
      <c r="E95" s="67" t="s">
        <v>172</v>
      </c>
      <c r="F95" s="67">
        <v>150</v>
      </c>
      <c r="G95" s="68">
        <v>25.6</v>
      </c>
      <c r="H95" s="68">
        <v>0.43579225352112683</v>
      </c>
    </row>
    <row r="96" spans="1:8" x14ac:dyDescent="0.25">
      <c r="A96" s="67" t="s">
        <v>22</v>
      </c>
      <c r="B96" s="67" t="s">
        <v>10</v>
      </c>
      <c r="C96" s="67">
        <v>0.5</v>
      </c>
      <c r="D96" s="67"/>
      <c r="E96" s="67" t="s">
        <v>172</v>
      </c>
      <c r="F96" s="67">
        <v>150</v>
      </c>
      <c r="G96" s="68">
        <v>38</v>
      </c>
      <c r="H96" s="68">
        <v>0.75776397515527938</v>
      </c>
    </row>
    <row r="97" spans="1:8" x14ac:dyDescent="0.25">
      <c r="A97" s="67" t="s">
        <v>12</v>
      </c>
      <c r="B97" s="67" t="s">
        <v>10</v>
      </c>
      <c r="C97" s="67">
        <v>0.5</v>
      </c>
      <c r="D97" s="67"/>
      <c r="E97" s="67" t="s">
        <v>172</v>
      </c>
      <c r="F97" s="67">
        <v>150</v>
      </c>
      <c r="G97" s="68">
        <v>27.375</v>
      </c>
      <c r="H97" s="68">
        <v>0.46481167818501834</v>
      </c>
    </row>
    <row r="98" spans="1:8" x14ac:dyDescent="0.25">
      <c r="A98" s="71" t="s">
        <v>88</v>
      </c>
      <c r="B98" s="72" t="s">
        <v>10</v>
      </c>
      <c r="C98" s="72">
        <v>0.5</v>
      </c>
      <c r="D98" s="72"/>
      <c r="E98" s="72" t="s">
        <v>172</v>
      </c>
      <c r="F98" s="70">
        <v>150</v>
      </c>
      <c r="G98" s="68">
        <v>31.9</v>
      </c>
      <c r="H98" s="68">
        <v>0.57875457875457881</v>
      </c>
    </row>
    <row r="99" spans="1:8" x14ac:dyDescent="0.25">
      <c r="A99" s="71" t="s">
        <v>82</v>
      </c>
      <c r="B99" s="72" t="s">
        <v>10</v>
      </c>
      <c r="C99" s="72">
        <v>0.5</v>
      </c>
      <c r="D99" s="72"/>
      <c r="E99" s="72" t="s">
        <v>172</v>
      </c>
      <c r="F99" s="70">
        <v>150</v>
      </c>
      <c r="G99" s="68">
        <v>10.1</v>
      </c>
      <c r="H99" s="68">
        <v>0.13584905660377358</v>
      </c>
    </row>
    <row r="100" spans="1:8" x14ac:dyDescent="0.25">
      <c r="A100" s="71" t="s">
        <v>83</v>
      </c>
      <c r="B100" s="72" t="s">
        <v>10</v>
      </c>
      <c r="C100" s="72">
        <v>0.5</v>
      </c>
      <c r="D100" s="72"/>
      <c r="E100" s="72" t="s">
        <v>172</v>
      </c>
      <c r="F100" s="70">
        <v>150</v>
      </c>
      <c r="G100" s="68">
        <v>21.8</v>
      </c>
      <c r="H100" s="68">
        <v>0.34563758389261745</v>
      </c>
    </row>
    <row r="101" spans="1:8" x14ac:dyDescent="0.25">
      <c r="A101" s="71" t="s">
        <v>84</v>
      </c>
      <c r="B101" s="72" t="s">
        <v>10</v>
      </c>
      <c r="C101" s="72">
        <v>0.5</v>
      </c>
      <c r="D101" s="72"/>
      <c r="E101" s="72" t="s">
        <v>172</v>
      </c>
      <c r="F101" s="70">
        <v>150</v>
      </c>
      <c r="G101" s="68">
        <v>13.8</v>
      </c>
      <c r="H101" s="68">
        <v>0.19396551724137931</v>
      </c>
    </row>
    <row r="102" spans="1:8" x14ac:dyDescent="0.25">
      <c r="A102" s="73" t="s">
        <v>86</v>
      </c>
      <c r="B102" s="73" t="s">
        <v>10</v>
      </c>
      <c r="C102" s="73">
        <v>0.5</v>
      </c>
      <c r="D102" s="73"/>
      <c r="E102" s="73" t="s">
        <v>172</v>
      </c>
      <c r="F102" s="70">
        <v>150</v>
      </c>
      <c r="G102" s="68">
        <v>12.1</v>
      </c>
      <c r="H102" s="68">
        <v>0.16494845360824742</v>
      </c>
    </row>
    <row r="103" spans="1:8" x14ac:dyDescent="0.25">
      <c r="A103" s="73" t="s">
        <v>90</v>
      </c>
      <c r="B103" s="73" t="s">
        <v>10</v>
      </c>
      <c r="C103" s="73">
        <v>0.5</v>
      </c>
      <c r="D103" s="73"/>
      <c r="E103" s="73" t="s">
        <v>172</v>
      </c>
      <c r="F103" s="70">
        <v>150</v>
      </c>
      <c r="G103" s="68">
        <v>5.2</v>
      </c>
      <c r="H103" s="68">
        <v>6.6964285714285712E-2</v>
      </c>
    </row>
    <row r="104" spans="1:8" x14ac:dyDescent="0.25">
      <c r="A104" s="67" t="s">
        <v>13</v>
      </c>
      <c r="B104" s="67" t="s">
        <v>10</v>
      </c>
      <c r="C104" s="67">
        <v>5</v>
      </c>
      <c r="D104" s="67">
        <f>COUNT(C104:C112)</f>
        <v>9</v>
      </c>
      <c r="E104" s="67" t="s">
        <v>172</v>
      </c>
      <c r="F104" s="67">
        <v>38</v>
      </c>
      <c r="G104" s="68">
        <v>9.2874201210988012</v>
      </c>
      <c r="H104" s="68">
        <v>0.1211406828639922</v>
      </c>
    </row>
    <row r="105" spans="1:8" x14ac:dyDescent="0.25">
      <c r="A105" s="67" t="s">
        <v>14</v>
      </c>
      <c r="B105" s="67" t="s">
        <v>10</v>
      </c>
      <c r="C105" s="67">
        <v>5</v>
      </c>
      <c r="D105" s="67"/>
      <c r="E105" s="67" t="s">
        <v>172</v>
      </c>
      <c r="F105" s="67">
        <v>38</v>
      </c>
      <c r="G105" s="68">
        <v>12.670149314017209</v>
      </c>
      <c r="H105" s="68">
        <v>0.16965039689241682</v>
      </c>
    </row>
    <row r="106" spans="1:8" x14ac:dyDescent="0.25">
      <c r="A106" s="67" t="s">
        <v>23</v>
      </c>
      <c r="B106" s="67" t="s">
        <v>10</v>
      </c>
      <c r="C106" s="67">
        <v>5</v>
      </c>
      <c r="D106" s="67"/>
      <c r="E106" s="67" t="s">
        <v>172</v>
      </c>
      <c r="F106" s="67">
        <v>38</v>
      </c>
      <c r="G106" s="68">
        <v>10.656430503868245</v>
      </c>
      <c r="H106" s="68">
        <v>0.14298891614135789</v>
      </c>
    </row>
    <row r="107" spans="1:8" x14ac:dyDescent="0.25">
      <c r="A107" s="67" t="s">
        <v>29</v>
      </c>
      <c r="B107" s="67" t="s">
        <v>10</v>
      </c>
      <c r="C107" s="67">
        <v>5</v>
      </c>
      <c r="D107" s="67"/>
      <c r="E107" s="67" t="s">
        <v>172</v>
      </c>
      <c r="F107" s="67">
        <v>38</v>
      </c>
      <c r="G107" s="68">
        <v>13.766900591790689</v>
      </c>
      <c r="H107" s="68">
        <v>0.18911514979289915</v>
      </c>
    </row>
    <row r="108" spans="1:8" x14ac:dyDescent="0.25">
      <c r="A108" s="67" t="s">
        <v>30</v>
      </c>
      <c r="B108" s="67" t="s">
        <v>10</v>
      </c>
      <c r="C108" s="67">
        <v>5</v>
      </c>
      <c r="D108" s="67"/>
      <c r="E108" s="67" t="s">
        <v>172</v>
      </c>
      <c r="F108" s="67">
        <v>38</v>
      </c>
      <c r="G108" s="68">
        <v>12.736374548761384</v>
      </c>
      <c r="H108" s="68">
        <v>0.17380382728126312</v>
      </c>
    </row>
    <row r="109" spans="1:8" x14ac:dyDescent="0.25">
      <c r="A109" s="67" t="s">
        <v>35</v>
      </c>
      <c r="B109" s="67" t="s">
        <v>10</v>
      </c>
      <c r="C109" s="67">
        <v>5</v>
      </c>
      <c r="D109" s="67"/>
      <c r="E109" s="67" t="s">
        <v>172</v>
      </c>
      <c r="F109" s="67">
        <v>38</v>
      </c>
      <c r="G109" s="68">
        <v>13.442755729191482</v>
      </c>
      <c r="H109" s="68">
        <v>0.18516970217381479</v>
      </c>
    </row>
    <row r="110" spans="1:8" x14ac:dyDescent="0.25">
      <c r="A110" s="67" t="s">
        <v>43</v>
      </c>
      <c r="B110" s="67" t="s">
        <v>10</v>
      </c>
      <c r="C110" s="67">
        <v>5</v>
      </c>
      <c r="D110" s="67"/>
      <c r="E110" s="67" t="s">
        <v>172</v>
      </c>
      <c r="F110" s="67">
        <v>38</v>
      </c>
      <c r="G110" s="68">
        <v>10.691493547215723</v>
      </c>
      <c r="H110" s="68">
        <v>0.1415720785227419</v>
      </c>
    </row>
    <row r="111" spans="1:8" x14ac:dyDescent="0.25">
      <c r="A111" s="67" t="s">
        <v>44</v>
      </c>
      <c r="B111" s="67" t="s">
        <v>10</v>
      </c>
      <c r="C111" s="67">
        <v>5</v>
      </c>
      <c r="D111" s="67"/>
      <c r="E111" s="67" t="s">
        <v>172</v>
      </c>
      <c r="F111" s="67">
        <v>38</v>
      </c>
      <c r="G111" s="68">
        <v>11.513013786707138</v>
      </c>
      <c r="H111" s="68">
        <v>0.15600699696347406</v>
      </c>
    </row>
    <row r="112" spans="1:8" x14ac:dyDescent="0.25">
      <c r="A112" s="67" t="s">
        <v>45</v>
      </c>
      <c r="B112" s="67" t="s">
        <v>10</v>
      </c>
      <c r="C112" s="67">
        <v>5</v>
      </c>
      <c r="D112" s="67"/>
      <c r="E112" s="67" t="s">
        <v>172</v>
      </c>
      <c r="F112" s="67">
        <v>38</v>
      </c>
      <c r="G112" s="68">
        <v>13.185401956776751</v>
      </c>
      <c r="H112" s="68">
        <v>0.18185221235974519</v>
      </c>
    </row>
    <row r="113" spans="1:8" x14ac:dyDescent="0.25">
      <c r="A113" s="67" t="s">
        <v>13</v>
      </c>
      <c r="B113" s="67" t="s">
        <v>10</v>
      </c>
      <c r="C113" s="67">
        <v>5</v>
      </c>
      <c r="D113" s="67">
        <f>COUNT(C113:C122)</f>
        <v>10</v>
      </c>
      <c r="E113" s="67" t="s">
        <v>172</v>
      </c>
      <c r="F113" s="67">
        <v>90</v>
      </c>
      <c r="G113" s="68">
        <v>17.734614536561445</v>
      </c>
      <c r="H113" s="68">
        <v>0.26328417079961258</v>
      </c>
    </row>
    <row r="114" spans="1:8" x14ac:dyDescent="0.25">
      <c r="A114" s="67" t="s">
        <v>14</v>
      </c>
      <c r="B114" s="67" t="s">
        <v>10</v>
      </c>
      <c r="C114" s="67">
        <v>5</v>
      </c>
      <c r="D114" s="67"/>
      <c r="E114" s="67" t="s">
        <v>172</v>
      </c>
      <c r="F114" s="67">
        <v>90</v>
      </c>
      <c r="G114" s="68">
        <v>15.098959396041623</v>
      </c>
      <c r="H114" s="68">
        <v>0.21604996837444657</v>
      </c>
    </row>
    <row r="115" spans="1:8" x14ac:dyDescent="0.25">
      <c r="A115" s="67" t="s">
        <v>30</v>
      </c>
      <c r="B115" s="67" t="s">
        <v>10</v>
      </c>
      <c r="C115" s="67">
        <v>5</v>
      </c>
      <c r="D115" s="67"/>
      <c r="E115" s="67" t="s">
        <v>172</v>
      </c>
      <c r="F115" s="67">
        <v>90</v>
      </c>
      <c r="G115" s="68">
        <v>23.214285714285719</v>
      </c>
      <c r="H115" s="68">
        <v>0.36749116607773852</v>
      </c>
    </row>
    <row r="116" spans="1:8" x14ac:dyDescent="0.25">
      <c r="A116" s="67" t="s">
        <v>23</v>
      </c>
      <c r="B116" s="67" t="s">
        <v>10</v>
      </c>
      <c r="C116" s="67">
        <v>5</v>
      </c>
      <c r="D116" s="67"/>
      <c r="E116" s="67" t="s">
        <v>172</v>
      </c>
      <c r="F116" s="67">
        <v>90</v>
      </c>
      <c r="G116" s="68">
        <v>12.117030862806939</v>
      </c>
      <c r="H116" s="68">
        <v>0.16824924224135618</v>
      </c>
    </row>
    <row r="117" spans="1:8" x14ac:dyDescent="0.25">
      <c r="A117" s="67" t="s">
        <v>29</v>
      </c>
      <c r="B117" s="67" t="s">
        <v>10</v>
      </c>
      <c r="C117" s="67">
        <v>5</v>
      </c>
      <c r="D117" s="67"/>
      <c r="E117" s="67" t="s">
        <v>172</v>
      </c>
      <c r="F117" s="67">
        <v>90</v>
      </c>
      <c r="G117" s="68">
        <v>26.42369020501139</v>
      </c>
      <c r="H117" s="68">
        <v>0.44444444444444442</v>
      </c>
    </row>
    <row r="118" spans="1:8" x14ac:dyDescent="0.25">
      <c r="A118" s="67" t="s">
        <v>35</v>
      </c>
      <c r="B118" s="67" t="s">
        <v>10</v>
      </c>
      <c r="C118" s="67">
        <v>5</v>
      </c>
      <c r="D118" s="67"/>
      <c r="E118" s="67" t="s">
        <v>172</v>
      </c>
      <c r="F118" s="67">
        <v>90</v>
      </c>
      <c r="G118" s="68">
        <v>20.51229508196721</v>
      </c>
      <c r="H118" s="68">
        <v>0.3207217172925137</v>
      </c>
    </row>
    <row r="119" spans="1:8" x14ac:dyDescent="0.25">
      <c r="A119" s="67" t="s">
        <v>43</v>
      </c>
      <c r="B119" s="67" t="s">
        <v>10</v>
      </c>
      <c r="C119" s="67">
        <v>5</v>
      </c>
      <c r="D119" s="67"/>
      <c r="E119" s="67" t="s">
        <v>172</v>
      </c>
      <c r="F119" s="67">
        <v>90</v>
      </c>
      <c r="G119" s="68">
        <v>4.2071197411003247</v>
      </c>
      <c r="H119" s="68">
        <v>5.2631578947368425E-2</v>
      </c>
    </row>
    <row r="120" spans="1:8" x14ac:dyDescent="0.25">
      <c r="A120" s="67" t="s">
        <v>44</v>
      </c>
      <c r="B120" s="67" t="s">
        <v>10</v>
      </c>
      <c r="C120" s="67">
        <v>5</v>
      </c>
      <c r="D120" s="67"/>
      <c r="E120" s="67" t="s">
        <v>172</v>
      </c>
      <c r="F120" s="67">
        <v>90</v>
      </c>
      <c r="G120" s="68">
        <v>16.228308026030369</v>
      </c>
      <c r="H120" s="68">
        <v>0.24194386694386691</v>
      </c>
    </row>
    <row r="121" spans="1:8" x14ac:dyDescent="0.25">
      <c r="A121" s="67" t="s">
        <v>45</v>
      </c>
      <c r="B121" s="67" t="s">
        <v>10</v>
      </c>
      <c r="C121" s="67">
        <v>5</v>
      </c>
      <c r="D121" s="67"/>
      <c r="E121" s="67" t="s">
        <v>172</v>
      </c>
      <c r="F121" s="67">
        <v>90</v>
      </c>
      <c r="G121" s="68">
        <v>20.888819453743793</v>
      </c>
      <c r="H121" s="68">
        <v>0.31829150579150578</v>
      </c>
    </row>
    <row r="122" spans="1:8" x14ac:dyDescent="0.25">
      <c r="A122" s="67" t="s">
        <v>57</v>
      </c>
      <c r="B122" s="67" t="s">
        <v>10</v>
      </c>
      <c r="C122" s="67">
        <v>5</v>
      </c>
      <c r="D122" s="67"/>
      <c r="E122" s="67" t="s">
        <v>172</v>
      </c>
      <c r="F122" s="67">
        <v>90</v>
      </c>
      <c r="G122" s="68">
        <v>19.910309540187864</v>
      </c>
      <c r="H122" s="68">
        <v>0.30919550084875541</v>
      </c>
    </row>
    <row r="123" spans="1:8" x14ac:dyDescent="0.25">
      <c r="A123" s="74" t="s">
        <v>124</v>
      </c>
      <c r="B123" s="73" t="s">
        <v>10</v>
      </c>
      <c r="C123" s="73">
        <v>5</v>
      </c>
      <c r="D123" s="73">
        <f>COUNT(C123:C130)</f>
        <v>8</v>
      </c>
      <c r="E123" s="73" t="s">
        <v>172</v>
      </c>
      <c r="F123" s="73">
        <v>114</v>
      </c>
      <c r="G123" s="68">
        <v>21</v>
      </c>
      <c r="H123" s="68">
        <v>0.32374100719424459</v>
      </c>
    </row>
    <row r="124" spans="1:8" x14ac:dyDescent="0.25">
      <c r="A124" s="74" t="s">
        <v>127</v>
      </c>
      <c r="B124" s="73" t="s">
        <v>10</v>
      </c>
      <c r="C124" s="73">
        <v>5</v>
      </c>
      <c r="D124" s="73"/>
      <c r="E124" s="73" t="s">
        <v>172</v>
      </c>
      <c r="F124" s="73">
        <v>114</v>
      </c>
      <c r="G124" s="68">
        <v>37.299999999999997</v>
      </c>
      <c r="H124" s="68">
        <v>0.73202614379084963</v>
      </c>
    </row>
    <row r="125" spans="1:8" x14ac:dyDescent="0.25">
      <c r="A125" s="74" t="s">
        <v>129</v>
      </c>
      <c r="B125" s="73" t="s">
        <v>10</v>
      </c>
      <c r="C125" s="73">
        <v>5</v>
      </c>
      <c r="D125" s="73"/>
      <c r="E125" s="73" t="s">
        <v>172</v>
      </c>
      <c r="F125" s="73">
        <v>114</v>
      </c>
      <c r="G125" s="68">
        <v>12.2</v>
      </c>
      <c r="H125" s="68">
        <v>0.16269841269841268</v>
      </c>
    </row>
    <row r="126" spans="1:8" x14ac:dyDescent="0.25">
      <c r="A126" s="74" t="s">
        <v>130</v>
      </c>
      <c r="B126" s="73" t="s">
        <v>10</v>
      </c>
      <c r="C126" s="73">
        <v>5</v>
      </c>
      <c r="D126" s="73"/>
      <c r="E126" s="73" t="s">
        <v>172</v>
      </c>
      <c r="F126" s="73">
        <v>114</v>
      </c>
      <c r="G126" s="68">
        <v>5.6</v>
      </c>
      <c r="H126" s="68">
        <v>7.1428571428571438E-2</v>
      </c>
    </row>
    <row r="127" spans="1:8" x14ac:dyDescent="0.25">
      <c r="A127" s="73" t="s">
        <v>125</v>
      </c>
      <c r="B127" s="73" t="s">
        <v>10</v>
      </c>
      <c r="C127" s="73">
        <v>5</v>
      </c>
      <c r="D127" s="73"/>
      <c r="E127" s="73" t="s">
        <v>172</v>
      </c>
      <c r="F127" s="73">
        <v>114</v>
      </c>
      <c r="G127" s="68">
        <v>19.3</v>
      </c>
      <c r="H127" s="68">
        <v>0.28985507246376813</v>
      </c>
    </row>
    <row r="128" spans="1:8" x14ac:dyDescent="0.25">
      <c r="A128" s="73" t="s">
        <v>126</v>
      </c>
      <c r="B128" s="73" t="s">
        <v>10</v>
      </c>
      <c r="C128" s="73">
        <v>5</v>
      </c>
      <c r="D128" s="73"/>
      <c r="E128" s="73" t="s">
        <v>172</v>
      </c>
      <c r="F128" s="73">
        <v>114</v>
      </c>
      <c r="G128" s="68">
        <v>16.100000000000001</v>
      </c>
      <c r="H128" s="68">
        <v>0.22972972972972971</v>
      </c>
    </row>
    <row r="129" spans="1:8" x14ac:dyDescent="0.25">
      <c r="A129" s="73" t="s">
        <v>128</v>
      </c>
      <c r="B129" s="73" t="s">
        <v>10</v>
      </c>
      <c r="C129" s="73">
        <v>5</v>
      </c>
      <c r="D129" s="73"/>
      <c r="E129" s="73" t="s">
        <v>172</v>
      </c>
      <c r="F129" s="73">
        <v>114</v>
      </c>
      <c r="G129" s="68">
        <v>29.4</v>
      </c>
      <c r="H129" s="68">
        <v>0.5082508250825083</v>
      </c>
    </row>
    <row r="130" spans="1:8" x14ac:dyDescent="0.25">
      <c r="A130" s="73" t="s">
        <v>133</v>
      </c>
      <c r="B130" s="73" t="s">
        <v>10</v>
      </c>
      <c r="C130" s="73">
        <v>5</v>
      </c>
      <c r="D130" s="73"/>
      <c r="E130" s="73" t="s">
        <v>172</v>
      </c>
      <c r="F130" s="73">
        <v>114</v>
      </c>
      <c r="G130" s="68">
        <v>27.3</v>
      </c>
      <c r="H130" s="68">
        <v>0.44194756554307119</v>
      </c>
    </row>
    <row r="131" spans="1:8" x14ac:dyDescent="0.25">
      <c r="A131" s="67" t="s">
        <v>57</v>
      </c>
      <c r="B131" s="67" t="s">
        <v>10</v>
      </c>
      <c r="C131" s="67">
        <v>5</v>
      </c>
      <c r="D131" s="67">
        <f>COUNT(C131:C145)</f>
        <v>15</v>
      </c>
      <c r="E131" s="67" t="s">
        <v>172</v>
      </c>
      <c r="F131" s="67">
        <v>150</v>
      </c>
      <c r="G131" s="68">
        <v>16.399999999999999</v>
      </c>
      <c r="H131" s="68">
        <v>0.24062431919330241</v>
      </c>
    </row>
    <row r="132" spans="1:8" x14ac:dyDescent="0.25">
      <c r="A132" s="67" t="s">
        <v>58</v>
      </c>
      <c r="B132" s="67" t="s">
        <v>10</v>
      </c>
      <c r="C132" s="67">
        <v>5</v>
      </c>
      <c r="D132" s="67"/>
      <c r="E132" s="67" t="s">
        <v>172</v>
      </c>
      <c r="F132" s="67">
        <v>150</v>
      </c>
      <c r="G132" s="68">
        <v>27.2</v>
      </c>
      <c r="H132" s="68">
        <v>0.45454545454545453</v>
      </c>
    </row>
    <row r="133" spans="1:8" x14ac:dyDescent="0.25">
      <c r="A133" s="67" t="s">
        <v>14</v>
      </c>
      <c r="B133" s="67" t="s">
        <v>10</v>
      </c>
      <c r="C133" s="67">
        <v>5</v>
      </c>
      <c r="D133" s="67"/>
      <c r="E133" s="67" t="s">
        <v>172</v>
      </c>
      <c r="F133" s="67">
        <v>150</v>
      </c>
      <c r="G133" s="68">
        <v>24.9</v>
      </c>
      <c r="H133" s="68">
        <v>0.40760156532754255</v>
      </c>
    </row>
    <row r="134" spans="1:8" x14ac:dyDescent="0.25">
      <c r="A134" s="67" t="s">
        <v>13</v>
      </c>
      <c r="B134" s="67" t="s">
        <v>10</v>
      </c>
      <c r="C134" s="67">
        <v>5</v>
      </c>
      <c r="D134" s="67"/>
      <c r="E134" s="67" t="s">
        <v>172</v>
      </c>
      <c r="F134" s="67">
        <v>150</v>
      </c>
      <c r="G134" s="68">
        <v>28.7</v>
      </c>
      <c r="H134" s="68">
        <v>0.48971377068489841</v>
      </c>
    </row>
    <row r="135" spans="1:8" x14ac:dyDescent="0.25">
      <c r="A135" s="67" t="s">
        <v>23</v>
      </c>
      <c r="B135" s="67" t="s">
        <v>10</v>
      </c>
      <c r="C135" s="67">
        <v>5</v>
      </c>
      <c r="D135" s="67"/>
      <c r="E135" s="67" t="s">
        <v>172</v>
      </c>
      <c r="F135" s="67">
        <v>150</v>
      </c>
      <c r="G135" s="68">
        <v>20.25</v>
      </c>
      <c r="H135" s="68">
        <v>0.31856618014096599</v>
      </c>
    </row>
    <row r="136" spans="1:8" x14ac:dyDescent="0.25">
      <c r="A136" s="67" t="s">
        <v>29</v>
      </c>
      <c r="B136" s="67" t="s">
        <v>10</v>
      </c>
      <c r="C136" s="67">
        <v>5</v>
      </c>
      <c r="D136" s="67"/>
      <c r="E136" s="67" t="s">
        <v>172</v>
      </c>
      <c r="F136" s="67">
        <v>150</v>
      </c>
      <c r="G136" s="68">
        <v>31.3</v>
      </c>
      <c r="H136" s="68">
        <v>0.55892255892255893</v>
      </c>
    </row>
    <row r="137" spans="1:8" x14ac:dyDescent="0.25">
      <c r="A137" s="67" t="s">
        <v>30</v>
      </c>
      <c r="B137" s="67" t="s">
        <v>10</v>
      </c>
      <c r="C137" s="67">
        <v>5</v>
      </c>
      <c r="D137" s="67"/>
      <c r="E137" s="67" t="s">
        <v>172</v>
      </c>
      <c r="F137" s="67">
        <v>150</v>
      </c>
      <c r="G137" s="68">
        <v>32.1</v>
      </c>
      <c r="H137" s="68">
        <v>0.58208955223880599</v>
      </c>
    </row>
    <row r="138" spans="1:8" x14ac:dyDescent="0.25">
      <c r="A138" s="74" t="s">
        <v>124</v>
      </c>
      <c r="B138" s="73" t="s">
        <v>10</v>
      </c>
      <c r="C138" s="73">
        <v>5</v>
      </c>
      <c r="D138" s="73"/>
      <c r="E138" s="73" t="s">
        <v>172</v>
      </c>
      <c r="F138" s="73">
        <v>150</v>
      </c>
      <c r="G138" s="68">
        <v>28.7</v>
      </c>
      <c r="H138" s="68">
        <v>0.4948805460750853</v>
      </c>
    </row>
    <row r="139" spans="1:8" x14ac:dyDescent="0.25">
      <c r="A139" s="74" t="s">
        <v>127</v>
      </c>
      <c r="B139" s="73" t="s">
        <v>10</v>
      </c>
      <c r="C139" s="73">
        <v>5</v>
      </c>
      <c r="D139" s="73"/>
      <c r="E139" s="73" t="s">
        <v>172</v>
      </c>
      <c r="F139" s="73">
        <v>150</v>
      </c>
      <c r="G139" s="68">
        <v>37</v>
      </c>
      <c r="H139" s="68">
        <v>0.71856287425149701</v>
      </c>
    </row>
    <row r="140" spans="1:8" x14ac:dyDescent="0.25">
      <c r="A140" s="74" t="s">
        <v>129</v>
      </c>
      <c r="B140" s="73" t="s">
        <v>10</v>
      </c>
      <c r="C140" s="73">
        <v>5</v>
      </c>
      <c r="D140" s="73"/>
      <c r="E140" s="73" t="s">
        <v>172</v>
      </c>
      <c r="F140" s="73">
        <v>150</v>
      </c>
      <c r="G140" s="68">
        <v>19.600000000000001</v>
      </c>
      <c r="H140" s="68">
        <v>0.29454545454545455</v>
      </c>
    </row>
    <row r="141" spans="1:8" x14ac:dyDescent="0.25">
      <c r="A141" s="74" t="s">
        <v>130</v>
      </c>
      <c r="B141" s="73" t="s">
        <v>10</v>
      </c>
      <c r="C141" s="73">
        <v>5</v>
      </c>
      <c r="D141" s="73"/>
      <c r="E141" s="73" t="s">
        <v>172</v>
      </c>
      <c r="F141" s="73">
        <v>150</v>
      </c>
      <c r="G141" s="68">
        <v>7.6</v>
      </c>
      <c r="H141" s="68">
        <v>9.7560975609756087E-2</v>
      </c>
    </row>
    <row r="142" spans="1:8" x14ac:dyDescent="0.25">
      <c r="A142" s="73" t="s">
        <v>125</v>
      </c>
      <c r="B142" s="73" t="s">
        <v>10</v>
      </c>
      <c r="C142" s="73">
        <v>5</v>
      </c>
      <c r="D142" s="73"/>
      <c r="E142" s="73" t="s">
        <v>172</v>
      </c>
      <c r="F142" s="73">
        <v>150</v>
      </c>
      <c r="G142" s="68">
        <v>19.7</v>
      </c>
      <c r="H142" s="68">
        <v>0.30069930069930068</v>
      </c>
    </row>
    <row r="143" spans="1:8" x14ac:dyDescent="0.25">
      <c r="A143" s="73" t="s">
        <v>126</v>
      </c>
      <c r="B143" s="73" t="s">
        <v>10</v>
      </c>
      <c r="C143" s="73">
        <v>5</v>
      </c>
      <c r="D143" s="73"/>
      <c r="E143" s="73" t="s">
        <v>172</v>
      </c>
      <c r="F143" s="73">
        <v>150</v>
      </c>
      <c r="G143" s="68">
        <v>22.3</v>
      </c>
      <c r="H143" s="68">
        <v>0.35463258785942492</v>
      </c>
    </row>
    <row r="144" spans="1:8" x14ac:dyDescent="0.25">
      <c r="A144" s="73" t="s">
        <v>128</v>
      </c>
      <c r="B144" s="73" t="s">
        <v>10</v>
      </c>
      <c r="C144" s="73">
        <v>5</v>
      </c>
      <c r="D144" s="73"/>
      <c r="E144" s="73" t="s">
        <v>172</v>
      </c>
      <c r="F144" s="73">
        <v>150</v>
      </c>
      <c r="G144" s="68">
        <v>28.9</v>
      </c>
      <c r="H144" s="68">
        <v>0.49110320284697506</v>
      </c>
    </row>
    <row r="145" spans="1:8" x14ac:dyDescent="0.25">
      <c r="A145" s="73" t="s">
        <v>133</v>
      </c>
      <c r="B145" s="73" t="s">
        <v>10</v>
      </c>
      <c r="C145" s="73">
        <v>5</v>
      </c>
      <c r="D145" s="73"/>
      <c r="E145" s="73" t="s">
        <v>172</v>
      </c>
      <c r="F145" s="73">
        <v>150</v>
      </c>
      <c r="G145" s="68">
        <v>29.4</v>
      </c>
      <c r="H145" s="68">
        <v>0.51948051948051943</v>
      </c>
    </row>
    <row r="146" spans="1:8" x14ac:dyDescent="0.25">
      <c r="A146" s="67" t="s">
        <v>15</v>
      </c>
      <c r="B146" s="67" t="s">
        <v>16</v>
      </c>
      <c r="C146" s="67">
        <v>0</v>
      </c>
      <c r="D146" s="67">
        <f>COUNT(C146:C152)</f>
        <v>7</v>
      </c>
      <c r="E146" s="67" t="s">
        <v>172</v>
      </c>
      <c r="F146" s="67">
        <v>38</v>
      </c>
      <c r="G146" s="68">
        <v>14.608659673451481</v>
      </c>
      <c r="H146" s="68">
        <v>0.20386634299744155</v>
      </c>
    </row>
    <row r="147" spans="1:8" x14ac:dyDescent="0.25">
      <c r="A147" s="67" t="s">
        <v>24</v>
      </c>
      <c r="B147" s="67" t="s">
        <v>16</v>
      </c>
      <c r="C147" s="67">
        <v>0</v>
      </c>
      <c r="D147" s="67"/>
      <c r="E147" s="67" t="s">
        <v>172</v>
      </c>
      <c r="F147" s="67">
        <v>38</v>
      </c>
      <c r="G147" s="68">
        <v>15.105389488595376</v>
      </c>
      <c r="H147" s="68">
        <v>0.21670994308495292</v>
      </c>
    </row>
    <row r="148" spans="1:8" x14ac:dyDescent="0.25">
      <c r="A148" s="67" t="s">
        <v>25</v>
      </c>
      <c r="B148" s="67" t="s">
        <v>16</v>
      </c>
      <c r="C148" s="67">
        <v>0</v>
      </c>
      <c r="D148" s="67"/>
      <c r="E148" s="67" t="s">
        <v>172</v>
      </c>
      <c r="F148" s="67">
        <v>38</v>
      </c>
      <c r="G148" s="68">
        <v>15.254032038056085</v>
      </c>
      <c r="H148" s="68">
        <v>0.22069343756959667</v>
      </c>
    </row>
    <row r="149" spans="1:8" x14ac:dyDescent="0.25">
      <c r="A149" s="67" t="s">
        <v>564</v>
      </c>
      <c r="B149" s="67" t="s">
        <v>16</v>
      </c>
      <c r="C149" s="67">
        <v>0</v>
      </c>
      <c r="D149" s="67"/>
      <c r="E149" s="67" t="s">
        <v>172</v>
      </c>
      <c r="F149" s="67">
        <v>38</v>
      </c>
      <c r="G149" s="68">
        <v>12.82695868913113</v>
      </c>
      <c r="H149" s="68">
        <v>0.17893211280401775</v>
      </c>
    </row>
    <row r="150" spans="1:8" x14ac:dyDescent="0.25">
      <c r="A150" s="67" t="s">
        <v>565</v>
      </c>
      <c r="B150" s="67" t="s">
        <v>16</v>
      </c>
      <c r="C150" s="67">
        <v>0</v>
      </c>
      <c r="D150" s="67"/>
      <c r="E150" s="67" t="s">
        <v>172</v>
      </c>
      <c r="F150" s="67">
        <v>38</v>
      </c>
      <c r="G150" s="68">
        <v>11.308062187541017</v>
      </c>
      <c r="H150" s="68">
        <v>0.15208467669088102</v>
      </c>
    </row>
    <row r="151" spans="1:8" x14ac:dyDescent="0.25">
      <c r="A151" s="67" t="s">
        <v>566</v>
      </c>
      <c r="B151" s="67" t="s">
        <v>16</v>
      </c>
      <c r="C151" s="67">
        <v>0</v>
      </c>
      <c r="D151" s="67"/>
      <c r="E151" s="67" t="s">
        <v>172</v>
      </c>
      <c r="F151" s="67">
        <v>38</v>
      </c>
      <c r="G151" s="68">
        <v>10.324524413169833</v>
      </c>
      <c r="H151" s="68">
        <v>0.1366183183004063</v>
      </c>
    </row>
    <row r="152" spans="1:8" x14ac:dyDescent="0.25">
      <c r="A152" s="67" t="s">
        <v>567</v>
      </c>
      <c r="B152" s="67" t="s">
        <v>16</v>
      </c>
      <c r="C152" s="67">
        <v>0</v>
      </c>
      <c r="D152" s="67"/>
      <c r="E152" s="67" t="s">
        <v>172</v>
      </c>
      <c r="F152" s="67">
        <v>38</v>
      </c>
      <c r="G152" s="68">
        <v>11.432408873350054</v>
      </c>
      <c r="H152" s="68">
        <v>0.15356051653838373</v>
      </c>
    </row>
    <row r="153" spans="1:8" x14ac:dyDescent="0.25">
      <c r="A153" s="67" t="s">
        <v>568</v>
      </c>
      <c r="B153" s="67" t="s">
        <v>16</v>
      </c>
      <c r="C153" s="67">
        <v>0</v>
      </c>
      <c r="D153" s="67">
        <f>COUNT(C153:C161)</f>
        <v>9</v>
      </c>
      <c r="E153" s="67" t="s">
        <v>172</v>
      </c>
      <c r="F153" s="67">
        <v>90</v>
      </c>
      <c r="G153" s="68">
        <v>27.086415278793339</v>
      </c>
      <c r="H153" s="68">
        <v>0.46028701469620531</v>
      </c>
    </row>
    <row r="154" spans="1:8" x14ac:dyDescent="0.25">
      <c r="A154" s="67" t="s">
        <v>569</v>
      </c>
      <c r="B154" s="67" t="s">
        <v>16</v>
      </c>
      <c r="C154" s="67">
        <v>0</v>
      </c>
      <c r="D154" s="67"/>
      <c r="E154" s="67" t="s">
        <v>172</v>
      </c>
      <c r="F154" s="67">
        <v>90</v>
      </c>
      <c r="G154" s="68">
        <v>22.273972602739725</v>
      </c>
      <c r="H154" s="68">
        <v>0.35255593960342008</v>
      </c>
    </row>
    <row r="155" spans="1:8" x14ac:dyDescent="0.25">
      <c r="A155" s="67" t="s">
        <v>564</v>
      </c>
      <c r="B155" s="67" t="s">
        <v>16</v>
      </c>
      <c r="C155" s="67">
        <v>0</v>
      </c>
      <c r="D155" s="67"/>
      <c r="E155" s="67" t="s">
        <v>172</v>
      </c>
      <c r="F155" s="67">
        <v>90</v>
      </c>
      <c r="G155" s="68">
        <v>24.260331173506124</v>
      </c>
      <c r="H155" s="68">
        <v>0.38634604996130995</v>
      </c>
    </row>
    <row r="156" spans="1:8" x14ac:dyDescent="0.25">
      <c r="A156" s="67" t="s">
        <v>37</v>
      </c>
      <c r="B156" s="67" t="s">
        <v>16</v>
      </c>
      <c r="C156" s="67">
        <v>0</v>
      </c>
      <c r="D156" s="67"/>
      <c r="E156" s="67" t="s">
        <v>172</v>
      </c>
      <c r="F156" s="67">
        <v>90</v>
      </c>
      <c r="G156" s="68">
        <v>18.491484184914842</v>
      </c>
      <c r="H156" s="68">
        <v>0.27536231884057966</v>
      </c>
    </row>
    <row r="157" spans="1:8" x14ac:dyDescent="0.25">
      <c r="A157" s="67" t="s">
        <v>565</v>
      </c>
      <c r="B157" s="67" t="s">
        <v>16</v>
      </c>
      <c r="C157" s="67">
        <v>0</v>
      </c>
      <c r="D157" s="67"/>
      <c r="E157" s="67" t="s">
        <v>172</v>
      </c>
      <c r="F157" s="67">
        <v>90</v>
      </c>
      <c r="G157" s="68">
        <v>21.014492753623188</v>
      </c>
      <c r="H157" s="68">
        <v>0.32222222222222219</v>
      </c>
    </row>
    <row r="158" spans="1:8" x14ac:dyDescent="0.25">
      <c r="A158" s="67" t="s">
        <v>566</v>
      </c>
      <c r="B158" s="67" t="s">
        <v>16</v>
      </c>
      <c r="C158" s="67">
        <v>0</v>
      </c>
      <c r="D158" s="67"/>
      <c r="E158" s="67" t="s">
        <v>172</v>
      </c>
      <c r="F158" s="67">
        <v>90</v>
      </c>
      <c r="G158" s="68">
        <v>11.014492753623189</v>
      </c>
      <c r="H158" s="68">
        <v>0.15030112594920136</v>
      </c>
    </row>
    <row r="159" spans="1:8" x14ac:dyDescent="0.25">
      <c r="A159" s="67" t="s">
        <v>567</v>
      </c>
      <c r="B159" s="67" t="s">
        <v>16</v>
      </c>
      <c r="C159" s="67">
        <v>0</v>
      </c>
      <c r="D159" s="67"/>
      <c r="E159" s="67" t="s">
        <v>172</v>
      </c>
      <c r="F159" s="67">
        <v>90</v>
      </c>
      <c r="G159" s="68">
        <v>9.9462365591397841</v>
      </c>
      <c r="H159" s="68">
        <v>0.13405797101449277</v>
      </c>
    </row>
    <row r="160" spans="1:8" x14ac:dyDescent="0.25">
      <c r="A160" s="67" t="s">
        <v>570</v>
      </c>
      <c r="B160" s="67" t="s">
        <v>16</v>
      </c>
      <c r="C160" s="67">
        <v>0</v>
      </c>
      <c r="D160" s="67"/>
      <c r="E160" s="67" t="s">
        <v>172</v>
      </c>
      <c r="F160" s="67">
        <v>90</v>
      </c>
      <c r="G160" s="68">
        <v>17.799812444836714</v>
      </c>
      <c r="H160" s="68">
        <v>0.26731601731601734</v>
      </c>
    </row>
    <row r="161" spans="1:8" x14ac:dyDescent="0.25">
      <c r="A161" s="67" t="s">
        <v>571</v>
      </c>
      <c r="B161" s="67" t="s">
        <v>16</v>
      </c>
      <c r="C161" s="67">
        <v>0</v>
      </c>
      <c r="D161" s="67"/>
      <c r="E161" s="67" t="s">
        <v>172</v>
      </c>
      <c r="F161" s="67">
        <v>90</v>
      </c>
      <c r="G161" s="68">
        <v>20.908270076747822</v>
      </c>
      <c r="H161" s="68">
        <v>0.34346899527002439</v>
      </c>
    </row>
    <row r="162" spans="1:8" x14ac:dyDescent="0.25">
      <c r="A162" s="71" t="s">
        <v>94</v>
      </c>
      <c r="B162" s="72" t="s">
        <v>16</v>
      </c>
      <c r="C162" s="72">
        <v>0</v>
      </c>
      <c r="D162" s="72">
        <f>COUNT(C162:C177)</f>
        <v>16</v>
      </c>
      <c r="E162" s="72" t="s">
        <v>172</v>
      </c>
      <c r="F162" s="70">
        <v>114</v>
      </c>
      <c r="G162" s="68">
        <v>16.5</v>
      </c>
      <c r="H162" s="68">
        <v>0.23684210526315788</v>
      </c>
    </row>
    <row r="163" spans="1:8" x14ac:dyDescent="0.25">
      <c r="A163" s="71" t="s">
        <v>203</v>
      </c>
      <c r="B163" s="72" t="s">
        <v>16</v>
      </c>
      <c r="C163" s="72">
        <v>0</v>
      </c>
      <c r="D163" s="72"/>
      <c r="E163" s="72" t="s">
        <v>172</v>
      </c>
      <c r="F163" s="70">
        <v>114</v>
      </c>
      <c r="G163" s="68">
        <v>17.3</v>
      </c>
      <c r="H163" s="68">
        <v>0.25781249999999994</v>
      </c>
    </row>
    <row r="164" spans="1:8" x14ac:dyDescent="0.25">
      <c r="A164" s="71" t="s">
        <v>103</v>
      </c>
      <c r="B164" s="72" t="s">
        <v>16</v>
      </c>
      <c r="C164" s="72">
        <v>0</v>
      </c>
      <c r="D164" s="72"/>
      <c r="E164" s="72" t="s">
        <v>172</v>
      </c>
      <c r="F164" s="70">
        <v>114</v>
      </c>
      <c r="G164" s="68">
        <v>20.8</v>
      </c>
      <c r="H164" s="68">
        <v>0.31496062992125984</v>
      </c>
    </row>
    <row r="165" spans="1:8" x14ac:dyDescent="0.25">
      <c r="A165" s="69" t="s">
        <v>99</v>
      </c>
      <c r="B165" s="70" t="s">
        <v>16</v>
      </c>
      <c r="C165" s="70">
        <v>0</v>
      </c>
      <c r="D165" s="70"/>
      <c r="E165" s="70" t="s">
        <v>172</v>
      </c>
      <c r="F165" s="70">
        <v>114</v>
      </c>
      <c r="G165" s="68">
        <v>16.7</v>
      </c>
      <c r="H165" s="68">
        <v>0.23577235772357721</v>
      </c>
    </row>
    <row r="166" spans="1:8" x14ac:dyDescent="0.25">
      <c r="A166" s="73" t="s">
        <v>93</v>
      </c>
      <c r="B166" s="73" t="s">
        <v>16</v>
      </c>
      <c r="C166" s="73">
        <v>0</v>
      </c>
      <c r="D166" s="73"/>
      <c r="E166" s="73" t="s">
        <v>172</v>
      </c>
      <c r="F166" s="70">
        <v>114</v>
      </c>
      <c r="G166" s="68">
        <v>17.2</v>
      </c>
      <c r="H166" s="68">
        <v>0.24710424710424714</v>
      </c>
    </row>
    <row r="167" spans="1:8" x14ac:dyDescent="0.25">
      <c r="A167" s="73" t="s">
        <v>95</v>
      </c>
      <c r="B167" s="73" t="s">
        <v>16</v>
      </c>
      <c r="C167" s="73">
        <v>0</v>
      </c>
      <c r="D167" s="73"/>
      <c r="E167" s="73" t="s">
        <v>172</v>
      </c>
      <c r="F167" s="70">
        <v>114</v>
      </c>
      <c r="G167" s="68">
        <v>17.3</v>
      </c>
      <c r="H167" s="68">
        <v>0.24899598393574299</v>
      </c>
    </row>
    <row r="168" spans="1:8" x14ac:dyDescent="0.25">
      <c r="A168" s="73" t="s">
        <v>104</v>
      </c>
      <c r="B168" s="73" t="s">
        <v>16</v>
      </c>
      <c r="C168" s="73">
        <v>0</v>
      </c>
      <c r="D168" s="73"/>
      <c r="E168" s="73" t="s">
        <v>172</v>
      </c>
      <c r="F168" s="70">
        <v>114</v>
      </c>
      <c r="G168" s="68">
        <v>14.6</v>
      </c>
      <c r="H168" s="68">
        <v>0.20817843866171004</v>
      </c>
    </row>
    <row r="169" spans="1:8" x14ac:dyDescent="0.25">
      <c r="A169" s="73" t="s">
        <v>100</v>
      </c>
      <c r="B169" s="73" t="s">
        <v>16</v>
      </c>
      <c r="C169" s="73">
        <v>0</v>
      </c>
      <c r="D169" s="73"/>
      <c r="E169" s="73" t="s">
        <v>172</v>
      </c>
      <c r="F169" s="70">
        <v>114</v>
      </c>
      <c r="G169" s="68">
        <v>36.6</v>
      </c>
      <c r="H169" s="68">
        <v>0.6985815602836879</v>
      </c>
    </row>
    <row r="170" spans="1:8" x14ac:dyDescent="0.25">
      <c r="A170" s="74" t="s">
        <v>134</v>
      </c>
      <c r="B170" s="73" t="s">
        <v>16</v>
      </c>
      <c r="C170" s="73">
        <v>0</v>
      </c>
      <c r="D170" s="73"/>
      <c r="E170" s="73" t="s">
        <v>172</v>
      </c>
      <c r="F170" s="73">
        <v>114</v>
      </c>
      <c r="G170" s="68">
        <v>14.7</v>
      </c>
      <c r="H170" s="68">
        <v>0.20666666666666667</v>
      </c>
    </row>
    <row r="171" spans="1:8" x14ac:dyDescent="0.25">
      <c r="A171" s="74" t="s">
        <v>135</v>
      </c>
      <c r="B171" s="73" t="s">
        <v>16</v>
      </c>
      <c r="C171" s="73">
        <v>0</v>
      </c>
      <c r="D171" s="73"/>
      <c r="E171" s="73" t="s">
        <v>172</v>
      </c>
      <c r="F171" s="73">
        <v>114</v>
      </c>
      <c r="G171" s="68">
        <v>16.7</v>
      </c>
      <c r="H171" s="68">
        <v>0.23943661971830987</v>
      </c>
    </row>
    <row r="172" spans="1:8" x14ac:dyDescent="0.25">
      <c r="A172" s="74" t="s">
        <v>139</v>
      </c>
      <c r="B172" s="73" t="s">
        <v>16</v>
      </c>
      <c r="C172" s="73">
        <v>0</v>
      </c>
      <c r="D172" s="73"/>
      <c r="E172" s="73" t="s">
        <v>172</v>
      </c>
      <c r="F172" s="73">
        <v>114</v>
      </c>
      <c r="G172" s="68">
        <v>11.7</v>
      </c>
      <c r="H172" s="68">
        <v>0.16363636363636364</v>
      </c>
    </row>
    <row r="173" spans="1:8" x14ac:dyDescent="0.25">
      <c r="A173" s="74" t="s">
        <v>140</v>
      </c>
      <c r="B173" s="73" t="s">
        <v>16</v>
      </c>
      <c r="C173" s="73">
        <v>0</v>
      </c>
      <c r="D173" s="73"/>
      <c r="E173" s="73" t="s">
        <v>172</v>
      </c>
      <c r="F173" s="73">
        <v>114</v>
      </c>
      <c r="G173" s="68">
        <v>25.2</v>
      </c>
      <c r="H173" s="68">
        <v>0.41549295774647893</v>
      </c>
    </row>
    <row r="174" spans="1:8" x14ac:dyDescent="0.25">
      <c r="A174" s="73" t="s">
        <v>136</v>
      </c>
      <c r="B174" s="73" t="s">
        <v>16</v>
      </c>
      <c r="C174" s="73">
        <v>0</v>
      </c>
      <c r="D174" s="73"/>
      <c r="E174" s="73" t="s">
        <v>172</v>
      </c>
      <c r="F174" s="73">
        <v>114</v>
      </c>
      <c r="G174" s="68">
        <v>24.4</v>
      </c>
      <c r="H174" s="68">
        <v>0.40277777777777773</v>
      </c>
    </row>
    <row r="175" spans="1:8" x14ac:dyDescent="0.25">
      <c r="A175" s="73" t="s">
        <v>137</v>
      </c>
      <c r="B175" s="73" t="s">
        <v>16</v>
      </c>
      <c r="C175" s="73">
        <v>0</v>
      </c>
      <c r="D175" s="73"/>
      <c r="E175" s="73" t="s">
        <v>172</v>
      </c>
      <c r="F175" s="73">
        <v>114</v>
      </c>
      <c r="G175" s="68">
        <v>26.2</v>
      </c>
      <c r="H175" s="68">
        <v>0.43129770992366417</v>
      </c>
    </row>
    <row r="176" spans="1:8" x14ac:dyDescent="0.25">
      <c r="A176" s="73" t="s">
        <v>142</v>
      </c>
      <c r="B176" s="73" t="s">
        <v>16</v>
      </c>
      <c r="C176" s="73">
        <v>0</v>
      </c>
      <c r="D176" s="73"/>
      <c r="E176" s="73" t="s">
        <v>172</v>
      </c>
      <c r="F176" s="73">
        <v>114</v>
      </c>
      <c r="G176" s="68">
        <v>12.3</v>
      </c>
      <c r="H176" s="68">
        <v>0.16872427983539093</v>
      </c>
    </row>
    <row r="177" spans="1:8" x14ac:dyDescent="0.25">
      <c r="A177" s="73" t="s">
        <v>143</v>
      </c>
      <c r="B177" s="73" t="s">
        <v>16</v>
      </c>
      <c r="C177" s="73">
        <v>0</v>
      </c>
      <c r="D177" s="73"/>
      <c r="E177" s="73" t="s">
        <v>172</v>
      </c>
      <c r="F177" s="73">
        <v>114</v>
      </c>
      <c r="G177" s="68">
        <v>20.7</v>
      </c>
      <c r="H177" s="68">
        <v>0.32295719844357978</v>
      </c>
    </row>
    <row r="178" spans="1:8" x14ac:dyDescent="0.25">
      <c r="A178" s="67" t="s">
        <v>25</v>
      </c>
      <c r="B178" s="67" t="s">
        <v>16</v>
      </c>
      <c r="C178" s="67">
        <v>0</v>
      </c>
      <c r="D178" s="67">
        <f>COUNT(C178:C194)</f>
        <v>17</v>
      </c>
      <c r="E178" s="67" t="s">
        <v>172</v>
      </c>
      <c r="F178" s="67">
        <v>150</v>
      </c>
      <c r="G178" s="68">
        <v>33.75</v>
      </c>
      <c r="H178" s="68">
        <v>0.63982288141694865</v>
      </c>
    </row>
    <row r="179" spans="1:8" x14ac:dyDescent="0.25">
      <c r="A179" s="67" t="s">
        <v>15</v>
      </c>
      <c r="B179" s="67" t="s">
        <v>16</v>
      </c>
      <c r="C179" s="67">
        <v>0</v>
      </c>
      <c r="D179" s="67"/>
      <c r="E179" s="67" t="s">
        <v>172</v>
      </c>
      <c r="F179" s="67">
        <v>150</v>
      </c>
      <c r="G179" s="68">
        <v>32.25</v>
      </c>
      <c r="H179" s="68">
        <v>0.59818493117081195</v>
      </c>
    </row>
    <row r="180" spans="1:8" x14ac:dyDescent="0.25">
      <c r="A180" s="71" t="s">
        <v>94</v>
      </c>
      <c r="B180" s="72" t="s">
        <v>16</v>
      </c>
      <c r="C180" s="72">
        <v>0</v>
      </c>
      <c r="D180" s="72"/>
      <c r="E180" s="72" t="s">
        <v>172</v>
      </c>
      <c r="F180" s="70">
        <v>150</v>
      </c>
      <c r="G180" s="68">
        <v>20</v>
      </c>
      <c r="H180" s="68">
        <v>0.30402930402930406</v>
      </c>
    </row>
    <row r="181" spans="1:8" x14ac:dyDescent="0.25">
      <c r="A181" s="71" t="s">
        <v>203</v>
      </c>
      <c r="B181" s="72" t="s">
        <v>16</v>
      </c>
      <c r="C181" s="72">
        <v>0</v>
      </c>
      <c r="D181" s="72"/>
      <c r="E181" s="72" t="s">
        <v>172</v>
      </c>
      <c r="F181" s="70">
        <v>150</v>
      </c>
      <c r="G181" s="68">
        <v>17.2</v>
      </c>
      <c r="H181" s="68">
        <v>0.25193798449612403</v>
      </c>
    </row>
    <row r="182" spans="1:8" x14ac:dyDescent="0.25">
      <c r="A182" s="71" t="s">
        <v>103</v>
      </c>
      <c r="B182" s="72" t="s">
        <v>16</v>
      </c>
      <c r="C182" s="72">
        <v>0</v>
      </c>
      <c r="D182" s="72"/>
      <c r="E182" s="72" t="s">
        <v>172</v>
      </c>
      <c r="F182" s="70">
        <v>150</v>
      </c>
      <c r="G182" s="68">
        <v>19.7</v>
      </c>
      <c r="H182" s="68">
        <v>0.29710144927536225</v>
      </c>
    </row>
    <row r="183" spans="1:8" x14ac:dyDescent="0.25">
      <c r="A183" s="69" t="s">
        <v>99</v>
      </c>
      <c r="B183" s="70" t="s">
        <v>16</v>
      </c>
      <c r="C183" s="70">
        <v>0</v>
      </c>
      <c r="D183" s="70"/>
      <c r="E183" s="70" t="s">
        <v>172</v>
      </c>
      <c r="F183" s="70">
        <v>150</v>
      </c>
      <c r="G183" s="68">
        <v>16.2</v>
      </c>
      <c r="H183" s="68">
        <v>0.22916666666666666</v>
      </c>
    </row>
    <row r="184" spans="1:8" x14ac:dyDescent="0.25">
      <c r="A184" s="73" t="s">
        <v>95</v>
      </c>
      <c r="B184" s="73" t="s">
        <v>16</v>
      </c>
      <c r="C184" s="73">
        <v>0</v>
      </c>
      <c r="D184" s="73"/>
      <c r="E184" s="73" t="s">
        <v>172</v>
      </c>
      <c r="F184" s="70">
        <v>150</v>
      </c>
      <c r="G184" s="68">
        <v>17</v>
      </c>
      <c r="H184" s="68">
        <v>0.25098039215686274</v>
      </c>
    </row>
    <row r="185" spans="1:8" x14ac:dyDescent="0.25">
      <c r="A185" s="73" t="s">
        <v>104</v>
      </c>
      <c r="B185" s="73" t="s">
        <v>16</v>
      </c>
      <c r="C185" s="73">
        <v>0</v>
      </c>
      <c r="D185" s="73"/>
      <c r="E185" s="73" t="s">
        <v>172</v>
      </c>
      <c r="F185" s="70">
        <v>150</v>
      </c>
      <c r="G185" s="68">
        <v>11.9</v>
      </c>
      <c r="H185" s="68">
        <v>0.14338235294117646</v>
      </c>
    </row>
    <row r="186" spans="1:8" x14ac:dyDescent="0.25">
      <c r="A186" s="73" t="s">
        <v>100</v>
      </c>
      <c r="B186" s="73" t="s">
        <v>16</v>
      </c>
      <c r="C186" s="73">
        <v>0</v>
      </c>
      <c r="D186" s="73"/>
      <c r="E186" s="73" t="s">
        <v>172</v>
      </c>
      <c r="F186" s="70">
        <v>150</v>
      </c>
      <c r="G186" s="68">
        <v>34.4</v>
      </c>
      <c r="H186" s="68">
        <v>0.64965986394557829</v>
      </c>
    </row>
    <row r="187" spans="1:8" x14ac:dyDescent="0.25">
      <c r="A187" s="74" t="s">
        <v>134</v>
      </c>
      <c r="B187" s="73" t="s">
        <v>16</v>
      </c>
      <c r="C187" s="73">
        <v>0</v>
      </c>
      <c r="D187" s="73"/>
      <c r="E187" s="73" t="s">
        <v>172</v>
      </c>
      <c r="F187" s="73">
        <v>150</v>
      </c>
      <c r="G187" s="68">
        <v>16.3</v>
      </c>
      <c r="H187" s="68">
        <v>0.23762376237623761</v>
      </c>
    </row>
    <row r="188" spans="1:8" x14ac:dyDescent="0.25">
      <c r="A188" s="74" t="s">
        <v>135</v>
      </c>
      <c r="B188" s="73" t="s">
        <v>16</v>
      </c>
      <c r="C188" s="73">
        <v>0</v>
      </c>
      <c r="D188" s="73"/>
      <c r="E188" s="73" t="s">
        <v>172</v>
      </c>
      <c r="F188" s="73">
        <v>150</v>
      </c>
      <c r="G188" s="68">
        <v>19.100000000000001</v>
      </c>
      <c r="H188" s="68">
        <v>0.29054054054054052</v>
      </c>
    </row>
    <row r="189" spans="1:8" x14ac:dyDescent="0.25">
      <c r="A189" s="74" t="s">
        <v>139</v>
      </c>
      <c r="B189" s="73" t="s">
        <v>16</v>
      </c>
      <c r="C189" s="73">
        <v>0</v>
      </c>
      <c r="D189" s="73"/>
      <c r="E189" s="73" t="s">
        <v>172</v>
      </c>
      <c r="F189" s="73">
        <v>150</v>
      </c>
      <c r="G189" s="68">
        <v>17.2</v>
      </c>
      <c r="H189" s="68">
        <v>0.25630252100840334</v>
      </c>
    </row>
    <row r="190" spans="1:8" x14ac:dyDescent="0.25">
      <c r="A190" s="74" t="s">
        <v>140</v>
      </c>
      <c r="B190" s="73" t="s">
        <v>16</v>
      </c>
      <c r="C190" s="73">
        <v>0</v>
      </c>
      <c r="D190" s="73"/>
      <c r="E190" s="73" t="s">
        <v>172</v>
      </c>
      <c r="F190" s="73">
        <v>150</v>
      </c>
      <c r="G190" s="68">
        <v>27.2</v>
      </c>
      <c r="H190" s="68">
        <v>0.45936395759717313</v>
      </c>
    </row>
    <row r="191" spans="1:8" x14ac:dyDescent="0.25">
      <c r="A191" s="73" t="s">
        <v>136</v>
      </c>
      <c r="B191" s="73" t="s">
        <v>16</v>
      </c>
      <c r="C191" s="73">
        <v>0</v>
      </c>
      <c r="D191" s="73"/>
      <c r="E191" s="73" t="s">
        <v>172</v>
      </c>
      <c r="F191" s="73">
        <v>150</v>
      </c>
      <c r="G191" s="68">
        <v>28.9</v>
      </c>
      <c r="H191" s="68">
        <v>0.49473684210526314</v>
      </c>
    </row>
    <row r="192" spans="1:8" x14ac:dyDescent="0.25">
      <c r="A192" s="73" t="s">
        <v>137</v>
      </c>
      <c r="B192" s="73" t="s">
        <v>16</v>
      </c>
      <c r="C192" s="73">
        <v>0</v>
      </c>
      <c r="D192" s="73"/>
      <c r="E192" s="73" t="s">
        <v>172</v>
      </c>
      <c r="F192" s="73">
        <v>150</v>
      </c>
      <c r="G192" s="68">
        <v>29.1</v>
      </c>
      <c r="H192" s="68">
        <v>0.49624060150375937</v>
      </c>
    </row>
    <row r="193" spans="1:8" x14ac:dyDescent="0.25">
      <c r="A193" s="73" t="s">
        <v>142</v>
      </c>
      <c r="B193" s="73" t="s">
        <v>16</v>
      </c>
      <c r="C193" s="73">
        <v>0</v>
      </c>
      <c r="D193" s="73"/>
      <c r="E193" s="73" t="s">
        <v>172</v>
      </c>
      <c r="F193" s="73">
        <v>150</v>
      </c>
      <c r="G193" s="68">
        <v>8</v>
      </c>
      <c r="H193" s="68">
        <v>0.10267857142857142</v>
      </c>
    </row>
    <row r="194" spans="1:8" x14ac:dyDescent="0.25">
      <c r="A194" s="73" t="s">
        <v>143</v>
      </c>
      <c r="B194" s="73" t="s">
        <v>16</v>
      </c>
      <c r="C194" s="73">
        <v>0</v>
      </c>
      <c r="D194" s="73"/>
      <c r="E194" s="73" t="s">
        <v>172</v>
      </c>
      <c r="F194" s="73">
        <v>150</v>
      </c>
      <c r="G194" s="68">
        <v>23.7</v>
      </c>
      <c r="H194" s="68">
        <v>0.38113207547169808</v>
      </c>
    </row>
    <row r="195" spans="1:8" x14ac:dyDescent="0.25">
      <c r="A195" s="67" t="s">
        <v>31</v>
      </c>
      <c r="B195" s="67" t="s">
        <v>16</v>
      </c>
      <c r="C195" s="67">
        <v>0.5</v>
      </c>
      <c r="D195" s="67">
        <f>COUNT(B195:C200)</f>
        <v>6</v>
      </c>
      <c r="E195" s="67" t="s">
        <v>172</v>
      </c>
      <c r="F195" s="67">
        <v>38</v>
      </c>
      <c r="G195" s="68">
        <v>11.546492709534212</v>
      </c>
      <c r="H195" s="68">
        <v>0.15551260488487514</v>
      </c>
    </row>
    <row r="196" spans="1:8" x14ac:dyDescent="0.25">
      <c r="A196" s="67" t="s">
        <v>572</v>
      </c>
      <c r="B196" s="67" t="s">
        <v>16</v>
      </c>
      <c r="C196" s="67">
        <v>0.5</v>
      </c>
      <c r="D196" s="67"/>
      <c r="E196" s="67" t="s">
        <v>172</v>
      </c>
      <c r="F196" s="67">
        <v>38</v>
      </c>
      <c r="G196" s="68">
        <v>13.869335173683</v>
      </c>
      <c r="H196" s="68">
        <v>0.19167449405258161</v>
      </c>
    </row>
    <row r="197" spans="1:8" x14ac:dyDescent="0.25">
      <c r="A197" s="67" t="s">
        <v>573</v>
      </c>
      <c r="B197" s="67" t="s">
        <v>16</v>
      </c>
      <c r="C197" s="67">
        <v>0.5</v>
      </c>
      <c r="D197" s="67"/>
      <c r="E197" s="67" t="s">
        <v>172</v>
      </c>
      <c r="F197" s="67">
        <v>38</v>
      </c>
      <c r="G197" s="68">
        <v>13.193003853780045</v>
      </c>
      <c r="H197" s="68">
        <v>0.18190256850699643</v>
      </c>
    </row>
    <row r="198" spans="1:8" x14ac:dyDescent="0.25">
      <c r="A198" s="67" t="s">
        <v>574</v>
      </c>
      <c r="B198" s="67" t="s">
        <v>16</v>
      </c>
      <c r="C198" s="67">
        <v>0.5</v>
      </c>
      <c r="D198" s="67"/>
      <c r="E198" s="67" t="s">
        <v>172</v>
      </c>
      <c r="F198" s="67">
        <v>38</v>
      </c>
      <c r="G198" s="68">
        <v>11.952356262242196</v>
      </c>
      <c r="H198" s="68">
        <v>0.16147651531487428</v>
      </c>
    </row>
    <row r="199" spans="1:8" x14ac:dyDescent="0.25">
      <c r="A199" s="67" t="s">
        <v>575</v>
      </c>
      <c r="B199" s="67" t="s">
        <v>16</v>
      </c>
      <c r="C199" s="67">
        <v>0.5</v>
      </c>
      <c r="D199" s="67"/>
      <c r="E199" s="67" t="s">
        <v>172</v>
      </c>
      <c r="F199" s="67">
        <v>38</v>
      </c>
      <c r="G199" s="68">
        <v>8.6251414827391049</v>
      </c>
      <c r="H199" s="68">
        <v>0.11208592876884907</v>
      </c>
    </row>
    <row r="200" spans="1:8" x14ac:dyDescent="0.25">
      <c r="A200" s="67" t="s">
        <v>576</v>
      </c>
      <c r="B200" s="67" t="s">
        <v>16</v>
      </c>
      <c r="C200" s="67">
        <v>0.5</v>
      </c>
      <c r="D200" s="67"/>
      <c r="E200" s="67" t="s">
        <v>172</v>
      </c>
      <c r="F200" s="67">
        <v>38</v>
      </c>
      <c r="G200" s="68">
        <v>12.872534977986476</v>
      </c>
      <c r="H200" s="68">
        <v>0.17754773228563553</v>
      </c>
    </row>
    <row r="201" spans="1:8" x14ac:dyDescent="0.25">
      <c r="A201" s="67" t="s">
        <v>577</v>
      </c>
      <c r="B201" s="67" t="s">
        <v>16</v>
      </c>
      <c r="C201" s="67">
        <v>0.5</v>
      </c>
      <c r="D201" s="67">
        <f>COUNT(C201:C206)</f>
        <v>6</v>
      </c>
      <c r="E201" s="67" t="s">
        <v>172</v>
      </c>
      <c r="F201" s="67">
        <v>90</v>
      </c>
      <c r="G201" s="68">
        <v>21.003343323738591</v>
      </c>
      <c r="H201" s="68">
        <v>0.32747674767476742</v>
      </c>
    </row>
    <row r="202" spans="1:8" x14ac:dyDescent="0.25">
      <c r="A202" s="67" t="s">
        <v>573</v>
      </c>
      <c r="B202" s="67" t="s">
        <v>16</v>
      </c>
      <c r="C202" s="67">
        <v>0.5</v>
      </c>
      <c r="D202" s="67"/>
      <c r="E202" s="67" t="s">
        <v>172</v>
      </c>
      <c r="F202" s="67">
        <v>90</v>
      </c>
      <c r="G202" s="68">
        <v>17.728141296991733</v>
      </c>
      <c r="H202" s="68">
        <v>0.26545478032466885</v>
      </c>
    </row>
    <row r="203" spans="1:8" x14ac:dyDescent="0.25">
      <c r="A203" s="67" t="s">
        <v>574</v>
      </c>
      <c r="B203" s="67" t="s">
        <v>16</v>
      </c>
      <c r="C203" s="67">
        <v>0.5</v>
      </c>
      <c r="D203" s="67"/>
      <c r="E203" s="67" t="s">
        <v>172</v>
      </c>
      <c r="F203" s="67">
        <v>90</v>
      </c>
      <c r="G203" s="68">
        <v>19.337016574585633</v>
      </c>
      <c r="H203" s="68">
        <v>0.29045643153526968</v>
      </c>
    </row>
    <row r="204" spans="1:8" x14ac:dyDescent="0.25">
      <c r="A204" s="67" t="s">
        <v>575</v>
      </c>
      <c r="B204" s="67" t="s">
        <v>16</v>
      </c>
      <c r="C204" s="67">
        <v>0.5</v>
      </c>
      <c r="D204" s="67"/>
      <c r="E204" s="67" t="s">
        <v>172</v>
      </c>
      <c r="F204" s="67">
        <v>90</v>
      </c>
      <c r="G204" s="68">
        <v>18.568401937046005</v>
      </c>
      <c r="H204" s="68">
        <v>0.2778930746672682</v>
      </c>
    </row>
    <row r="205" spans="1:8" x14ac:dyDescent="0.25">
      <c r="A205" s="67" t="s">
        <v>576</v>
      </c>
      <c r="B205" s="67" t="s">
        <v>16</v>
      </c>
      <c r="C205" s="67">
        <v>0.5</v>
      </c>
      <c r="D205" s="67"/>
      <c r="E205" s="67" t="s">
        <v>172</v>
      </c>
      <c r="F205" s="67">
        <v>90</v>
      </c>
      <c r="G205" s="68">
        <v>20.135550522325971</v>
      </c>
      <c r="H205" s="68">
        <v>0.3084599743150685</v>
      </c>
    </row>
    <row r="206" spans="1:8" x14ac:dyDescent="0.25">
      <c r="A206" s="67" t="s">
        <v>578</v>
      </c>
      <c r="B206" s="67" t="s">
        <v>16</v>
      </c>
      <c r="C206" s="67">
        <v>0.5</v>
      </c>
      <c r="D206" s="67"/>
      <c r="E206" s="67" t="s">
        <v>172</v>
      </c>
      <c r="F206" s="67">
        <v>90</v>
      </c>
      <c r="G206" s="68">
        <v>27.588876233352831</v>
      </c>
      <c r="H206" s="68">
        <v>0.47153115523156414</v>
      </c>
    </row>
    <row r="207" spans="1:8" x14ac:dyDescent="0.25">
      <c r="A207" s="71" t="s">
        <v>106</v>
      </c>
      <c r="B207" s="72" t="s">
        <v>16</v>
      </c>
      <c r="C207" s="72">
        <v>0.5</v>
      </c>
      <c r="D207" s="72">
        <f>COUNT(C207:C213)</f>
        <v>7</v>
      </c>
      <c r="E207" s="72" t="s">
        <v>172</v>
      </c>
      <c r="F207" s="70">
        <v>114</v>
      </c>
      <c r="G207" s="68">
        <v>25.9</v>
      </c>
      <c r="H207" s="68">
        <v>0.41908713692946054</v>
      </c>
    </row>
    <row r="208" spans="1:8" x14ac:dyDescent="0.25">
      <c r="A208" s="71" t="s">
        <v>105</v>
      </c>
      <c r="B208" s="72" t="s">
        <v>16</v>
      </c>
      <c r="C208" s="72">
        <v>0.5</v>
      </c>
      <c r="D208" s="72"/>
      <c r="E208" s="72" t="s">
        <v>172</v>
      </c>
      <c r="F208" s="70">
        <v>114</v>
      </c>
      <c r="G208" s="68">
        <v>26.4</v>
      </c>
      <c r="H208" s="68">
        <v>0.43252595155709345</v>
      </c>
    </row>
    <row r="209" spans="1:8" x14ac:dyDescent="0.25">
      <c r="A209" s="71" t="s">
        <v>107</v>
      </c>
      <c r="B209" s="72" t="s">
        <v>16</v>
      </c>
      <c r="C209" s="72">
        <v>0.5</v>
      </c>
      <c r="D209" s="72"/>
      <c r="E209" s="72" t="s">
        <v>172</v>
      </c>
      <c r="F209" s="70">
        <v>114</v>
      </c>
      <c r="G209" s="68">
        <v>26.2</v>
      </c>
      <c r="H209" s="68">
        <v>0.43174603174603171</v>
      </c>
    </row>
    <row r="210" spans="1:8" x14ac:dyDescent="0.25">
      <c r="A210" s="71" t="s">
        <v>110</v>
      </c>
      <c r="B210" s="72" t="s">
        <v>16</v>
      </c>
      <c r="C210" s="72">
        <v>0.5</v>
      </c>
      <c r="D210" s="72"/>
      <c r="E210" s="72" t="s">
        <v>172</v>
      </c>
      <c r="F210" s="70">
        <v>114</v>
      </c>
      <c r="G210" s="68">
        <v>17.399999999999999</v>
      </c>
      <c r="H210" s="68">
        <v>0.25</v>
      </c>
    </row>
    <row r="211" spans="1:8" x14ac:dyDescent="0.25">
      <c r="A211" s="73" t="s">
        <v>108</v>
      </c>
      <c r="B211" s="73" t="s">
        <v>16</v>
      </c>
      <c r="C211" s="73">
        <v>0.5</v>
      </c>
      <c r="D211" s="73"/>
      <c r="E211" s="73" t="s">
        <v>172</v>
      </c>
      <c r="F211" s="70">
        <v>114</v>
      </c>
      <c r="G211" s="68">
        <v>16.2</v>
      </c>
      <c r="H211" s="68">
        <v>0.23045267489711932</v>
      </c>
    </row>
    <row r="212" spans="1:8" x14ac:dyDescent="0.25">
      <c r="A212" s="73" t="s">
        <v>109</v>
      </c>
      <c r="B212" s="73" t="s">
        <v>16</v>
      </c>
      <c r="C212" s="73">
        <v>0.5</v>
      </c>
      <c r="D212" s="73"/>
      <c r="E212" s="73" t="s">
        <v>172</v>
      </c>
      <c r="F212" s="70">
        <v>114</v>
      </c>
      <c r="G212" s="68">
        <v>14.4</v>
      </c>
      <c r="H212" s="68">
        <v>0.19723183391003463</v>
      </c>
    </row>
    <row r="213" spans="1:8" x14ac:dyDescent="0.25">
      <c r="A213" s="73" t="s">
        <v>111</v>
      </c>
      <c r="B213" s="73" t="s">
        <v>16</v>
      </c>
      <c r="C213" s="73">
        <v>0.5</v>
      </c>
      <c r="D213" s="73"/>
      <c r="E213" s="73" t="s">
        <v>172</v>
      </c>
      <c r="F213" s="70">
        <v>114</v>
      </c>
      <c r="G213" s="68">
        <v>13.8</v>
      </c>
      <c r="H213" s="68">
        <v>0.19101123595505617</v>
      </c>
    </row>
    <row r="214" spans="1:8" x14ac:dyDescent="0.25">
      <c r="A214" s="67" t="s">
        <v>66</v>
      </c>
      <c r="B214" s="67" t="s">
        <v>16</v>
      </c>
      <c r="C214" s="67">
        <v>0.5</v>
      </c>
      <c r="D214" s="67">
        <f>COUNT(C214:C222)</f>
        <v>9</v>
      </c>
      <c r="E214" s="67" t="s">
        <v>172</v>
      </c>
      <c r="F214" s="67">
        <v>150</v>
      </c>
      <c r="G214" s="68">
        <v>27</v>
      </c>
      <c r="H214" s="68">
        <v>0.45458265139116205</v>
      </c>
    </row>
    <row r="215" spans="1:8" x14ac:dyDescent="0.25">
      <c r="A215" s="67" t="s">
        <v>31</v>
      </c>
      <c r="B215" s="67" t="s">
        <v>16</v>
      </c>
      <c r="C215" s="67">
        <v>0.5</v>
      </c>
      <c r="D215" s="67"/>
      <c r="E215" s="67" t="s">
        <v>172</v>
      </c>
      <c r="F215" s="67">
        <v>150</v>
      </c>
      <c r="G215" s="68">
        <v>25</v>
      </c>
      <c r="H215" s="68">
        <v>0.40705385852090031</v>
      </c>
    </row>
    <row r="216" spans="1:8" x14ac:dyDescent="0.25">
      <c r="A216" s="71" t="s">
        <v>106</v>
      </c>
      <c r="B216" s="72" t="s">
        <v>16</v>
      </c>
      <c r="C216" s="72">
        <v>0.5</v>
      </c>
      <c r="D216" s="72"/>
      <c r="E216" s="72" t="s">
        <v>172</v>
      </c>
      <c r="F216" s="70">
        <v>150</v>
      </c>
      <c r="G216" s="68">
        <v>32.700000000000003</v>
      </c>
      <c r="H216" s="68">
        <v>0.58759124087591252</v>
      </c>
    </row>
    <row r="217" spans="1:8" x14ac:dyDescent="0.25">
      <c r="A217" s="71" t="s">
        <v>105</v>
      </c>
      <c r="B217" s="72" t="s">
        <v>16</v>
      </c>
      <c r="C217" s="72">
        <v>0.5</v>
      </c>
      <c r="D217" s="72"/>
      <c r="E217" s="72" t="s">
        <v>172</v>
      </c>
      <c r="F217" s="70">
        <v>150</v>
      </c>
      <c r="G217" s="68">
        <v>29.8</v>
      </c>
      <c r="H217" s="68">
        <v>0.52812499999999996</v>
      </c>
    </row>
    <row r="218" spans="1:8" x14ac:dyDescent="0.25">
      <c r="A218" s="71" t="s">
        <v>107</v>
      </c>
      <c r="B218" s="72" t="s">
        <v>16</v>
      </c>
      <c r="C218" s="72">
        <v>0.5</v>
      </c>
      <c r="D218" s="72"/>
      <c r="E218" s="72" t="s">
        <v>172</v>
      </c>
      <c r="F218" s="70">
        <v>150</v>
      </c>
      <c r="G218" s="68">
        <v>28.3</v>
      </c>
      <c r="H218" s="68">
        <v>0.48809523809523803</v>
      </c>
    </row>
    <row r="219" spans="1:8" x14ac:dyDescent="0.25">
      <c r="A219" s="71" t="s">
        <v>110</v>
      </c>
      <c r="B219" s="72" t="s">
        <v>16</v>
      </c>
      <c r="C219" s="72">
        <v>0.5</v>
      </c>
      <c r="D219" s="72"/>
      <c r="E219" s="72" t="s">
        <v>172</v>
      </c>
      <c r="F219" s="70">
        <v>150</v>
      </c>
      <c r="G219" s="68">
        <v>23.1</v>
      </c>
      <c r="H219" s="68">
        <v>0.37086092715231789</v>
      </c>
    </row>
    <row r="220" spans="1:8" x14ac:dyDescent="0.25">
      <c r="A220" s="73" t="s">
        <v>108</v>
      </c>
      <c r="B220" s="73" t="s">
        <v>16</v>
      </c>
      <c r="C220" s="73">
        <v>0.5</v>
      </c>
      <c r="D220" s="73"/>
      <c r="E220" s="73" t="s">
        <v>172</v>
      </c>
      <c r="F220" s="70">
        <v>150</v>
      </c>
      <c r="G220" s="68">
        <v>19.5</v>
      </c>
      <c r="H220" s="68">
        <v>0.29527559055118113</v>
      </c>
    </row>
    <row r="221" spans="1:8" x14ac:dyDescent="0.25">
      <c r="A221" s="73" t="s">
        <v>109</v>
      </c>
      <c r="B221" s="73" t="s">
        <v>16</v>
      </c>
      <c r="C221" s="73">
        <v>0.5</v>
      </c>
      <c r="D221" s="73"/>
      <c r="E221" s="73" t="s">
        <v>172</v>
      </c>
      <c r="F221" s="70">
        <v>150</v>
      </c>
      <c r="G221" s="68">
        <v>22.3</v>
      </c>
      <c r="H221" s="68">
        <v>0.34603174603174602</v>
      </c>
    </row>
    <row r="222" spans="1:8" x14ac:dyDescent="0.25">
      <c r="A222" s="73" t="s">
        <v>111</v>
      </c>
      <c r="B222" s="73" t="s">
        <v>16</v>
      </c>
      <c r="C222" s="73">
        <v>0.5</v>
      </c>
      <c r="D222" s="73"/>
      <c r="E222" s="73" t="s">
        <v>172</v>
      </c>
      <c r="F222" s="70">
        <v>150</v>
      </c>
      <c r="G222" s="68">
        <v>16.899999999999999</v>
      </c>
      <c r="H222" s="68">
        <v>0.24125874125874125</v>
      </c>
    </row>
    <row r="223" spans="1:8" x14ac:dyDescent="0.25">
      <c r="A223" s="67" t="s">
        <v>579</v>
      </c>
      <c r="B223" s="67" t="s">
        <v>16</v>
      </c>
      <c r="C223" s="67">
        <v>5</v>
      </c>
      <c r="D223" s="67">
        <f>COUNT(C223:C228)</f>
        <v>6</v>
      </c>
      <c r="E223" s="67" t="s">
        <v>172</v>
      </c>
      <c r="F223" s="67">
        <v>38</v>
      </c>
      <c r="G223" s="68">
        <v>12.279684391579783</v>
      </c>
      <c r="H223" s="68">
        <v>0.16575858319087275</v>
      </c>
    </row>
    <row r="224" spans="1:8" x14ac:dyDescent="0.25">
      <c r="A224" s="67" t="s">
        <v>580</v>
      </c>
      <c r="B224" s="67" t="s">
        <v>16</v>
      </c>
      <c r="C224" s="67">
        <v>5</v>
      </c>
      <c r="D224" s="67"/>
      <c r="E224" s="67" t="s">
        <v>172</v>
      </c>
      <c r="F224" s="67">
        <v>38</v>
      </c>
      <c r="G224" s="68">
        <v>16.243098731074806</v>
      </c>
      <c r="H224" s="68">
        <v>0.22957436052346172</v>
      </c>
    </row>
    <row r="225" spans="1:8" x14ac:dyDescent="0.25">
      <c r="A225" s="67" t="s">
        <v>581</v>
      </c>
      <c r="B225" s="67" t="s">
        <v>16</v>
      </c>
      <c r="C225" s="67">
        <v>5</v>
      </c>
      <c r="D225" s="67"/>
      <c r="E225" s="67" t="s">
        <v>172</v>
      </c>
      <c r="F225" s="67">
        <v>38</v>
      </c>
      <c r="G225" s="68">
        <v>11.115388997744651</v>
      </c>
      <c r="H225" s="68">
        <v>0.15056342710411078</v>
      </c>
    </row>
    <row r="226" spans="1:8" x14ac:dyDescent="0.25">
      <c r="A226" s="67" t="s">
        <v>582</v>
      </c>
      <c r="B226" s="67" t="s">
        <v>16</v>
      </c>
      <c r="C226" s="67">
        <v>5</v>
      </c>
      <c r="D226" s="67"/>
      <c r="E226" s="67" t="s">
        <v>172</v>
      </c>
      <c r="F226" s="67">
        <v>38</v>
      </c>
      <c r="G226" s="68">
        <v>15.83962100531717</v>
      </c>
      <c r="H226" s="68">
        <v>0.22408006244424619</v>
      </c>
    </row>
    <row r="227" spans="1:8" x14ac:dyDescent="0.25">
      <c r="A227" s="67" t="s">
        <v>583</v>
      </c>
      <c r="B227" s="67" t="s">
        <v>16</v>
      </c>
      <c r="C227" s="67">
        <v>5</v>
      </c>
      <c r="D227" s="67"/>
      <c r="E227" s="67" t="s">
        <v>172</v>
      </c>
      <c r="F227" s="67">
        <v>38</v>
      </c>
      <c r="G227" s="68">
        <v>10.963930642735136</v>
      </c>
      <c r="H227" s="68">
        <v>0.14695803040317251</v>
      </c>
    </row>
    <row r="228" spans="1:8" x14ac:dyDescent="0.25">
      <c r="A228" s="67" t="s">
        <v>584</v>
      </c>
      <c r="B228" s="67" t="s">
        <v>16</v>
      </c>
      <c r="C228" s="67">
        <v>5</v>
      </c>
      <c r="D228" s="67"/>
      <c r="E228" s="67" t="s">
        <v>172</v>
      </c>
      <c r="F228" s="67">
        <v>38</v>
      </c>
      <c r="G228" s="68">
        <v>13.041699009172849</v>
      </c>
      <c r="H228" s="68">
        <v>0.17893107197611346</v>
      </c>
    </row>
    <row r="229" spans="1:8" x14ac:dyDescent="0.25">
      <c r="A229" s="67" t="s">
        <v>579</v>
      </c>
      <c r="B229" s="67" t="s">
        <v>16</v>
      </c>
      <c r="C229" s="67">
        <v>5</v>
      </c>
      <c r="D229" s="67">
        <f>COUNT(C229:C235)</f>
        <v>7</v>
      </c>
      <c r="E229" s="67" t="s">
        <v>172</v>
      </c>
      <c r="F229" s="67">
        <v>90</v>
      </c>
      <c r="G229" s="68">
        <v>20.100017379615402</v>
      </c>
      <c r="H229" s="68">
        <v>0.3120743624303905</v>
      </c>
    </row>
    <row r="230" spans="1:8" x14ac:dyDescent="0.25">
      <c r="A230" s="67" t="s">
        <v>580</v>
      </c>
      <c r="B230" s="67" t="s">
        <v>16</v>
      </c>
      <c r="C230" s="67">
        <v>5</v>
      </c>
      <c r="D230" s="67"/>
      <c r="E230" s="67" t="s">
        <v>172</v>
      </c>
      <c r="F230" s="67">
        <v>90</v>
      </c>
      <c r="G230" s="68">
        <v>29.177909452902391</v>
      </c>
      <c r="H230" s="68">
        <v>0.50771183065182213</v>
      </c>
    </row>
    <row r="231" spans="1:8" x14ac:dyDescent="0.25">
      <c r="A231" s="67" t="s">
        <v>581</v>
      </c>
      <c r="B231" s="67" t="s">
        <v>16</v>
      </c>
      <c r="C231" s="67">
        <v>5</v>
      </c>
      <c r="D231" s="67"/>
      <c r="E231" s="67" t="s">
        <v>172</v>
      </c>
      <c r="F231" s="67">
        <v>90</v>
      </c>
      <c r="G231" s="68">
        <v>16.027108433734938</v>
      </c>
      <c r="H231" s="68">
        <v>0.23618916511458415</v>
      </c>
    </row>
    <row r="232" spans="1:8" x14ac:dyDescent="0.25">
      <c r="A232" s="67" t="s">
        <v>582</v>
      </c>
      <c r="B232" s="67" t="s">
        <v>16</v>
      </c>
      <c r="C232" s="67">
        <v>5</v>
      </c>
      <c r="D232" s="67"/>
      <c r="E232" s="67" t="s">
        <v>172</v>
      </c>
      <c r="F232" s="67">
        <v>90</v>
      </c>
      <c r="G232" s="68">
        <v>29.918864097363084</v>
      </c>
      <c r="H232" s="68">
        <v>0.51504809183990075</v>
      </c>
    </row>
    <row r="233" spans="1:8" x14ac:dyDescent="0.25">
      <c r="A233" s="67" t="s">
        <v>583</v>
      </c>
      <c r="B233" s="67" t="s">
        <v>16</v>
      </c>
      <c r="C233" s="67">
        <v>5</v>
      </c>
      <c r="D233" s="67"/>
      <c r="E233" s="67" t="s">
        <v>172</v>
      </c>
      <c r="F233" s="67">
        <v>90</v>
      </c>
      <c r="G233" s="68">
        <v>18.408943664045708</v>
      </c>
      <c r="H233" s="68">
        <v>0.28019394651777846</v>
      </c>
    </row>
    <row r="234" spans="1:8" x14ac:dyDescent="0.25">
      <c r="A234" s="67" t="s">
        <v>584</v>
      </c>
      <c r="B234" s="67" t="s">
        <v>16</v>
      </c>
      <c r="C234" s="67">
        <v>5</v>
      </c>
      <c r="D234" s="67"/>
      <c r="E234" s="67" t="s">
        <v>172</v>
      </c>
      <c r="F234" s="67">
        <v>90</v>
      </c>
      <c r="G234" s="68">
        <v>14.458172398281288</v>
      </c>
      <c r="H234" s="68">
        <v>0.20276269221381499</v>
      </c>
    </row>
    <row r="235" spans="1:8" x14ac:dyDescent="0.25">
      <c r="A235" s="67" t="s">
        <v>585</v>
      </c>
      <c r="B235" s="67" t="s">
        <v>16</v>
      </c>
      <c r="C235" s="67">
        <v>5</v>
      </c>
      <c r="D235" s="67"/>
      <c r="E235" s="67" t="s">
        <v>172</v>
      </c>
      <c r="F235" s="67">
        <v>90</v>
      </c>
      <c r="G235" s="68">
        <v>34.922998314164275</v>
      </c>
      <c r="H235" s="68">
        <v>0.67706864699304781</v>
      </c>
    </row>
    <row r="236" spans="1:8" x14ac:dyDescent="0.25">
      <c r="A236" s="74" t="s">
        <v>145</v>
      </c>
      <c r="B236" s="73" t="s">
        <v>16</v>
      </c>
      <c r="C236" s="73">
        <v>5</v>
      </c>
      <c r="D236" s="73">
        <f>COUNT(C236:C243)</f>
        <v>8</v>
      </c>
      <c r="E236" s="73" t="s">
        <v>172</v>
      </c>
      <c r="F236" s="73">
        <v>114</v>
      </c>
      <c r="G236" s="68">
        <v>9.3000000000000007</v>
      </c>
      <c r="H236" s="68">
        <v>0.12156862745098039</v>
      </c>
    </row>
    <row r="237" spans="1:8" x14ac:dyDescent="0.25">
      <c r="A237" s="74" t="s">
        <v>146</v>
      </c>
      <c r="B237" s="73" t="s">
        <v>16</v>
      </c>
      <c r="C237" s="73">
        <v>5</v>
      </c>
      <c r="D237" s="73"/>
      <c r="E237" s="73" t="s">
        <v>172</v>
      </c>
      <c r="F237" s="73">
        <v>114</v>
      </c>
      <c r="G237" s="68">
        <v>7.1</v>
      </c>
      <c r="H237" s="68">
        <v>9.4827586206896561E-2</v>
      </c>
    </row>
    <row r="238" spans="1:8" x14ac:dyDescent="0.25">
      <c r="A238" s="74" t="s">
        <v>150</v>
      </c>
      <c r="B238" s="73" t="s">
        <v>16</v>
      </c>
      <c r="C238" s="73">
        <v>5</v>
      </c>
      <c r="D238" s="73"/>
      <c r="E238" s="73" t="s">
        <v>172</v>
      </c>
      <c r="F238" s="73">
        <v>114</v>
      </c>
      <c r="G238" s="68">
        <v>26.2</v>
      </c>
      <c r="H238" s="68">
        <v>0.43706293706293703</v>
      </c>
    </row>
    <row r="239" spans="1:8" x14ac:dyDescent="0.25">
      <c r="A239" s="74" t="s">
        <v>148</v>
      </c>
      <c r="B239" s="73" t="s">
        <v>16</v>
      </c>
      <c r="C239" s="73">
        <v>5</v>
      </c>
      <c r="D239" s="73"/>
      <c r="E239" s="73" t="s">
        <v>172</v>
      </c>
      <c r="F239" s="73">
        <v>114</v>
      </c>
      <c r="G239" s="68">
        <v>16</v>
      </c>
      <c r="H239" s="68">
        <v>0.2247191011235955</v>
      </c>
    </row>
    <row r="240" spans="1:8" x14ac:dyDescent="0.25">
      <c r="A240" s="73" t="s">
        <v>149</v>
      </c>
      <c r="B240" s="73" t="s">
        <v>16</v>
      </c>
      <c r="C240" s="73">
        <v>5</v>
      </c>
      <c r="D240" s="73"/>
      <c r="E240" s="73" t="s">
        <v>172</v>
      </c>
      <c r="F240" s="73">
        <v>114</v>
      </c>
      <c r="G240" s="68">
        <v>6.6</v>
      </c>
      <c r="H240" s="68">
        <v>8.2524271844660185E-2</v>
      </c>
    </row>
    <row r="241" spans="1:8" x14ac:dyDescent="0.25">
      <c r="A241" s="73" t="s">
        <v>152</v>
      </c>
      <c r="B241" s="73" t="s">
        <v>16</v>
      </c>
      <c r="C241" s="73">
        <v>5</v>
      </c>
      <c r="D241" s="73"/>
      <c r="E241" s="73" t="s">
        <v>172</v>
      </c>
      <c r="F241" s="73">
        <v>114</v>
      </c>
      <c r="G241" s="68">
        <v>21.5</v>
      </c>
      <c r="H241" s="68">
        <v>0.32786885245901642</v>
      </c>
    </row>
    <row r="242" spans="1:8" x14ac:dyDescent="0.25">
      <c r="A242" s="73" t="s">
        <v>155</v>
      </c>
      <c r="B242" s="73" t="s">
        <v>16</v>
      </c>
      <c r="C242" s="73">
        <v>5</v>
      </c>
      <c r="D242" s="73"/>
      <c r="E242" s="73" t="s">
        <v>172</v>
      </c>
      <c r="F242" s="73">
        <v>114</v>
      </c>
      <c r="G242" s="68">
        <v>16.899999999999999</v>
      </c>
      <c r="H242" s="68">
        <v>0.24460431654676257</v>
      </c>
    </row>
    <row r="243" spans="1:8" x14ac:dyDescent="0.25">
      <c r="A243" s="73" t="s">
        <v>156</v>
      </c>
      <c r="B243" s="73" t="s">
        <v>16</v>
      </c>
      <c r="C243" s="73">
        <v>5</v>
      </c>
      <c r="D243" s="73"/>
      <c r="E243" s="73" t="s">
        <v>172</v>
      </c>
      <c r="F243" s="73">
        <v>114</v>
      </c>
      <c r="G243" s="68">
        <v>16.399999999999999</v>
      </c>
      <c r="H243" s="68">
        <v>0.23606557377049181</v>
      </c>
    </row>
    <row r="244" spans="1:8" x14ac:dyDescent="0.25">
      <c r="A244" s="67" t="s">
        <v>17</v>
      </c>
      <c r="B244" s="67" t="s">
        <v>16</v>
      </c>
      <c r="C244" s="67">
        <v>5</v>
      </c>
      <c r="D244" s="67">
        <f>COUNT(C244:C254)</f>
        <v>11</v>
      </c>
      <c r="E244" s="67" t="s">
        <v>172</v>
      </c>
      <c r="F244" s="67">
        <v>150</v>
      </c>
      <c r="G244" s="68">
        <v>31.324999999999999</v>
      </c>
      <c r="H244" s="68">
        <v>0.57398005370090432</v>
      </c>
    </row>
    <row r="245" spans="1:8" x14ac:dyDescent="0.25">
      <c r="A245" s="67" t="s">
        <v>18</v>
      </c>
      <c r="B245" s="67" t="s">
        <v>16</v>
      </c>
      <c r="C245" s="67">
        <v>5</v>
      </c>
      <c r="D245" s="67"/>
      <c r="E245" s="67" t="s">
        <v>172</v>
      </c>
      <c r="F245" s="67">
        <v>150</v>
      </c>
      <c r="G245" s="68">
        <v>31.674999999999997</v>
      </c>
      <c r="H245" s="68">
        <v>0.57059483650122855</v>
      </c>
    </row>
    <row r="246" spans="1:8" x14ac:dyDescent="0.25">
      <c r="A246" s="67" t="s">
        <v>32</v>
      </c>
      <c r="B246" s="67" t="s">
        <v>16</v>
      </c>
      <c r="C246" s="67">
        <v>5</v>
      </c>
      <c r="D246" s="67"/>
      <c r="E246" s="67" t="s">
        <v>172</v>
      </c>
      <c r="F246" s="67">
        <v>150</v>
      </c>
      <c r="G246" s="68">
        <v>24</v>
      </c>
      <c r="H246" s="68">
        <v>0.38419489996947748</v>
      </c>
    </row>
    <row r="247" spans="1:8" x14ac:dyDescent="0.25">
      <c r="A247" s="74" t="s">
        <v>145</v>
      </c>
      <c r="B247" s="73" t="s">
        <v>16</v>
      </c>
      <c r="C247" s="73">
        <v>5</v>
      </c>
      <c r="D247" s="73"/>
      <c r="E247" s="73" t="s">
        <v>172</v>
      </c>
      <c r="F247" s="73">
        <v>150</v>
      </c>
      <c r="G247" s="68">
        <v>10</v>
      </c>
      <c r="H247" s="68">
        <v>0.13095238095238096</v>
      </c>
    </row>
    <row r="248" spans="1:8" x14ac:dyDescent="0.25">
      <c r="A248" s="74" t="s">
        <v>146</v>
      </c>
      <c r="B248" s="73" t="s">
        <v>16</v>
      </c>
      <c r="C248" s="73">
        <v>5</v>
      </c>
      <c r="D248" s="73"/>
      <c r="E248" s="73" t="s">
        <v>172</v>
      </c>
      <c r="F248" s="73">
        <v>150</v>
      </c>
      <c r="G248" s="68">
        <v>8.6999999999999993</v>
      </c>
      <c r="H248" s="68">
        <v>0.11583011583011583</v>
      </c>
    </row>
    <row r="249" spans="1:8" x14ac:dyDescent="0.25">
      <c r="A249" s="74" t="s">
        <v>150</v>
      </c>
      <c r="B249" s="73" t="s">
        <v>16</v>
      </c>
      <c r="C249" s="73">
        <v>5</v>
      </c>
      <c r="D249" s="73"/>
      <c r="E249" s="73" t="s">
        <v>172</v>
      </c>
      <c r="F249" s="73">
        <v>150</v>
      </c>
      <c r="G249" s="68">
        <v>28.9</v>
      </c>
      <c r="H249" s="68">
        <v>0.50974025974025972</v>
      </c>
    </row>
    <row r="250" spans="1:8" x14ac:dyDescent="0.25">
      <c r="A250" s="74" t="s">
        <v>148</v>
      </c>
      <c r="B250" s="73" t="s">
        <v>16</v>
      </c>
      <c r="C250" s="73">
        <v>5</v>
      </c>
      <c r="D250" s="73"/>
      <c r="E250" s="73" t="s">
        <v>172</v>
      </c>
      <c r="F250" s="73">
        <v>150</v>
      </c>
      <c r="G250" s="68">
        <v>22.3</v>
      </c>
      <c r="H250" s="68">
        <v>0.34057971014492755</v>
      </c>
    </row>
    <row r="251" spans="1:8" x14ac:dyDescent="0.25">
      <c r="A251" s="73" t="s">
        <v>149</v>
      </c>
      <c r="B251" s="73" t="s">
        <v>16</v>
      </c>
      <c r="C251" s="73">
        <v>5</v>
      </c>
      <c r="D251" s="73"/>
      <c r="E251" s="73" t="s">
        <v>172</v>
      </c>
      <c r="F251" s="73">
        <v>150</v>
      </c>
      <c r="G251" s="68">
        <v>13.7</v>
      </c>
      <c r="H251" s="68">
        <v>0.19457013574660631</v>
      </c>
    </row>
    <row r="252" spans="1:8" x14ac:dyDescent="0.25">
      <c r="A252" s="73" t="s">
        <v>152</v>
      </c>
      <c r="B252" s="73" t="s">
        <v>16</v>
      </c>
      <c r="C252" s="73">
        <v>5</v>
      </c>
      <c r="D252" s="73"/>
      <c r="E252" s="73" t="s">
        <v>172</v>
      </c>
      <c r="F252" s="73">
        <v>150</v>
      </c>
      <c r="G252" s="68">
        <v>23.7</v>
      </c>
      <c r="H252" s="68">
        <v>0.38167938931297712</v>
      </c>
    </row>
    <row r="253" spans="1:8" x14ac:dyDescent="0.25">
      <c r="A253" s="73" t="s">
        <v>155</v>
      </c>
      <c r="B253" s="73" t="s">
        <v>16</v>
      </c>
      <c r="C253" s="73">
        <v>5</v>
      </c>
      <c r="D253" s="73"/>
      <c r="E253" s="73" t="s">
        <v>172</v>
      </c>
      <c r="F253" s="73">
        <v>150</v>
      </c>
      <c r="G253" s="68">
        <v>21.4</v>
      </c>
      <c r="H253" s="68">
        <v>0.3298611111111111</v>
      </c>
    </row>
    <row r="254" spans="1:8" x14ac:dyDescent="0.25">
      <c r="A254" s="73" t="s">
        <v>156</v>
      </c>
      <c r="B254" s="73" t="s">
        <v>16</v>
      </c>
      <c r="C254" s="73">
        <v>5</v>
      </c>
      <c r="D254" s="73"/>
      <c r="E254" s="73" t="s">
        <v>172</v>
      </c>
      <c r="F254" s="73">
        <v>150</v>
      </c>
      <c r="G254" s="68">
        <v>19.5</v>
      </c>
      <c r="H254" s="68">
        <v>0.28947368421052633</v>
      </c>
    </row>
    <row r="255" spans="1:8" x14ac:dyDescent="0.25">
      <c r="A255" s="67" t="s">
        <v>9</v>
      </c>
      <c r="B255" s="67" t="s">
        <v>10</v>
      </c>
      <c r="C255" s="67">
        <v>0</v>
      </c>
      <c r="D255" s="67">
        <f>COUNT(C255:C268)</f>
        <v>14</v>
      </c>
      <c r="E255" s="67" t="s">
        <v>199</v>
      </c>
      <c r="F255" s="67">
        <v>38</v>
      </c>
      <c r="G255" s="68">
        <v>13.056641195825273</v>
      </c>
      <c r="H255" s="68">
        <v>0.18439867685549541</v>
      </c>
    </row>
    <row r="256" spans="1:8" x14ac:dyDescent="0.25">
      <c r="A256" s="67" t="s">
        <v>586</v>
      </c>
      <c r="B256" s="67" t="s">
        <v>10</v>
      </c>
      <c r="C256" s="67">
        <v>0</v>
      </c>
      <c r="D256" s="67"/>
      <c r="E256" s="67" t="s">
        <v>199</v>
      </c>
      <c r="F256" s="67">
        <v>38</v>
      </c>
      <c r="G256" s="68">
        <v>14.030720213765903</v>
      </c>
      <c r="H256" s="68">
        <v>0.19818089374508416</v>
      </c>
    </row>
    <row r="257" spans="1:8" x14ac:dyDescent="0.25">
      <c r="A257" s="67" t="s">
        <v>587</v>
      </c>
      <c r="B257" s="67" t="s">
        <v>10</v>
      </c>
      <c r="C257" s="67">
        <v>0</v>
      </c>
      <c r="D257" s="67"/>
      <c r="E257" s="67" t="s">
        <v>199</v>
      </c>
      <c r="F257" s="67">
        <v>38</v>
      </c>
      <c r="G257" s="68">
        <v>13.011984170588397</v>
      </c>
      <c r="H257" s="68">
        <v>0.18487383237173161</v>
      </c>
    </row>
    <row r="258" spans="1:8" x14ac:dyDescent="0.25">
      <c r="A258" s="67" t="s">
        <v>588</v>
      </c>
      <c r="B258" s="67" t="s">
        <v>10</v>
      </c>
      <c r="C258" s="67">
        <v>0</v>
      </c>
      <c r="D258" s="67"/>
      <c r="E258" s="67" t="s">
        <v>199</v>
      </c>
      <c r="F258" s="67">
        <v>38</v>
      </c>
      <c r="G258" s="68">
        <v>13.366700480376862</v>
      </c>
      <c r="H258" s="68">
        <v>0.19004865017337796</v>
      </c>
    </row>
    <row r="259" spans="1:8" x14ac:dyDescent="0.25">
      <c r="A259" s="67" t="s">
        <v>589</v>
      </c>
      <c r="B259" s="67" t="s">
        <v>10</v>
      </c>
      <c r="C259" s="67">
        <v>0</v>
      </c>
      <c r="D259" s="67"/>
      <c r="E259" s="67" t="s">
        <v>199</v>
      </c>
      <c r="F259" s="67">
        <v>38</v>
      </c>
      <c r="G259" s="68">
        <v>10.911836874824401</v>
      </c>
      <c r="H259" s="68">
        <v>0.14974075949753046</v>
      </c>
    </row>
    <row r="260" spans="1:8" x14ac:dyDescent="0.25">
      <c r="A260" s="67" t="s">
        <v>590</v>
      </c>
      <c r="B260" s="67" t="s">
        <v>10</v>
      </c>
      <c r="C260" s="67">
        <v>0</v>
      </c>
      <c r="D260" s="67"/>
      <c r="E260" s="67" t="s">
        <v>199</v>
      </c>
      <c r="F260" s="67">
        <v>38</v>
      </c>
      <c r="G260" s="68">
        <v>9.673617336380369</v>
      </c>
      <c r="H260" s="68">
        <v>0.12945318713844745</v>
      </c>
    </row>
    <row r="261" spans="1:8" x14ac:dyDescent="0.25">
      <c r="A261" s="67" t="s">
        <v>591</v>
      </c>
      <c r="B261" s="67" t="s">
        <v>10</v>
      </c>
      <c r="C261" s="67">
        <v>0</v>
      </c>
      <c r="D261" s="67"/>
      <c r="E261" s="67" t="s">
        <v>199</v>
      </c>
      <c r="F261" s="67">
        <v>38</v>
      </c>
      <c r="G261" s="68">
        <v>13.77359821089995</v>
      </c>
      <c r="H261" s="68">
        <v>0.19655481178585466</v>
      </c>
    </row>
    <row r="262" spans="1:8" x14ac:dyDescent="0.25">
      <c r="A262" s="67" t="s">
        <v>592</v>
      </c>
      <c r="B262" s="67" t="s">
        <v>10</v>
      </c>
      <c r="C262" s="67">
        <v>0</v>
      </c>
      <c r="D262" s="67"/>
      <c r="E262" s="67" t="s">
        <v>199</v>
      </c>
      <c r="F262" s="67">
        <v>38</v>
      </c>
      <c r="G262" s="68">
        <v>8.2646043816066932</v>
      </c>
      <c r="H262" s="68">
        <v>0.10881031763985904</v>
      </c>
    </row>
    <row r="263" spans="1:8" x14ac:dyDescent="0.25">
      <c r="A263" s="67" t="s">
        <v>593</v>
      </c>
      <c r="B263" s="67" t="s">
        <v>10</v>
      </c>
      <c r="C263" s="67">
        <v>0</v>
      </c>
      <c r="D263" s="67"/>
      <c r="E263" s="67" t="s">
        <v>199</v>
      </c>
      <c r="F263" s="67">
        <v>38</v>
      </c>
      <c r="G263" s="68">
        <v>13.586958047430258</v>
      </c>
      <c r="H263" s="68">
        <v>0.19452765642696992</v>
      </c>
    </row>
    <row r="264" spans="1:8" x14ac:dyDescent="0.25">
      <c r="A264" s="67" t="s">
        <v>594</v>
      </c>
      <c r="B264" s="67" t="s">
        <v>10</v>
      </c>
      <c r="C264" s="67">
        <v>0</v>
      </c>
      <c r="D264" s="67"/>
      <c r="E264" s="67" t="s">
        <v>199</v>
      </c>
      <c r="F264" s="67">
        <v>38</v>
      </c>
      <c r="G264" s="68">
        <v>9.1691990944746191</v>
      </c>
      <c r="H264" s="68">
        <v>0.12189393532616699</v>
      </c>
    </row>
    <row r="265" spans="1:8" x14ac:dyDescent="0.25">
      <c r="A265" s="67" t="s">
        <v>595</v>
      </c>
      <c r="B265" s="67" t="s">
        <v>10</v>
      </c>
      <c r="C265" s="67">
        <v>0</v>
      </c>
      <c r="D265" s="67"/>
      <c r="E265" s="67" t="s">
        <v>199</v>
      </c>
      <c r="F265" s="67">
        <v>38</v>
      </c>
      <c r="G265" s="68">
        <v>11.946204235050695</v>
      </c>
      <c r="H265" s="68">
        <v>0.16605622944482484</v>
      </c>
    </row>
    <row r="266" spans="1:8" x14ac:dyDescent="0.25">
      <c r="A266" s="67" t="s">
        <v>596</v>
      </c>
      <c r="B266" s="67" t="s">
        <v>10</v>
      </c>
      <c r="C266" s="67">
        <v>0</v>
      </c>
      <c r="D266" s="67"/>
      <c r="E266" s="67" t="s">
        <v>199</v>
      </c>
      <c r="F266" s="67">
        <v>38</v>
      </c>
      <c r="G266" s="68">
        <v>8.9546564944307629</v>
      </c>
      <c r="H266" s="68">
        <v>0.12042522020406141</v>
      </c>
    </row>
    <row r="267" spans="1:8" x14ac:dyDescent="0.25">
      <c r="A267" s="67" t="s">
        <v>597</v>
      </c>
      <c r="B267" s="67" t="s">
        <v>10</v>
      </c>
      <c r="C267" s="67">
        <v>0</v>
      </c>
      <c r="D267" s="67"/>
      <c r="E267" s="67" t="s">
        <v>199</v>
      </c>
      <c r="F267" s="67">
        <v>38</v>
      </c>
      <c r="G267" s="68">
        <v>13.640959474820615</v>
      </c>
      <c r="H267" s="68">
        <v>0.19484806340532956</v>
      </c>
    </row>
    <row r="268" spans="1:8" x14ac:dyDescent="0.25">
      <c r="A268" s="67" t="s">
        <v>598</v>
      </c>
      <c r="B268" s="67" t="s">
        <v>10</v>
      </c>
      <c r="C268" s="67">
        <v>0</v>
      </c>
      <c r="D268" s="67"/>
      <c r="E268" s="67" t="s">
        <v>199</v>
      </c>
      <c r="F268" s="67">
        <v>38</v>
      </c>
      <c r="G268" s="68">
        <v>13.541562419075067</v>
      </c>
      <c r="H268" s="68">
        <v>0.1946336888145864</v>
      </c>
    </row>
    <row r="269" spans="1:8" x14ac:dyDescent="0.25">
      <c r="A269" s="67" t="s">
        <v>599</v>
      </c>
      <c r="B269" s="67" t="s">
        <v>10</v>
      </c>
      <c r="C269" s="67">
        <v>0</v>
      </c>
      <c r="D269" s="67">
        <f>COUNT(C269:C278)</f>
        <v>10</v>
      </c>
      <c r="E269" s="67" t="s">
        <v>199</v>
      </c>
      <c r="F269" s="67">
        <v>90</v>
      </c>
      <c r="G269" s="68">
        <v>17.976069718486524</v>
      </c>
      <c r="H269" s="68">
        <v>0.28589176496286589</v>
      </c>
    </row>
    <row r="270" spans="1:8" x14ac:dyDescent="0.25">
      <c r="A270" s="67" t="s">
        <v>586</v>
      </c>
      <c r="B270" s="67" t="s">
        <v>10</v>
      </c>
      <c r="C270" s="67">
        <v>0</v>
      </c>
      <c r="D270" s="67"/>
      <c r="E270" s="67" t="s">
        <v>199</v>
      </c>
      <c r="F270" s="67">
        <v>90</v>
      </c>
      <c r="G270" s="68">
        <v>23.162610828145631</v>
      </c>
      <c r="H270" s="68">
        <v>0.38473101606581384</v>
      </c>
    </row>
    <row r="271" spans="1:8" x14ac:dyDescent="0.25">
      <c r="A271" s="67" t="s">
        <v>587</v>
      </c>
      <c r="B271" s="67" t="s">
        <v>10</v>
      </c>
      <c r="C271" s="67">
        <v>0</v>
      </c>
      <c r="D271" s="67"/>
      <c r="E271" s="67" t="s">
        <v>199</v>
      </c>
      <c r="F271" s="67">
        <v>90</v>
      </c>
      <c r="G271" s="68">
        <v>23.9517357791587</v>
      </c>
      <c r="H271" s="68">
        <v>0.40056165699252516</v>
      </c>
    </row>
    <row r="272" spans="1:8" x14ac:dyDescent="0.25">
      <c r="A272" s="67" t="s">
        <v>588</v>
      </c>
      <c r="B272" s="67" t="s">
        <v>10</v>
      </c>
      <c r="C272" s="67">
        <v>0</v>
      </c>
      <c r="D272" s="67"/>
      <c r="E272" s="67" t="s">
        <v>199</v>
      </c>
      <c r="F272" s="67">
        <v>90</v>
      </c>
      <c r="G272" s="68">
        <v>22.456979173397087</v>
      </c>
      <c r="H272" s="68">
        <v>0.37267715397150819</v>
      </c>
    </row>
    <row r="273" spans="1:8" x14ac:dyDescent="0.25">
      <c r="A273" s="67" t="s">
        <v>591</v>
      </c>
      <c r="B273" s="67" t="s">
        <v>10</v>
      </c>
      <c r="C273" s="67">
        <v>0</v>
      </c>
      <c r="D273" s="67"/>
      <c r="E273" s="67" t="s">
        <v>199</v>
      </c>
      <c r="F273" s="67">
        <v>90</v>
      </c>
      <c r="G273" s="68">
        <v>16.1774630377836</v>
      </c>
      <c r="H273" s="68">
        <v>0.24765961430443736</v>
      </c>
    </row>
    <row r="274" spans="1:8" x14ac:dyDescent="0.25">
      <c r="A274" s="67" t="s">
        <v>592</v>
      </c>
      <c r="B274" s="67" t="s">
        <v>10</v>
      </c>
      <c r="C274" s="67">
        <v>0</v>
      </c>
      <c r="D274" s="67"/>
      <c r="E274" s="67" t="s">
        <v>199</v>
      </c>
      <c r="F274" s="67">
        <v>90</v>
      </c>
      <c r="G274" s="68">
        <v>19.3717277486911</v>
      </c>
      <c r="H274" s="68">
        <v>0.30245231607629425</v>
      </c>
    </row>
    <row r="275" spans="1:8" x14ac:dyDescent="0.25">
      <c r="A275" s="67" t="s">
        <v>593</v>
      </c>
      <c r="B275" s="67" t="s">
        <v>10</v>
      </c>
      <c r="C275" s="67">
        <v>0</v>
      </c>
      <c r="D275" s="67"/>
      <c r="E275" s="67" t="s">
        <v>199</v>
      </c>
      <c r="F275" s="67">
        <v>90</v>
      </c>
      <c r="G275" s="68">
        <v>20.488900496213109</v>
      </c>
      <c r="H275" s="68">
        <v>0.3352667242965896</v>
      </c>
    </row>
    <row r="276" spans="1:8" x14ac:dyDescent="0.25">
      <c r="A276" s="67" t="s">
        <v>594</v>
      </c>
      <c r="B276" s="67" t="s">
        <v>10</v>
      </c>
      <c r="C276" s="67">
        <v>0</v>
      </c>
      <c r="D276" s="67"/>
      <c r="E276" s="67" t="s">
        <v>199</v>
      </c>
      <c r="F276" s="67">
        <v>90</v>
      </c>
      <c r="G276" s="68">
        <v>15.008697728358005</v>
      </c>
      <c r="H276" s="68">
        <v>0.23132077267104384</v>
      </c>
    </row>
    <row r="277" spans="1:8" x14ac:dyDescent="0.25">
      <c r="A277" s="67" t="s">
        <v>595</v>
      </c>
      <c r="B277" s="67" t="s">
        <v>10</v>
      </c>
      <c r="C277" s="67">
        <v>0</v>
      </c>
      <c r="D277" s="67"/>
      <c r="E277" s="67" t="s">
        <v>199</v>
      </c>
      <c r="F277" s="67">
        <v>90</v>
      </c>
      <c r="G277" s="68">
        <v>17.499379087672821</v>
      </c>
      <c r="H277" s="68">
        <v>0.27395982783357242</v>
      </c>
    </row>
    <row r="278" spans="1:8" x14ac:dyDescent="0.25">
      <c r="A278" s="67" t="s">
        <v>597</v>
      </c>
      <c r="B278" s="67" t="s">
        <v>10</v>
      </c>
      <c r="C278" s="67">
        <v>0</v>
      </c>
      <c r="D278" s="67"/>
      <c r="E278" s="67" t="s">
        <v>199</v>
      </c>
      <c r="F278" s="67">
        <v>90</v>
      </c>
      <c r="G278" s="68">
        <v>9.6605744125326378</v>
      </c>
      <c r="H278" s="68">
        <v>0.13653136531365315</v>
      </c>
    </row>
    <row r="279" spans="1:8" x14ac:dyDescent="0.25">
      <c r="A279" s="71" t="s">
        <v>79</v>
      </c>
      <c r="B279" s="72" t="s">
        <v>10</v>
      </c>
      <c r="C279" s="72">
        <v>0</v>
      </c>
      <c r="D279" s="72">
        <f>COUNT(C279:C298)</f>
        <v>20</v>
      </c>
      <c r="E279" s="72" t="s">
        <v>199</v>
      </c>
      <c r="F279" s="72">
        <v>114</v>
      </c>
      <c r="G279" s="68">
        <v>14.7</v>
      </c>
      <c r="H279" s="68">
        <v>0.21288515406162462</v>
      </c>
    </row>
    <row r="280" spans="1:8" x14ac:dyDescent="0.25">
      <c r="A280" s="71" t="s">
        <v>68</v>
      </c>
      <c r="B280" s="72" t="s">
        <v>10</v>
      </c>
      <c r="C280" s="72">
        <v>0</v>
      </c>
      <c r="D280" s="72"/>
      <c r="E280" s="72" t="s">
        <v>199</v>
      </c>
      <c r="F280" s="72">
        <v>114</v>
      </c>
      <c r="G280" s="68">
        <v>15.9</v>
      </c>
      <c r="H280" s="68">
        <v>0.23907455012853474</v>
      </c>
    </row>
    <row r="281" spans="1:8" x14ac:dyDescent="0.25">
      <c r="A281" s="71" t="s">
        <v>75</v>
      </c>
      <c r="B281" s="72" t="s">
        <v>10</v>
      </c>
      <c r="C281" s="72">
        <v>0</v>
      </c>
      <c r="D281" s="72"/>
      <c r="E281" s="72" t="s">
        <v>199</v>
      </c>
      <c r="F281" s="72">
        <v>114</v>
      </c>
      <c r="G281" s="68">
        <v>16.3</v>
      </c>
      <c r="H281" s="68">
        <v>0.24848484848484848</v>
      </c>
    </row>
    <row r="282" spans="1:8" x14ac:dyDescent="0.25">
      <c r="A282" s="71" t="s">
        <v>77</v>
      </c>
      <c r="B282" s="72" t="s">
        <v>10</v>
      </c>
      <c r="C282" s="72">
        <v>0</v>
      </c>
      <c r="D282" s="72"/>
      <c r="E282" s="72" t="s">
        <v>199</v>
      </c>
      <c r="F282" s="72">
        <v>114</v>
      </c>
      <c r="G282" s="68">
        <v>15.8</v>
      </c>
      <c r="H282" s="68">
        <v>0.23724489795918369</v>
      </c>
    </row>
    <row r="283" spans="1:8" x14ac:dyDescent="0.25">
      <c r="A283" s="73" t="s">
        <v>71</v>
      </c>
      <c r="B283" s="73" t="s">
        <v>10</v>
      </c>
      <c r="C283" s="73">
        <v>0</v>
      </c>
      <c r="D283" s="73"/>
      <c r="E283" s="73" t="s">
        <v>199</v>
      </c>
      <c r="F283" s="72">
        <v>114</v>
      </c>
      <c r="G283" s="68">
        <v>18</v>
      </c>
      <c r="H283" s="68">
        <v>0.27791563275434245</v>
      </c>
    </row>
    <row r="284" spans="1:8" x14ac:dyDescent="0.25">
      <c r="A284" s="73" t="s">
        <v>74</v>
      </c>
      <c r="B284" s="73" t="s">
        <v>10</v>
      </c>
      <c r="C284" s="73">
        <v>0</v>
      </c>
      <c r="D284" s="73"/>
      <c r="E284" s="73" t="s">
        <v>199</v>
      </c>
      <c r="F284" s="72">
        <v>114</v>
      </c>
      <c r="G284" s="68">
        <v>23.7</v>
      </c>
      <c r="H284" s="68">
        <v>0.39189189189189189</v>
      </c>
    </row>
    <row r="285" spans="1:8" x14ac:dyDescent="0.25">
      <c r="A285" s="73" t="s">
        <v>78</v>
      </c>
      <c r="B285" s="73" t="s">
        <v>10</v>
      </c>
      <c r="C285" s="73">
        <v>0</v>
      </c>
      <c r="D285" s="73"/>
      <c r="E285" s="73" t="s">
        <v>199</v>
      </c>
      <c r="F285" s="72">
        <v>114</v>
      </c>
      <c r="G285" s="68">
        <v>24.5</v>
      </c>
      <c r="H285" s="68">
        <v>0.41116751269035534</v>
      </c>
    </row>
    <row r="286" spans="1:8" x14ac:dyDescent="0.25">
      <c r="A286" s="73" t="s">
        <v>80</v>
      </c>
      <c r="B286" s="73" t="s">
        <v>10</v>
      </c>
      <c r="C286" s="73">
        <v>0</v>
      </c>
      <c r="D286" s="73"/>
      <c r="E286" s="73" t="s">
        <v>199</v>
      </c>
      <c r="F286" s="72">
        <v>114</v>
      </c>
      <c r="G286" s="68">
        <v>17.100000000000001</v>
      </c>
      <c r="H286" s="68">
        <v>0.25981873111782477</v>
      </c>
    </row>
    <row r="287" spans="1:8" x14ac:dyDescent="0.25">
      <c r="A287" s="73" t="s">
        <v>70</v>
      </c>
      <c r="B287" s="73" t="s">
        <v>10</v>
      </c>
      <c r="C287" s="73">
        <v>0</v>
      </c>
      <c r="D287" s="73"/>
      <c r="E287" s="73" t="s">
        <v>199</v>
      </c>
      <c r="F287" s="72">
        <v>114</v>
      </c>
      <c r="G287" s="68">
        <v>11.8</v>
      </c>
      <c r="H287" s="68">
        <v>0.16617210682492578</v>
      </c>
    </row>
    <row r="288" spans="1:8" x14ac:dyDescent="0.25">
      <c r="A288" s="73" t="s">
        <v>76</v>
      </c>
      <c r="B288" s="73" t="s">
        <v>10</v>
      </c>
      <c r="C288" s="73">
        <v>0</v>
      </c>
      <c r="D288" s="73"/>
      <c r="E288" s="73" t="s">
        <v>199</v>
      </c>
      <c r="F288" s="72">
        <v>114</v>
      </c>
      <c r="G288" s="68">
        <v>23.5</v>
      </c>
      <c r="H288" s="68">
        <v>0.39189189189189189</v>
      </c>
    </row>
    <row r="289" spans="1:8" x14ac:dyDescent="0.25">
      <c r="A289" s="73" t="s">
        <v>81</v>
      </c>
      <c r="B289" s="73" t="s">
        <v>10</v>
      </c>
      <c r="C289" s="73">
        <v>0</v>
      </c>
      <c r="D289" s="73"/>
      <c r="E289" s="73" t="s">
        <v>199</v>
      </c>
      <c r="F289" s="72">
        <v>114</v>
      </c>
      <c r="G289" s="68">
        <v>23.1</v>
      </c>
      <c r="H289" s="68">
        <v>0.38337801608579092</v>
      </c>
    </row>
    <row r="290" spans="1:8" x14ac:dyDescent="0.25">
      <c r="A290" s="73" t="s">
        <v>69</v>
      </c>
      <c r="B290" s="73" t="s">
        <v>10</v>
      </c>
      <c r="C290" s="73">
        <v>0</v>
      </c>
      <c r="D290" s="73"/>
      <c r="E290" s="73" t="s">
        <v>199</v>
      </c>
      <c r="F290" s="72">
        <v>114</v>
      </c>
      <c r="G290" s="68">
        <v>22.8</v>
      </c>
      <c r="H290" s="68">
        <v>0.36827956989247307</v>
      </c>
    </row>
    <row r="291" spans="1:8" x14ac:dyDescent="0.25">
      <c r="A291" s="74" t="s">
        <v>112</v>
      </c>
      <c r="B291" s="73" t="s">
        <v>10</v>
      </c>
      <c r="C291" s="73">
        <v>0</v>
      </c>
      <c r="D291" s="73"/>
      <c r="E291" s="73" t="s">
        <v>199</v>
      </c>
      <c r="F291" s="73">
        <v>114</v>
      </c>
      <c r="G291" s="68">
        <v>18</v>
      </c>
      <c r="H291" s="68">
        <v>0.2846153846153846</v>
      </c>
    </row>
    <row r="292" spans="1:8" x14ac:dyDescent="0.25">
      <c r="A292" s="74" t="s">
        <v>113</v>
      </c>
      <c r="B292" s="73" t="s">
        <v>10</v>
      </c>
      <c r="C292" s="73">
        <v>0</v>
      </c>
      <c r="D292" s="73"/>
      <c r="E292" s="73" t="s">
        <v>199</v>
      </c>
      <c r="F292" s="73">
        <v>114</v>
      </c>
      <c r="G292" s="68">
        <v>18.5</v>
      </c>
      <c r="H292" s="68">
        <v>0.28169014084507044</v>
      </c>
    </row>
    <row r="293" spans="1:8" x14ac:dyDescent="0.25">
      <c r="A293" s="74" t="s">
        <v>115</v>
      </c>
      <c r="B293" s="73" t="s">
        <v>10</v>
      </c>
      <c r="C293" s="73">
        <v>0</v>
      </c>
      <c r="D293" s="73"/>
      <c r="E293" s="73" t="s">
        <v>199</v>
      </c>
      <c r="F293" s="73">
        <v>114</v>
      </c>
      <c r="G293" s="68">
        <v>19.3</v>
      </c>
      <c r="H293" s="68">
        <v>0.30081300813008133</v>
      </c>
    </row>
    <row r="294" spans="1:8" x14ac:dyDescent="0.25">
      <c r="A294" s="74" t="s">
        <v>121</v>
      </c>
      <c r="B294" s="73" t="s">
        <v>10</v>
      </c>
      <c r="C294" s="73">
        <v>0</v>
      </c>
      <c r="D294" s="73"/>
      <c r="E294" s="73" t="s">
        <v>199</v>
      </c>
      <c r="F294" s="73">
        <v>114</v>
      </c>
      <c r="G294" s="68">
        <v>19.100000000000001</v>
      </c>
      <c r="H294" s="68">
        <v>0.30254777070063693</v>
      </c>
    </row>
    <row r="295" spans="1:8" x14ac:dyDescent="0.25">
      <c r="A295" s="73" t="s">
        <v>116</v>
      </c>
      <c r="B295" s="73" t="s">
        <v>10</v>
      </c>
      <c r="C295" s="73">
        <v>0</v>
      </c>
      <c r="D295" s="73"/>
      <c r="E295" s="73" t="s">
        <v>199</v>
      </c>
      <c r="F295" s="73">
        <v>114</v>
      </c>
      <c r="G295" s="68">
        <v>14.8</v>
      </c>
      <c r="H295" s="68">
        <v>0.22279792746113988</v>
      </c>
    </row>
    <row r="296" spans="1:8" x14ac:dyDescent="0.25">
      <c r="A296" s="73" t="s">
        <v>117</v>
      </c>
      <c r="B296" s="73" t="s">
        <v>10</v>
      </c>
      <c r="C296" s="73">
        <v>0</v>
      </c>
      <c r="D296" s="73"/>
      <c r="E296" s="73" t="s">
        <v>199</v>
      </c>
      <c r="F296" s="73">
        <v>114</v>
      </c>
      <c r="G296" s="68">
        <v>17.100000000000001</v>
      </c>
      <c r="H296" s="68">
        <v>0.25626740947075211</v>
      </c>
    </row>
    <row r="297" spans="1:8" x14ac:dyDescent="0.25">
      <c r="A297" s="73" t="s">
        <v>119</v>
      </c>
      <c r="B297" s="73" t="s">
        <v>10</v>
      </c>
      <c r="C297" s="73">
        <v>0</v>
      </c>
      <c r="D297" s="73"/>
      <c r="E297" s="73" t="s">
        <v>199</v>
      </c>
      <c r="F297" s="73">
        <v>114</v>
      </c>
      <c r="G297" s="68">
        <v>14.1</v>
      </c>
      <c r="H297" s="68">
        <v>0.20771513353115725</v>
      </c>
    </row>
    <row r="298" spans="1:8" x14ac:dyDescent="0.25">
      <c r="A298" s="73" t="s">
        <v>120</v>
      </c>
      <c r="B298" s="73" t="s">
        <v>10</v>
      </c>
      <c r="C298" s="73">
        <v>0</v>
      </c>
      <c r="D298" s="73"/>
      <c r="E298" s="73" t="s">
        <v>199</v>
      </c>
      <c r="F298" s="73">
        <v>114</v>
      </c>
      <c r="G298" s="68">
        <v>16.7</v>
      </c>
      <c r="H298" s="68">
        <v>0.24804177545691908</v>
      </c>
    </row>
    <row r="299" spans="1:8" x14ac:dyDescent="0.25">
      <c r="A299" s="67" t="s">
        <v>11</v>
      </c>
      <c r="B299" s="67" t="s">
        <v>10</v>
      </c>
      <c r="C299" s="67">
        <v>0</v>
      </c>
      <c r="D299" s="67">
        <f>COUNT(C299:C328)</f>
        <v>30</v>
      </c>
      <c r="E299" s="67" t="s">
        <v>199</v>
      </c>
      <c r="F299" s="67">
        <v>150</v>
      </c>
      <c r="G299" s="68">
        <v>23.85</v>
      </c>
      <c r="H299" s="68">
        <v>0.39423785594639871</v>
      </c>
    </row>
    <row r="300" spans="1:8" x14ac:dyDescent="0.25">
      <c r="A300" s="67" t="s">
        <v>19</v>
      </c>
      <c r="B300" s="67" t="s">
        <v>10</v>
      </c>
      <c r="C300" s="67">
        <v>0</v>
      </c>
      <c r="D300" s="67"/>
      <c r="E300" s="67" t="s">
        <v>199</v>
      </c>
      <c r="F300" s="67">
        <v>150</v>
      </c>
      <c r="G300" s="68">
        <v>23.15</v>
      </c>
      <c r="H300" s="68">
        <v>0.38698761541664284</v>
      </c>
    </row>
    <row r="301" spans="1:8" x14ac:dyDescent="0.25">
      <c r="A301" s="67" t="s">
        <v>33</v>
      </c>
      <c r="B301" s="67" t="s">
        <v>10</v>
      </c>
      <c r="C301" s="67">
        <v>0</v>
      </c>
      <c r="D301" s="67"/>
      <c r="E301" s="67" t="s">
        <v>199</v>
      </c>
      <c r="F301" s="67">
        <v>150</v>
      </c>
      <c r="G301" s="68">
        <v>21.4</v>
      </c>
      <c r="H301" s="68">
        <v>0.34698795180722891</v>
      </c>
    </row>
    <row r="302" spans="1:8" x14ac:dyDescent="0.25">
      <c r="A302" s="67" t="s">
        <v>20</v>
      </c>
      <c r="B302" s="67" t="s">
        <v>10</v>
      </c>
      <c r="C302" s="67">
        <v>0</v>
      </c>
      <c r="D302" s="67"/>
      <c r="E302" s="67" t="s">
        <v>199</v>
      </c>
      <c r="F302" s="67">
        <v>150</v>
      </c>
      <c r="G302" s="68">
        <v>17.5</v>
      </c>
      <c r="H302" s="68">
        <v>0.29102892808121616</v>
      </c>
    </row>
    <row r="303" spans="1:8" x14ac:dyDescent="0.25">
      <c r="A303" s="67" t="s">
        <v>41</v>
      </c>
      <c r="B303" s="67" t="s">
        <v>10</v>
      </c>
      <c r="C303" s="67">
        <v>0</v>
      </c>
      <c r="D303" s="67"/>
      <c r="E303" s="67" t="s">
        <v>199</v>
      </c>
      <c r="F303" s="67">
        <v>150</v>
      </c>
      <c r="G303" s="68">
        <v>21.85</v>
      </c>
      <c r="H303" s="68">
        <v>0.35838685770750989</v>
      </c>
    </row>
    <row r="304" spans="1:8" x14ac:dyDescent="0.25">
      <c r="A304" s="67" t="s">
        <v>28</v>
      </c>
      <c r="B304" s="67" t="s">
        <v>10</v>
      </c>
      <c r="C304" s="67">
        <v>0</v>
      </c>
      <c r="D304" s="67"/>
      <c r="E304" s="67" t="s">
        <v>199</v>
      </c>
      <c r="F304" s="67">
        <v>150</v>
      </c>
      <c r="G304" s="68">
        <v>18.850000000000001</v>
      </c>
      <c r="H304" s="68">
        <v>0.29746700723712222</v>
      </c>
    </row>
    <row r="305" spans="1:8" x14ac:dyDescent="0.25">
      <c r="A305" s="67" t="s">
        <v>51</v>
      </c>
      <c r="B305" s="67" t="s">
        <v>10</v>
      </c>
      <c r="C305" s="67">
        <v>0</v>
      </c>
      <c r="D305" s="67"/>
      <c r="E305" s="67" t="s">
        <v>199</v>
      </c>
      <c r="F305" s="67">
        <v>150</v>
      </c>
      <c r="G305" s="68">
        <v>15.95</v>
      </c>
      <c r="H305" s="68">
        <v>0.24102792443228804</v>
      </c>
    </row>
    <row r="306" spans="1:8" x14ac:dyDescent="0.25">
      <c r="A306" s="67" t="s">
        <v>53</v>
      </c>
      <c r="B306" s="67" t="s">
        <v>10</v>
      </c>
      <c r="C306" s="67">
        <v>0</v>
      </c>
      <c r="D306" s="67"/>
      <c r="E306" s="67" t="s">
        <v>199</v>
      </c>
      <c r="F306" s="67">
        <v>150</v>
      </c>
      <c r="G306" s="68">
        <v>15.350000000000001</v>
      </c>
      <c r="H306" s="68">
        <v>0.23361280487804878</v>
      </c>
    </row>
    <row r="307" spans="1:8" x14ac:dyDescent="0.25">
      <c r="A307" s="67" t="s">
        <v>50</v>
      </c>
      <c r="B307" s="67" t="s">
        <v>10</v>
      </c>
      <c r="C307" s="67">
        <v>0</v>
      </c>
      <c r="D307" s="67"/>
      <c r="E307" s="67" t="s">
        <v>199</v>
      </c>
      <c r="F307" s="67">
        <v>150</v>
      </c>
      <c r="G307" s="68">
        <v>23.8</v>
      </c>
      <c r="H307" s="68">
        <v>0.40415704387990764</v>
      </c>
    </row>
    <row r="308" spans="1:8" x14ac:dyDescent="0.25">
      <c r="A308" s="67" t="s">
        <v>600</v>
      </c>
      <c r="B308" s="67" t="s">
        <v>10</v>
      </c>
      <c r="C308" s="67">
        <v>0</v>
      </c>
      <c r="D308" s="67"/>
      <c r="E308" s="67" t="s">
        <v>199</v>
      </c>
      <c r="F308" s="67">
        <v>150</v>
      </c>
      <c r="G308" s="68">
        <v>19.95</v>
      </c>
      <c r="H308" s="68">
        <v>0.31842903190307009</v>
      </c>
    </row>
    <row r="309" spans="1:8" x14ac:dyDescent="0.25">
      <c r="A309" s="71" t="s">
        <v>79</v>
      </c>
      <c r="B309" s="72" t="s">
        <v>10</v>
      </c>
      <c r="C309" s="72">
        <v>0</v>
      </c>
      <c r="D309" s="72"/>
      <c r="E309" s="72" t="s">
        <v>199</v>
      </c>
      <c r="F309" s="70">
        <v>150</v>
      </c>
      <c r="G309" s="68">
        <v>20.2</v>
      </c>
      <c r="H309" s="68">
        <v>0.31868131868131866</v>
      </c>
    </row>
    <row r="310" spans="1:8" x14ac:dyDescent="0.25">
      <c r="A310" s="71" t="s">
        <v>68</v>
      </c>
      <c r="B310" s="72" t="s">
        <v>10</v>
      </c>
      <c r="C310" s="72">
        <v>0</v>
      </c>
      <c r="D310" s="72"/>
      <c r="E310" s="72" t="s">
        <v>199</v>
      </c>
      <c r="F310" s="70">
        <v>150</v>
      </c>
      <c r="G310" s="68">
        <v>15</v>
      </c>
      <c r="H310" s="68">
        <v>0.22716049382716047</v>
      </c>
    </row>
    <row r="311" spans="1:8" x14ac:dyDescent="0.25">
      <c r="A311" s="71" t="s">
        <v>75</v>
      </c>
      <c r="B311" s="72" t="s">
        <v>10</v>
      </c>
      <c r="C311" s="72">
        <v>0</v>
      </c>
      <c r="D311" s="72"/>
      <c r="E311" s="72" t="s">
        <v>199</v>
      </c>
      <c r="F311" s="70">
        <v>150</v>
      </c>
      <c r="G311" s="68">
        <v>17.3</v>
      </c>
      <c r="H311" s="68">
        <v>0.26530612244897961</v>
      </c>
    </row>
    <row r="312" spans="1:8" x14ac:dyDescent="0.25">
      <c r="A312" s="71" t="s">
        <v>77</v>
      </c>
      <c r="B312" s="72" t="s">
        <v>10</v>
      </c>
      <c r="C312" s="72">
        <v>0</v>
      </c>
      <c r="D312" s="72"/>
      <c r="E312" s="72" t="s">
        <v>199</v>
      </c>
      <c r="F312" s="70">
        <v>150</v>
      </c>
      <c r="G312" s="68">
        <v>16.2</v>
      </c>
      <c r="H312" s="68">
        <v>0.24623115577889451</v>
      </c>
    </row>
    <row r="313" spans="1:8" x14ac:dyDescent="0.25">
      <c r="A313" s="73" t="s">
        <v>71</v>
      </c>
      <c r="B313" s="73" t="s">
        <v>10</v>
      </c>
      <c r="C313" s="73">
        <v>0</v>
      </c>
      <c r="D313" s="73"/>
      <c r="E313" s="73" t="s">
        <v>199</v>
      </c>
      <c r="F313" s="70">
        <v>150</v>
      </c>
      <c r="G313" s="68">
        <v>17.399999999999999</v>
      </c>
      <c r="H313" s="68">
        <v>0.26829268292682928</v>
      </c>
    </row>
    <row r="314" spans="1:8" x14ac:dyDescent="0.25">
      <c r="A314" s="73" t="s">
        <v>74</v>
      </c>
      <c r="B314" s="73" t="s">
        <v>10</v>
      </c>
      <c r="C314" s="73">
        <v>0</v>
      </c>
      <c r="D314" s="73"/>
      <c r="E314" s="73" t="s">
        <v>199</v>
      </c>
      <c r="F314" s="70">
        <v>150</v>
      </c>
      <c r="G314" s="68">
        <v>26.6</v>
      </c>
      <c r="H314" s="68">
        <v>0.45478036175710596</v>
      </c>
    </row>
    <row r="315" spans="1:8" x14ac:dyDescent="0.25">
      <c r="A315" s="73" t="s">
        <v>78</v>
      </c>
      <c r="B315" s="73" t="s">
        <v>10</v>
      </c>
      <c r="C315" s="73">
        <v>0</v>
      </c>
      <c r="D315" s="73"/>
      <c r="E315" s="73" t="s">
        <v>199</v>
      </c>
      <c r="F315" s="70">
        <v>150</v>
      </c>
      <c r="G315" s="68">
        <v>26</v>
      </c>
      <c r="H315" s="68">
        <v>0.44783715012722652</v>
      </c>
    </row>
    <row r="316" spans="1:8" x14ac:dyDescent="0.25">
      <c r="A316" s="73" t="s">
        <v>80</v>
      </c>
      <c r="B316" s="73" t="s">
        <v>10</v>
      </c>
      <c r="C316" s="73">
        <v>0</v>
      </c>
      <c r="D316" s="73"/>
      <c r="E316" s="73" t="s">
        <v>199</v>
      </c>
      <c r="F316" s="70">
        <v>150</v>
      </c>
      <c r="G316" s="68">
        <v>20.5</v>
      </c>
      <c r="H316" s="68">
        <v>0.32344213649851633</v>
      </c>
    </row>
    <row r="317" spans="1:8" x14ac:dyDescent="0.25">
      <c r="A317" s="73" t="s">
        <v>70</v>
      </c>
      <c r="B317" s="73" t="s">
        <v>10</v>
      </c>
      <c r="C317" s="73">
        <v>0</v>
      </c>
      <c r="D317" s="73"/>
      <c r="E317" s="73" t="s">
        <v>199</v>
      </c>
      <c r="F317" s="70">
        <v>150</v>
      </c>
      <c r="G317" s="68">
        <v>13.6</v>
      </c>
      <c r="H317" s="68">
        <v>0.19941348973607037</v>
      </c>
    </row>
    <row r="318" spans="1:8" x14ac:dyDescent="0.25">
      <c r="A318" s="73" t="s">
        <v>76</v>
      </c>
      <c r="B318" s="73" t="s">
        <v>10</v>
      </c>
      <c r="C318" s="73">
        <v>0</v>
      </c>
      <c r="D318" s="73"/>
      <c r="E318" s="73" t="s">
        <v>199</v>
      </c>
      <c r="F318" s="70">
        <v>150</v>
      </c>
      <c r="G318" s="68">
        <v>25.6</v>
      </c>
      <c r="H318" s="68">
        <v>0.4334203655352481</v>
      </c>
    </row>
    <row r="319" spans="1:8" x14ac:dyDescent="0.25">
      <c r="A319" s="73" t="s">
        <v>81</v>
      </c>
      <c r="B319" s="73" t="s">
        <v>10</v>
      </c>
      <c r="C319" s="73">
        <v>0</v>
      </c>
      <c r="D319" s="73"/>
      <c r="E319" s="73" t="s">
        <v>199</v>
      </c>
      <c r="F319" s="70">
        <v>150</v>
      </c>
      <c r="G319" s="68">
        <v>23.9</v>
      </c>
      <c r="H319" s="68">
        <v>0.39637305699481867</v>
      </c>
    </row>
    <row r="320" spans="1:8" x14ac:dyDescent="0.25">
      <c r="A320" s="73" t="s">
        <v>69</v>
      </c>
      <c r="B320" s="73" t="s">
        <v>10</v>
      </c>
      <c r="C320" s="73">
        <v>0</v>
      </c>
      <c r="D320" s="73"/>
      <c r="E320" s="73" t="s">
        <v>199</v>
      </c>
      <c r="F320" s="70">
        <v>150</v>
      </c>
      <c r="G320" s="68">
        <v>21.9</v>
      </c>
      <c r="H320" s="68">
        <v>0.36153846153846153</v>
      </c>
    </row>
    <row r="321" spans="1:8" x14ac:dyDescent="0.25">
      <c r="A321" s="74" t="s">
        <v>112</v>
      </c>
      <c r="B321" s="73" t="s">
        <v>10</v>
      </c>
      <c r="C321" s="73">
        <v>0</v>
      </c>
      <c r="D321" s="73"/>
      <c r="E321" s="73" t="s">
        <v>199</v>
      </c>
      <c r="F321" s="73">
        <v>150</v>
      </c>
      <c r="G321" s="68">
        <v>19</v>
      </c>
      <c r="H321" s="68">
        <v>0.30193236714975846</v>
      </c>
    </row>
    <row r="322" spans="1:8" x14ac:dyDescent="0.25">
      <c r="A322" s="74" t="s">
        <v>113</v>
      </c>
      <c r="B322" s="73" t="s">
        <v>10</v>
      </c>
      <c r="C322" s="73">
        <v>0</v>
      </c>
      <c r="D322" s="73"/>
      <c r="E322" s="73" t="s">
        <v>199</v>
      </c>
      <c r="F322" s="73">
        <v>150</v>
      </c>
      <c r="G322" s="68">
        <v>18.2</v>
      </c>
      <c r="H322" s="68">
        <v>0.28074866310160429</v>
      </c>
    </row>
    <row r="323" spans="1:8" x14ac:dyDescent="0.25">
      <c r="A323" s="74" t="s">
        <v>115</v>
      </c>
      <c r="B323" s="73" t="s">
        <v>10</v>
      </c>
      <c r="C323" s="73">
        <v>0</v>
      </c>
      <c r="D323" s="73"/>
      <c r="E323" s="73" t="s">
        <v>199</v>
      </c>
      <c r="F323" s="73">
        <v>150</v>
      </c>
      <c r="G323" s="68">
        <v>19.899999999999999</v>
      </c>
      <c r="H323" s="68">
        <v>0.31428571428571428</v>
      </c>
    </row>
    <row r="324" spans="1:8" x14ac:dyDescent="0.25">
      <c r="A324" s="74" t="s">
        <v>121</v>
      </c>
      <c r="B324" s="73" t="s">
        <v>10</v>
      </c>
      <c r="C324" s="73">
        <v>0</v>
      </c>
      <c r="D324" s="73"/>
      <c r="E324" s="73" t="s">
        <v>199</v>
      </c>
      <c r="F324" s="73">
        <v>150</v>
      </c>
      <c r="G324" s="68">
        <v>19.100000000000001</v>
      </c>
      <c r="H324" s="68">
        <v>0.29912023460410553</v>
      </c>
    </row>
    <row r="325" spans="1:8" x14ac:dyDescent="0.25">
      <c r="A325" s="73" t="s">
        <v>116</v>
      </c>
      <c r="B325" s="73" t="s">
        <v>10</v>
      </c>
      <c r="C325" s="73">
        <v>0</v>
      </c>
      <c r="D325" s="73"/>
      <c r="E325" s="73" t="s">
        <v>199</v>
      </c>
      <c r="F325" s="73">
        <v>150</v>
      </c>
      <c r="G325" s="68">
        <v>13.3</v>
      </c>
      <c r="H325" s="68">
        <v>0.19221411192214113</v>
      </c>
    </row>
    <row r="326" spans="1:8" x14ac:dyDescent="0.25">
      <c r="A326" s="73" t="s">
        <v>117</v>
      </c>
      <c r="B326" s="73" t="s">
        <v>10</v>
      </c>
      <c r="C326" s="73">
        <v>0</v>
      </c>
      <c r="D326" s="73"/>
      <c r="E326" s="73" t="s">
        <v>199</v>
      </c>
      <c r="F326" s="73">
        <v>150</v>
      </c>
      <c r="G326" s="68">
        <v>17.5</v>
      </c>
      <c r="H326" s="68">
        <v>0.2670299727520436</v>
      </c>
    </row>
    <row r="327" spans="1:8" x14ac:dyDescent="0.25">
      <c r="A327" s="73" t="s">
        <v>119</v>
      </c>
      <c r="B327" s="73" t="s">
        <v>10</v>
      </c>
      <c r="C327" s="73">
        <v>0</v>
      </c>
      <c r="D327" s="73"/>
      <c r="E327" s="73" t="s">
        <v>199</v>
      </c>
      <c r="F327" s="73">
        <v>150</v>
      </c>
      <c r="G327" s="68">
        <v>6.9</v>
      </c>
      <c r="H327" s="68">
        <v>9.2307692307692313E-2</v>
      </c>
    </row>
    <row r="328" spans="1:8" x14ac:dyDescent="0.25">
      <c r="A328" s="73" t="s">
        <v>120</v>
      </c>
      <c r="B328" s="73" t="s">
        <v>10</v>
      </c>
      <c r="C328" s="73">
        <v>0</v>
      </c>
      <c r="D328" s="73"/>
      <c r="E328" s="73" t="s">
        <v>199</v>
      </c>
      <c r="F328" s="73">
        <v>150</v>
      </c>
      <c r="G328" s="68">
        <v>11</v>
      </c>
      <c r="H328" s="68">
        <v>0.15426997245179064</v>
      </c>
    </row>
    <row r="329" spans="1:8" x14ac:dyDescent="0.25">
      <c r="A329" s="67" t="s">
        <v>601</v>
      </c>
      <c r="B329" s="67" t="s">
        <v>10</v>
      </c>
      <c r="C329" s="67">
        <v>0.5</v>
      </c>
      <c r="D329" s="67">
        <f>COUNT(C329:C335)</f>
        <v>7</v>
      </c>
      <c r="E329" s="67" t="s">
        <v>199</v>
      </c>
      <c r="F329" s="67">
        <v>38</v>
      </c>
      <c r="G329" s="68">
        <v>7.9912263633854046</v>
      </c>
      <c r="H329" s="68">
        <v>0.10431814146456725</v>
      </c>
    </row>
    <row r="330" spans="1:8" x14ac:dyDescent="0.25">
      <c r="A330" s="67" t="s">
        <v>602</v>
      </c>
      <c r="B330" s="67" t="s">
        <v>10</v>
      </c>
      <c r="C330" s="67">
        <v>0.5</v>
      </c>
      <c r="D330" s="67"/>
      <c r="E330" s="67" t="s">
        <v>199</v>
      </c>
      <c r="F330" s="67">
        <v>38</v>
      </c>
      <c r="G330" s="68">
        <v>12.338752495240463</v>
      </c>
      <c r="H330" s="68">
        <v>0.17045600685885756</v>
      </c>
    </row>
    <row r="331" spans="1:8" x14ac:dyDescent="0.25">
      <c r="A331" s="67" t="s">
        <v>603</v>
      </c>
      <c r="B331" s="67" t="s">
        <v>10</v>
      </c>
      <c r="C331" s="67">
        <v>0.5</v>
      </c>
      <c r="D331" s="67"/>
      <c r="E331" s="67" t="s">
        <v>199</v>
      </c>
      <c r="F331" s="67">
        <v>38</v>
      </c>
      <c r="G331" s="68">
        <v>13.149169922324695</v>
      </c>
      <c r="H331" s="68">
        <v>0.18411670044398054</v>
      </c>
    </row>
    <row r="332" spans="1:8" x14ac:dyDescent="0.25">
      <c r="A332" s="67" t="s">
        <v>604</v>
      </c>
      <c r="B332" s="67" t="s">
        <v>10</v>
      </c>
      <c r="C332" s="67">
        <v>0.5</v>
      </c>
      <c r="D332" s="67"/>
      <c r="E332" s="67" t="s">
        <v>199</v>
      </c>
      <c r="F332" s="67">
        <v>38</v>
      </c>
      <c r="G332" s="68">
        <v>14.740952635937232</v>
      </c>
      <c r="H332" s="68">
        <v>0.20671152746624447</v>
      </c>
    </row>
    <row r="333" spans="1:8" x14ac:dyDescent="0.25">
      <c r="A333" s="67" t="s">
        <v>605</v>
      </c>
      <c r="B333" s="67" t="s">
        <v>10</v>
      </c>
      <c r="C333" s="67">
        <v>0.5</v>
      </c>
      <c r="D333" s="67"/>
      <c r="E333" s="67" t="s">
        <v>199</v>
      </c>
      <c r="F333" s="67">
        <v>38</v>
      </c>
      <c r="G333" s="68">
        <v>15.282833030231536</v>
      </c>
      <c r="H333" s="68">
        <v>0.22519020864808906</v>
      </c>
    </row>
    <row r="334" spans="1:8" x14ac:dyDescent="0.25">
      <c r="A334" s="67" t="s">
        <v>606</v>
      </c>
      <c r="B334" s="67" t="s">
        <v>10</v>
      </c>
      <c r="C334" s="67">
        <v>0.5</v>
      </c>
      <c r="D334" s="67"/>
      <c r="E334" s="67" t="s">
        <v>199</v>
      </c>
      <c r="F334" s="67">
        <v>38</v>
      </c>
      <c r="G334" s="68">
        <v>11.795878062904858</v>
      </c>
      <c r="H334" s="68">
        <v>0.16437955103214597</v>
      </c>
    </row>
    <row r="335" spans="1:8" x14ac:dyDescent="0.25">
      <c r="A335" s="67" t="s">
        <v>607</v>
      </c>
      <c r="B335" s="67" t="s">
        <v>10</v>
      </c>
      <c r="C335" s="67">
        <v>0.5</v>
      </c>
      <c r="D335" s="67"/>
      <c r="E335" s="67" t="s">
        <v>199</v>
      </c>
      <c r="F335" s="67">
        <v>38</v>
      </c>
      <c r="G335" s="68">
        <v>11.508060113454651</v>
      </c>
      <c r="H335" s="68">
        <v>0.15991508375044644</v>
      </c>
    </row>
    <row r="336" spans="1:8" x14ac:dyDescent="0.25">
      <c r="A336" s="67" t="s">
        <v>602</v>
      </c>
      <c r="B336" s="67" t="s">
        <v>10</v>
      </c>
      <c r="C336" s="67">
        <v>0.5</v>
      </c>
      <c r="D336" s="67">
        <f>COUNT(C336:C340)</f>
        <v>5</v>
      </c>
      <c r="E336" s="67" t="s">
        <v>199</v>
      </c>
      <c r="F336" s="67">
        <v>90</v>
      </c>
      <c r="G336" s="68">
        <v>19.202334345078373</v>
      </c>
      <c r="H336" s="68">
        <v>0.30726240636704122</v>
      </c>
    </row>
    <row r="337" spans="1:8" x14ac:dyDescent="0.25">
      <c r="A337" s="67" t="s">
        <v>603</v>
      </c>
      <c r="B337" s="67" t="s">
        <v>10</v>
      </c>
      <c r="C337" s="67">
        <v>0.5</v>
      </c>
      <c r="D337" s="67"/>
      <c r="E337" s="67" t="s">
        <v>199</v>
      </c>
      <c r="F337" s="67">
        <v>90</v>
      </c>
      <c r="G337" s="68">
        <v>23.986671137785265</v>
      </c>
      <c r="H337" s="68">
        <v>0.40481203007518796</v>
      </c>
    </row>
    <row r="338" spans="1:8" x14ac:dyDescent="0.25">
      <c r="A338" s="67" t="s">
        <v>605</v>
      </c>
      <c r="B338" s="67" t="s">
        <v>10</v>
      </c>
      <c r="C338" s="67">
        <v>0.5</v>
      </c>
      <c r="D338" s="67"/>
      <c r="E338" s="67" t="s">
        <v>199</v>
      </c>
      <c r="F338" s="67">
        <v>90</v>
      </c>
      <c r="G338" s="68">
        <v>22.225902392861972</v>
      </c>
      <c r="H338" s="68">
        <v>0.36903697078115683</v>
      </c>
    </row>
    <row r="339" spans="1:8" x14ac:dyDescent="0.25">
      <c r="A339" s="67" t="s">
        <v>604</v>
      </c>
      <c r="B339" s="67" t="s">
        <v>10</v>
      </c>
      <c r="C339" s="67">
        <v>0.5</v>
      </c>
      <c r="D339" s="67"/>
      <c r="E339" s="67" t="s">
        <v>199</v>
      </c>
      <c r="F339" s="67">
        <v>90</v>
      </c>
      <c r="G339" s="68">
        <v>24.263431542461003</v>
      </c>
      <c r="H339" s="68">
        <v>0.39886039886039887</v>
      </c>
    </row>
    <row r="340" spans="1:8" x14ac:dyDescent="0.25">
      <c r="A340" s="67" t="s">
        <v>606</v>
      </c>
      <c r="B340" s="67" t="s">
        <v>10</v>
      </c>
      <c r="C340" s="67">
        <v>0.5</v>
      </c>
      <c r="D340" s="67"/>
      <c r="E340" s="67" t="s">
        <v>199</v>
      </c>
      <c r="F340" s="67">
        <v>90</v>
      </c>
      <c r="G340" s="68">
        <v>18.947368421052634</v>
      </c>
      <c r="H340" s="68">
        <v>0.31034482758620696</v>
      </c>
    </row>
    <row r="341" spans="1:8" x14ac:dyDescent="0.25">
      <c r="A341" s="69" t="s">
        <v>88</v>
      </c>
      <c r="B341" s="70" t="s">
        <v>10</v>
      </c>
      <c r="C341" s="70">
        <v>0.5</v>
      </c>
      <c r="D341" s="70">
        <f>COUNT(C341:C347)</f>
        <v>7</v>
      </c>
      <c r="E341" s="70" t="s">
        <v>199</v>
      </c>
      <c r="F341" s="72">
        <v>114</v>
      </c>
      <c r="G341" s="68">
        <v>21.4</v>
      </c>
      <c r="H341" s="68">
        <v>0.34659090909090906</v>
      </c>
    </row>
    <row r="342" spans="1:8" x14ac:dyDescent="0.25">
      <c r="A342" s="71" t="s">
        <v>82</v>
      </c>
      <c r="B342" s="72" t="s">
        <v>10</v>
      </c>
      <c r="C342" s="72">
        <v>0.5</v>
      </c>
      <c r="D342" s="72"/>
      <c r="E342" s="72" t="s">
        <v>199</v>
      </c>
      <c r="F342" s="72">
        <v>114</v>
      </c>
      <c r="G342" s="68">
        <v>13.3</v>
      </c>
      <c r="H342" s="68">
        <v>0.19398907103825136</v>
      </c>
    </row>
    <row r="343" spans="1:8" x14ac:dyDescent="0.25">
      <c r="A343" s="71" t="s">
        <v>83</v>
      </c>
      <c r="B343" s="72" t="s">
        <v>10</v>
      </c>
      <c r="C343" s="72">
        <v>0.5</v>
      </c>
      <c r="D343" s="72"/>
      <c r="E343" s="72" t="s">
        <v>199</v>
      </c>
      <c r="F343" s="72">
        <v>114</v>
      </c>
      <c r="G343" s="68">
        <v>12.8</v>
      </c>
      <c r="H343" s="68">
        <v>0.18289085545722716</v>
      </c>
    </row>
    <row r="344" spans="1:8" x14ac:dyDescent="0.25">
      <c r="A344" s="73" t="s">
        <v>86</v>
      </c>
      <c r="B344" s="73" t="s">
        <v>10</v>
      </c>
      <c r="C344" s="73">
        <v>0.5</v>
      </c>
      <c r="D344" s="73"/>
      <c r="E344" s="73" t="s">
        <v>199</v>
      </c>
      <c r="F344" s="72">
        <v>114</v>
      </c>
      <c r="G344" s="68">
        <v>18.7</v>
      </c>
      <c r="H344" s="68">
        <v>0.289544235924933</v>
      </c>
    </row>
    <row r="345" spans="1:8" x14ac:dyDescent="0.25">
      <c r="A345" s="73" t="s">
        <v>90</v>
      </c>
      <c r="B345" s="73" t="s">
        <v>10</v>
      </c>
      <c r="C345" s="73">
        <v>0.5</v>
      </c>
      <c r="D345" s="73"/>
      <c r="E345" s="73" t="s">
        <v>199</v>
      </c>
      <c r="F345" s="72">
        <v>114</v>
      </c>
      <c r="G345" s="68">
        <v>17.2</v>
      </c>
      <c r="H345" s="68">
        <v>0.26027397260273971</v>
      </c>
    </row>
    <row r="346" spans="1:8" x14ac:dyDescent="0.25">
      <c r="A346" s="73" t="s">
        <v>91</v>
      </c>
      <c r="B346" s="73" t="s">
        <v>10</v>
      </c>
      <c r="C346" s="73">
        <v>0.5</v>
      </c>
      <c r="D346" s="73"/>
      <c r="E346" s="73" t="s">
        <v>199</v>
      </c>
      <c r="F346" s="72">
        <v>114</v>
      </c>
      <c r="G346" s="68">
        <v>17.3</v>
      </c>
      <c r="H346" s="68">
        <v>0.26424870466321243</v>
      </c>
    </row>
    <row r="347" spans="1:8" x14ac:dyDescent="0.25">
      <c r="A347" s="73" t="s">
        <v>92</v>
      </c>
      <c r="B347" s="73" t="s">
        <v>10</v>
      </c>
      <c r="C347" s="73">
        <v>0.5</v>
      </c>
      <c r="D347" s="73"/>
      <c r="E347" s="73" t="s">
        <v>199</v>
      </c>
      <c r="F347" s="72">
        <v>114</v>
      </c>
      <c r="G347" s="68">
        <v>19</v>
      </c>
      <c r="H347" s="68">
        <v>0.30232558139534882</v>
      </c>
    </row>
    <row r="348" spans="1:8" x14ac:dyDescent="0.25">
      <c r="A348" s="67" t="s">
        <v>34</v>
      </c>
      <c r="B348" s="67" t="s">
        <v>10</v>
      </c>
      <c r="C348" s="67">
        <v>0.5</v>
      </c>
      <c r="D348" s="67">
        <f>COUNT(C348:C359)</f>
        <v>12</v>
      </c>
      <c r="E348" s="67" t="s">
        <v>199</v>
      </c>
      <c r="F348" s="67">
        <v>150</v>
      </c>
      <c r="G348" s="68">
        <v>19.399999999999999</v>
      </c>
      <c r="H348" s="68">
        <v>0.29597701149425293</v>
      </c>
    </row>
    <row r="349" spans="1:8" x14ac:dyDescent="0.25">
      <c r="A349" s="67" t="s">
        <v>21</v>
      </c>
      <c r="B349" s="67" t="s">
        <v>10</v>
      </c>
      <c r="C349" s="67">
        <v>0.5</v>
      </c>
      <c r="D349" s="67"/>
      <c r="E349" s="67" t="s">
        <v>199</v>
      </c>
      <c r="F349" s="67">
        <v>150</v>
      </c>
      <c r="G349" s="68">
        <v>26.8</v>
      </c>
      <c r="H349" s="68">
        <v>0.46043165467625896</v>
      </c>
    </row>
    <row r="350" spans="1:8" x14ac:dyDescent="0.25">
      <c r="A350" s="67" t="s">
        <v>42</v>
      </c>
      <c r="B350" s="67" t="s">
        <v>10</v>
      </c>
      <c r="C350" s="67">
        <v>0.5</v>
      </c>
      <c r="D350" s="67"/>
      <c r="E350" s="67" t="s">
        <v>199</v>
      </c>
      <c r="F350" s="67">
        <v>150</v>
      </c>
      <c r="G350" s="68">
        <v>23.1</v>
      </c>
      <c r="H350" s="68">
        <v>0.38227146814404434</v>
      </c>
    </row>
    <row r="351" spans="1:8" x14ac:dyDescent="0.25">
      <c r="A351" s="67" t="s">
        <v>22</v>
      </c>
      <c r="B351" s="67" t="s">
        <v>10</v>
      </c>
      <c r="C351" s="67">
        <v>0.5</v>
      </c>
      <c r="D351" s="67"/>
      <c r="E351" s="67" t="s">
        <v>199</v>
      </c>
      <c r="F351" s="67">
        <v>150</v>
      </c>
      <c r="G351" s="68">
        <v>25.55</v>
      </c>
      <c r="H351" s="68">
        <v>0.44444612792572213</v>
      </c>
    </row>
    <row r="352" spans="1:8" x14ac:dyDescent="0.25">
      <c r="A352" s="67" t="s">
        <v>55</v>
      </c>
      <c r="B352" s="67" t="s">
        <v>10</v>
      </c>
      <c r="C352" s="67">
        <v>0.5</v>
      </c>
      <c r="D352" s="67"/>
      <c r="E352" s="67" t="s">
        <v>199</v>
      </c>
      <c r="F352" s="67">
        <v>150</v>
      </c>
      <c r="G352" s="68">
        <v>17</v>
      </c>
      <c r="H352" s="68">
        <v>0.25839793281653745</v>
      </c>
    </row>
    <row r="353" spans="1:8" x14ac:dyDescent="0.25">
      <c r="A353" s="69" t="s">
        <v>88</v>
      </c>
      <c r="B353" s="70" t="s">
        <v>10</v>
      </c>
      <c r="C353" s="70">
        <v>0.5</v>
      </c>
      <c r="D353" s="70"/>
      <c r="E353" s="70" t="s">
        <v>199</v>
      </c>
      <c r="F353" s="70">
        <v>150</v>
      </c>
      <c r="G353" s="68">
        <v>21.2</v>
      </c>
      <c r="H353" s="68">
        <v>0.34239130434782611</v>
      </c>
    </row>
    <row r="354" spans="1:8" x14ac:dyDescent="0.25">
      <c r="A354" s="71" t="s">
        <v>82</v>
      </c>
      <c r="B354" s="72" t="s">
        <v>10</v>
      </c>
      <c r="C354" s="72">
        <v>0.5</v>
      </c>
      <c r="D354" s="72"/>
      <c r="E354" s="72" t="s">
        <v>199</v>
      </c>
      <c r="F354" s="70">
        <v>150</v>
      </c>
      <c r="G354" s="68">
        <v>15.5</v>
      </c>
      <c r="H354" s="68">
        <v>0.23650385604113108</v>
      </c>
    </row>
    <row r="355" spans="1:8" x14ac:dyDescent="0.25">
      <c r="A355" s="71" t="s">
        <v>83</v>
      </c>
      <c r="B355" s="72" t="s">
        <v>10</v>
      </c>
      <c r="C355" s="72">
        <v>0.5</v>
      </c>
      <c r="D355" s="72"/>
      <c r="E355" s="72" t="s">
        <v>199</v>
      </c>
      <c r="F355" s="70">
        <v>150</v>
      </c>
      <c r="G355" s="68">
        <v>14.6</v>
      </c>
      <c r="H355" s="68">
        <v>0.21238938053097348</v>
      </c>
    </row>
    <row r="356" spans="1:8" x14ac:dyDescent="0.25">
      <c r="A356" s="73" t="s">
        <v>86</v>
      </c>
      <c r="B356" s="73" t="s">
        <v>10</v>
      </c>
      <c r="C356" s="73">
        <v>0.5</v>
      </c>
      <c r="D356" s="73"/>
      <c r="E356" s="73" t="s">
        <v>199</v>
      </c>
      <c r="F356" s="70">
        <v>150</v>
      </c>
      <c r="G356" s="68">
        <v>18.8</v>
      </c>
      <c r="H356" s="68">
        <v>0.29381443298969073</v>
      </c>
    </row>
    <row r="357" spans="1:8" x14ac:dyDescent="0.25">
      <c r="A357" s="73" t="s">
        <v>90</v>
      </c>
      <c r="B357" s="73" t="s">
        <v>10</v>
      </c>
      <c r="C357" s="73">
        <v>0.5</v>
      </c>
      <c r="D357" s="73"/>
      <c r="E357" s="73" t="s">
        <v>199</v>
      </c>
      <c r="F357" s="70">
        <v>150</v>
      </c>
      <c r="G357" s="68">
        <v>18.600000000000001</v>
      </c>
      <c r="H357" s="68">
        <v>0.28337874659400542</v>
      </c>
    </row>
    <row r="358" spans="1:8" x14ac:dyDescent="0.25">
      <c r="A358" s="73" t="s">
        <v>91</v>
      </c>
      <c r="B358" s="73" t="s">
        <v>10</v>
      </c>
      <c r="C358" s="73">
        <v>0.5</v>
      </c>
      <c r="D358" s="73"/>
      <c r="E358" s="73" t="s">
        <v>199</v>
      </c>
      <c r="F358" s="70">
        <v>150</v>
      </c>
      <c r="G358" s="68">
        <v>18.399999999999999</v>
      </c>
      <c r="H358" s="68">
        <v>0.2875318066157761</v>
      </c>
    </row>
    <row r="359" spans="1:8" x14ac:dyDescent="0.25">
      <c r="A359" s="73" t="s">
        <v>92</v>
      </c>
      <c r="B359" s="73" t="s">
        <v>10</v>
      </c>
      <c r="C359" s="73">
        <v>0.5</v>
      </c>
      <c r="D359" s="73"/>
      <c r="E359" s="73" t="s">
        <v>199</v>
      </c>
      <c r="F359" s="70">
        <v>150</v>
      </c>
      <c r="G359" s="68">
        <v>20.3</v>
      </c>
      <c r="H359" s="68">
        <v>0.33161953727506427</v>
      </c>
    </row>
    <row r="360" spans="1:8" x14ac:dyDescent="0.25">
      <c r="A360" s="67" t="s">
        <v>608</v>
      </c>
      <c r="B360" s="67" t="s">
        <v>10</v>
      </c>
      <c r="C360" s="67">
        <v>5</v>
      </c>
      <c r="D360" s="67">
        <f>COUNT(C360:C371)</f>
        <v>12</v>
      </c>
      <c r="E360" s="67" t="s">
        <v>199</v>
      </c>
      <c r="F360" s="67">
        <v>38</v>
      </c>
      <c r="G360" s="68">
        <v>7.7031426790126307</v>
      </c>
      <c r="H360" s="68">
        <v>0.10261199098095677</v>
      </c>
    </row>
    <row r="361" spans="1:8" x14ac:dyDescent="0.25">
      <c r="A361" s="67" t="s">
        <v>609</v>
      </c>
      <c r="B361" s="67" t="s">
        <v>10</v>
      </c>
      <c r="C361" s="67">
        <v>5</v>
      </c>
      <c r="D361" s="67"/>
      <c r="E361" s="67" t="s">
        <v>199</v>
      </c>
      <c r="F361" s="67">
        <v>38</v>
      </c>
      <c r="G361" s="68">
        <v>9.4348691884685891</v>
      </c>
      <c r="H361" s="68">
        <v>0.12543478019464682</v>
      </c>
    </row>
    <row r="362" spans="1:8" x14ac:dyDescent="0.25">
      <c r="A362" s="67" t="s">
        <v>610</v>
      </c>
      <c r="B362" s="67" t="s">
        <v>10</v>
      </c>
      <c r="C362" s="67">
        <v>5</v>
      </c>
      <c r="D362" s="67"/>
      <c r="E362" s="67" t="s">
        <v>199</v>
      </c>
      <c r="F362" s="67">
        <v>38</v>
      </c>
      <c r="G362" s="68">
        <v>10.250954719039825</v>
      </c>
      <c r="H362" s="68">
        <v>0.13799342105263157</v>
      </c>
    </row>
    <row r="363" spans="1:8" x14ac:dyDescent="0.25">
      <c r="A363" s="67" t="s">
        <v>611</v>
      </c>
      <c r="B363" s="67" t="s">
        <v>10</v>
      </c>
      <c r="C363" s="67">
        <v>5</v>
      </c>
      <c r="D363" s="67"/>
      <c r="E363" s="67" t="s">
        <v>199</v>
      </c>
      <c r="F363" s="67">
        <v>38</v>
      </c>
      <c r="G363" s="68">
        <v>13.537250669163747</v>
      </c>
      <c r="H363" s="68">
        <v>0.19055840943683411</v>
      </c>
    </row>
    <row r="364" spans="1:8" x14ac:dyDescent="0.25">
      <c r="A364" s="67" t="s">
        <v>612</v>
      </c>
      <c r="B364" s="67" t="s">
        <v>10</v>
      </c>
      <c r="C364" s="67">
        <v>5</v>
      </c>
      <c r="D364" s="67"/>
      <c r="E364" s="67" t="s">
        <v>199</v>
      </c>
      <c r="F364" s="67">
        <v>38</v>
      </c>
      <c r="G364" s="68">
        <v>11.589136127691914</v>
      </c>
      <c r="H364" s="68">
        <v>0.16091680739397424</v>
      </c>
    </row>
    <row r="365" spans="1:8" x14ac:dyDescent="0.25">
      <c r="A365" s="67" t="s">
        <v>613</v>
      </c>
      <c r="B365" s="67" t="s">
        <v>10</v>
      </c>
      <c r="C365" s="67">
        <v>5</v>
      </c>
      <c r="D365" s="67"/>
      <c r="E365" s="67" t="s">
        <v>199</v>
      </c>
      <c r="F365" s="67">
        <v>38</v>
      </c>
      <c r="G365" s="68">
        <v>13.489041946588632</v>
      </c>
      <c r="H365" s="68">
        <v>0.19144602344633957</v>
      </c>
    </row>
    <row r="366" spans="1:8" x14ac:dyDescent="0.25">
      <c r="A366" s="67" t="s">
        <v>614</v>
      </c>
      <c r="B366" s="67" t="s">
        <v>10</v>
      </c>
      <c r="C366" s="67">
        <v>5</v>
      </c>
      <c r="D366" s="67"/>
      <c r="E366" s="67" t="s">
        <v>199</v>
      </c>
      <c r="F366" s="67">
        <v>38</v>
      </c>
      <c r="G366" s="68">
        <v>9.6020914569301681</v>
      </c>
      <c r="H366" s="68">
        <v>0.12897859276315923</v>
      </c>
    </row>
    <row r="367" spans="1:8" x14ac:dyDescent="0.25">
      <c r="A367" s="67" t="s">
        <v>615</v>
      </c>
      <c r="B367" s="67" t="s">
        <v>10</v>
      </c>
      <c r="C367" s="67">
        <v>5</v>
      </c>
      <c r="D367" s="67"/>
      <c r="E367" s="67" t="s">
        <v>199</v>
      </c>
      <c r="F367" s="67">
        <v>38</v>
      </c>
      <c r="G367" s="68">
        <v>9.871844015468211</v>
      </c>
      <c r="H367" s="68">
        <v>0.13368516701551189</v>
      </c>
    </row>
    <row r="368" spans="1:8" x14ac:dyDescent="0.25">
      <c r="A368" s="67" t="s">
        <v>616</v>
      </c>
      <c r="B368" s="67" t="s">
        <v>10</v>
      </c>
      <c r="C368" s="67">
        <v>5</v>
      </c>
      <c r="D368" s="67"/>
      <c r="E368" s="67" t="s">
        <v>199</v>
      </c>
      <c r="F368" s="67">
        <v>38</v>
      </c>
      <c r="G368" s="68">
        <v>8.6735497496999336</v>
      </c>
      <c r="H368" s="68">
        <v>0.11666649341377969</v>
      </c>
    </row>
    <row r="369" spans="1:8" x14ac:dyDescent="0.25">
      <c r="A369" s="67" t="s">
        <v>617</v>
      </c>
      <c r="B369" s="67" t="s">
        <v>10</v>
      </c>
      <c r="C369" s="67">
        <v>5</v>
      </c>
      <c r="D369" s="67"/>
      <c r="E369" s="67" t="s">
        <v>199</v>
      </c>
      <c r="F369" s="67">
        <v>38</v>
      </c>
      <c r="G369" s="68">
        <v>10.818923363851201</v>
      </c>
      <c r="H369" s="68">
        <v>0.14837456485917261</v>
      </c>
    </row>
    <row r="370" spans="1:8" x14ac:dyDescent="0.25">
      <c r="A370" s="67" t="s">
        <v>618</v>
      </c>
      <c r="B370" s="67" t="s">
        <v>10</v>
      </c>
      <c r="C370" s="67">
        <v>5</v>
      </c>
      <c r="D370" s="67"/>
      <c r="E370" s="67" t="s">
        <v>199</v>
      </c>
      <c r="F370" s="67">
        <v>38</v>
      </c>
      <c r="G370" s="68">
        <v>12.047496458537649</v>
      </c>
      <c r="H370" s="68">
        <v>0.16588091659627227</v>
      </c>
    </row>
    <row r="371" spans="1:8" x14ac:dyDescent="0.25">
      <c r="A371" s="67" t="s">
        <v>619</v>
      </c>
      <c r="B371" s="67" t="s">
        <v>10</v>
      </c>
      <c r="C371" s="67">
        <v>5</v>
      </c>
      <c r="D371" s="67"/>
      <c r="E371" s="67" t="s">
        <v>199</v>
      </c>
      <c r="F371" s="67">
        <v>38</v>
      </c>
      <c r="G371" s="68">
        <v>9.5838213657152274</v>
      </c>
      <c r="H371" s="68">
        <v>0.12930324895199863</v>
      </c>
    </row>
    <row r="372" spans="1:8" x14ac:dyDescent="0.25">
      <c r="A372" s="67" t="s">
        <v>608</v>
      </c>
      <c r="B372" s="67" t="s">
        <v>10</v>
      </c>
      <c r="C372" s="67">
        <v>5</v>
      </c>
      <c r="D372" s="67">
        <f>COUNT(C372:C381)</f>
        <v>10</v>
      </c>
      <c r="E372" s="67" t="s">
        <v>199</v>
      </c>
      <c r="F372" s="67">
        <v>90</v>
      </c>
      <c r="G372" s="68">
        <v>16.266209000762775</v>
      </c>
      <c r="H372" s="68">
        <v>0.24726215227989679</v>
      </c>
    </row>
    <row r="373" spans="1:8" x14ac:dyDescent="0.25">
      <c r="A373" s="67" t="s">
        <v>609</v>
      </c>
      <c r="B373" s="67" t="s">
        <v>10</v>
      </c>
      <c r="C373" s="67">
        <v>5</v>
      </c>
      <c r="D373" s="67"/>
      <c r="E373" s="67" t="s">
        <v>199</v>
      </c>
      <c r="F373" s="67">
        <v>90</v>
      </c>
      <c r="G373" s="68">
        <v>13.999999999999998</v>
      </c>
      <c r="H373" s="68">
        <v>0.20454545454545453</v>
      </c>
    </row>
    <row r="374" spans="1:8" x14ac:dyDescent="0.25">
      <c r="A374" s="67" t="s">
        <v>610</v>
      </c>
      <c r="B374" s="67" t="s">
        <v>10</v>
      </c>
      <c r="C374" s="67">
        <v>5</v>
      </c>
      <c r="D374" s="67"/>
      <c r="E374" s="67" t="s">
        <v>199</v>
      </c>
      <c r="F374" s="67">
        <v>90</v>
      </c>
      <c r="G374" s="68">
        <v>14.937454876479265</v>
      </c>
      <c r="H374" s="68">
        <v>0.2215770856699163</v>
      </c>
    </row>
    <row r="375" spans="1:8" x14ac:dyDescent="0.25">
      <c r="A375" s="67" t="s">
        <v>611</v>
      </c>
      <c r="B375" s="67" t="s">
        <v>10</v>
      </c>
      <c r="C375" s="67">
        <v>5</v>
      </c>
      <c r="D375" s="67"/>
      <c r="E375" s="67" t="s">
        <v>199</v>
      </c>
      <c r="F375" s="67">
        <v>90</v>
      </c>
      <c r="G375" s="68">
        <v>18.384879725085909</v>
      </c>
      <c r="H375" s="68">
        <v>0.28232189973614774</v>
      </c>
    </row>
    <row r="376" spans="1:8" x14ac:dyDescent="0.25">
      <c r="A376" s="67" t="s">
        <v>612</v>
      </c>
      <c r="B376" s="67" t="s">
        <v>10</v>
      </c>
      <c r="C376" s="67">
        <v>5</v>
      </c>
      <c r="D376" s="67"/>
      <c r="E376" s="67" t="s">
        <v>199</v>
      </c>
      <c r="F376" s="67">
        <v>90</v>
      </c>
      <c r="G376" s="68">
        <v>22.207871703825617</v>
      </c>
      <c r="H376" s="68">
        <v>0.36489898989898989</v>
      </c>
    </row>
    <row r="377" spans="1:8" x14ac:dyDescent="0.25">
      <c r="A377" s="67" t="s">
        <v>615</v>
      </c>
      <c r="B377" s="67" t="s">
        <v>10</v>
      </c>
      <c r="C377" s="67">
        <v>5</v>
      </c>
      <c r="D377" s="67"/>
      <c r="E377" s="67" t="s">
        <v>199</v>
      </c>
      <c r="F377" s="67">
        <v>90</v>
      </c>
      <c r="G377" s="68">
        <v>15.536826473391404</v>
      </c>
      <c r="H377" s="68">
        <v>0.23454687657684936</v>
      </c>
    </row>
    <row r="378" spans="1:8" x14ac:dyDescent="0.25">
      <c r="A378" s="67" t="s">
        <v>614</v>
      </c>
      <c r="B378" s="67" t="s">
        <v>10</v>
      </c>
      <c r="C378" s="67">
        <v>5</v>
      </c>
      <c r="D378" s="67"/>
      <c r="E378" s="67" t="s">
        <v>199</v>
      </c>
      <c r="F378" s="67">
        <v>90</v>
      </c>
      <c r="G378" s="68">
        <v>16.644522144522146</v>
      </c>
      <c r="H378" s="68">
        <v>0.25784204671857625</v>
      </c>
    </row>
    <row r="379" spans="1:8" x14ac:dyDescent="0.25">
      <c r="A379" s="67" t="s">
        <v>613</v>
      </c>
      <c r="B379" s="67" t="s">
        <v>10</v>
      </c>
      <c r="C379" s="67">
        <v>5</v>
      </c>
      <c r="D379" s="67"/>
      <c r="E379" s="67" t="s">
        <v>199</v>
      </c>
      <c r="F379" s="67">
        <v>90</v>
      </c>
      <c r="G379" s="68">
        <v>22.75132275132275</v>
      </c>
      <c r="H379" s="68">
        <v>0.3782991202346041</v>
      </c>
    </row>
    <row r="380" spans="1:8" x14ac:dyDescent="0.25">
      <c r="A380" s="67" t="s">
        <v>616</v>
      </c>
      <c r="B380" s="67" t="s">
        <v>10</v>
      </c>
      <c r="C380" s="67">
        <v>5</v>
      </c>
      <c r="D380" s="67"/>
      <c r="E380" s="67" t="s">
        <v>199</v>
      </c>
      <c r="F380" s="67">
        <v>90</v>
      </c>
      <c r="G380" s="68">
        <v>14.78514458381645</v>
      </c>
      <c r="H380" s="68">
        <v>0.22418244406196214</v>
      </c>
    </row>
    <row r="381" spans="1:8" x14ac:dyDescent="0.25">
      <c r="A381" s="67" t="s">
        <v>618</v>
      </c>
      <c r="B381" s="67" t="s">
        <v>10</v>
      </c>
      <c r="C381" s="67">
        <v>5</v>
      </c>
      <c r="D381" s="67"/>
      <c r="E381" s="67" t="s">
        <v>199</v>
      </c>
      <c r="F381" s="67">
        <v>90</v>
      </c>
      <c r="G381" s="68">
        <v>14.836223506743739</v>
      </c>
      <c r="H381" s="68">
        <v>0.22383720930232559</v>
      </c>
    </row>
    <row r="382" spans="1:8" x14ac:dyDescent="0.25">
      <c r="A382" s="74" t="s">
        <v>124</v>
      </c>
      <c r="B382" s="73" t="s">
        <v>10</v>
      </c>
      <c r="C382" s="73">
        <v>5</v>
      </c>
      <c r="D382" s="73">
        <f>COUNT(C382:C389)</f>
        <v>8</v>
      </c>
      <c r="E382" s="73" t="s">
        <v>199</v>
      </c>
      <c r="F382" s="73">
        <v>114</v>
      </c>
      <c r="G382" s="68">
        <v>17.5</v>
      </c>
      <c r="H382" s="68">
        <v>0.26744186046511625</v>
      </c>
    </row>
    <row r="383" spans="1:8" x14ac:dyDescent="0.25">
      <c r="A383" s="74" t="s">
        <v>127</v>
      </c>
      <c r="B383" s="73" t="s">
        <v>10</v>
      </c>
      <c r="C383" s="73">
        <v>5</v>
      </c>
      <c r="D383" s="73"/>
      <c r="E383" s="73" t="s">
        <v>199</v>
      </c>
      <c r="F383" s="73">
        <v>114</v>
      </c>
      <c r="G383" s="68">
        <v>25.7</v>
      </c>
      <c r="H383" s="68">
        <v>0.44414893617021273</v>
      </c>
    </row>
    <row r="384" spans="1:8" x14ac:dyDescent="0.25">
      <c r="A384" s="74" t="s">
        <v>129</v>
      </c>
      <c r="B384" s="73" t="s">
        <v>10</v>
      </c>
      <c r="C384" s="73">
        <v>5</v>
      </c>
      <c r="D384" s="73"/>
      <c r="E384" s="73" t="s">
        <v>199</v>
      </c>
      <c r="F384" s="73">
        <v>114</v>
      </c>
      <c r="G384" s="68">
        <v>11.8</v>
      </c>
      <c r="H384" s="68">
        <v>0.16566265060240962</v>
      </c>
    </row>
    <row r="385" spans="1:8" x14ac:dyDescent="0.25">
      <c r="A385" s="74" t="s">
        <v>130</v>
      </c>
      <c r="B385" s="73" t="s">
        <v>10</v>
      </c>
      <c r="C385" s="73">
        <v>5</v>
      </c>
      <c r="D385" s="73"/>
      <c r="E385" s="73" t="s">
        <v>199</v>
      </c>
      <c r="F385" s="73">
        <v>114</v>
      </c>
      <c r="G385" s="68">
        <v>19.3</v>
      </c>
      <c r="H385" s="68">
        <v>0.3002832861189802</v>
      </c>
    </row>
    <row r="386" spans="1:8" x14ac:dyDescent="0.25">
      <c r="A386" s="73" t="s">
        <v>125</v>
      </c>
      <c r="B386" s="73" t="s">
        <v>10</v>
      </c>
      <c r="C386" s="73">
        <v>5</v>
      </c>
      <c r="D386" s="73"/>
      <c r="E386" s="73" t="s">
        <v>199</v>
      </c>
      <c r="F386" s="73">
        <v>114</v>
      </c>
      <c r="G386" s="68">
        <v>12.5</v>
      </c>
      <c r="H386" s="68">
        <v>0.17575757575757575</v>
      </c>
    </row>
    <row r="387" spans="1:8" x14ac:dyDescent="0.25">
      <c r="A387" s="73" t="s">
        <v>126</v>
      </c>
      <c r="B387" s="73" t="s">
        <v>10</v>
      </c>
      <c r="C387" s="73">
        <v>5</v>
      </c>
      <c r="D387" s="73"/>
      <c r="E387" s="73" t="s">
        <v>199</v>
      </c>
      <c r="F387" s="73">
        <v>114</v>
      </c>
      <c r="G387" s="68">
        <v>12.4</v>
      </c>
      <c r="H387" s="68">
        <v>0.17711171662125338</v>
      </c>
    </row>
    <row r="388" spans="1:8" x14ac:dyDescent="0.25">
      <c r="A388" s="73" t="s">
        <v>128</v>
      </c>
      <c r="B388" s="73" t="s">
        <v>10</v>
      </c>
      <c r="C388" s="73">
        <v>5</v>
      </c>
      <c r="D388" s="73"/>
      <c r="E388" s="73" t="s">
        <v>199</v>
      </c>
      <c r="F388" s="73">
        <v>114</v>
      </c>
      <c r="G388" s="68">
        <v>13.1</v>
      </c>
      <c r="H388" s="68">
        <v>0.19209039548022599</v>
      </c>
    </row>
    <row r="389" spans="1:8" x14ac:dyDescent="0.25">
      <c r="A389" s="73" t="s">
        <v>133</v>
      </c>
      <c r="B389" s="73" t="s">
        <v>10</v>
      </c>
      <c r="C389" s="73">
        <v>5</v>
      </c>
      <c r="D389" s="73"/>
      <c r="E389" s="73" t="s">
        <v>199</v>
      </c>
      <c r="F389" s="73">
        <v>114</v>
      </c>
      <c r="G389" s="68">
        <v>19.600000000000001</v>
      </c>
      <c r="H389" s="68">
        <v>0.31157270029673589</v>
      </c>
    </row>
    <row r="390" spans="1:8" x14ac:dyDescent="0.25">
      <c r="A390" s="67" t="s">
        <v>23</v>
      </c>
      <c r="B390" s="67" t="s">
        <v>10</v>
      </c>
      <c r="C390" s="67">
        <v>5</v>
      </c>
      <c r="D390" s="67">
        <f>COUNT(C390:C408)</f>
        <v>19</v>
      </c>
      <c r="E390" s="67" t="s">
        <v>199</v>
      </c>
      <c r="F390" s="67">
        <v>150</v>
      </c>
      <c r="G390" s="68">
        <v>15.5</v>
      </c>
      <c r="H390" s="68">
        <v>0.22762148337595908</v>
      </c>
    </row>
    <row r="391" spans="1:8" x14ac:dyDescent="0.25">
      <c r="A391" s="67" t="s">
        <v>43</v>
      </c>
      <c r="B391" s="67" t="s">
        <v>10</v>
      </c>
      <c r="C391" s="67">
        <v>5</v>
      </c>
      <c r="D391" s="67"/>
      <c r="E391" s="67" t="s">
        <v>199</v>
      </c>
      <c r="F391" s="67">
        <v>150</v>
      </c>
      <c r="G391" s="68">
        <v>19.7</v>
      </c>
      <c r="H391" s="68">
        <v>0.31088082901554404</v>
      </c>
    </row>
    <row r="392" spans="1:8" x14ac:dyDescent="0.25">
      <c r="A392" s="67" t="s">
        <v>13</v>
      </c>
      <c r="B392" s="67" t="s">
        <v>10</v>
      </c>
      <c r="C392" s="67">
        <v>5</v>
      </c>
      <c r="D392" s="67"/>
      <c r="E392" s="67" t="s">
        <v>199</v>
      </c>
      <c r="F392" s="67">
        <v>150</v>
      </c>
      <c r="G392" s="68">
        <v>22.1</v>
      </c>
      <c r="H392" s="68">
        <v>0.35886789792753415</v>
      </c>
    </row>
    <row r="393" spans="1:8" x14ac:dyDescent="0.25">
      <c r="A393" s="67" t="s">
        <v>29</v>
      </c>
      <c r="B393" s="67" t="s">
        <v>10</v>
      </c>
      <c r="C393" s="67">
        <v>5</v>
      </c>
      <c r="D393" s="67"/>
      <c r="E393" s="67" t="s">
        <v>199</v>
      </c>
      <c r="F393" s="67">
        <v>150</v>
      </c>
      <c r="G393" s="68">
        <v>23.6</v>
      </c>
      <c r="H393" s="68">
        <v>0.38560411311053988</v>
      </c>
    </row>
    <row r="394" spans="1:8" x14ac:dyDescent="0.25">
      <c r="A394" s="67" t="s">
        <v>44</v>
      </c>
      <c r="B394" s="67" t="s">
        <v>10</v>
      </c>
      <c r="C394" s="67">
        <v>5</v>
      </c>
      <c r="D394" s="67"/>
      <c r="E394" s="67" t="s">
        <v>199</v>
      </c>
      <c r="F394" s="67">
        <v>150</v>
      </c>
      <c r="G394" s="68">
        <v>22.8</v>
      </c>
      <c r="H394" s="68">
        <v>0.37406483790523687</v>
      </c>
    </row>
    <row r="395" spans="1:8" x14ac:dyDescent="0.25">
      <c r="A395" s="67" t="s">
        <v>14</v>
      </c>
      <c r="B395" s="67" t="s">
        <v>10</v>
      </c>
      <c r="C395" s="67">
        <v>5</v>
      </c>
      <c r="D395" s="67"/>
      <c r="E395" s="67" t="s">
        <v>199</v>
      </c>
      <c r="F395" s="67">
        <v>150</v>
      </c>
      <c r="G395" s="68">
        <v>21.8</v>
      </c>
      <c r="H395" s="68">
        <v>0.35542168674698793</v>
      </c>
    </row>
    <row r="396" spans="1:8" x14ac:dyDescent="0.25">
      <c r="A396" s="67" t="s">
        <v>30</v>
      </c>
      <c r="B396" s="67" t="s">
        <v>10</v>
      </c>
      <c r="C396" s="67">
        <v>5</v>
      </c>
      <c r="D396" s="67"/>
      <c r="E396" s="67" t="s">
        <v>199</v>
      </c>
      <c r="F396" s="67">
        <v>150</v>
      </c>
      <c r="G396" s="68">
        <v>27.35</v>
      </c>
      <c r="H396" s="68">
        <v>0.48135917030567688</v>
      </c>
    </row>
    <row r="397" spans="1:8" x14ac:dyDescent="0.25">
      <c r="A397" s="67" t="s">
        <v>45</v>
      </c>
      <c r="B397" s="67" t="s">
        <v>10</v>
      </c>
      <c r="C397" s="67">
        <v>5</v>
      </c>
      <c r="D397" s="67"/>
      <c r="E397" s="67" t="s">
        <v>199</v>
      </c>
      <c r="F397" s="67">
        <v>150</v>
      </c>
      <c r="G397" s="68">
        <v>20.85</v>
      </c>
      <c r="H397" s="68">
        <v>0.33920240475510399</v>
      </c>
    </row>
    <row r="398" spans="1:8" x14ac:dyDescent="0.25">
      <c r="A398" s="67" t="s">
        <v>35</v>
      </c>
      <c r="B398" s="67" t="s">
        <v>10</v>
      </c>
      <c r="C398" s="67">
        <v>5</v>
      </c>
      <c r="D398" s="67"/>
      <c r="E398" s="67" t="s">
        <v>199</v>
      </c>
      <c r="F398" s="67">
        <v>150</v>
      </c>
      <c r="G398" s="68">
        <v>29.5</v>
      </c>
      <c r="H398" s="68">
        <v>0.52577319587628868</v>
      </c>
    </row>
    <row r="399" spans="1:8" x14ac:dyDescent="0.25">
      <c r="A399" s="67" t="s">
        <v>56</v>
      </c>
      <c r="B399" s="67" t="s">
        <v>10</v>
      </c>
      <c r="C399" s="67">
        <v>5</v>
      </c>
      <c r="D399" s="67"/>
      <c r="E399" s="67" t="s">
        <v>199</v>
      </c>
      <c r="F399" s="67">
        <v>150</v>
      </c>
      <c r="G399" s="68">
        <v>20.8</v>
      </c>
      <c r="H399" s="68">
        <v>0.32362647736283656</v>
      </c>
    </row>
    <row r="400" spans="1:8" x14ac:dyDescent="0.25">
      <c r="A400" s="67" t="s">
        <v>58</v>
      </c>
      <c r="B400" s="67" t="s">
        <v>10</v>
      </c>
      <c r="C400" s="67">
        <v>5</v>
      </c>
      <c r="D400" s="67"/>
      <c r="E400" s="67" t="s">
        <v>199</v>
      </c>
      <c r="F400" s="67">
        <v>150</v>
      </c>
      <c r="G400" s="68">
        <v>17.2</v>
      </c>
      <c r="H400" s="68">
        <v>0.26248733941041635</v>
      </c>
    </row>
    <row r="401" spans="1:8" x14ac:dyDescent="0.25">
      <c r="A401" s="74" t="s">
        <v>124</v>
      </c>
      <c r="B401" s="73" t="s">
        <v>10</v>
      </c>
      <c r="C401" s="73">
        <v>5</v>
      </c>
      <c r="D401" s="73"/>
      <c r="E401" s="73" t="s">
        <v>199</v>
      </c>
      <c r="F401" s="73">
        <v>150</v>
      </c>
      <c r="G401" s="68">
        <v>17.7</v>
      </c>
      <c r="H401" s="68">
        <v>0.27042253521126758</v>
      </c>
    </row>
    <row r="402" spans="1:8" x14ac:dyDescent="0.25">
      <c r="A402" s="74" t="s">
        <v>127</v>
      </c>
      <c r="B402" s="73" t="s">
        <v>10</v>
      </c>
      <c r="C402" s="73">
        <v>5</v>
      </c>
      <c r="D402" s="73"/>
      <c r="E402" s="73" t="s">
        <v>199</v>
      </c>
      <c r="F402" s="73">
        <v>150</v>
      </c>
      <c r="G402" s="68">
        <v>27.6</v>
      </c>
      <c r="H402" s="68">
        <v>0.48684210526315791</v>
      </c>
    </row>
    <row r="403" spans="1:8" x14ac:dyDescent="0.25">
      <c r="A403" s="74" t="s">
        <v>129</v>
      </c>
      <c r="B403" s="73" t="s">
        <v>10</v>
      </c>
      <c r="C403" s="73">
        <v>5</v>
      </c>
      <c r="D403" s="73"/>
      <c r="E403" s="73" t="s">
        <v>199</v>
      </c>
      <c r="F403" s="73">
        <v>150</v>
      </c>
      <c r="G403" s="68">
        <v>11.4</v>
      </c>
      <c r="H403" s="68">
        <v>0.16272189349112429</v>
      </c>
    </row>
    <row r="404" spans="1:8" x14ac:dyDescent="0.25">
      <c r="A404" s="74" t="s">
        <v>130</v>
      </c>
      <c r="B404" s="73" t="s">
        <v>10</v>
      </c>
      <c r="C404" s="73">
        <v>5</v>
      </c>
      <c r="D404" s="73"/>
      <c r="E404" s="73" t="s">
        <v>199</v>
      </c>
      <c r="F404" s="73">
        <v>150</v>
      </c>
      <c r="G404" s="68">
        <v>13.5</v>
      </c>
      <c r="H404" s="68">
        <v>0.19329896907216496</v>
      </c>
    </row>
    <row r="405" spans="1:8" x14ac:dyDescent="0.25">
      <c r="A405" s="73" t="s">
        <v>125</v>
      </c>
      <c r="B405" s="73" t="s">
        <v>10</v>
      </c>
      <c r="C405" s="73">
        <v>5</v>
      </c>
      <c r="D405" s="73"/>
      <c r="E405" s="73" t="s">
        <v>199</v>
      </c>
      <c r="F405" s="73">
        <v>150</v>
      </c>
      <c r="G405" s="68">
        <v>13.4</v>
      </c>
      <c r="H405" s="68">
        <v>0.19230769230769232</v>
      </c>
    </row>
    <row r="406" spans="1:8" x14ac:dyDescent="0.25">
      <c r="A406" s="73" t="s">
        <v>126</v>
      </c>
      <c r="B406" s="73" t="s">
        <v>10</v>
      </c>
      <c r="C406" s="73">
        <v>5</v>
      </c>
      <c r="D406" s="73"/>
      <c r="E406" s="73" t="s">
        <v>199</v>
      </c>
      <c r="F406" s="73">
        <v>150</v>
      </c>
      <c r="G406" s="68">
        <v>15.1</v>
      </c>
      <c r="H406" s="68">
        <v>0.22284122562674097</v>
      </c>
    </row>
    <row r="407" spans="1:8" x14ac:dyDescent="0.25">
      <c r="A407" s="73" t="s">
        <v>128</v>
      </c>
      <c r="B407" s="73" t="s">
        <v>10</v>
      </c>
      <c r="C407" s="73">
        <v>5</v>
      </c>
      <c r="D407" s="73"/>
      <c r="E407" s="73" t="s">
        <v>199</v>
      </c>
      <c r="F407" s="73">
        <v>150</v>
      </c>
      <c r="G407" s="68">
        <v>11.2</v>
      </c>
      <c r="H407" s="68">
        <v>0.15549597855227884</v>
      </c>
    </row>
    <row r="408" spans="1:8" x14ac:dyDescent="0.25">
      <c r="A408" s="73" t="s">
        <v>133</v>
      </c>
      <c r="B408" s="73" t="s">
        <v>10</v>
      </c>
      <c r="C408" s="73">
        <v>5</v>
      </c>
      <c r="D408" s="73"/>
      <c r="E408" s="73" t="s">
        <v>199</v>
      </c>
      <c r="F408" s="73">
        <v>150</v>
      </c>
      <c r="G408" s="68">
        <v>19.399999999999999</v>
      </c>
      <c r="H408" s="68">
        <v>0.30853994490358128</v>
      </c>
    </row>
    <row r="409" spans="1:8" x14ac:dyDescent="0.25">
      <c r="A409" s="67" t="s">
        <v>568</v>
      </c>
      <c r="B409" s="67" t="s">
        <v>16</v>
      </c>
      <c r="C409" s="67">
        <v>0</v>
      </c>
      <c r="D409" s="67">
        <f>COUNT(C409:C418)</f>
        <v>10</v>
      </c>
      <c r="E409" s="67" t="s">
        <v>199</v>
      </c>
      <c r="F409" s="67">
        <v>38</v>
      </c>
      <c r="G409" s="68">
        <v>8.6457291627178972</v>
      </c>
      <c r="H409" s="68">
        <v>0.11538526054771542</v>
      </c>
    </row>
    <row r="410" spans="1:8" x14ac:dyDescent="0.25">
      <c r="A410" s="67" t="s">
        <v>620</v>
      </c>
      <c r="B410" s="67" t="s">
        <v>16</v>
      </c>
      <c r="C410" s="67">
        <v>0</v>
      </c>
      <c r="D410" s="67"/>
      <c r="E410" s="67" t="s">
        <v>199</v>
      </c>
      <c r="F410" s="67">
        <v>38</v>
      </c>
      <c r="G410" s="68">
        <v>14.554329646766982</v>
      </c>
      <c r="H410" s="68">
        <v>0.20831761763847514</v>
      </c>
    </row>
    <row r="411" spans="1:8" x14ac:dyDescent="0.25">
      <c r="A411" s="67" t="s">
        <v>569</v>
      </c>
      <c r="B411" s="67" t="s">
        <v>16</v>
      </c>
      <c r="C411" s="67">
        <v>0</v>
      </c>
      <c r="D411" s="67"/>
      <c r="E411" s="67" t="s">
        <v>199</v>
      </c>
      <c r="F411" s="67">
        <v>38</v>
      </c>
      <c r="G411" s="68">
        <v>10.901388016966827</v>
      </c>
      <c r="H411" s="68">
        <v>0.15041106388706141</v>
      </c>
    </row>
    <row r="412" spans="1:8" x14ac:dyDescent="0.25">
      <c r="A412" s="67" t="s">
        <v>564</v>
      </c>
      <c r="B412" s="67" t="s">
        <v>16</v>
      </c>
      <c r="C412" s="67">
        <v>0</v>
      </c>
      <c r="D412" s="67"/>
      <c r="E412" s="67" t="s">
        <v>199</v>
      </c>
      <c r="F412" s="67">
        <v>38</v>
      </c>
      <c r="G412" s="68">
        <v>10.349592360955997</v>
      </c>
      <c r="H412" s="68">
        <v>0.1406752518537677</v>
      </c>
    </row>
    <row r="413" spans="1:8" x14ac:dyDescent="0.25">
      <c r="A413" s="67" t="s">
        <v>565</v>
      </c>
      <c r="B413" s="67" t="s">
        <v>16</v>
      </c>
      <c r="C413" s="67">
        <v>0</v>
      </c>
      <c r="D413" s="67"/>
      <c r="E413" s="67" t="s">
        <v>199</v>
      </c>
      <c r="F413" s="67">
        <v>38</v>
      </c>
      <c r="G413" s="68">
        <v>10.448519717884748</v>
      </c>
      <c r="H413" s="68">
        <v>0.14228600025937629</v>
      </c>
    </row>
    <row r="414" spans="1:8" x14ac:dyDescent="0.25">
      <c r="A414" s="67" t="s">
        <v>566</v>
      </c>
      <c r="B414" s="67" t="s">
        <v>16</v>
      </c>
      <c r="C414" s="67">
        <v>0</v>
      </c>
      <c r="D414" s="67"/>
      <c r="E414" s="67" t="s">
        <v>199</v>
      </c>
      <c r="F414" s="67">
        <v>38</v>
      </c>
      <c r="G414" s="68">
        <v>9.2636722646393359</v>
      </c>
      <c r="H414" s="68">
        <v>0.12279825437720174</v>
      </c>
    </row>
    <row r="415" spans="1:8" x14ac:dyDescent="0.25">
      <c r="A415" s="67" t="s">
        <v>567</v>
      </c>
      <c r="B415" s="67" t="s">
        <v>16</v>
      </c>
      <c r="C415" s="67">
        <v>0</v>
      </c>
      <c r="D415" s="67"/>
      <c r="E415" s="67" t="s">
        <v>199</v>
      </c>
      <c r="F415" s="67">
        <v>38</v>
      </c>
      <c r="G415" s="68">
        <v>9.5403060818282022</v>
      </c>
      <c r="H415" s="68">
        <v>0.12760113809929308</v>
      </c>
    </row>
    <row r="416" spans="1:8" x14ac:dyDescent="0.25">
      <c r="A416" s="67" t="s">
        <v>570</v>
      </c>
      <c r="B416" s="67" t="s">
        <v>204</v>
      </c>
      <c r="C416" s="67">
        <v>0</v>
      </c>
      <c r="D416" s="67"/>
      <c r="E416" s="67" t="s">
        <v>199</v>
      </c>
      <c r="F416" s="67">
        <v>38</v>
      </c>
      <c r="G416" s="68">
        <v>10.265544201239489</v>
      </c>
      <c r="H416" s="68">
        <v>0.13944504055489645</v>
      </c>
    </row>
    <row r="417" spans="1:8" x14ac:dyDescent="0.25">
      <c r="A417" s="67" t="s">
        <v>621</v>
      </c>
      <c r="B417" s="67" t="s">
        <v>16</v>
      </c>
      <c r="C417" s="67">
        <v>0</v>
      </c>
      <c r="D417" s="67"/>
      <c r="E417" s="67" t="s">
        <v>199</v>
      </c>
      <c r="F417" s="67">
        <v>38</v>
      </c>
      <c r="G417" s="68">
        <v>11.75618196675887</v>
      </c>
      <c r="H417" s="68">
        <v>0.16165156910695844</v>
      </c>
    </row>
    <row r="418" spans="1:8" x14ac:dyDescent="0.25">
      <c r="A418" s="67" t="s">
        <v>571</v>
      </c>
      <c r="B418" s="67" t="s">
        <v>16</v>
      </c>
      <c r="C418" s="67">
        <v>0</v>
      </c>
      <c r="D418" s="67"/>
      <c r="E418" s="67" t="s">
        <v>199</v>
      </c>
      <c r="F418" s="67">
        <v>38</v>
      </c>
      <c r="G418" s="68">
        <v>12.258853336035482</v>
      </c>
      <c r="H418" s="68">
        <v>0.17240129964010562</v>
      </c>
    </row>
    <row r="419" spans="1:8" x14ac:dyDescent="0.25">
      <c r="A419" s="67" t="s">
        <v>568</v>
      </c>
      <c r="B419" s="67" t="s">
        <v>16</v>
      </c>
      <c r="C419" s="67">
        <v>0</v>
      </c>
      <c r="D419" s="67">
        <f>COUNT(C419:C427)</f>
        <v>9</v>
      </c>
      <c r="E419" s="67" t="s">
        <v>199</v>
      </c>
      <c r="F419" s="67">
        <v>90</v>
      </c>
      <c r="G419" s="68">
        <v>19.347671918977021</v>
      </c>
      <c r="H419" s="68">
        <v>0.31118233618233615</v>
      </c>
    </row>
    <row r="420" spans="1:8" x14ac:dyDescent="0.25">
      <c r="A420" s="67" t="s">
        <v>569</v>
      </c>
      <c r="B420" s="67" t="s">
        <v>16</v>
      </c>
      <c r="C420" s="67">
        <v>0</v>
      </c>
      <c r="D420" s="67"/>
      <c r="E420" s="67" t="s">
        <v>199</v>
      </c>
      <c r="F420" s="67">
        <v>90</v>
      </c>
      <c r="G420" s="68">
        <v>18.84696866499246</v>
      </c>
      <c r="H420" s="68">
        <v>0.30076458036984355</v>
      </c>
    </row>
    <row r="421" spans="1:8" x14ac:dyDescent="0.25">
      <c r="A421" s="67" t="s">
        <v>620</v>
      </c>
      <c r="B421" s="67" t="s">
        <v>16</v>
      </c>
      <c r="C421" s="67">
        <v>0</v>
      </c>
      <c r="D421" s="67"/>
      <c r="E421" s="67" t="s">
        <v>199</v>
      </c>
      <c r="F421" s="67">
        <v>90</v>
      </c>
      <c r="G421" s="68">
        <v>15.026214962694091</v>
      </c>
      <c r="H421" s="68">
        <v>0.22586186470797298</v>
      </c>
    </row>
    <row r="422" spans="1:8" x14ac:dyDescent="0.25">
      <c r="A422" s="67" t="s">
        <v>565</v>
      </c>
      <c r="B422" s="67" t="s">
        <v>16</v>
      </c>
      <c r="C422" s="67">
        <v>0</v>
      </c>
      <c r="D422" s="67"/>
      <c r="E422" s="67" t="s">
        <v>199</v>
      </c>
      <c r="F422" s="67">
        <v>90</v>
      </c>
      <c r="G422" s="68">
        <v>14.296265379450514</v>
      </c>
      <c r="H422" s="68">
        <v>0.21566595971169239</v>
      </c>
    </row>
    <row r="423" spans="1:8" x14ac:dyDescent="0.25">
      <c r="A423" s="67" t="s">
        <v>564</v>
      </c>
      <c r="B423" s="67" t="s">
        <v>16</v>
      </c>
      <c r="C423" s="67">
        <v>0</v>
      </c>
      <c r="D423" s="67"/>
      <c r="E423" s="67" t="s">
        <v>199</v>
      </c>
      <c r="F423" s="67">
        <v>90</v>
      </c>
      <c r="G423" s="68">
        <v>16.330275229357799</v>
      </c>
      <c r="H423" s="68">
        <v>0.24517906336088158</v>
      </c>
    </row>
    <row r="424" spans="1:8" x14ac:dyDescent="0.25">
      <c r="A424" s="67" t="s">
        <v>566</v>
      </c>
      <c r="B424" s="67" t="s">
        <v>16</v>
      </c>
      <c r="C424" s="67">
        <v>0</v>
      </c>
      <c r="D424" s="67"/>
      <c r="E424" s="67" t="s">
        <v>199</v>
      </c>
      <c r="F424" s="67">
        <v>90</v>
      </c>
      <c r="G424" s="68">
        <v>5.4826538448696116</v>
      </c>
      <c r="H424" s="68">
        <v>7.3987478242797389E-2</v>
      </c>
    </row>
    <row r="425" spans="1:8" x14ac:dyDescent="0.25">
      <c r="A425" s="67" t="s">
        <v>567</v>
      </c>
      <c r="B425" s="67" t="s">
        <v>16</v>
      </c>
      <c r="C425" s="67">
        <v>0</v>
      </c>
      <c r="D425" s="67"/>
      <c r="E425" s="67" t="s">
        <v>199</v>
      </c>
      <c r="F425" s="67">
        <v>90</v>
      </c>
      <c r="G425" s="68">
        <v>11.25205543810195</v>
      </c>
      <c r="H425" s="68">
        <v>0.16254232873144048</v>
      </c>
    </row>
    <row r="426" spans="1:8" x14ac:dyDescent="0.25">
      <c r="A426" s="67" t="s">
        <v>571</v>
      </c>
      <c r="B426" s="67" t="s">
        <v>16</v>
      </c>
      <c r="C426" s="67">
        <v>0</v>
      </c>
      <c r="D426" s="67"/>
      <c r="E426" s="67" t="s">
        <v>199</v>
      </c>
      <c r="F426" s="67">
        <v>90</v>
      </c>
      <c r="G426" s="68">
        <v>17.517504177951942</v>
      </c>
      <c r="H426" s="68">
        <v>0.27665273759777137</v>
      </c>
    </row>
    <row r="427" spans="1:8" x14ac:dyDescent="0.25">
      <c r="A427" s="67" t="s">
        <v>570</v>
      </c>
      <c r="B427" s="67" t="s">
        <v>16</v>
      </c>
      <c r="C427" s="67">
        <v>0</v>
      </c>
      <c r="D427" s="67"/>
      <c r="E427" s="67" t="s">
        <v>199</v>
      </c>
      <c r="F427" s="67">
        <v>90</v>
      </c>
      <c r="G427" s="68">
        <v>5.3164556962025316</v>
      </c>
      <c r="H427" s="68">
        <v>7.0234113712374591E-2</v>
      </c>
    </row>
    <row r="428" spans="1:8" x14ac:dyDescent="0.25">
      <c r="A428" s="71" t="s">
        <v>94</v>
      </c>
      <c r="B428" s="72" t="s">
        <v>16</v>
      </c>
      <c r="C428" s="72">
        <v>0</v>
      </c>
      <c r="D428" s="72">
        <f>COUNT(C428:C443)</f>
        <v>16</v>
      </c>
      <c r="E428" s="72" t="s">
        <v>199</v>
      </c>
      <c r="F428" s="72">
        <v>114</v>
      </c>
      <c r="G428" s="68">
        <v>22.1</v>
      </c>
      <c r="H428" s="68">
        <v>0.36740331491712708</v>
      </c>
    </row>
    <row r="429" spans="1:8" x14ac:dyDescent="0.25">
      <c r="A429" s="71" t="s">
        <v>203</v>
      </c>
      <c r="B429" s="72" t="s">
        <v>16</v>
      </c>
      <c r="C429" s="72">
        <v>0</v>
      </c>
      <c r="D429" s="72"/>
      <c r="E429" s="72" t="s">
        <v>199</v>
      </c>
      <c r="F429" s="72">
        <v>114</v>
      </c>
      <c r="G429" s="68">
        <v>18.100000000000001</v>
      </c>
      <c r="H429" s="68">
        <v>0.27514792899408286</v>
      </c>
    </row>
    <row r="430" spans="1:8" x14ac:dyDescent="0.25">
      <c r="A430" s="71" t="s">
        <v>98</v>
      </c>
      <c r="B430" s="72" t="s">
        <v>16</v>
      </c>
      <c r="C430" s="72">
        <v>0</v>
      </c>
      <c r="D430" s="72"/>
      <c r="E430" s="72" t="s">
        <v>199</v>
      </c>
      <c r="F430" s="72">
        <v>114</v>
      </c>
      <c r="G430" s="68">
        <v>4</v>
      </c>
      <c r="H430" s="68">
        <v>5.092592592592593E-2</v>
      </c>
    </row>
    <row r="431" spans="1:8" x14ac:dyDescent="0.25">
      <c r="A431" s="71" t="s">
        <v>99</v>
      </c>
      <c r="B431" s="72" t="s">
        <v>16</v>
      </c>
      <c r="C431" s="72">
        <v>0</v>
      </c>
      <c r="D431" s="72"/>
      <c r="E431" s="72" t="s">
        <v>199</v>
      </c>
      <c r="F431" s="72">
        <v>114</v>
      </c>
      <c r="G431" s="68">
        <v>10.7</v>
      </c>
      <c r="H431" s="68">
        <v>0.14743589743589744</v>
      </c>
    </row>
    <row r="432" spans="1:8" x14ac:dyDescent="0.25">
      <c r="A432" s="73" t="s">
        <v>93</v>
      </c>
      <c r="B432" s="73" t="s">
        <v>16</v>
      </c>
      <c r="C432" s="73">
        <v>0</v>
      </c>
      <c r="D432" s="73"/>
      <c r="E432" s="73" t="s">
        <v>199</v>
      </c>
      <c r="F432" s="72">
        <v>114</v>
      </c>
      <c r="G432" s="68">
        <v>16.2</v>
      </c>
      <c r="H432" s="68">
        <v>0.24581005586592183</v>
      </c>
    </row>
    <row r="433" spans="1:8" x14ac:dyDescent="0.25">
      <c r="A433" s="73" t="s">
        <v>95</v>
      </c>
      <c r="B433" s="73" t="s">
        <v>16</v>
      </c>
      <c r="C433" s="73">
        <v>0</v>
      </c>
      <c r="D433" s="73"/>
      <c r="E433" s="73" t="s">
        <v>199</v>
      </c>
      <c r="F433" s="72">
        <v>114</v>
      </c>
      <c r="G433" s="68">
        <v>16.8</v>
      </c>
      <c r="H433" s="68">
        <v>0.25207756232686979</v>
      </c>
    </row>
    <row r="434" spans="1:8" x14ac:dyDescent="0.25">
      <c r="A434" s="73" t="s">
        <v>104</v>
      </c>
      <c r="B434" s="73" t="s">
        <v>16</v>
      </c>
      <c r="C434" s="73">
        <v>0</v>
      </c>
      <c r="D434" s="73"/>
      <c r="E434" s="73" t="s">
        <v>199</v>
      </c>
      <c r="F434" s="72">
        <v>114</v>
      </c>
      <c r="G434" s="68">
        <v>24.7</v>
      </c>
      <c r="H434" s="68">
        <v>0.41441441441441446</v>
      </c>
    </row>
    <row r="435" spans="1:8" x14ac:dyDescent="0.25">
      <c r="A435" s="73" t="s">
        <v>100</v>
      </c>
      <c r="B435" s="73" t="s">
        <v>16</v>
      </c>
      <c r="C435" s="73">
        <v>0</v>
      </c>
      <c r="D435" s="73"/>
      <c r="E435" s="73" t="s">
        <v>199</v>
      </c>
      <c r="F435" s="72">
        <v>114</v>
      </c>
      <c r="G435" s="68">
        <v>23.1</v>
      </c>
      <c r="H435" s="68">
        <v>0.38157894736842107</v>
      </c>
    </row>
    <row r="436" spans="1:8" x14ac:dyDescent="0.25">
      <c r="A436" s="74" t="s">
        <v>134</v>
      </c>
      <c r="B436" s="73" t="s">
        <v>16</v>
      </c>
      <c r="C436" s="73">
        <v>0</v>
      </c>
      <c r="D436" s="73"/>
      <c r="E436" s="73" t="s">
        <v>199</v>
      </c>
      <c r="F436" s="73">
        <v>114</v>
      </c>
      <c r="G436" s="68">
        <v>8.1</v>
      </c>
      <c r="H436" s="68">
        <v>0.10833333333333334</v>
      </c>
    </row>
    <row r="437" spans="1:8" x14ac:dyDescent="0.25">
      <c r="A437" s="74" t="s">
        <v>135</v>
      </c>
      <c r="B437" s="73" t="s">
        <v>16</v>
      </c>
      <c r="C437" s="73">
        <v>0</v>
      </c>
      <c r="D437" s="73"/>
      <c r="E437" s="73" t="s">
        <v>199</v>
      </c>
      <c r="F437" s="73">
        <v>114</v>
      </c>
      <c r="G437" s="68">
        <v>6.5</v>
      </c>
      <c r="H437" s="68">
        <v>8.4690553745928349E-2</v>
      </c>
    </row>
    <row r="438" spans="1:8" x14ac:dyDescent="0.25">
      <c r="A438" s="74" t="s">
        <v>139</v>
      </c>
      <c r="B438" s="73" t="s">
        <v>16</v>
      </c>
      <c r="C438" s="73">
        <v>0</v>
      </c>
      <c r="D438" s="73"/>
      <c r="E438" s="73" t="s">
        <v>199</v>
      </c>
      <c r="F438" s="73">
        <v>114</v>
      </c>
      <c r="G438" s="68">
        <v>18.5</v>
      </c>
      <c r="H438" s="68">
        <v>0.28488372093023256</v>
      </c>
    </row>
    <row r="439" spans="1:8" x14ac:dyDescent="0.25">
      <c r="A439" s="74" t="s">
        <v>140</v>
      </c>
      <c r="B439" s="73" t="s">
        <v>16</v>
      </c>
      <c r="C439" s="73">
        <v>0</v>
      </c>
      <c r="D439" s="73"/>
      <c r="E439" s="73" t="s">
        <v>199</v>
      </c>
      <c r="F439" s="73">
        <v>114</v>
      </c>
      <c r="G439" s="68">
        <v>10.4</v>
      </c>
      <c r="H439" s="68">
        <v>0.14411764705882354</v>
      </c>
    </row>
    <row r="440" spans="1:8" x14ac:dyDescent="0.25">
      <c r="A440" s="73" t="s">
        <v>136</v>
      </c>
      <c r="B440" s="73" t="s">
        <v>16</v>
      </c>
      <c r="C440" s="73">
        <v>0</v>
      </c>
      <c r="D440" s="73"/>
      <c r="E440" s="73" t="s">
        <v>199</v>
      </c>
      <c r="F440" s="73">
        <v>114</v>
      </c>
      <c r="G440" s="68">
        <v>14.1</v>
      </c>
      <c r="H440" s="68">
        <v>0.19780219780219782</v>
      </c>
    </row>
    <row r="441" spans="1:8" x14ac:dyDescent="0.25">
      <c r="A441" s="73" t="s">
        <v>137</v>
      </c>
      <c r="B441" s="73" t="s">
        <v>16</v>
      </c>
      <c r="C441" s="73">
        <v>0</v>
      </c>
      <c r="D441" s="73"/>
      <c r="E441" s="73" t="s">
        <v>199</v>
      </c>
      <c r="F441" s="73">
        <v>114</v>
      </c>
      <c r="G441" s="68">
        <v>18.2</v>
      </c>
      <c r="H441" s="68">
        <v>0.27826086956521739</v>
      </c>
    </row>
    <row r="442" spans="1:8" x14ac:dyDescent="0.25">
      <c r="A442" s="73" t="s">
        <v>142</v>
      </c>
      <c r="B442" s="73" t="s">
        <v>16</v>
      </c>
      <c r="C442" s="73">
        <v>0</v>
      </c>
      <c r="D442" s="73"/>
      <c r="E442" s="73" t="s">
        <v>199</v>
      </c>
      <c r="F442" s="73">
        <v>114</v>
      </c>
      <c r="G442" s="68">
        <v>18.600000000000001</v>
      </c>
      <c r="H442" s="68">
        <v>0.28852459016393445</v>
      </c>
    </row>
    <row r="443" spans="1:8" x14ac:dyDescent="0.25">
      <c r="A443" s="73" t="s">
        <v>143</v>
      </c>
      <c r="B443" s="73" t="s">
        <v>16</v>
      </c>
      <c r="C443" s="73">
        <v>0</v>
      </c>
      <c r="D443" s="73"/>
      <c r="E443" s="73" t="s">
        <v>199</v>
      </c>
      <c r="F443" s="73">
        <v>114</v>
      </c>
      <c r="G443" s="68">
        <v>19.7</v>
      </c>
      <c r="H443" s="68">
        <v>0.30421686746987947</v>
      </c>
    </row>
    <row r="444" spans="1:8" x14ac:dyDescent="0.25">
      <c r="A444" s="67" t="s">
        <v>15</v>
      </c>
      <c r="B444" s="67" t="s">
        <v>16</v>
      </c>
      <c r="C444" s="67">
        <v>0</v>
      </c>
      <c r="D444" s="67">
        <f>COUNT(C444:C465)</f>
        <v>22</v>
      </c>
      <c r="E444" s="67" t="s">
        <v>199</v>
      </c>
      <c r="F444" s="67">
        <v>150</v>
      </c>
      <c r="G444" s="68">
        <v>20.3</v>
      </c>
      <c r="H444" s="68">
        <v>0.32848013293886519</v>
      </c>
    </row>
    <row r="445" spans="1:8" x14ac:dyDescent="0.25">
      <c r="A445" s="67" t="s">
        <v>25</v>
      </c>
      <c r="B445" s="67" t="s">
        <v>16</v>
      </c>
      <c r="C445" s="67">
        <v>0</v>
      </c>
      <c r="D445" s="67"/>
      <c r="E445" s="67" t="s">
        <v>199</v>
      </c>
      <c r="F445" s="67">
        <v>150</v>
      </c>
      <c r="G445" s="68">
        <v>21.55</v>
      </c>
      <c r="H445" s="68">
        <v>0.35567729778770318</v>
      </c>
    </row>
    <row r="446" spans="1:8" x14ac:dyDescent="0.25">
      <c r="A446" s="67" t="s">
        <v>36</v>
      </c>
      <c r="B446" s="67" t="s">
        <v>16</v>
      </c>
      <c r="C446" s="67">
        <v>0</v>
      </c>
      <c r="D446" s="67"/>
      <c r="E446" s="67" t="s">
        <v>199</v>
      </c>
      <c r="F446" s="67">
        <v>150</v>
      </c>
      <c r="G446" s="68">
        <v>18.600000000000001</v>
      </c>
      <c r="H446" s="68">
        <v>0.28641975308641976</v>
      </c>
    </row>
    <row r="447" spans="1:8" x14ac:dyDescent="0.25">
      <c r="A447" s="67" t="s">
        <v>46</v>
      </c>
      <c r="B447" s="67" t="s">
        <v>16</v>
      </c>
      <c r="C447" s="67">
        <v>0</v>
      </c>
      <c r="D447" s="67"/>
      <c r="E447" s="67" t="s">
        <v>199</v>
      </c>
      <c r="F447" s="67">
        <v>150</v>
      </c>
      <c r="G447" s="68">
        <v>14.6</v>
      </c>
      <c r="H447" s="68">
        <v>0.21142857142857144</v>
      </c>
    </row>
    <row r="448" spans="1:8" x14ac:dyDescent="0.25">
      <c r="A448" s="67" t="s">
        <v>63</v>
      </c>
      <c r="B448" s="67" t="s">
        <v>16</v>
      </c>
      <c r="C448" s="67">
        <v>0</v>
      </c>
      <c r="D448" s="67"/>
      <c r="E448" s="67" t="s">
        <v>199</v>
      </c>
      <c r="F448" s="67">
        <v>150</v>
      </c>
      <c r="G448" s="68">
        <v>20.8</v>
      </c>
      <c r="H448" s="68">
        <v>0.34357541899441346</v>
      </c>
    </row>
    <row r="449" spans="1:8" x14ac:dyDescent="0.25">
      <c r="A449" s="67" t="s">
        <v>62</v>
      </c>
      <c r="B449" s="67" t="s">
        <v>16</v>
      </c>
      <c r="C449" s="67">
        <v>0</v>
      </c>
      <c r="D449" s="67"/>
      <c r="E449" s="67" t="s">
        <v>199</v>
      </c>
      <c r="F449" s="67">
        <v>150</v>
      </c>
      <c r="G449" s="68">
        <v>23.2</v>
      </c>
      <c r="H449" s="68">
        <v>0.38303341902313626</v>
      </c>
    </row>
    <row r="450" spans="1:8" x14ac:dyDescent="0.25">
      <c r="A450" s="71" t="s">
        <v>94</v>
      </c>
      <c r="B450" s="72" t="s">
        <v>16</v>
      </c>
      <c r="C450" s="72">
        <v>0</v>
      </c>
      <c r="D450" s="72"/>
      <c r="E450" s="72" t="s">
        <v>199</v>
      </c>
      <c r="F450" s="70">
        <v>150</v>
      </c>
      <c r="G450" s="68">
        <v>20.399999999999999</v>
      </c>
      <c r="H450" s="68">
        <v>0.32773109243697474</v>
      </c>
    </row>
    <row r="451" spans="1:8" x14ac:dyDescent="0.25">
      <c r="A451" s="71" t="s">
        <v>203</v>
      </c>
      <c r="B451" s="72" t="s">
        <v>16</v>
      </c>
      <c r="C451" s="72">
        <v>0</v>
      </c>
      <c r="D451" s="72"/>
      <c r="E451" s="72" t="s">
        <v>199</v>
      </c>
      <c r="F451" s="70">
        <v>150</v>
      </c>
      <c r="G451" s="68">
        <v>21.3</v>
      </c>
      <c r="H451" s="68">
        <v>0.34492753623188405</v>
      </c>
    </row>
    <row r="452" spans="1:8" x14ac:dyDescent="0.25">
      <c r="A452" s="71" t="s">
        <v>98</v>
      </c>
      <c r="B452" s="72" t="s">
        <v>16</v>
      </c>
      <c r="C452" s="72">
        <v>0</v>
      </c>
      <c r="D452" s="72"/>
      <c r="E452" s="72" t="s">
        <v>199</v>
      </c>
      <c r="F452" s="70">
        <v>150</v>
      </c>
      <c r="G452" s="68">
        <v>3.6</v>
      </c>
      <c r="H452" s="68">
        <v>4.6728971962616828E-2</v>
      </c>
    </row>
    <row r="453" spans="1:8" x14ac:dyDescent="0.25">
      <c r="A453" s="71" t="s">
        <v>99</v>
      </c>
      <c r="B453" s="72" t="s">
        <v>16</v>
      </c>
      <c r="C453" s="72">
        <v>0</v>
      </c>
      <c r="D453" s="72"/>
      <c r="E453" s="72" t="s">
        <v>199</v>
      </c>
      <c r="F453" s="70">
        <v>150</v>
      </c>
      <c r="G453" s="68">
        <v>12.5</v>
      </c>
      <c r="H453" s="68">
        <v>0.17940199335548174</v>
      </c>
    </row>
    <row r="454" spans="1:8" x14ac:dyDescent="0.25">
      <c r="A454" s="73" t="s">
        <v>93</v>
      </c>
      <c r="B454" s="73" t="s">
        <v>16</v>
      </c>
      <c r="C454" s="73">
        <v>0</v>
      </c>
      <c r="D454" s="73"/>
      <c r="E454" s="73" t="s">
        <v>199</v>
      </c>
      <c r="F454" s="70">
        <v>150</v>
      </c>
      <c r="G454" s="68">
        <v>15.9</v>
      </c>
      <c r="H454" s="68">
        <v>0.2412868632707775</v>
      </c>
    </row>
    <row r="455" spans="1:8" x14ac:dyDescent="0.25">
      <c r="A455" s="73" t="s">
        <v>95</v>
      </c>
      <c r="B455" s="73" t="s">
        <v>16</v>
      </c>
      <c r="C455" s="73">
        <v>0</v>
      </c>
      <c r="D455" s="73"/>
      <c r="E455" s="73" t="s">
        <v>199</v>
      </c>
      <c r="F455" s="70">
        <v>150</v>
      </c>
      <c r="G455" s="68">
        <v>18.2</v>
      </c>
      <c r="H455" s="68">
        <v>0.28770949720670397</v>
      </c>
    </row>
    <row r="456" spans="1:8" x14ac:dyDescent="0.25">
      <c r="A456" s="73" t="s">
        <v>104</v>
      </c>
      <c r="B456" s="73" t="s">
        <v>16</v>
      </c>
      <c r="C456" s="73">
        <v>0</v>
      </c>
      <c r="D456" s="73"/>
      <c r="E456" s="73" t="s">
        <v>199</v>
      </c>
      <c r="F456" s="70">
        <v>150</v>
      </c>
      <c r="G456" s="68">
        <v>21.1</v>
      </c>
      <c r="H456" s="68">
        <v>0.33423913043478265</v>
      </c>
    </row>
    <row r="457" spans="1:8" x14ac:dyDescent="0.25">
      <c r="A457" s="73" t="s">
        <v>100</v>
      </c>
      <c r="B457" s="73" t="s">
        <v>16</v>
      </c>
      <c r="C457" s="73">
        <v>0</v>
      </c>
      <c r="D457" s="73"/>
      <c r="E457" s="73" t="s">
        <v>199</v>
      </c>
      <c r="F457" s="70">
        <v>150</v>
      </c>
      <c r="G457" s="68">
        <v>23.3</v>
      </c>
      <c r="H457" s="68">
        <v>0.39032258064516129</v>
      </c>
    </row>
    <row r="458" spans="1:8" x14ac:dyDescent="0.25">
      <c r="A458" s="74" t="s">
        <v>134</v>
      </c>
      <c r="B458" s="73" t="s">
        <v>16</v>
      </c>
      <c r="C458" s="73">
        <v>0</v>
      </c>
      <c r="D458" s="73"/>
      <c r="E458" s="73" t="s">
        <v>199</v>
      </c>
      <c r="F458" s="73">
        <v>150</v>
      </c>
      <c r="G458" s="68">
        <v>5</v>
      </c>
      <c r="H458" s="68">
        <v>6.6666666666666666E-2</v>
      </c>
    </row>
    <row r="459" spans="1:8" x14ac:dyDescent="0.25">
      <c r="A459" s="74" t="s">
        <v>135</v>
      </c>
      <c r="B459" s="73" t="s">
        <v>16</v>
      </c>
      <c r="C459" s="73">
        <v>0</v>
      </c>
      <c r="D459" s="73"/>
      <c r="E459" s="73" t="s">
        <v>199</v>
      </c>
      <c r="F459" s="73">
        <v>150</v>
      </c>
      <c r="G459" s="68">
        <v>10</v>
      </c>
      <c r="H459" s="68">
        <v>0.1396103896103896</v>
      </c>
    </row>
    <row r="460" spans="1:8" x14ac:dyDescent="0.25">
      <c r="A460" s="74" t="s">
        <v>139</v>
      </c>
      <c r="B460" s="73" t="s">
        <v>16</v>
      </c>
      <c r="C460" s="73">
        <v>0</v>
      </c>
      <c r="D460" s="73"/>
      <c r="E460" s="73" t="s">
        <v>199</v>
      </c>
      <c r="F460" s="73">
        <v>150</v>
      </c>
      <c r="G460" s="68">
        <v>18</v>
      </c>
      <c r="H460" s="68">
        <v>0.27932960893854752</v>
      </c>
    </row>
    <row r="461" spans="1:8" x14ac:dyDescent="0.25">
      <c r="A461" s="74" t="s">
        <v>140</v>
      </c>
      <c r="B461" s="73" t="s">
        <v>16</v>
      </c>
      <c r="C461" s="73">
        <v>0</v>
      </c>
      <c r="D461" s="73"/>
      <c r="E461" s="73" t="s">
        <v>199</v>
      </c>
      <c r="F461" s="73">
        <v>150</v>
      </c>
      <c r="G461" s="68">
        <v>11.6</v>
      </c>
      <c r="H461" s="68">
        <v>0.16524216524216523</v>
      </c>
    </row>
    <row r="462" spans="1:8" x14ac:dyDescent="0.25">
      <c r="A462" s="73" t="s">
        <v>136</v>
      </c>
      <c r="B462" s="73" t="s">
        <v>16</v>
      </c>
      <c r="C462" s="73">
        <v>0</v>
      </c>
      <c r="D462" s="73"/>
      <c r="E462" s="73" t="s">
        <v>199</v>
      </c>
      <c r="F462" s="73">
        <v>150</v>
      </c>
      <c r="G462" s="68">
        <v>18</v>
      </c>
      <c r="H462" s="68">
        <v>0.27297297297297296</v>
      </c>
    </row>
    <row r="463" spans="1:8" x14ac:dyDescent="0.25">
      <c r="A463" s="73" t="s">
        <v>137</v>
      </c>
      <c r="B463" s="73" t="s">
        <v>16</v>
      </c>
      <c r="C463" s="73">
        <v>0</v>
      </c>
      <c r="D463" s="73"/>
      <c r="E463" s="73" t="s">
        <v>199</v>
      </c>
      <c r="F463" s="73">
        <v>150</v>
      </c>
      <c r="G463" s="68">
        <v>18.100000000000001</v>
      </c>
      <c r="H463" s="68">
        <v>0.27777777777777779</v>
      </c>
    </row>
    <row r="464" spans="1:8" x14ac:dyDescent="0.25">
      <c r="A464" s="73" t="s">
        <v>142</v>
      </c>
      <c r="B464" s="73" t="s">
        <v>16</v>
      </c>
      <c r="C464" s="73">
        <v>0</v>
      </c>
      <c r="D464" s="73"/>
      <c r="E464" s="73" t="s">
        <v>199</v>
      </c>
      <c r="F464" s="73">
        <v>150</v>
      </c>
      <c r="G464" s="68">
        <v>18.5</v>
      </c>
      <c r="H464" s="68">
        <v>0.28666666666666668</v>
      </c>
    </row>
    <row r="465" spans="1:8" x14ac:dyDescent="0.25">
      <c r="A465" s="73" t="s">
        <v>143</v>
      </c>
      <c r="B465" s="73" t="s">
        <v>16</v>
      </c>
      <c r="C465" s="73">
        <v>0</v>
      </c>
      <c r="D465" s="73"/>
      <c r="E465" s="73" t="s">
        <v>199</v>
      </c>
      <c r="F465" s="73">
        <v>150</v>
      </c>
      <c r="G465" s="68">
        <v>19.899999999999999</v>
      </c>
      <c r="H465" s="68">
        <v>0.30724637681159417</v>
      </c>
    </row>
    <row r="466" spans="1:8" x14ac:dyDescent="0.25">
      <c r="A466" s="67" t="s">
        <v>577</v>
      </c>
      <c r="B466" s="67" t="s">
        <v>16</v>
      </c>
      <c r="C466" s="67">
        <v>0.5</v>
      </c>
      <c r="D466" s="67">
        <f>COUNT(C466:C472)</f>
        <v>7</v>
      </c>
      <c r="E466" s="67" t="s">
        <v>199</v>
      </c>
      <c r="F466" s="67">
        <v>38</v>
      </c>
      <c r="G466" s="68">
        <v>8.3161760596134719</v>
      </c>
      <c r="H466" s="68">
        <v>0.11002183654222281</v>
      </c>
    </row>
    <row r="467" spans="1:8" x14ac:dyDescent="0.25">
      <c r="A467" s="67" t="s">
        <v>572</v>
      </c>
      <c r="B467" s="67" t="s">
        <v>16</v>
      </c>
      <c r="C467" s="67">
        <v>0.5</v>
      </c>
      <c r="D467" s="67"/>
      <c r="E467" s="67" t="s">
        <v>199</v>
      </c>
      <c r="F467" s="67">
        <v>38</v>
      </c>
      <c r="G467" s="68">
        <v>10.238834825118328</v>
      </c>
      <c r="H467" s="68">
        <v>0.14034592602555152</v>
      </c>
    </row>
    <row r="468" spans="1:8" x14ac:dyDescent="0.25">
      <c r="A468" s="67" t="s">
        <v>573</v>
      </c>
      <c r="B468" s="67" t="s">
        <v>16</v>
      </c>
      <c r="C468" s="67">
        <v>0.5</v>
      </c>
      <c r="D468" s="67"/>
      <c r="E468" s="67" t="s">
        <v>199</v>
      </c>
      <c r="F468" s="67">
        <v>38</v>
      </c>
      <c r="G468" s="68">
        <v>10.876761837674016</v>
      </c>
      <c r="H468" s="68">
        <v>0.14858046624940235</v>
      </c>
    </row>
    <row r="469" spans="1:8" x14ac:dyDescent="0.25">
      <c r="A469" s="67" t="s">
        <v>574</v>
      </c>
      <c r="B469" s="67" t="s">
        <v>16</v>
      </c>
      <c r="C469" s="67">
        <v>0.5</v>
      </c>
      <c r="D469" s="67"/>
      <c r="E469" s="67" t="s">
        <v>199</v>
      </c>
      <c r="F469" s="67">
        <v>38</v>
      </c>
      <c r="G469" s="68">
        <v>12.142783263474577</v>
      </c>
      <c r="H469" s="68">
        <v>0.16931127233613152</v>
      </c>
    </row>
    <row r="470" spans="1:8" x14ac:dyDescent="0.25">
      <c r="A470" s="67" t="s">
        <v>575</v>
      </c>
      <c r="B470" s="67" t="s">
        <v>16</v>
      </c>
      <c r="C470" s="67">
        <v>0.5</v>
      </c>
      <c r="D470" s="67"/>
      <c r="E470" s="67" t="s">
        <v>199</v>
      </c>
      <c r="F470" s="67">
        <v>38</v>
      </c>
      <c r="G470" s="68">
        <v>5.231316455503789</v>
      </c>
      <c r="H470" s="68">
        <v>6.6516748998500824E-2</v>
      </c>
    </row>
    <row r="471" spans="1:8" x14ac:dyDescent="0.25">
      <c r="A471" s="67" t="s">
        <v>576</v>
      </c>
      <c r="B471" s="67" t="s">
        <v>16</v>
      </c>
      <c r="C471" s="67">
        <v>0.5</v>
      </c>
      <c r="D471" s="67"/>
      <c r="E471" s="67" t="s">
        <v>199</v>
      </c>
      <c r="F471" s="67">
        <v>38</v>
      </c>
      <c r="G471" s="68">
        <v>10.621773231013918</v>
      </c>
      <c r="H471" s="68">
        <v>0.14427926175140005</v>
      </c>
    </row>
    <row r="472" spans="1:8" x14ac:dyDescent="0.25">
      <c r="A472" s="67" t="s">
        <v>578</v>
      </c>
      <c r="B472" s="67" t="s">
        <v>16</v>
      </c>
      <c r="C472" s="67">
        <v>0.5</v>
      </c>
      <c r="D472" s="67"/>
      <c r="E472" s="67" t="s">
        <v>199</v>
      </c>
      <c r="F472" s="67">
        <v>38</v>
      </c>
      <c r="G472" s="68">
        <v>9.8448497158925043</v>
      </c>
      <c r="H472" s="68">
        <v>0.12991496651721851</v>
      </c>
    </row>
    <row r="473" spans="1:8" x14ac:dyDescent="0.25">
      <c r="A473" s="67" t="s">
        <v>573</v>
      </c>
      <c r="B473" s="67" t="s">
        <v>16</v>
      </c>
      <c r="C473" s="67">
        <v>0.5</v>
      </c>
      <c r="D473" s="67">
        <f>COUNT(C473:C478)</f>
        <v>6</v>
      </c>
      <c r="E473" s="67" t="s">
        <v>199</v>
      </c>
      <c r="F473" s="67">
        <v>90</v>
      </c>
      <c r="G473" s="68">
        <v>13.455711193694611</v>
      </c>
      <c r="H473" s="68">
        <v>0.20026074589127685</v>
      </c>
    </row>
    <row r="474" spans="1:8" x14ac:dyDescent="0.25">
      <c r="A474" s="67" t="s">
        <v>574</v>
      </c>
      <c r="B474" s="67" t="s">
        <v>16</v>
      </c>
      <c r="C474" s="67">
        <v>0.5</v>
      </c>
      <c r="D474" s="67"/>
      <c r="E474" s="67" t="s">
        <v>199</v>
      </c>
      <c r="F474" s="67">
        <v>90</v>
      </c>
      <c r="G474" s="68">
        <v>19.415891662587697</v>
      </c>
      <c r="H474" s="68">
        <v>0.31204013377926421</v>
      </c>
    </row>
    <row r="475" spans="1:8" x14ac:dyDescent="0.25">
      <c r="A475" s="67" t="s">
        <v>572</v>
      </c>
      <c r="B475" s="67" t="s">
        <v>16</v>
      </c>
      <c r="C475" s="67">
        <v>0.5</v>
      </c>
      <c r="D475" s="67"/>
      <c r="E475" s="67" t="s">
        <v>199</v>
      </c>
      <c r="F475" s="67">
        <v>90</v>
      </c>
      <c r="G475" s="68">
        <v>12.57606490872211</v>
      </c>
      <c r="H475" s="68">
        <v>0.1802325581395349</v>
      </c>
    </row>
    <row r="476" spans="1:8" x14ac:dyDescent="0.25">
      <c r="A476" s="67" t="s">
        <v>575</v>
      </c>
      <c r="B476" s="67" t="s">
        <v>16</v>
      </c>
      <c r="C476" s="67">
        <v>0.5</v>
      </c>
      <c r="D476" s="67"/>
      <c r="E476" s="67" t="s">
        <v>199</v>
      </c>
      <c r="F476" s="67">
        <v>90</v>
      </c>
      <c r="G476" s="68">
        <v>12.736665897021474</v>
      </c>
      <c r="H476" s="68">
        <v>0.18631027494168484</v>
      </c>
    </row>
    <row r="477" spans="1:8" x14ac:dyDescent="0.25">
      <c r="A477" s="67" t="s">
        <v>576</v>
      </c>
      <c r="B477" s="67" t="s">
        <v>16</v>
      </c>
      <c r="C477" s="67">
        <v>0.5</v>
      </c>
      <c r="D477" s="67"/>
      <c r="E477" s="67" t="s">
        <v>199</v>
      </c>
      <c r="F477" s="67">
        <v>90</v>
      </c>
      <c r="G477" s="68">
        <v>13.629641055420462</v>
      </c>
      <c r="H477" s="68">
        <v>0.19753086419753085</v>
      </c>
    </row>
    <row r="478" spans="1:8" x14ac:dyDescent="0.25">
      <c r="A478" s="67" t="s">
        <v>578</v>
      </c>
      <c r="B478" s="67" t="s">
        <v>16</v>
      </c>
      <c r="C478" s="67">
        <v>0.5</v>
      </c>
      <c r="D478" s="67"/>
      <c r="E478" s="67" t="s">
        <v>199</v>
      </c>
      <c r="F478" s="67">
        <v>90</v>
      </c>
      <c r="G478" s="68">
        <v>12.240663900414937</v>
      </c>
      <c r="H478" s="68">
        <v>0.1735294117647059</v>
      </c>
    </row>
    <row r="479" spans="1:8" x14ac:dyDescent="0.25">
      <c r="A479" s="71" t="s">
        <v>106</v>
      </c>
      <c r="B479" s="72" t="s">
        <v>16</v>
      </c>
      <c r="C479" s="72">
        <v>0.5</v>
      </c>
      <c r="D479" s="72">
        <f>COUNT(C479:C485)</f>
        <v>7</v>
      </c>
      <c r="E479" s="72" t="s">
        <v>199</v>
      </c>
      <c r="F479" s="72">
        <v>114</v>
      </c>
      <c r="G479" s="68">
        <v>21.3</v>
      </c>
      <c r="H479" s="68">
        <v>0.34437086092715236</v>
      </c>
    </row>
    <row r="480" spans="1:8" x14ac:dyDescent="0.25">
      <c r="A480" s="71" t="s">
        <v>105</v>
      </c>
      <c r="B480" s="72" t="s">
        <v>16</v>
      </c>
      <c r="C480" s="72">
        <v>0.5</v>
      </c>
      <c r="D480" s="72"/>
      <c r="E480" s="72" t="s">
        <v>199</v>
      </c>
      <c r="F480" s="72">
        <v>114</v>
      </c>
      <c r="G480" s="68">
        <v>14.7</v>
      </c>
      <c r="H480" s="68">
        <v>0.21556886227544911</v>
      </c>
    </row>
    <row r="481" spans="1:8" x14ac:dyDescent="0.25">
      <c r="A481" s="71" t="s">
        <v>107</v>
      </c>
      <c r="B481" s="72" t="s">
        <v>16</v>
      </c>
      <c r="C481" s="72">
        <v>0.5</v>
      </c>
      <c r="D481" s="72"/>
      <c r="E481" s="72" t="s">
        <v>199</v>
      </c>
      <c r="F481" s="72">
        <v>114</v>
      </c>
      <c r="G481" s="68">
        <v>15.9</v>
      </c>
      <c r="H481" s="68">
        <v>0.24079320113314451</v>
      </c>
    </row>
    <row r="482" spans="1:8" x14ac:dyDescent="0.25">
      <c r="A482" s="71" t="s">
        <v>110</v>
      </c>
      <c r="B482" s="72" t="s">
        <v>16</v>
      </c>
      <c r="C482" s="72">
        <v>0.5</v>
      </c>
      <c r="D482" s="72"/>
      <c r="E482" s="72" t="s">
        <v>199</v>
      </c>
      <c r="F482" s="72">
        <v>114</v>
      </c>
      <c r="G482" s="68">
        <v>19.8</v>
      </c>
      <c r="H482" s="68">
        <v>0.31111111111111112</v>
      </c>
    </row>
    <row r="483" spans="1:8" x14ac:dyDescent="0.25">
      <c r="A483" s="74" t="s">
        <v>108</v>
      </c>
      <c r="B483" s="73" t="s">
        <v>16</v>
      </c>
      <c r="C483" s="73">
        <v>0.5</v>
      </c>
      <c r="D483" s="73"/>
      <c r="E483" s="73" t="s">
        <v>199</v>
      </c>
      <c r="F483" s="72">
        <v>114</v>
      </c>
      <c r="G483" s="68">
        <v>9.9</v>
      </c>
      <c r="H483" s="68">
        <v>0.13636363636363635</v>
      </c>
    </row>
    <row r="484" spans="1:8" x14ac:dyDescent="0.25">
      <c r="A484" s="74" t="s">
        <v>109</v>
      </c>
      <c r="B484" s="73" t="s">
        <v>16</v>
      </c>
      <c r="C484" s="73">
        <v>0.5</v>
      </c>
      <c r="D484" s="73"/>
      <c r="E484" s="73" t="s">
        <v>199</v>
      </c>
      <c r="F484" s="72">
        <v>114</v>
      </c>
      <c r="G484" s="68">
        <v>9.1</v>
      </c>
      <c r="H484" s="68">
        <v>0.12094395280235988</v>
      </c>
    </row>
    <row r="485" spans="1:8" x14ac:dyDescent="0.25">
      <c r="A485" s="74" t="s">
        <v>111</v>
      </c>
      <c r="B485" s="73" t="s">
        <v>16</v>
      </c>
      <c r="C485" s="73">
        <v>0.5</v>
      </c>
      <c r="D485" s="73"/>
      <c r="E485" s="73" t="s">
        <v>199</v>
      </c>
      <c r="F485" s="72">
        <v>114</v>
      </c>
      <c r="G485" s="68">
        <v>15.6</v>
      </c>
      <c r="H485" s="68">
        <v>0.23546511627906977</v>
      </c>
    </row>
    <row r="486" spans="1:8" x14ac:dyDescent="0.25">
      <c r="A486" s="67" t="s">
        <v>37</v>
      </c>
      <c r="B486" s="67" t="s">
        <v>16</v>
      </c>
      <c r="C486" s="67">
        <v>0.5</v>
      </c>
      <c r="D486" s="67">
        <f>COUNT(C486:C497)</f>
        <v>12</v>
      </c>
      <c r="E486" s="67" t="s">
        <v>199</v>
      </c>
      <c r="F486" s="67">
        <v>150</v>
      </c>
      <c r="G486" s="68">
        <v>21.4</v>
      </c>
      <c r="H486" s="68">
        <v>0.34383202099737531</v>
      </c>
    </row>
    <row r="487" spans="1:8" x14ac:dyDescent="0.25">
      <c r="A487" s="67" t="s">
        <v>47</v>
      </c>
      <c r="B487" s="67" t="s">
        <v>16</v>
      </c>
      <c r="C487" s="67">
        <v>0.5</v>
      </c>
      <c r="D487" s="67"/>
      <c r="E487" s="67" t="s">
        <v>199</v>
      </c>
      <c r="F487" s="67">
        <v>150</v>
      </c>
      <c r="G487" s="68">
        <v>20.8</v>
      </c>
      <c r="H487" s="68">
        <v>0.33990147783251234</v>
      </c>
    </row>
    <row r="488" spans="1:8" x14ac:dyDescent="0.25">
      <c r="A488" s="67" t="s">
        <v>48</v>
      </c>
      <c r="B488" s="67" t="s">
        <v>16</v>
      </c>
      <c r="C488" s="67">
        <v>0.5</v>
      </c>
      <c r="D488" s="67"/>
      <c r="E488" s="67" t="s">
        <v>199</v>
      </c>
      <c r="F488" s="67">
        <v>150</v>
      </c>
      <c r="G488" s="68">
        <v>23.8</v>
      </c>
      <c r="H488" s="68">
        <v>0.39601139601139601</v>
      </c>
    </row>
    <row r="489" spans="1:8" x14ac:dyDescent="0.25">
      <c r="A489" s="67" t="s">
        <v>64</v>
      </c>
      <c r="B489" s="67" t="s">
        <v>16</v>
      </c>
      <c r="C489" s="67">
        <v>0.5</v>
      </c>
      <c r="D489" s="67"/>
      <c r="E489" s="67" t="s">
        <v>199</v>
      </c>
      <c r="F489" s="67">
        <v>150</v>
      </c>
      <c r="G489" s="68">
        <v>14.3</v>
      </c>
      <c r="H489" s="68">
        <v>0.20817138385287598</v>
      </c>
    </row>
    <row r="490" spans="1:8" x14ac:dyDescent="0.25">
      <c r="A490" s="67" t="s">
        <v>65</v>
      </c>
      <c r="B490" s="67" t="s">
        <v>16</v>
      </c>
      <c r="C490" s="67">
        <v>0.5</v>
      </c>
      <c r="D490" s="67"/>
      <c r="E490" s="67" t="s">
        <v>199</v>
      </c>
      <c r="F490" s="67">
        <v>150</v>
      </c>
      <c r="G490" s="68">
        <v>17.45</v>
      </c>
      <c r="H490" s="68">
        <v>0.26454092319793437</v>
      </c>
    </row>
    <row r="491" spans="1:8" x14ac:dyDescent="0.25">
      <c r="A491" s="71" t="s">
        <v>106</v>
      </c>
      <c r="B491" s="72" t="s">
        <v>16</v>
      </c>
      <c r="C491" s="72">
        <v>0.5</v>
      </c>
      <c r="D491" s="72"/>
      <c r="E491" s="72" t="s">
        <v>199</v>
      </c>
      <c r="F491" s="70">
        <v>150</v>
      </c>
      <c r="G491" s="68">
        <v>19.600000000000001</v>
      </c>
      <c r="H491" s="68">
        <v>0.31117824773413899</v>
      </c>
    </row>
    <row r="492" spans="1:8" x14ac:dyDescent="0.25">
      <c r="A492" s="71" t="s">
        <v>105</v>
      </c>
      <c r="B492" s="72" t="s">
        <v>16</v>
      </c>
      <c r="C492" s="72">
        <v>0.5</v>
      </c>
      <c r="D492" s="72"/>
      <c r="E492" s="72" t="s">
        <v>199</v>
      </c>
      <c r="F492" s="70">
        <v>150</v>
      </c>
      <c r="G492" s="68">
        <v>12.9</v>
      </c>
      <c r="H492" s="68">
        <v>0.18181818181818182</v>
      </c>
    </row>
    <row r="493" spans="1:8" x14ac:dyDescent="0.25">
      <c r="A493" s="71" t="s">
        <v>107</v>
      </c>
      <c r="B493" s="72" t="s">
        <v>16</v>
      </c>
      <c r="C493" s="72">
        <v>0.5</v>
      </c>
      <c r="D493" s="72"/>
      <c r="E493" s="72" t="s">
        <v>199</v>
      </c>
      <c r="F493" s="70">
        <v>150</v>
      </c>
      <c r="G493" s="68">
        <v>14.9</v>
      </c>
      <c r="H493" s="68">
        <v>0.22252010723860594</v>
      </c>
    </row>
    <row r="494" spans="1:8" x14ac:dyDescent="0.25">
      <c r="A494" s="71" t="s">
        <v>110</v>
      </c>
      <c r="B494" s="72" t="s">
        <v>16</v>
      </c>
      <c r="C494" s="72">
        <v>0.5</v>
      </c>
      <c r="D494" s="72"/>
      <c r="E494" s="72" t="s">
        <v>199</v>
      </c>
      <c r="F494" s="70">
        <v>150</v>
      </c>
      <c r="G494" s="68">
        <v>19.5</v>
      </c>
      <c r="H494" s="68">
        <v>0.30874316939890711</v>
      </c>
    </row>
    <row r="495" spans="1:8" x14ac:dyDescent="0.25">
      <c r="A495" s="74" t="s">
        <v>108</v>
      </c>
      <c r="B495" s="73" t="s">
        <v>16</v>
      </c>
      <c r="C495" s="73">
        <v>0.5</v>
      </c>
      <c r="D495" s="73"/>
      <c r="E495" s="73" t="s">
        <v>199</v>
      </c>
      <c r="F495" s="70">
        <v>150</v>
      </c>
      <c r="G495" s="68">
        <v>9.9</v>
      </c>
      <c r="H495" s="68">
        <v>0.13649025069637885</v>
      </c>
    </row>
    <row r="496" spans="1:8" x14ac:dyDescent="0.25">
      <c r="A496" s="74" t="s">
        <v>109</v>
      </c>
      <c r="B496" s="73" t="s">
        <v>16</v>
      </c>
      <c r="C496" s="73">
        <v>0.5</v>
      </c>
      <c r="D496" s="73"/>
      <c r="E496" s="73" t="s">
        <v>199</v>
      </c>
      <c r="F496" s="70">
        <v>150</v>
      </c>
      <c r="G496" s="68">
        <v>14.2</v>
      </c>
      <c r="H496" s="68">
        <v>0.20441988950276244</v>
      </c>
    </row>
    <row r="497" spans="1:8" x14ac:dyDescent="0.25">
      <c r="A497" s="74" t="s">
        <v>111</v>
      </c>
      <c r="B497" s="73" t="s">
        <v>16</v>
      </c>
      <c r="C497" s="73">
        <v>0.5</v>
      </c>
      <c r="D497" s="73"/>
      <c r="E497" s="73" t="s">
        <v>199</v>
      </c>
      <c r="F497" s="70">
        <v>150</v>
      </c>
      <c r="G497" s="68">
        <v>18.7</v>
      </c>
      <c r="H497" s="68">
        <v>0.28857142857142853</v>
      </c>
    </row>
    <row r="498" spans="1:8" x14ac:dyDescent="0.25">
      <c r="A498" s="67" t="s">
        <v>579</v>
      </c>
      <c r="B498" s="67" t="s">
        <v>16</v>
      </c>
      <c r="C498" s="67">
        <v>5</v>
      </c>
      <c r="D498" s="67">
        <f>COUNT(C498:C504)</f>
        <v>7</v>
      </c>
      <c r="E498" s="67" t="s">
        <v>199</v>
      </c>
      <c r="F498" s="67">
        <v>38</v>
      </c>
      <c r="G498" s="68">
        <v>13.079810662850887</v>
      </c>
      <c r="H498" s="68">
        <v>0.18437168832312134</v>
      </c>
    </row>
    <row r="499" spans="1:8" x14ac:dyDescent="0.25">
      <c r="A499" s="67" t="s">
        <v>580</v>
      </c>
      <c r="B499" s="67" t="s">
        <v>16</v>
      </c>
      <c r="C499" s="67">
        <v>5</v>
      </c>
      <c r="D499" s="67"/>
      <c r="E499" s="67" t="s">
        <v>199</v>
      </c>
      <c r="F499" s="67">
        <v>38</v>
      </c>
      <c r="G499" s="68">
        <v>12.659534750568092</v>
      </c>
      <c r="H499" s="68">
        <v>0.17601458050146876</v>
      </c>
    </row>
    <row r="500" spans="1:8" x14ac:dyDescent="0.25">
      <c r="A500" s="67" t="s">
        <v>581</v>
      </c>
      <c r="B500" s="67" t="s">
        <v>16</v>
      </c>
      <c r="C500" s="67">
        <v>5</v>
      </c>
      <c r="D500" s="67"/>
      <c r="E500" s="67" t="s">
        <v>199</v>
      </c>
      <c r="F500" s="67">
        <v>38</v>
      </c>
      <c r="G500" s="68">
        <v>9.5962582197408235</v>
      </c>
      <c r="H500" s="68">
        <v>0.12964043840422831</v>
      </c>
    </row>
    <row r="501" spans="1:8" x14ac:dyDescent="0.25">
      <c r="A501" s="67" t="s">
        <v>582</v>
      </c>
      <c r="B501" s="67" t="s">
        <v>16</v>
      </c>
      <c r="C501" s="67">
        <v>5</v>
      </c>
      <c r="D501" s="67"/>
      <c r="E501" s="67" t="s">
        <v>199</v>
      </c>
      <c r="F501" s="67">
        <v>38</v>
      </c>
      <c r="G501" s="68">
        <v>13.846831803287113</v>
      </c>
      <c r="H501" s="68">
        <v>0.19536053038338422</v>
      </c>
    </row>
    <row r="502" spans="1:8" x14ac:dyDescent="0.25">
      <c r="A502" s="67" t="s">
        <v>583</v>
      </c>
      <c r="B502" s="67" t="s">
        <v>16</v>
      </c>
      <c r="C502" s="67">
        <v>5</v>
      </c>
      <c r="D502" s="67"/>
      <c r="E502" s="67" t="s">
        <v>199</v>
      </c>
      <c r="F502" s="67">
        <v>38</v>
      </c>
      <c r="G502" s="68">
        <v>11.901450281768497</v>
      </c>
      <c r="H502" s="68">
        <v>0.16409036516167036</v>
      </c>
    </row>
    <row r="503" spans="1:8" x14ac:dyDescent="0.25">
      <c r="A503" s="67" t="s">
        <v>584</v>
      </c>
      <c r="B503" s="67" t="s">
        <v>16</v>
      </c>
      <c r="C503" s="67">
        <v>5</v>
      </c>
      <c r="D503" s="67"/>
      <c r="E503" s="67" t="s">
        <v>199</v>
      </c>
      <c r="F503" s="67">
        <v>38</v>
      </c>
      <c r="G503" s="68">
        <v>12.824859881207308</v>
      </c>
      <c r="H503" s="68">
        <v>0.17898703915093153</v>
      </c>
    </row>
    <row r="504" spans="1:8" x14ac:dyDescent="0.25">
      <c r="A504" s="67" t="s">
        <v>585</v>
      </c>
      <c r="B504" s="67" t="s">
        <v>16</v>
      </c>
      <c r="C504" s="67">
        <v>5</v>
      </c>
      <c r="D504" s="67"/>
      <c r="E504" s="67" t="s">
        <v>199</v>
      </c>
      <c r="F504" s="67">
        <v>38</v>
      </c>
      <c r="G504" s="68">
        <v>14.838730113277949</v>
      </c>
      <c r="H504" s="68">
        <v>0.21335369990930114</v>
      </c>
    </row>
    <row r="505" spans="1:8" x14ac:dyDescent="0.25">
      <c r="A505" s="67" t="s">
        <v>579</v>
      </c>
      <c r="B505" s="67" t="s">
        <v>16</v>
      </c>
      <c r="C505" s="67">
        <v>5</v>
      </c>
      <c r="D505" s="67">
        <f>COUNT(C505:C511)</f>
        <v>7</v>
      </c>
      <c r="E505" s="67" t="s">
        <v>199</v>
      </c>
      <c r="F505" s="67">
        <v>90</v>
      </c>
      <c r="G505" s="68">
        <v>14.630628370751285</v>
      </c>
      <c r="H505" s="68">
        <v>0.2224552803374891</v>
      </c>
    </row>
    <row r="506" spans="1:8" x14ac:dyDescent="0.25">
      <c r="A506" s="67" t="s">
        <v>580</v>
      </c>
      <c r="B506" s="67" t="s">
        <v>16</v>
      </c>
      <c r="C506" s="67">
        <v>5</v>
      </c>
      <c r="D506" s="67"/>
      <c r="E506" s="67" t="s">
        <v>199</v>
      </c>
      <c r="F506" s="67">
        <v>90</v>
      </c>
      <c r="G506" s="68">
        <v>13.657040864516487</v>
      </c>
      <c r="H506" s="68">
        <v>0.1991710103955002</v>
      </c>
    </row>
    <row r="507" spans="1:8" x14ac:dyDescent="0.25">
      <c r="A507" s="67" t="s">
        <v>581</v>
      </c>
      <c r="B507" s="67" t="s">
        <v>16</v>
      </c>
      <c r="C507" s="67">
        <v>5</v>
      </c>
      <c r="D507" s="67"/>
      <c r="E507" s="67" t="s">
        <v>199</v>
      </c>
      <c r="F507" s="67">
        <v>90</v>
      </c>
      <c r="G507" s="68">
        <v>18.526785714285719</v>
      </c>
      <c r="H507" s="68">
        <v>0.28327645051194539</v>
      </c>
    </row>
    <row r="508" spans="1:8" x14ac:dyDescent="0.25">
      <c r="A508" s="67" t="s">
        <v>582</v>
      </c>
      <c r="B508" s="67" t="s">
        <v>16</v>
      </c>
      <c r="C508" s="67">
        <v>5</v>
      </c>
      <c r="D508" s="67"/>
      <c r="E508" s="67" t="s">
        <v>199</v>
      </c>
      <c r="F508" s="67">
        <v>90</v>
      </c>
      <c r="G508" s="68">
        <v>12.611054360168165</v>
      </c>
      <c r="H508" s="68">
        <v>0.18099173553719011</v>
      </c>
    </row>
    <row r="509" spans="1:8" x14ac:dyDescent="0.25">
      <c r="A509" s="67" t="s">
        <v>583</v>
      </c>
      <c r="B509" s="67" t="s">
        <v>16</v>
      </c>
      <c r="C509" s="67">
        <v>5</v>
      </c>
      <c r="D509" s="67"/>
      <c r="E509" s="67" t="s">
        <v>199</v>
      </c>
      <c r="F509" s="67">
        <v>90</v>
      </c>
      <c r="G509" s="68">
        <v>27.256637168141594</v>
      </c>
      <c r="H509" s="68">
        <v>0.49044585987261152</v>
      </c>
    </row>
    <row r="510" spans="1:8" x14ac:dyDescent="0.25">
      <c r="A510" s="67" t="s">
        <v>584</v>
      </c>
      <c r="B510" s="67" t="s">
        <v>16</v>
      </c>
      <c r="C510" s="67">
        <v>5</v>
      </c>
      <c r="D510" s="67"/>
      <c r="E510" s="67" t="s">
        <v>199</v>
      </c>
      <c r="F510" s="67">
        <v>90</v>
      </c>
      <c r="G510" s="68">
        <v>16.942909760589316</v>
      </c>
      <c r="H510" s="68">
        <v>0.25770308123249297</v>
      </c>
    </row>
    <row r="511" spans="1:8" x14ac:dyDescent="0.25">
      <c r="A511" s="67" t="s">
        <v>585</v>
      </c>
      <c r="B511" s="67" t="s">
        <v>16</v>
      </c>
      <c r="C511" s="67">
        <v>5</v>
      </c>
      <c r="D511" s="67"/>
      <c r="E511" s="67" t="s">
        <v>199</v>
      </c>
      <c r="F511" s="67">
        <v>90</v>
      </c>
      <c r="G511" s="68">
        <v>24.048939964335247</v>
      </c>
      <c r="H511" s="68">
        <v>0.40452535193721195</v>
      </c>
    </row>
    <row r="512" spans="1:8" x14ac:dyDescent="0.25">
      <c r="A512" s="74" t="s">
        <v>145</v>
      </c>
      <c r="B512" s="73" t="s">
        <v>16</v>
      </c>
      <c r="C512" s="73">
        <v>5</v>
      </c>
      <c r="D512" s="73">
        <f>COUNT(C512:C519)</f>
        <v>8</v>
      </c>
      <c r="E512" s="73" t="s">
        <v>199</v>
      </c>
      <c r="F512" s="73">
        <v>114</v>
      </c>
      <c r="G512" s="68">
        <v>12.3</v>
      </c>
      <c r="H512" s="68">
        <v>0.17365269461077845</v>
      </c>
    </row>
    <row r="513" spans="1:8" x14ac:dyDescent="0.25">
      <c r="A513" s="74" t="s">
        <v>146</v>
      </c>
      <c r="B513" s="73" t="s">
        <v>16</v>
      </c>
      <c r="C513" s="73">
        <v>5</v>
      </c>
      <c r="D513" s="73"/>
      <c r="E513" s="73" t="s">
        <v>199</v>
      </c>
      <c r="F513" s="73">
        <v>114</v>
      </c>
      <c r="G513" s="68">
        <v>10.7</v>
      </c>
      <c r="H513" s="68">
        <v>0.14723926380368096</v>
      </c>
    </row>
    <row r="514" spans="1:8" x14ac:dyDescent="0.25">
      <c r="A514" s="74" t="s">
        <v>150</v>
      </c>
      <c r="B514" s="73" t="s">
        <v>16</v>
      </c>
      <c r="C514" s="73">
        <v>5</v>
      </c>
      <c r="D514" s="73"/>
      <c r="E514" s="73" t="s">
        <v>199</v>
      </c>
      <c r="F514" s="73">
        <v>114</v>
      </c>
      <c r="G514" s="68">
        <v>7.7</v>
      </c>
      <c r="H514" s="68">
        <v>0.10454545454545454</v>
      </c>
    </row>
    <row r="515" spans="1:8" x14ac:dyDescent="0.25">
      <c r="A515" s="74" t="s">
        <v>148</v>
      </c>
      <c r="B515" s="73" t="s">
        <v>16</v>
      </c>
      <c r="C515" s="73">
        <v>5</v>
      </c>
      <c r="D515" s="73"/>
      <c r="E515" s="73" t="s">
        <v>199</v>
      </c>
      <c r="F515" s="73">
        <v>114</v>
      </c>
      <c r="G515" s="68">
        <v>16.8</v>
      </c>
      <c r="H515" s="68">
        <v>0.25214899713467054</v>
      </c>
    </row>
    <row r="516" spans="1:8" x14ac:dyDescent="0.25">
      <c r="A516" s="73" t="s">
        <v>149</v>
      </c>
      <c r="B516" s="73" t="s">
        <v>16</v>
      </c>
      <c r="C516" s="73">
        <v>5</v>
      </c>
      <c r="D516" s="73"/>
      <c r="E516" s="73" t="s">
        <v>199</v>
      </c>
      <c r="F516" s="73">
        <v>114</v>
      </c>
      <c r="G516" s="68">
        <v>18.2</v>
      </c>
      <c r="H516" s="68">
        <v>0.2839506172839506</v>
      </c>
    </row>
    <row r="517" spans="1:8" x14ac:dyDescent="0.25">
      <c r="A517" s="73" t="s">
        <v>152</v>
      </c>
      <c r="B517" s="73" t="s">
        <v>16</v>
      </c>
      <c r="C517" s="73">
        <v>5</v>
      </c>
      <c r="D517" s="73"/>
      <c r="E517" s="73" t="s">
        <v>199</v>
      </c>
      <c r="F517" s="73">
        <v>114</v>
      </c>
      <c r="G517" s="68">
        <v>14</v>
      </c>
      <c r="H517" s="68">
        <v>0.2029520295202952</v>
      </c>
    </row>
    <row r="518" spans="1:8" x14ac:dyDescent="0.25">
      <c r="A518" s="73" t="s">
        <v>155</v>
      </c>
      <c r="B518" s="73" t="s">
        <v>16</v>
      </c>
      <c r="C518" s="73">
        <v>5</v>
      </c>
      <c r="D518" s="73"/>
      <c r="E518" s="73" t="s">
        <v>199</v>
      </c>
      <c r="F518" s="73">
        <v>114</v>
      </c>
      <c r="G518" s="68">
        <v>13.3</v>
      </c>
      <c r="H518" s="68">
        <v>0.19576719576719578</v>
      </c>
    </row>
    <row r="519" spans="1:8" x14ac:dyDescent="0.25">
      <c r="A519" s="73" t="s">
        <v>156</v>
      </c>
      <c r="B519" s="73" t="s">
        <v>16</v>
      </c>
      <c r="C519" s="73">
        <v>5</v>
      </c>
      <c r="D519" s="73"/>
      <c r="E519" s="73" t="s">
        <v>199</v>
      </c>
      <c r="F519" s="73">
        <v>114</v>
      </c>
      <c r="G519" s="68">
        <v>14</v>
      </c>
      <c r="H519" s="68">
        <v>0.20317460317460317</v>
      </c>
    </row>
    <row r="520" spans="1:8" x14ac:dyDescent="0.25">
      <c r="A520" s="67" t="s">
        <v>38</v>
      </c>
      <c r="B520" s="67" t="s">
        <v>16</v>
      </c>
      <c r="C520" s="67">
        <v>5</v>
      </c>
      <c r="D520" s="67">
        <f>COUNT(C520:C533)</f>
        <v>14</v>
      </c>
      <c r="E520" s="67" t="s">
        <v>199</v>
      </c>
      <c r="F520" s="67">
        <v>150</v>
      </c>
      <c r="G520" s="68">
        <v>18.05</v>
      </c>
      <c r="H520" s="68">
        <v>0.27249728387397176</v>
      </c>
    </row>
    <row r="521" spans="1:8" x14ac:dyDescent="0.25">
      <c r="A521" s="67" t="s">
        <v>18</v>
      </c>
      <c r="B521" s="67" t="s">
        <v>16</v>
      </c>
      <c r="C521" s="67">
        <v>5</v>
      </c>
      <c r="D521" s="67"/>
      <c r="E521" s="67" t="s">
        <v>199</v>
      </c>
      <c r="F521" s="67">
        <v>150</v>
      </c>
      <c r="G521" s="68">
        <v>16.600000000000001</v>
      </c>
      <c r="H521" s="68">
        <v>0.25210996466762919</v>
      </c>
    </row>
    <row r="522" spans="1:8" x14ac:dyDescent="0.25">
      <c r="A522" s="67" t="s">
        <v>32</v>
      </c>
      <c r="B522" s="67" t="s">
        <v>16</v>
      </c>
      <c r="C522" s="67">
        <v>5</v>
      </c>
      <c r="D522" s="67"/>
      <c r="E522" s="67" t="s">
        <v>199</v>
      </c>
      <c r="F522" s="67">
        <v>150</v>
      </c>
      <c r="G522" s="68">
        <v>23.3</v>
      </c>
      <c r="H522" s="68">
        <v>0.37349397590361444</v>
      </c>
    </row>
    <row r="523" spans="1:8" x14ac:dyDescent="0.25">
      <c r="A523" s="67" t="s">
        <v>39</v>
      </c>
      <c r="B523" s="67" t="s">
        <v>16</v>
      </c>
      <c r="C523" s="67">
        <v>5</v>
      </c>
      <c r="D523" s="67"/>
      <c r="E523" s="67" t="s">
        <v>199</v>
      </c>
      <c r="F523" s="67">
        <v>150</v>
      </c>
      <c r="G523" s="68">
        <v>29.2</v>
      </c>
      <c r="H523" s="68">
        <v>0.53804347826086962</v>
      </c>
    </row>
    <row r="524" spans="1:8" x14ac:dyDescent="0.25">
      <c r="A524" s="67" t="s">
        <v>40</v>
      </c>
      <c r="B524" s="67" t="s">
        <v>16</v>
      </c>
      <c r="C524" s="67">
        <v>5</v>
      </c>
      <c r="D524" s="67"/>
      <c r="E524" s="67" t="s">
        <v>199</v>
      </c>
      <c r="F524" s="67">
        <v>150</v>
      </c>
      <c r="G524" s="68">
        <v>20</v>
      </c>
      <c r="H524" s="68">
        <v>0.31297709923664124</v>
      </c>
    </row>
    <row r="525" spans="1:8" x14ac:dyDescent="0.25">
      <c r="A525" s="67" t="s">
        <v>67</v>
      </c>
      <c r="B525" s="67" t="s">
        <v>16</v>
      </c>
      <c r="C525" s="67">
        <v>5</v>
      </c>
      <c r="D525" s="67"/>
      <c r="E525" s="67" t="s">
        <v>199</v>
      </c>
      <c r="F525" s="67">
        <v>150</v>
      </c>
      <c r="G525" s="68">
        <v>24.3</v>
      </c>
      <c r="H525" s="68">
        <v>0.40673575129533673</v>
      </c>
    </row>
    <row r="526" spans="1:8" x14ac:dyDescent="0.25">
      <c r="A526" s="74" t="s">
        <v>145</v>
      </c>
      <c r="B526" s="73" t="s">
        <v>16</v>
      </c>
      <c r="C526" s="73">
        <v>5</v>
      </c>
      <c r="D526" s="73"/>
      <c r="E526" s="73" t="s">
        <v>199</v>
      </c>
      <c r="F526" s="73">
        <v>150</v>
      </c>
      <c r="G526" s="68">
        <v>15.7</v>
      </c>
      <c r="H526" s="68">
        <v>0.23255813953488372</v>
      </c>
    </row>
    <row r="527" spans="1:8" x14ac:dyDescent="0.25">
      <c r="A527" s="74" t="s">
        <v>146</v>
      </c>
      <c r="B527" s="73" t="s">
        <v>16</v>
      </c>
      <c r="C527" s="73">
        <v>5</v>
      </c>
      <c r="D527" s="73"/>
      <c r="E527" s="73" t="s">
        <v>199</v>
      </c>
      <c r="F527" s="73">
        <v>150</v>
      </c>
      <c r="G527" s="68">
        <v>9.9</v>
      </c>
      <c r="H527" s="68">
        <v>0.13105413105413105</v>
      </c>
    </row>
    <row r="528" spans="1:8" x14ac:dyDescent="0.25">
      <c r="A528" s="74" t="s">
        <v>150</v>
      </c>
      <c r="B528" s="73" t="s">
        <v>16</v>
      </c>
      <c r="C528" s="73">
        <v>5</v>
      </c>
      <c r="D528" s="73"/>
      <c r="E528" s="73" t="s">
        <v>199</v>
      </c>
      <c r="F528" s="73">
        <v>150</v>
      </c>
      <c r="G528" s="68">
        <v>6.1</v>
      </c>
      <c r="H528" s="68">
        <v>8.15450643776824E-2</v>
      </c>
    </row>
    <row r="529" spans="1:8" x14ac:dyDescent="0.25">
      <c r="A529" s="74" t="s">
        <v>148</v>
      </c>
      <c r="B529" s="73" t="s">
        <v>16</v>
      </c>
      <c r="C529" s="73">
        <v>5</v>
      </c>
      <c r="D529" s="73"/>
      <c r="E529" s="73" t="s">
        <v>199</v>
      </c>
      <c r="F529" s="73">
        <v>150</v>
      </c>
      <c r="G529" s="68">
        <v>17.8</v>
      </c>
      <c r="H529" s="68">
        <v>0.27445652173913043</v>
      </c>
    </row>
    <row r="530" spans="1:8" x14ac:dyDescent="0.25">
      <c r="A530" s="73" t="s">
        <v>149</v>
      </c>
      <c r="B530" s="73" t="s">
        <v>16</v>
      </c>
      <c r="C530" s="73">
        <v>5</v>
      </c>
      <c r="D530" s="73"/>
      <c r="E530" s="73" t="s">
        <v>199</v>
      </c>
      <c r="F530" s="73">
        <v>150</v>
      </c>
      <c r="G530" s="68">
        <v>17.5</v>
      </c>
      <c r="H530" s="68">
        <v>0.26785714285714285</v>
      </c>
    </row>
    <row r="531" spans="1:8" x14ac:dyDescent="0.25">
      <c r="A531" s="73" t="s">
        <v>152</v>
      </c>
      <c r="B531" s="73" t="s">
        <v>16</v>
      </c>
      <c r="C531" s="73">
        <v>5</v>
      </c>
      <c r="D531" s="73"/>
      <c r="E531" s="73" t="s">
        <v>199</v>
      </c>
      <c r="F531" s="73">
        <v>150</v>
      </c>
      <c r="G531" s="68">
        <v>15.4</v>
      </c>
      <c r="H531" s="68">
        <v>0.22545454545454546</v>
      </c>
    </row>
    <row r="532" spans="1:8" x14ac:dyDescent="0.25">
      <c r="A532" s="73" t="s">
        <v>155</v>
      </c>
      <c r="B532" s="73" t="s">
        <v>16</v>
      </c>
      <c r="C532" s="73">
        <v>5</v>
      </c>
      <c r="D532" s="73"/>
      <c r="E532" s="73" t="s">
        <v>199</v>
      </c>
      <c r="F532" s="73">
        <v>150</v>
      </c>
      <c r="G532" s="68">
        <v>19.8</v>
      </c>
      <c r="H532" s="68">
        <v>0.3126614987080103</v>
      </c>
    </row>
    <row r="533" spans="1:8" x14ac:dyDescent="0.25">
      <c r="A533" s="73" t="s">
        <v>156</v>
      </c>
      <c r="B533" s="73" t="s">
        <v>16</v>
      </c>
      <c r="C533" s="73">
        <v>5</v>
      </c>
      <c r="D533" s="73"/>
      <c r="E533" s="73" t="s">
        <v>199</v>
      </c>
      <c r="F533" s="73">
        <v>150</v>
      </c>
      <c r="G533" s="68">
        <v>17.5</v>
      </c>
      <c r="H533" s="68">
        <v>0.26234567901234568</v>
      </c>
    </row>
    <row r="535" spans="1:8" x14ac:dyDescent="0.25">
      <c r="A535"/>
      <c r="B535" s="17"/>
      <c r="C535" s="17"/>
      <c r="D535" s="17"/>
      <c r="E535"/>
      <c r="F535"/>
      <c r="G535"/>
    </row>
    <row r="536" spans="1:8" x14ac:dyDescent="0.25">
      <c r="A536" s="14"/>
      <c r="B536" s="12"/>
      <c r="C536" s="18"/>
      <c r="D536" s="18"/>
      <c r="E536"/>
      <c r="F536"/>
      <c r="G536"/>
    </row>
    <row r="537" spans="1:8" x14ac:dyDescent="0.25">
      <c r="A537" s="14"/>
      <c r="B537" s="19"/>
      <c r="C537" s="18"/>
      <c r="D537" s="18"/>
      <c r="E537"/>
      <c r="F537"/>
      <c r="G537"/>
    </row>
    <row r="538" spans="1:8" x14ac:dyDescent="0.25">
      <c r="A538" s="14"/>
      <c r="B538" s="19"/>
      <c r="C538" s="18"/>
      <c r="D538" s="18"/>
      <c r="E538"/>
      <c r="F538"/>
      <c r="G538"/>
    </row>
    <row r="539" spans="1:8" x14ac:dyDescent="0.25">
      <c r="A539" s="14"/>
      <c r="B539" s="12"/>
      <c r="C539" s="18"/>
      <c r="D539" s="18"/>
      <c r="E539"/>
      <c r="F539"/>
      <c r="G539"/>
    </row>
    <row r="540" spans="1:8" x14ac:dyDescent="0.25">
      <c r="A540" s="14"/>
      <c r="B540" s="12"/>
      <c r="C540" s="18"/>
      <c r="D540" s="18"/>
      <c r="E540"/>
      <c r="F540"/>
      <c r="G540"/>
    </row>
    <row r="541" spans="1:8" x14ac:dyDescent="0.25">
      <c r="A541" s="14"/>
      <c r="B541" s="12"/>
      <c r="C541" s="18"/>
      <c r="D541" s="18"/>
      <c r="E541"/>
      <c r="F541"/>
      <c r="G541"/>
    </row>
    <row r="542" spans="1:8" x14ac:dyDescent="0.25">
      <c r="A542" s="21"/>
      <c r="B542" s="1"/>
      <c r="C542" s="1"/>
      <c r="D542" s="1"/>
      <c r="E542" s="1"/>
      <c r="F542" s="1"/>
      <c r="G542" s="1"/>
    </row>
    <row r="543" spans="1:8" x14ac:dyDescent="0.25">
      <c r="A543" s="21"/>
      <c r="B543" s="1"/>
      <c r="C543" s="1"/>
      <c r="D543" s="1"/>
      <c r="E543" s="1"/>
      <c r="F543" s="1"/>
      <c r="G543" s="1"/>
    </row>
    <row r="544" spans="1:8" x14ac:dyDescent="0.25">
      <c r="A544" s="14"/>
      <c r="B544"/>
      <c r="C544"/>
      <c r="D544"/>
      <c r="E544" s="12"/>
      <c r="F544"/>
      <c r="G544"/>
    </row>
    <row r="545" spans="1:7" x14ac:dyDescent="0.25">
      <c r="A545" s="14"/>
      <c r="B545" s="13"/>
      <c r="C545" s="13"/>
      <c r="D545" s="13"/>
      <c r="E545" s="12"/>
      <c r="F545"/>
      <c r="G545"/>
    </row>
    <row r="546" spans="1:7" x14ac:dyDescent="0.25">
      <c r="A546"/>
      <c r="B546" s="13"/>
      <c r="C546" s="13"/>
      <c r="D546" s="13"/>
      <c r="E546" s="12"/>
      <c r="F546"/>
      <c r="G54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0C269-9382-461D-B7F8-9D302BFC6EE3}">
  <dimension ref="A1:R385"/>
  <sheetViews>
    <sheetView workbookViewId="0">
      <selection activeCell="B5" sqref="B5"/>
    </sheetView>
  </sheetViews>
  <sheetFormatPr defaultRowHeight="15" x14ac:dyDescent="0.25"/>
  <cols>
    <col min="1" max="2" width="9.140625" style="59"/>
    <col min="3" max="4" width="9.140625" style="67"/>
    <col min="5" max="7" width="9.140625" style="59"/>
    <col min="8" max="8" width="17.5703125" style="59" customWidth="1"/>
    <col min="13" max="13" width="9.140625" style="67"/>
  </cols>
  <sheetData>
    <row r="1" spans="1:17" x14ac:dyDescent="0.25">
      <c r="A1" s="27" t="s">
        <v>506</v>
      </c>
      <c r="J1" s="27" t="s">
        <v>626</v>
      </c>
      <c r="K1" s="16"/>
      <c r="L1" s="16"/>
      <c r="N1" s="16"/>
      <c r="O1" s="16"/>
      <c r="P1" s="16"/>
      <c r="Q1" s="16"/>
    </row>
    <row r="2" spans="1:17" x14ac:dyDescent="0.25">
      <c r="K2" s="16"/>
      <c r="L2" s="16"/>
      <c r="N2" s="16"/>
      <c r="O2" s="16"/>
      <c r="P2" s="16"/>
      <c r="Q2" s="16"/>
    </row>
    <row r="3" spans="1:17" x14ac:dyDescent="0.25">
      <c r="A3" s="73" t="s">
        <v>207</v>
      </c>
      <c r="B3" s="73"/>
      <c r="C3" s="94"/>
      <c r="D3" s="94"/>
      <c r="E3" s="94"/>
      <c r="F3" s="95"/>
      <c r="G3" s="96"/>
      <c r="H3" s="97"/>
      <c r="I3" s="44"/>
      <c r="M3" s="94"/>
      <c r="N3" s="16"/>
      <c r="O3" s="16"/>
      <c r="P3" s="16"/>
      <c r="Q3" s="16"/>
    </row>
    <row r="4" spans="1:17" x14ac:dyDescent="0.25">
      <c r="A4" s="74" t="s">
        <v>159</v>
      </c>
      <c r="B4" s="117" t="s">
        <v>160</v>
      </c>
      <c r="C4" s="118" t="s">
        <v>161</v>
      </c>
      <c r="D4" s="118"/>
      <c r="E4" s="118"/>
      <c r="F4" s="95"/>
      <c r="G4" s="96"/>
      <c r="H4" s="97"/>
      <c r="I4" s="44"/>
      <c r="M4" s="118"/>
      <c r="N4" s="16"/>
      <c r="O4" s="16"/>
      <c r="P4" s="16"/>
      <c r="Q4" s="16"/>
    </row>
    <row r="5" spans="1:17" x14ac:dyDescent="0.25">
      <c r="A5" s="73" t="s">
        <v>627</v>
      </c>
      <c r="B5" s="73" t="s">
        <v>173</v>
      </c>
      <c r="C5" s="94" t="s">
        <v>177</v>
      </c>
      <c r="D5" s="94"/>
      <c r="E5" s="94"/>
      <c r="F5" s="95"/>
      <c r="G5" s="96"/>
      <c r="H5" s="97"/>
      <c r="I5" s="44"/>
      <c r="M5" s="94"/>
      <c r="N5" s="16"/>
      <c r="O5" s="16"/>
      <c r="P5" s="16"/>
      <c r="Q5" s="16"/>
    </row>
    <row r="6" spans="1:17" x14ac:dyDescent="0.25">
      <c r="A6" s="94" t="s">
        <v>628</v>
      </c>
      <c r="B6" s="70" t="s">
        <v>0</v>
      </c>
      <c r="C6" s="94" t="s">
        <v>516</v>
      </c>
      <c r="D6" s="94"/>
      <c r="E6" s="94"/>
      <c r="F6" s="95"/>
      <c r="G6" s="96"/>
      <c r="H6" s="97"/>
      <c r="I6" s="44"/>
      <c r="M6" s="94"/>
      <c r="N6" s="16"/>
      <c r="O6" s="16"/>
      <c r="P6" s="16"/>
      <c r="Q6" s="16"/>
    </row>
    <row r="7" spans="1:17" x14ac:dyDescent="0.25">
      <c r="A7" s="94" t="s">
        <v>629</v>
      </c>
      <c r="B7" s="73" t="s">
        <v>517</v>
      </c>
      <c r="C7" s="94" t="s">
        <v>518</v>
      </c>
      <c r="D7" s="94"/>
      <c r="E7" s="94"/>
      <c r="F7" s="95"/>
      <c r="G7" s="96"/>
      <c r="H7" s="97"/>
      <c r="I7" s="44"/>
      <c r="M7" s="94"/>
      <c r="N7" s="16"/>
      <c r="O7" s="16"/>
      <c r="P7" s="16"/>
      <c r="Q7" s="16"/>
    </row>
    <row r="8" spans="1:17" x14ac:dyDescent="0.25">
      <c r="A8" s="73" t="s">
        <v>630</v>
      </c>
      <c r="B8" s="73" t="s">
        <v>215</v>
      </c>
      <c r="C8" s="94" t="s">
        <v>526</v>
      </c>
      <c r="D8" s="94"/>
      <c r="E8" s="94"/>
      <c r="F8" s="95"/>
      <c r="G8" s="96"/>
      <c r="H8" s="97"/>
      <c r="I8" s="44"/>
      <c r="M8" s="94"/>
      <c r="N8" s="16"/>
      <c r="O8" s="16"/>
      <c r="P8" s="16"/>
      <c r="Q8" s="16"/>
    </row>
    <row r="9" spans="1:17" x14ac:dyDescent="0.25">
      <c r="A9" s="26" t="s">
        <v>631</v>
      </c>
      <c r="B9" s="59" t="s">
        <v>208</v>
      </c>
      <c r="C9" s="59" t="s">
        <v>563</v>
      </c>
      <c r="D9" s="59"/>
      <c r="E9" s="1"/>
      <c r="F9" s="2"/>
      <c r="G9" s="30"/>
      <c r="H9" s="30"/>
      <c r="I9" s="87"/>
      <c r="M9" s="59"/>
      <c r="N9" s="16"/>
      <c r="O9" s="16"/>
      <c r="P9" s="16"/>
      <c r="Q9" s="16"/>
    </row>
    <row r="10" spans="1:17" x14ac:dyDescent="0.25">
      <c r="A10" s="27"/>
      <c r="B10" s="2" t="s">
        <v>625</v>
      </c>
      <c r="C10" s="1"/>
      <c r="D10" s="1"/>
      <c r="E10" s="28"/>
      <c r="F10" s="28"/>
      <c r="G10" s="29"/>
      <c r="H10" s="29"/>
      <c r="I10" s="2"/>
      <c r="M10" s="1"/>
      <c r="N10" s="16"/>
      <c r="O10" s="16"/>
      <c r="P10" s="16"/>
      <c r="Q10" s="16"/>
    </row>
    <row r="11" spans="1:17" x14ac:dyDescent="0.25">
      <c r="K11" s="16"/>
      <c r="L11" s="16"/>
      <c r="N11" s="16"/>
      <c r="O11" s="16"/>
      <c r="P11" s="16"/>
      <c r="Q11" s="16"/>
    </row>
    <row r="12" spans="1:17" x14ac:dyDescent="0.25">
      <c r="A12" s="59" t="s">
        <v>183</v>
      </c>
      <c r="B12" s="59" t="s">
        <v>0</v>
      </c>
      <c r="C12" s="67" t="s">
        <v>517</v>
      </c>
      <c r="D12" s="67" t="s">
        <v>215</v>
      </c>
      <c r="E12" s="59" t="s">
        <v>190</v>
      </c>
      <c r="F12" s="59" t="s">
        <v>206</v>
      </c>
      <c r="G12" s="59" t="s">
        <v>623</v>
      </c>
      <c r="H12" s="59" t="s">
        <v>624</v>
      </c>
      <c r="J12" s="59" t="s">
        <v>183</v>
      </c>
      <c r="K12" s="67" t="s">
        <v>0</v>
      </c>
      <c r="L12" s="67" t="s">
        <v>517</v>
      </c>
      <c r="M12" s="67" t="s">
        <v>215</v>
      </c>
      <c r="N12" s="67" t="s">
        <v>190</v>
      </c>
      <c r="O12" s="67" t="s">
        <v>206</v>
      </c>
      <c r="P12" s="67" t="s">
        <v>623</v>
      </c>
      <c r="Q12" s="67" t="s">
        <v>622</v>
      </c>
    </row>
    <row r="13" spans="1:17" x14ac:dyDescent="0.25">
      <c r="A13" s="59" t="s">
        <v>71</v>
      </c>
      <c r="B13" s="59" t="s">
        <v>10</v>
      </c>
      <c r="C13" s="67">
        <v>0</v>
      </c>
      <c r="D13" s="67">
        <f>COUNT(C13:C24)</f>
        <v>12</v>
      </c>
      <c r="E13" s="59" t="s">
        <v>172</v>
      </c>
      <c r="F13" s="59">
        <v>47</v>
      </c>
      <c r="G13" s="59">
        <v>27.5</v>
      </c>
      <c r="H13" s="59">
        <v>135</v>
      </c>
      <c r="J13" s="59" t="s">
        <v>71</v>
      </c>
      <c r="K13" s="67" t="s">
        <v>10</v>
      </c>
      <c r="L13" s="67">
        <v>0</v>
      </c>
      <c r="M13" s="67">
        <f>COUNT(L13:L24)</f>
        <v>12</v>
      </c>
      <c r="N13" s="67" t="s">
        <v>172</v>
      </c>
      <c r="O13" s="67">
        <v>47</v>
      </c>
      <c r="P13" s="67">
        <v>27.5</v>
      </c>
      <c r="Q13" s="67">
        <v>23392.5</v>
      </c>
    </row>
    <row r="14" spans="1:17" x14ac:dyDescent="0.25">
      <c r="A14" s="59" t="s">
        <v>74</v>
      </c>
      <c r="B14" s="59" t="s">
        <v>10</v>
      </c>
      <c r="C14" s="67">
        <v>0</v>
      </c>
      <c r="E14" s="59" t="s">
        <v>172</v>
      </c>
      <c r="F14" s="59">
        <v>47</v>
      </c>
      <c r="G14" s="59">
        <v>27.9</v>
      </c>
      <c r="H14" s="59">
        <v>145</v>
      </c>
      <c r="J14" s="59" t="s">
        <v>74</v>
      </c>
      <c r="K14" s="67" t="s">
        <v>10</v>
      </c>
      <c r="L14" s="67">
        <v>0</v>
      </c>
      <c r="N14" s="67" t="s">
        <v>172</v>
      </c>
      <c r="O14" s="67">
        <v>47</v>
      </c>
      <c r="P14" s="67">
        <v>27.9</v>
      </c>
      <c r="Q14" s="67">
        <v>23902.5</v>
      </c>
    </row>
    <row r="15" spans="1:17" x14ac:dyDescent="0.25">
      <c r="A15" s="59" t="s">
        <v>78</v>
      </c>
      <c r="B15" s="59" t="s">
        <v>10</v>
      </c>
      <c r="C15" s="67">
        <v>0</v>
      </c>
      <c r="E15" s="59" t="s">
        <v>172</v>
      </c>
      <c r="F15" s="59">
        <v>47</v>
      </c>
      <c r="G15" s="59">
        <v>31.6</v>
      </c>
      <c r="H15" s="59">
        <v>137</v>
      </c>
      <c r="J15" s="59" t="s">
        <v>78</v>
      </c>
      <c r="K15" s="67" t="s">
        <v>10</v>
      </c>
      <c r="L15" s="67">
        <v>0</v>
      </c>
      <c r="N15" s="67" t="s">
        <v>172</v>
      </c>
      <c r="O15" s="67">
        <v>47</v>
      </c>
      <c r="P15" s="67">
        <v>31.6</v>
      </c>
      <c r="Q15" s="67">
        <v>50325</v>
      </c>
    </row>
    <row r="16" spans="1:17" x14ac:dyDescent="0.25">
      <c r="A16" s="59" t="s">
        <v>80</v>
      </c>
      <c r="B16" s="59" t="s">
        <v>10</v>
      </c>
      <c r="C16" s="67">
        <v>0</v>
      </c>
      <c r="E16" s="59" t="s">
        <v>172</v>
      </c>
      <c r="F16" s="59">
        <v>47</v>
      </c>
      <c r="G16" s="59">
        <v>27.6</v>
      </c>
      <c r="H16" s="59">
        <v>121</v>
      </c>
      <c r="J16" s="59" t="s">
        <v>80</v>
      </c>
      <c r="K16" s="67" t="s">
        <v>10</v>
      </c>
      <c r="L16" s="67">
        <v>0</v>
      </c>
      <c r="N16" s="67" t="s">
        <v>172</v>
      </c>
      <c r="O16" s="67">
        <v>47</v>
      </c>
      <c r="P16" s="67">
        <v>27.6</v>
      </c>
      <c r="Q16" s="67">
        <v>27420</v>
      </c>
    </row>
    <row r="17" spans="1:17" x14ac:dyDescent="0.25">
      <c r="A17" s="59" t="s">
        <v>112</v>
      </c>
      <c r="B17" s="59" t="s">
        <v>10</v>
      </c>
      <c r="C17" s="67">
        <v>0</v>
      </c>
      <c r="E17" s="59" t="s">
        <v>172</v>
      </c>
      <c r="F17" s="59">
        <v>47</v>
      </c>
      <c r="G17" s="59">
        <v>27.1</v>
      </c>
      <c r="H17" s="59">
        <v>86</v>
      </c>
      <c r="J17" s="59" t="s">
        <v>112</v>
      </c>
      <c r="K17" s="67" t="s">
        <v>10</v>
      </c>
      <c r="L17" s="67">
        <v>0</v>
      </c>
      <c r="N17" s="67" t="s">
        <v>172</v>
      </c>
      <c r="O17" s="67">
        <v>47</v>
      </c>
      <c r="P17" s="67">
        <v>27.1</v>
      </c>
      <c r="Q17" s="67">
        <v>22567.5</v>
      </c>
    </row>
    <row r="18" spans="1:17" x14ac:dyDescent="0.25">
      <c r="A18" s="59" t="s">
        <v>113</v>
      </c>
      <c r="B18" s="59" t="s">
        <v>10</v>
      </c>
      <c r="C18" s="67">
        <v>0</v>
      </c>
      <c r="E18" s="59" t="s">
        <v>172</v>
      </c>
      <c r="F18" s="59">
        <v>47</v>
      </c>
      <c r="G18" s="59">
        <v>24.2</v>
      </c>
      <c r="H18" s="59">
        <v>102</v>
      </c>
      <c r="J18" s="59" t="s">
        <v>113</v>
      </c>
      <c r="K18" s="67" t="s">
        <v>10</v>
      </c>
      <c r="L18" s="67">
        <v>0</v>
      </c>
      <c r="N18" s="67" t="s">
        <v>172</v>
      </c>
      <c r="O18" s="67">
        <v>47</v>
      </c>
      <c r="P18" s="67">
        <v>24.2</v>
      </c>
      <c r="Q18" s="67">
        <v>16102.5</v>
      </c>
    </row>
    <row r="19" spans="1:17" x14ac:dyDescent="0.25">
      <c r="A19" s="59" t="s">
        <v>115</v>
      </c>
      <c r="B19" s="59" t="s">
        <v>10</v>
      </c>
      <c r="C19" s="67">
        <v>0</v>
      </c>
      <c r="E19" s="59" t="s">
        <v>172</v>
      </c>
      <c r="F19" s="59">
        <v>47</v>
      </c>
      <c r="G19" s="59">
        <v>28.5</v>
      </c>
      <c r="H19" s="59">
        <v>115</v>
      </c>
      <c r="J19" s="59" t="s">
        <v>115</v>
      </c>
      <c r="K19" s="67" t="s">
        <v>10</v>
      </c>
      <c r="L19" s="67">
        <v>0</v>
      </c>
      <c r="N19" s="67" t="s">
        <v>172</v>
      </c>
      <c r="O19" s="67">
        <v>47</v>
      </c>
      <c r="P19" s="67">
        <v>28.5</v>
      </c>
      <c r="Q19" s="67">
        <v>15855</v>
      </c>
    </row>
    <row r="20" spans="1:17" x14ac:dyDescent="0.25">
      <c r="A20" s="59" t="s">
        <v>116</v>
      </c>
      <c r="B20" s="59" t="s">
        <v>10</v>
      </c>
      <c r="C20" s="67">
        <v>0</v>
      </c>
      <c r="E20" s="59" t="s">
        <v>172</v>
      </c>
      <c r="F20" s="59">
        <v>47</v>
      </c>
      <c r="G20" s="59">
        <v>29.5</v>
      </c>
      <c r="H20" s="59">
        <v>117</v>
      </c>
      <c r="J20" s="59" t="s">
        <v>116</v>
      </c>
      <c r="K20" s="67" t="s">
        <v>10</v>
      </c>
      <c r="L20" s="67">
        <v>0</v>
      </c>
      <c r="N20" s="67" t="s">
        <v>172</v>
      </c>
      <c r="O20" s="67">
        <v>47</v>
      </c>
      <c r="P20" s="67">
        <v>29.5</v>
      </c>
      <c r="Q20" s="67">
        <v>23032.5</v>
      </c>
    </row>
    <row r="21" spans="1:17" x14ac:dyDescent="0.25">
      <c r="A21" s="59" t="s">
        <v>117</v>
      </c>
      <c r="B21" s="59" t="s">
        <v>10</v>
      </c>
      <c r="C21" s="67">
        <v>0</v>
      </c>
      <c r="E21" s="59" t="s">
        <v>172</v>
      </c>
      <c r="F21" s="59">
        <v>47</v>
      </c>
      <c r="G21" s="59">
        <v>28.3</v>
      </c>
      <c r="H21" s="59">
        <v>168</v>
      </c>
      <c r="J21" s="59" t="s">
        <v>117</v>
      </c>
      <c r="K21" s="67" t="s">
        <v>10</v>
      </c>
      <c r="L21" s="67">
        <v>0</v>
      </c>
      <c r="N21" s="67" t="s">
        <v>172</v>
      </c>
      <c r="O21" s="67">
        <v>47</v>
      </c>
      <c r="P21" s="67">
        <v>28.3</v>
      </c>
      <c r="Q21" s="67">
        <v>18360</v>
      </c>
    </row>
    <row r="22" spans="1:17" x14ac:dyDescent="0.25">
      <c r="A22" s="59" t="s">
        <v>119</v>
      </c>
      <c r="B22" s="59" t="s">
        <v>10</v>
      </c>
      <c r="C22" s="67">
        <v>0</v>
      </c>
      <c r="E22" s="59" t="s">
        <v>172</v>
      </c>
      <c r="F22" s="59">
        <v>47</v>
      </c>
      <c r="G22" s="59">
        <v>25.1</v>
      </c>
      <c r="H22" s="59">
        <v>211</v>
      </c>
      <c r="J22" s="59" t="s">
        <v>119</v>
      </c>
      <c r="K22" s="67" t="s">
        <v>10</v>
      </c>
      <c r="L22" s="67">
        <v>0</v>
      </c>
      <c r="N22" s="67" t="s">
        <v>172</v>
      </c>
      <c r="O22" s="67">
        <v>47</v>
      </c>
      <c r="P22" s="67">
        <v>25.1</v>
      </c>
      <c r="Q22" s="67">
        <v>21195</v>
      </c>
    </row>
    <row r="23" spans="1:17" x14ac:dyDescent="0.25">
      <c r="A23" s="59" t="s">
        <v>120</v>
      </c>
      <c r="B23" s="59" t="s">
        <v>10</v>
      </c>
      <c r="C23" s="67">
        <v>0</v>
      </c>
      <c r="E23" s="59" t="s">
        <v>172</v>
      </c>
      <c r="F23" s="59">
        <v>47</v>
      </c>
      <c r="G23" s="59">
        <v>26.6</v>
      </c>
      <c r="H23" s="59">
        <v>121</v>
      </c>
      <c r="J23" s="59" t="s">
        <v>120</v>
      </c>
      <c r="K23" s="67" t="s">
        <v>10</v>
      </c>
      <c r="L23" s="67">
        <v>0</v>
      </c>
      <c r="N23" s="67" t="s">
        <v>172</v>
      </c>
      <c r="O23" s="67">
        <v>47</v>
      </c>
      <c r="P23" s="67">
        <v>26.6</v>
      </c>
      <c r="Q23" s="67">
        <v>24585</v>
      </c>
    </row>
    <row r="24" spans="1:17" x14ac:dyDescent="0.25">
      <c r="A24" s="59" t="s">
        <v>121</v>
      </c>
      <c r="B24" s="59" t="s">
        <v>10</v>
      </c>
      <c r="C24" s="67">
        <v>0</v>
      </c>
      <c r="E24" s="59" t="s">
        <v>172</v>
      </c>
      <c r="F24" s="59">
        <v>47</v>
      </c>
      <c r="G24" s="59">
        <v>34.1</v>
      </c>
      <c r="H24" s="59">
        <v>148</v>
      </c>
      <c r="J24" s="59" t="s">
        <v>121</v>
      </c>
      <c r="K24" s="67" t="s">
        <v>10</v>
      </c>
      <c r="L24" s="67">
        <v>0</v>
      </c>
      <c r="N24" s="67" t="s">
        <v>172</v>
      </c>
      <c r="O24" s="67">
        <v>47</v>
      </c>
      <c r="P24" s="67">
        <v>34.1</v>
      </c>
      <c r="Q24" s="67">
        <v>44437.5</v>
      </c>
    </row>
    <row r="25" spans="1:17" x14ac:dyDescent="0.25">
      <c r="A25" s="59" t="s">
        <v>86</v>
      </c>
      <c r="B25" s="59" t="s">
        <v>10</v>
      </c>
      <c r="C25" s="67">
        <v>0.5</v>
      </c>
      <c r="D25" s="67">
        <f>COUNT(C25:C28)</f>
        <v>4</v>
      </c>
      <c r="E25" s="59" t="s">
        <v>172</v>
      </c>
      <c r="F25" s="59">
        <v>47</v>
      </c>
      <c r="G25" s="59">
        <v>32.4</v>
      </c>
      <c r="H25" s="59">
        <v>115</v>
      </c>
      <c r="J25" s="59" t="s">
        <v>86</v>
      </c>
      <c r="K25" s="67" t="s">
        <v>10</v>
      </c>
      <c r="L25" s="67">
        <v>0.5</v>
      </c>
      <c r="M25" s="67">
        <f>COUNT(L25:L28)</f>
        <v>4</v>
      </c>
      <c r="N25" s="67" t="s">
        <v>172</v>
      </c>
      <c r="O25" s="67">
        <v>47</v>
      </c>
      <c r="P25" s="67">
        <v>32.4</v>
      </c>
      <c r="Q25" s="67">
        <v>40095</v>
      </c>
    </row>
    <row r="26" spans="1:17" x14ac:dyDescent="0.25">
      <c r="A26" s="59" t="s">
        <v>90</v>
      </c>
      <c r="B26" s="59" t="s">
        <v>10</v>
      </c>
      <c r="C26" s="67">
        <v>0.5</v>
      </c>
      <c r="E26" s="59" t="s">
        <v>172</v>
      </c>
      <c r="F26" s="59">
        <v>47</v>
      </c>
      <c r="G26" s="59">
        <v>24.3</v>
      </c>
      <c r="H26" s="59">
        <v>120</v>
      </c>
      <c r="J26" s="59" t="s">
        <v>90</v>
      </c>
      <c r="K26" s="67" t="s">
        <v>10</v>
      </c>
      <c r="L26" s="67">
        <v>0.5</v>
      </c>
      <c r="N26" s="67" t="s">
        <v>172</v>
      </c>
      <c r="O26" s="67">
        <v>47</v>
      </c>
      <c r="P26" s="67">
        <v>24.3</v>
      </c>
      <c r="Q26" s="67">
        <v>22537.5</v>
      </c>
    </row>
    <row r="27" spans="1:17" x14ac:dyDescent="0.25">
      <c r="A27" s="59" t="s">
        <v>91</v>
      </c>
      <c r="B27" s="59" t="s">
        <v>10</v>
      </c>
      <c r="C27" s="67">
        <v>0.5</v>
      </c>
      <c r="E27" s="59" t="s">
        <v>172</v>
      </c>
      <c r="F27" s="59">
        <v>47</v>
      </c>
      <c r="G27" s="59">
        <v>34.5</v>
      </c>
      <c r="H27" s="59">
        <v>180</v>
      </c>
      <c r="J27" s="59" t="s">
        <v>91</v>
      </c>
      <c r="K27" s="67" t="s">
        <v>10</v>
      </c>
      <c r="L27" s="67">
        <v>0.5</v>
      </c>
      <c r="N27" s="67" t="s">
        <v>172</v>
      </c>
      <c r="O27" s="67">
        <v>47</v>
      </c>
      <c r="P27" s="67">
        <v>34.5</v>
      </c>
      <c r="Q27" s="67">
        <v>46170</v>
      </c>
    </row>
    <row r="28" spans="1:17" x14ac:dyDescent="0.25">
      <c r="A28" s="59" t="s">
        <v>92</v>
      </c>
      <c r="B28" s="59" t="s">
        <v>10</v>
      </c>
      <c r="C28" s="67">
        <v>0.5</v>
      </c>
      <c r="E28" s="59" t="s">
        <v>172</v>
      </c>
      <c r="F28" s="59">
        <v>47</v>
      </c>
      <c r="G28" s="59">
        <v>32.200000000000003</v>
      </c>
      <c r="H28" s="59">
        <v>148</v>
      </c>
      <c r="J28" s="59" t="s">
        <v>92</v>
      </c>
      <c r="K28" s="67" t="s">
        <v>10</v>
      </c>
      <c r="L28" s="67">
        <v>0.5</v>
      </c>
      <c r="N28" s="67" t="s">
        <v>172</v>
      </c>
      <c r="O28" s="67">
        <v>47</v>
      </c>
      <c r="P28" s="67">
        <v>32.200000000000003</v>
      </c>
      <c r="Q28" s="67">
        <v>23490</v>
      </c>
    </row>
    <row r="29" spans="1:17" x14ac:dyDescent="0.25">
      <c r="A29" s="59" t="s">
        <v>124</v>
      </c>
      <c r="B29" s="59" t="s">
        <v>10</v>
      </c>
      <c r="C29" s="67">
        <v>5</v>
      </c>
      <c r="D29" s="67">
        <f>COUNT(C29:C36)</f>
        <v>8</v>
      </c>
      <c r="E29" s="59" t="s">
        <v>172</v>
      </c>
      <c r="F29" s="59">
        <v>47</v>
      </c>
      <c r="G29" s="59">
        <v>26.5</v>
      </c>
      <c r="H29" s="59">
        <v>156</v>
      </c>
      <c r="J29" s="59" t="s">
        <v>124</v>
      </c>
      <c r="K29" s="67" t="s">
        <v>10</v>
      </c>
      <c r="L29" s="67">
        <v>5</v>
      </c>
      <c r="M29" s="67">
        <f>COUNT(L29:L36)</f>
        <v>8</v>
      </c>
      <c r="N29" s="67" t="s">
        <v>172</v>
      </c>
      <c r="O29" s="67">
        <v>47</v>
      </c>
      <c r="P29" s="67">
        <v>26.5</v>
      </c>
      <c r="Q29" s="67">
        <v>22912.5</v>
      </c>
    </row>
    <row r="30" spans="1:17" x14ac:dyDescent="0.25">
      <c r="A30" s="59" t="s">
        <v>125</v>
      </c>
      <c r="B30" s="59" t="s">
        <v>10</v>
      </c>
      <c r="C30" s="67">
        <v>5</v>
      </c>
      <c r="E30" s="59" t="s">
        <v>172</v>
      </c>
      <c r="F30" s="59">
        <v>47</v>
      </c>
      <c r="G30" s="59">
        <v>25.5</v>
      </c>
      <c r="H30" s="59">
        <v>118</v>
      </c>
      <c r="J30" s="59" t="s">
        <v>125</v>
      </c>
      <c r="K30" s="67" t="s">
        <v>10</v>
      </c>
      <c r="L30" s="67">
        <v>5</v>
      </c>
      <c r="N30" s="67" t="s">
        <v>172</v>
      </c>
      <c r="O30" s="67">
        <v>47</v>
      </c>
      <c r="P30" s="67">
        <v>25.5</v>
      </c>
      <c r="Q30" s="67">
        <v>22567.5</v>
      </c>
    </row>
    <row r="31" spans="1:17" x14ac:dyDescent="0.25">
      <c r="A31" s="59" t="s">
        <v>126</v>
      </c>
      <c r="B31" s="59" t="s">
        <v>10</v>
      </c>
      <c r="C31" s="67">
        <v>5</v>
      </c>
      <c r="E31" s="59" t="s">
        <v>172</v>
      </c>
      <c r="F31" s="59">
        <v>47</v>
      </c>
      <c r="G31" s="59">
        <v>28</v>
      </c>
      <c r="H31" s="59">
        <v>99</v>
      </c>
      <c r="J31" s="59" t="s">
        <v>126</v>
      </c>
      <c r="K31" s="67" t="s">
        <v>10</v>
      </c>
      <c r="L31" s="67">
        <v>5</v>
      </c>
      <c r="N31" s="67" t="s">
        <v>172</v>
      </c>
      <c r="O31" s="67">
        <v>47</v>
      </c>
      <c r="P31" s="67">
        <v>28</v>
      </c>
      <c r="Q31" s="67">
        <v>28395</v>
      </c>
    </row>
    <row r="32" spans="1:17" x14ac:dyDescent="0.25">
      <c r="A32" s="59" t="s">
        <v>127</v>
      </c>
      <c r="B32" s="59" t="s">
        <v>10</v>
      </c>
      <c r="C32" s="67">
        <v>5</v>
      </c>
      <c r="E32" s="59" t="s">
        <v>172</v>
      </c>
      <c r="F32" s="59">
        <v>47</v>
      </c>
      <c r="G32" s="59">
        <v>34.200000000000003</v>
      </c>
      <c r="H32" s="59">
        <v>120</v>
      </c>
      <c r="J32" s="59" t="s">
        <v>127</v>
      </c>
      <c r="K32" s="67" t="s">
        <v>10</v>
      </c>
      <c r="L32" s="67">
        <v>5</v>
      </c>
      <c r="N32" s="67" t="s">
        <v>172</v>
      </c>
      <c r="O32" s="67">
        <v>47</v>
      </c>
      <c r="P32" s="67">
        <v>34.200000000000003</v>
      </c>
      <c r="Q32" s="67">
        <v>20745</v>
      </c>
    </row>
    <row r="33" spans="1:17" x14ac:dyDescent="0.25">
      <c r="A33" s="59" t="s">
        <v>128</v>
      </c>
      <c r="B33" s="59" t="s">
        <v>10</v>
      </c>
      <c r="C33" s="67">
        <v>5</v>
      </c>
      <c r="E33" s="59" t="s">
        <v>172</v>
      </c>
      <c r="F33" s="59">
        <v>47</v>
      </c>
      <c r="G33" s="59">
        <v>26.9</v>
      </c>
      <c r="H33" s="59">
        <v>117</v>
      </c>
      <c r="J33" s="59" t="s">
        <v>128</v>
      </c>
      <c r="K33" s="67" t="s">
        <v>10</v>
      </c>
      <c r="L33" s="67">
        <v>5</v>
      </c>
      <c r="N33" s="67" t="s">
        <v>172</v>
      </c>
      <c r="O33" s="67">
        <v>47</v>
      </c>
      <c r="P33" s="67">
        <v>26.9</v>
      </c>
      <c r="Q33" s="67">
        <v>19372.5</v>
      </c>
    </row>
    <row r="34" spans="1:17" x14ac:dyDescent="0.25">
      <c r="A34" s="59" t="s">
        <v>129</v>
      </c>
      <c r="B34" s="59" t="s">
        <v>10</v>
      </c>
      <c r="C34" s="67">
        <v>5</v>
      </c>
      <c r="E34" s="59" t="s">
        <v>172</v>
      </c>
      <c r="F34" s="59">
        <v>47</v>
      </c>
      <c r="G34" s="59">
        <v>23.7</v>
      </c>
      <c r="H34" s="59">
        <v>113</v>
      </c>
      <c r="J34" s="59" t="s">
        <v>129</v>
      </c>
      <c r="K34" s="67" t="s">
        <v>10</v>
      </c>
      <c r="L34" s="67">
        <v>5</v>
      </c>
      <c r="N34" s="67" t="s">
        <v>172</v>
      </c>
      <c r="O34" s="67">
        <v>47</v>
      </c>
      <c r="P34" s="67">
        <v>23.7</v>
      </c>
      <c r="Q34" s="67">
        <v>20767.5</v>
      </c>
    </row>
    <row r="35" spans="1:17" x14ac:dyDescent="0.25">
      <c r="A35" s="59" t="s">
        <v>130</v>
      </c>
      <c r="B35" s="59" t="s">
        <v>10</v>
      </c>
      <c r="C35" s="67">
        <v>5</v>
      </c>
      <c r="E35" s="59" t="s">
        <v>172</v>
      </c>
      <c r="F35" s="59">
        <v>47</v>
      </c>
      <c r="G35" s="59">
        <v>21.4</v>
      </c>
      <c r="H35" s="59">
        <v>81</v>
      </c>
      <c r="J35" s="59" t="s">
        <v>130</v>
      </c>
      <c r="K35" s="67" t="s">
        <v>10</v>
      </c>
      <c r="L35" s="67">
        <v>5</v>
      </c>
      <c r="N35" s="67" t="s">
        <v>172</v>
      </c>
      <c r="O35" s="67">
        <v>47</v>
      </c>
      <c r="P35" s="67">
        <v>21.4</v>
      </c>
      <c r="Q35" s="67">
        <v>16747.5</v>
      </c>
    </row>
    <row r="36" spans="1:17" x14ac:dyDescent="0.25">
      <c r="A36" s="59" t="s">
        <v>133</v>
      </c>
      <c r="B36" s="59" t="s">
        <v>10</v>
      </c>
      <c r="C36" s="67">
        <v>5</v>
      </c>
      <c r="E36" s="59" t="s">
        <v>172</v>
      </c>
      <c r="F36" s="59">
        <v>47</v>
      </c>
      <c r="G36" s="59">
        <v>22.7</v>
      </c>
      <c r="H36" s="59">
        <v>119</v>
      </c>
      <c r="J36" s="59" t="s">
        <v>133</v>
      </c>
      <c r="K36" s="67" t="s">
        <v>10</v>
      </c>
      <c r="L36" s="67">
        <v>5</v>
      </c>
      <c r="N36" s="67" t="s">
        <v>172</v>
      </c>
      <c r="O36" s="67">
        <v>47</v>
      </c>
      <c r="P36" s="67">
        <v>22.7</v>
      </c>
      <c r="Q36" s="67">
        <v>32242.5</v>
      </c>
    </row>
    <row r="37" spans="1:17" x14ac:dyDescent="0.25">
      <c r="A37" s="59" t="s">
        <v>68</v>
      </c>
      <c r="B37" s="59" t="s">
        <v>10</v>
      </c>
      <c r="C37" s="67">
        <v>0</v>
      </c>
      <c r="D37" s="67">
        <f>COUNT(C37:C52)</f>
        <v>16</v>
      </c>
      <c r="E37" s="59" t="s">
        <v>172</v>
      </c>
      <c r="F37" s="59">
        <v>97</v>
      </c>
      <c r="G37" s="59">
        <v>48.8</v>
      </c>
      <c r="H37" s="59">
        <v>134</v>
      </c>
      <c r="J37" s="59" t="s">
        <v>68</v>
      </c>
      <c r="K37" s="67" t="s">
        <v>10</v>
      </c>
      <c r="L37" s="67">
        <v>0</v>
      </c>
      <c r="M37" s="67">
        <f>COUNT(L37:L52)</f>
        <v>16</v>
      </c>
      <c r="N37" s="67" t="s">
        <v>172</v>
      </c>
      <c r="O37" s="67">
        <v>97</v>
      </c>
      <c r="P37" s="67">
        <v>48.8</v>
      </c>
      <c r="Q37" s="67">
        <v>34912.5</v>
      </c>
    </row>
    <row r="38" spans="1:17" x14ac:dyDescent="0.25">
      <c r="A38" s="59" t="s">
        <v>71</v>
      </c>
      <c r="B38" s="59" t="s">
        <v>10</v>
      </c>
      <c r="C38" s="67">
        <v>0</v>
      </c>
      <c r="E38" s="59" t="s">
        <v>172</v>
      </c>
      <c r="F38" s="59">
        <v>97</v>
      </c>
      <c r="G38" s="59">
        <v>38.6</v>
      </c>
      <c r="H38" s="59">
        <v>138</v>
      </c>
      <c r="J38" s="59" t="s">
        <v>71</v>
      </c>
      <c r="K38" s="67" t="s">
        <v>10</v>
      </c>
      <c r="L38" s="67">
        <v>0</v>
      </c>
      <c r="N38" s="67" t="s">
        <v>172</v>
      </c>
      <c r="O38" s="67">
        <v>97</v>
      </c>
      <c r="P38" s="67">
        <v>38.6</v>
      </c>
      <c r="Q38" s="67">
        <v>23392.5</v>
      </c>
    </row>
    <row r="39" spans="1:17" x14ac:dyDescent="0.25">
      <c r="A39" s="59" t="s">
        <v>74</v>
      </c>
      <c r="B39" s="59" t="s">
        <v>10</v>
      </c>
      <c r="C39" s="67">
        <v>0</v>
      </c>
      <c r="E39" s="59" t="s">
        <v>172</v>
      </c>
      <c r="F39" s="59">
        <v>97</v>
      </c>
      <c r="G39" s="59">
        <v>41.1</v>
      </c>
      <c r="H39" s="59">
        <v>134</v>
      </c>
      <c r="J39" s="59" t="s">
        <v>74</v>
      </c>
      <c r="K39" s="67" t="s">
        <v>10</v>
      </c>
      <c r="L39" s="67">
        <v>0</v>
      </c>
      <c r="N39" s="67" t="s">
        <v>172</v>
      </c>
      <c r="O39" s="67">
        <v>97</v>
      </c>
      <c r="P39" s="67">
        <v>41.1</v>
      </c>
      <c r="Q39" s="67">
        <v>23902.5</v>
      </c>
    </row>
    <row r="40" spans="1:17" x14ac:dyDescent="0.25">
      <c r="A40" s="59" t="s">
        <v>75</v>
      </c>
      <c r="B40" s="59" t="s">
        <v>10</v>
      </c>
      <c r="C40" s="67">
        <v>0</v>
      </c>
      <c r="E40" s="59" t="s">
        <v>172</v>
      </c>
      <c r="F40" s="59">
        <v>97</v>
      </c>
      <c r="G40" s="59">
        <v>41.6</v>
      </c>
      <c r="H40" s="59">
        <v>117</v>
      </c>
      <c r="J40" s="59" t="s">
        <v>75</v>
      </c>
      <c r="K40" s="67" t="s">
        <v>10</v>
      </c>
      <c r="L40" s="67">
        <v>0</v>
      </c>
      <c r="N40" s="67" t="s">
        <v>172</v>
      </c>
      <c r="O40" s="67">
        <v>97</v>
      </c>
      <c r="P40" s="67">
        <v>41.6</v>
      </c>
      <c r="Q40" s="67">
        <v>24202.5</v>
      </c>
    </row>
    <row r="41" spans="1:17" x14ac:dyDescent="0.25">
      <c r="A41" s="59" t="s">
        <v>77</v>
      </c>
      <c r="B41" s="59" t="s">
        <v>10</v>
      </c>
      <c r="C41" s="67">
        <v>0</v>
      </c>
      <c r="E41" s="59" t="s">
        <v>172</v>
      </c>
      <c r="F41" s="59">
        <v>97</v>
      </c>
      <c r="G41" s="59">
        <v>46.8</v>
      </c>
      <c r="H41" s="59">
        <v>115</v>
      </c>
      <c r="J41" s="59" t="s">
        <v>77</v>
      </c>
      <c r="K41" s="67" t="s">
        <v>10</v>
      </c>
      <c r="L41" s="67">
        <v>0</v>
      </c>
      <c r="N41" s="67" t="s">
        <v>172</v>
      </c>
      <c r="O41" s="67">
        <v>97</v>
      </c>
      <c r="P41" s="67">
        <v>46.8</v>
      </c>
      <c r="Q41" s="67">
        <v>23775</v>
      </c>
    </row>
    <row r="42" spans="1:17" x14ac:dyDescent="0.25">
      <c r="A42" s="59" t="s">
        <v>78</v>
      </c>
      <c r="B42" s="59" t="s">
        <v>10</v>
      </c>
      <c r="C42" s="67">
        <v>0</v>
      </c>
      <c r="E42" s="59" t="s">
        <v>172</v>
      </c>
      <c r="F42" s="59">
        <v>97</v>
      </c>
      <c r="G42" s="59">
        <v>50</v>
      </c>
      <c r="H42" s="59">
        <v>148</v>
      </c>
      <c r="J42" s="59" t="s">
        <v>78</v>
      </c>
      <c r="K42" s="67" t="s">
        <v>10</v>
      </c>
      <c r="L42" s="67">
        <v>0</v>
      </c>
      <c r="N42" s="67" t="s">
        <v>172</v>
      </c>
      <c r="O42" s="67">
        <v>97</v>
      </c>
      <c r="P42" s="67">
        <v>50</v>
      </c>
      <c r="Q42" s="67">
        <v>50325</v>
      </c>
    </row>
    <row r="43" spans="1:17" x14ac:dyDescent="0.25">
      <c r="A43" s="59" t="s">
        <v>79</v>
      </c>
      <c r="B43" s="59" t="s">
        <v>10</v>
      </c>
      <c r="C43" s="67">
        <v>0</v>
      </c>
      <c r="E43" s="59" t="s">
        <v>172</v>
      </c>
      <c r="F43" s="59">
        <v>97</v>
      </c>
      <c r="G43" s="59">
        <v>36.5</v>
      </c>
      <c r="H43" s="59">
        <v>117</v>
      </c>
      <c r="J43" s="59" t="s">
        <v>79</v>
      </c>
      <c r="K43" s="67" t="s">
        <v>10</v>
      </c>
      <c r="L43" s="67">
        <v>0</v>
      </c>
      <c r="N43" s="67" t="s">
        <v>172</v>
      </c>
      <c r="O43" s="67">
        <v>97</v>
      </c>
      <c r="P43" s="67">
        <v>36.5</v>
      </c>
      <c r="Q43" s="67">
        <v>23407.5</v>
      </c>
    </row>
    <row r="44" spans="1:17" x14ac:dyDescent="0.25">
      <c r="A44" s="59" t="s">
        <v>80</v>
      </c>
      <c r="B44" s="59" t="s">
        <v>10</v>
      </c>
      <c r="C44" s="67">
        <v>0</v>
      </c>
      <c r="E44" s="59" t="s">
        <v>172</v>
      </c>
      <c r="F44" s="59">
        <v>97</v>
      </c>
      <c r="G44" s="59">
        <v>39.299999999999997</v>
      </c>
      <c r="H44" s="59">
        <v>111</v>
      </c>
      <c r="J44" s="59" t="s">
        <v>80</v>
      </c>
      <c r="K44" s="67" t="s">
        <v>10</v>
      </c>
      <c r="L44" s="67">
        <v>0</v>
      </c>
      <c r="N44" s="67" t="s">
        <v>172</v>
      </c>
      <c r="O44" s="67">
        <v>97</v>
      </c>
      <c r="P44" s="67">
        <v>39.299999999999997</v>
      </c>
      <c r="Q44" s="67">
        <v>27420</v>
      </c>
    </row>
    <row r="45" spans="1:17" x14ac:dyDescent="0.25">
      <c r="A45" s="59" t="s">
        <v>112</v>
      </c>
      <c r="B45" s="59" t="s">
        <v>10</v>
      </c>
      <c r="C45" s="67">
        <v>0</v>
      </c>
      <c r="E45" s="59" t="s">
        <v>172</v>
      </c>
      <c r="F45" s="59">
        <v>97</v>
      </c>
      <c r="G45" s="59">
        <v>39.200000000000003</v>
      </c>
      <c r="H45" s="59">
        <v>93</v>
      </c>
      <c r="J45" s="59" t="s">
        <v>112</v>
      </c>
      <c r="K45" s="67" t="s">
        <v>10</v>
      </c>
      <c r="L45" s="67">
        <v>0</v>
      </c>
      <c r="N45" s="67" t="s">
        <v>172</v>
      </c>
      <c r="O45" s="67">
        <v>97</v>
      </c>
      <c r="P45" s="67">
        <v>39.200000000000003</v>
      </c>
      <c r="Q45" s="67">
        <v>22567.5</v>
      </c>
    </row>
    <row r="46" spans="1:17" x14ac:dyDescent="0.25">
      <c r="A46" s="59" t="s">
        <v>113</v>
      </c>
      <c r="B46" s="59" t="s">
        <v>10</v>
      </c>
      <c r="C46" s="67">
        <v>0</v>
      </c>
      <c r="E46" s="59" t="s">
        <v>172</v>
      </c>
      <c r="F46" s="59">
        <v>97</v>
      </c>
      <c r="G46" s="59">
        <v>33.700000000000003</v>
      </c>
      <c r="H46" s="59">
        <v>96</v>
      </c>
      <c r="J46" s="59" t="s">
        <v>113</v>
      </c>
      <c r="K46" s="67" t="s">
        <v>10</v>
      </c>
      <c r="L46" s="67">
        <v>0</v>
      </c>
      <c r="N46" s="67" t="s">
        <v>172</v>
      </c>
      <c r="O46" s="67">
        <v>97</v>
      </c>
      <c r="P46" s="67">
        <v>33.700000000000003</v>
      </c>
      <c r="Q46" s="67">
        <v>16102.5</v>
      </c>
    </row>
    <row r="47" spans="1:17" x14ac:dyDescent="0.25">
      <c r="A47" s="59" t="s">
        <v>115</v>
      </c>
      <c r="B47" s="59" t="s">
        <v>10</v>
      </c>
      <c r="C47" s="67">
        <v>0</v>
      </c>
      <c r="E47" s="59" t="s">
        <v>172</v>
      </c>
      <c r="F47" s="59">
        <v>97</v>
      </c>
      <c r="G47" s="59">
        <v>46.5</v>
      </c>
      <c r="H47" s="59">
        <v>117</v>
      </c>
      <c r="J47" s="59" t="s">
        <v>115</v>
      </c>
      <c r="K47" s="67" t="s">
        <v>10</v>
      </c>
      <c r="L47" s="67">
        <v>0</v>
      </c>
      <c r="N47" s="67" t="s">
        <v>172</v>
      </c>
      <c r="O47" s="67">
        <v>97</v>
      </c>
      <c r="P47" s="67">
        <v>46.5</v>
      </c>
      <c r="Q47" s="67">
        <v>15855</v>
      </c>
    </row>
    <row r="48" spans="1:17" x14ac:dyDescent="0.25">
      <c r="A48" s="59" t="s">
        <v>116</v>
      </c>
      <c r="B48" s="59" t="s">
        <v>10</v>
      </c>
      <c r="C48" s="67">
        <v>0</v>
      </c>
      <c r="E48" s="59" t="s">
        <v>172</v>
      </c>
      <c r="F48" s="59">
        <v>97</v>
      </c>
      <c r="G48" s="59">
        <v>38.200000000000003</v>
      </c>
      <c r="H48" s="59">
        <v>99</v>
      </c>
      <c r="J48" s="59" t="s">
        <v>116</v>
      </c>
      <c r="K48" s="67" t="s">
        <v>10</v>
      </c>
      <c r="L48" s="67">
        <v>0</v>
      </c>
      <c r="N48" s="67" t="s">
        <v>172</v>
      </c>
      <c r="O48" s="67">
        <v>97</v>
      </c>
      <c r="P48" s="67">
        <v>38.200000000000003</v>
      </c>
      <c r="Q48" s="67">
        <v>23032.5</v>
      </c>
    </row>
    <row r="49" spans="1:17" x14ac:dyDescent="0.25">
      <c r="A49" s="59" t="s">
        <v>117</v>
      </c>
      <c r="B49" s="59" t="s">
        <v>10</v>
      </c>
      <c r="C49" s="67">
        <v>0</v>
      </c>
      <c r="E49" s="59" t="s">
        <v>172</v>
      </c>
      <c r="F49" s="59">
        <v>97</v>
      </c>
      <c r="G49" s="59">
        <v>41.3</v>
      </c>
      <c r="H49" s="59">
        <v>138</v>
      </c>
      <c r="J49" s="59" t="s">
        <v>117</v>
      </c>
      <c r="K49" s="67" t="s">
        <v>10</v>
      </c>
      <c r="L49" s="67">
        <v>0</v>
      </c>
      <c r="N49" s="67" t="s">
        <v>172</v>
      </c>
      <c r="O49" s="67">
        <v>97</v>
      </c>
      <c r="P49" s="67">
        <v>41.3</v>
      </c>
      <c r="Q49" s="67">
        <v>18360</v>
      </c>
    </row>
    <row r="50" spans="1:17" x14ac:dyDescent="0.25">
      <c r="A50" s="59" t="s">
        <v>119</v>
      </c>
      <c r="B50" s="59" t="s">
        <v>10</v>
      </c>
      <c r="C50" s="67">
        <v>0</v>
      </c>
      <c r="E50" s="59" t="s">
        <v>172</v>
      </c>
      <c r="F50" s="59">
        <v>97</v>
      </c>
      <c r="G50" s="59">
        <v>31.3</v>
      </c>
      <c r="H50" s="59">
        <v>150</v>
      </c>
      <c r="J50" s="59" t="s">
        <v>119</v>
      </c>
      <c r="K50" s="67" t="s">
        <v>10</v>
      </c>
      <c r="L50" s="67">
        <v>0</v>
      </c>
      <c r="N50" s="67" t="s">
        <v>172</v>
      </c>
      <c r="O50" s="67">
        <v>97</v>
      </c>
      <c r="P50" s="67">
        <v>31.3</v>
      </c>
      <c r="Q50" s="67">
        <v>21195</v>
      </c>
    </row>
    <row r="51" spans="1:17" x14ac:dyDescent="0.25">
      <c r="A51" s="59" t="s">
        <v>120</v>
      </c>
      <c r="B51" s="59" t="s">
        <v>10</v>
      </c>
      <c r="C51" s="67">
        <v>0</v>
      </c>
      <c r="E51" s="59" t="s">
        <v>172</v>
      </c>
      <c r="F51" s="59">
        <v>97</v>
      </c>
      <c r="G51" s="59">
        <v>42</v>
      </c>
      <c r="H51" s="59">
        <v>119</v>
      </c>
      <c r="J51" s="59" t="s">
        <v>120</v>
      </c>
      <c r="K51" s="67" t="s">
        <v>10</v>
      </c>
      <c r="L51" s="67">
        <v>0</v>
      </c>
      <c r="N51" s="67" t="s">
        <v>172</v>
      </c>
      <c r="O51" s="67">
        <v>97</v>
      </c>
      <c r="P51" s="67">
        <v>42</v>
      </c>
      <c r="Q51" s="67">
        <v>24585</v>
      </c>
    </row>
    <row r="52" spans="1:17" x14ac:dyDescent="0.25">
      <c r="A52" s="59" t="s">
        <v>121</v>
      </c>
      <c r="B52" s="59" t="s">
        <v>10</v>
      </c>
      <c r="C52" s="67">
        <v>0</v>
      </c>
      <c r="E52" s="59" t="s">
        <v>172</v>
      </c>
      <c r="F52" s="59">
        <v>97</v>
      </c>
      <c r="G52" s="59">
        <v>50.4</v>
      </c>
      <c r="H52" s="59">
        <v>105</v>
      </c>
      <c r="J52" s="59" t="s">
        <v>121</v>
      </c>
      <c r="K52" s="67" t="s">
        <v>10</v>
      </c>
      <c r="L52" s="67">
        <v>0</v>
      </c>
      <c r="N52" s="67" t="s">
        <v>172</v>
      </c>
      <c r="O52" s="67">
        <v>97</v>
      </c>
      <c r="P52" s="67">
        <v>50.4</v>
      </c>
      <c r="Q52" s="67">
        <v>44437.5</v>
      </c>
    </row>
    <row r="53" spans="1:17" x14ac:dyDescent="0.25">
      <c r="A53" s="59" t="s">
        <v>82</v>
      </c>
      <c r="B53" s="59" t="s">
        <v>10</v>
      </c>
      <c r="C53" s="67">
        <v>0.5</v>
      </c>
      <c r="D53" s="67">
        <f>COUNT(C53:C60)</f>
        <v>8</v>
      </c>
      <c r="E53" s="59" t="s">
        <v>172</v>
      </c>
      <c r="F53" s="59">
        <v>97</v>
      </c>
      <c r="G53" s="59">
        <v>37.200000000000003</v>
      </c>
      <c r="H53" s="59">
        <v>119</v>
      </c>
      <c r="J53" s="59" t="s">
        <v>82</v>
      </c>
      <c r="K53" s="67" t="s">
        <v>10</v>
      </c>
      <c r="L53" s="67">
        <v>0.5</v>
      </c>
      <c r="M53" s="67">
        <f>COUNT(L53:L60)</f>
        <v>8</v>
      </c>
      <c r="N53" s="67" t="s">
        <v>172</v>
      </c>
      <c r="O53" s="67">
        <v>97</v>
      </c>
      <c r="P53" s="67">
        <v>37.200000000000003</v>
      </c>
      <c r="Q53" s="67">
        <v>16830</v>
      </c>
    </row>
    <row r="54" spans="1:17" x14ac:dyDescent="0.25">
      <c r="A54" s="59" t="s">
        <v>83</v>
      </c>
      <c r="B54" s="59" t="s">
        <v>10</v>
      </c>
      <c r="C54" s="67">
        <v>0.5</v>
      </c>
      <c r="E54" s="59" t="s">
        <v>172</v>
      </c>
      <c r="F54" s="59">
        <v>97</v>
      </c>
      <c r="G54" s="59">
        <v>44.9</v>
      </c>
      <c r="H54" s="59">
        <v>116</v>
      </c>
      <c r="J54" s="59" t="s">
        <v>83</v>
      </c>
      <c r="K54" s="67" t="s">
        <v>10</v>
      </c>
      <c r="L54" s="67">
        <v>0.5</v>
      </c>
      <c r="N54" s="67" t="s">
        <v>172</v>
      </c>
      <c r="O54" s="67">
        <v>97</v>
      </c>
      <c r="P54" s="67">
        <v>44.9</v>
      </c>
      <c r="Q54" s="67">
        <v>21787.5</v>
      </c>
    </row>
    <row r="55" spans="1:17" x14ac:dyDescent="0.25">
      <c r="A55" s="59" t="s">
        <v>84</v>
      </c>
      <c r="B55" s="59" t="s">
        <v>10</v>
      </c>
      <c r="C55" s="67">
        <v>0.5</v>
      </c>
      <c r="E55" s="59" t="s">
        <v>172</v>
      </c>
      <c r="F55" s="59">
        <v>97</v>
      </c>
      <c r="G55" s="59">
        <v>35.200000000000003</v>
      </c>
      <c r="H55" s="59">
        <v>130</v>
      </c>
      <c r="J55" s="59" t="s">
        <v>84</v>
      </c>
      <c r="K55" s="67" t="s">
        <v>10</v>
      </c>
      <c r="L55" s="67">
        <v>0.5</v>
      </c>
      <c r="N55" s="67" t="s">
        <v>172</v>
      </c>
      <c r="O55" s="67">
        <v>97</v>
      </c>
      <c r="P55" s="67">
        <v>35.200000000000003</v>
      </c>
      <c r="Q55" s="67">
        <v>31170</v>
      </c>
    </row>
    <row r="56" spans="1:17" x14ac:dyDescent="0.25">
      <c r="A56" s="59" t="s">
        <v>86</v>
      </c>
      <c r="B56" s="59" t="s">
        <v>10</v>
      </c>
      <c r="C56" s="67">
        <v>0.5</v>
      </c>
      <c r="E56" s="59" t="s">
        <v>172</v>
      </c>
      <c r="F56" s="59">
        <v>97</v>
      </c>
      <c r="G56" s="59">
        <v>53.1</v>
      </c>
      <c r="H56" s="59">
        <v>143</v>
      </c>
      <c r="J56" s="59" t="s">
        <v>86</v>
      </c>
      <c r="K56" s="67" t="s">
        <v>10</v>
      </c>
      <c r="L56" s="67">
        <v>0.5</v>
      </c>
      <c r="N56" s="67" t="s">
        <v>172</v>
      </c>
      <c r="O56" s="67">
        <v>97</v>
      </c>
      <c r="P56" s="67">
        <v>53.1</v>
      </c>
      <c r="Q56" s="67">
        <v>40095</v>
      </c>
    </row>
    <row r="57" spans="1:17" x14ac:dyDescent="0.25">
      <c r="A57" s="59" t="s">
        <v>88</v>
      </c>
      <c r="B57" s="59" t="s">
        <v>10</v>
      </c>
      <c r="C57" s="67">
        <v>0.5</v>
      </c>
      <c r="E57" s="59" t="s">
        <v>172</v>
      </c>
      <c r="F57" s="59">
        <v>97</v>
      </c>
      <c r="G57" s="59">
        <v>44.7</v>
      </c>
      <c r="H57" s="59">
        <v>165</v>
      </c>
      <c r="J57" s="59" t="s">
        <v>88</v>
      </c>
      <c r="K57" s="67" t="s">
        <v>10</v>
      </c>
      <c r="L57" s="67">
        <v>0.5</v>
      </c>
      <c r="N57" s="67" t="s">
        <v>172</v>
      </c>
      <c r="O57" s="67">
        <v>97</v>
      </c>
      <c r="P57" s="67">
        <v>44.7</v>
      </c>
      <c r="Q57" s="67">
        <v>33007.5</v>
      </c>
    </row>
    <row r="58" spans="1:17" x14ac:dyDescent="0.25">
      <c r="A58" s="59" t="s">
        <v>90</v>
      </c>
      <c r="B58" s="59" t="s">
        <v>10</v>
      </c>
      <c r="C58" s="67">
        <v>0.5</v>
      </c>
      <c r="E58" s="59" t="s">
        <v>172</v>
      </c>
      <c r="F58" s="59">
        <v>97</v>
      </c>
      <c r="G58" s="59">
        <v>34.6</v>
      </c>
      <c r="H58" s="59">
        <v>96</v>
      </c>
      <c r="J58" s="59" t="s">
        <v>90</v>
      </c>
      <c r="K58" s="67" t="s">
        <v>10</v>
      </c>
      <c r="L58" s="67">
        <v>0.5</v>
      </c>
      <c r="N58" s="67" t="s">
        <v>172</v>
      </c>
      <c r="O58" s="67">
        <v>97</v>
      </c>
      <c r="P58" s="67">
        <v>34.6</v>
      </c>
      <c r="Q58" s="67">
        <v>22537.5</v>
      </c>
    </row>
    <row r="59" spans="1:17" x14ac:dyDescent="0.25">
      <c r="A59" s="59" t="s">
        <v>91</v>
      </c>
      <c r="B59" s="59" t="s">
        <v>10</v>
      </c>
      <c r="C59" s="67">
        <v>0.5</v>
      </c>
      <c r="E59" s="59" t="s">
        <v>172</v>
      </c>
      <c r="F59" s="59">
        <v>97</v>
      </c>
      <c r="G59" s="59">
        <v>50.1</v>
      </c>
      <c r="H59" s="59">
        <v>148</v>
      </c>
      <c r="J59" s="59" t="s">
        <v>91</v>
      </c>
      <c r="K59" s="67" t="s">
        <v>10</v>
      </c>
      <c r="L59" s="67">
        <v>0.5</v>
      </c>
      <c r="N59" s="67" t="s">
        <v>172</v>
      </c>
      <c r="O59" s="67">
        <v>97</v>
      </c>
      <c r="P59" s="67">
        <v>50.1</v>
      </c>
      <c r="Q59" s="67">
        <v>46170</v>
      </c>
    </row>
    <row r="60" spans="1:17" x14ac:dyDescent="0.25">
      <c r="A60" s="59" t="s">
        <v>92</v>
      </c>
      <c r="B60" s="59" t="s">
        <v>10</v>
      </c>
      <c r="C60" s="67">
        <v>0.5</v>
      </c>
      <c r="E60" s="59" t="s">
        <v>172</v>
      </c>
      <c r="F60" s="59">
        <v>97</v>
      </c>
      <c r="G60" s="59">
        <v>45.9</v>
      </c>
      <c r="H60" s="59">
        <v>137</v>
      </c>
      <c r="J60" s="59" t="s">
        <v>92</v>
      </c>
      <c r="K60" s="67" t="s">
        <v>10</v>
      </c>
      <c r="L60" s="67">
        <v>0.5</v>
      </c>
      <c r="N60" s="67" t="s">
        <v>172</v>
      </c>
      <c r="O60" s="67">
        <v>97</v>
      </c>
      <c r="P60" s="67">
        <v>45.9</v>
      </c>
      <c r="Q60" s="67">
        <v>23490</v>
      </c>
    </row>
    <row r="61" spans="1:17" x14ac:dyDescent="0.25">
      <c r="A61" s="59" t="s">
        <v>124</v>
      </c>
      <c r="B61" s="59" t="s">
        <v>10</v>
      </c>
      <c r="C61" s="67">
        <v>5</v>
      </c>
      <c r="D61" s="67">
        <f>COUNT(C61:C68)</f>
        <v>8</v>
      </c>
      <c r="E61" s="59" t="s">
        <v>172</v>
      </c>
      <c r="F61" s="59">
        <v>97</v>
      </c>
      <c r="G61" s="59">
        <v>38.1</v>
      </c>
      <c r="H61" s="59">
        <v>97</v>
      </c>
      <c r="J61" s="59" t="s">
        <v>124</v>
      </c>
      <c r="K61" s="67" t="s">
        <v>10</v>
      </c>
      <c r="L61" s="67">
        <v>5</v>
      </c>
      <c r="M61" s="67">
        <f>COUNT(L61:L68)</f>
        <v>8</v>
      </c>
      <c r="N61" s="67" t="s">
        <v>172</v>
      </c>
      <c r="O61" s="67">
        <v>97</v>
      </c>
      <c r="P61" s="67">
        <v>38.1</v>
      </c>
      <c r="Q61" s="67">
        <v>22912.5</v>
      </c>
    </row>
    <row r="62" spans="1:17" x14ac:dyDescent="0.25">
      <c r="A62" s="59" t="s">
        <v>125</v>
      </c>
      <c r="B62" s="59" t="s">
        <v>10</v>
      </c>
      <c r="C62" s="67">
        <v>5</v>
      </c>
      <c r="E62" s="59" t="s">
        <v>172</v>
      </c>
      <c r="F62" s="59">
        <v>97</v>
      </c>
      <c r="G62" s="59">
        <v>34.799999999999997</v>
      </c>
      <c r="H62" s="59">
        <v>118</v>
      </c>
      <c r="J62" s="59" t="s">
        <v>125</v>
      </c>
      <c r="K62" s="67" t="s">
        <v>10</v>
      </c>
      <c r="L62" s="67">
        <v>5</v>
      </c>
      <c r="N62" s="67" t="s">
        <v>172</v>
      </c>
      <c r="O62" s="67">
        <v>97</v>
      </c>
      <c r="P62" s="67">
        <v>34.799999999999997</v>
      </c>
      <c r="Q62" s="67">
        <v>22567.5</v>
      </c>
    </row>
    <row r="63" spans="1:17" x14ac:dyDescent="0.25">
      <c r="A63" s="59" t="s">
        <v>126</v>
      </c>
      <c r="B63" s="59" t="s">
        <v>10</v>
      </c>
      <c r="C63" s="67">
        <v>5</v>
      </c>
      <c r="E63" s="59" t="s">
        <v>172</v>
      </c>
      <c r="F63" s="59">
        <v>97</v>
      </c>
      <c r="G63" s="59">
        <v>39.9</v>
      </c>
      <c r="H63" s="59">
        <v>116</v>
      </c>
      <c r="J63" s="59" t="s">
        <v>126</v>
      </c>
      <c r="K63" s="67" t="s">
        <v>10</v>
      </c>
      <c r="L63" s="67">
        <v>5</v>
      </c>
      <c r="N63" s="67" t="s">
        <v>172</v>
      </c>
      <c r="O63" s="67">
        <v>97</v>
      </c>
      <c r="P63" s="67">
        <v>39.9</v>
      </c>
      <c r="Q63" s="67">
        <v>28395</v>
      </c>
    </row>
    <row r="64" spans="1:17" x14ac:dyDescent="0.25">
      <c r="A64" s="59" t="s">
        <v>127</v>
      </c>
      <c r="B64" s="59" t="s">
        <v>10</v>
      </c>
      <c r="C64" s="67">
        <v>5</v>
      </c>
      <c r="E64" s="59" t="s">
        <v>172</v>
      </c>
      <c r="F64" s="59">
        <v>97</v>
      </c>
      <c r="G64" s="59">
        <v>56.2</v>
      </c>
      <c r="H64" s="59">
        <v>87</v>
      </c>
      <c r="J64" s="59" t="s">
        <v>127</v>
      </c>
      <c r="K64" s="67" t="s">
        <v>10</v>
      </c>
      <c r="L64" s="67">
        <v>5</v>
      </c>
      <c r="N64" s="67" t="s">
        <v>172</v>
      </c>
      <c r="O64" s="67">
        <v>97</v>
      </c>
      <c r="P64" s="67">
        <v>56.2</v>
      </c>
      <c r="Q64" s="67">
        <v>20745</v>
      </c>
    </row>
    <row r="65" spans="1:17" x14ac:dyDescent="0.25">
      <c r="A65" s="59" t="s">
        <v>128</v>
      </c>
      <c r="B65" s="59" t="s">
        <v>10</v>
      </c>
      <c r="C65" s="67">
        <v>5</v>
      </c>
      <c r="E65" s="59" t="s">
        <v>172</v>
      </c>
      <c r="F65" s="59">
        <v>97</v>
      </c>
      <c r="G65" s="59">
        <v>43</v>
      </c>
      <c r="H65" s="59">
        <v>122</v>
      </c>
      <c r="J65" s="59" t="s">
        <v>128</v>
      </c>
      <c r="K65" s="67" t="s">
        <v>10</v>
      </c>
      <c r="L65" s="67">
        <v>5</v>
      </c>
      <c r="N65" s="67" t="s">
        <v>172</v>
      </c>
      <c r="O65" s="67">
        <v>97</v>
      </c>
      <c r="P65" s="67">
        <v>43</v>
      </c>
      <c r="Q65" s="67">
        <v>19372.5</v>
      </c>
    </row>
    <row r="66" spans="1:17" x14ac:dyDescent="0.25">
      <c r="A66" s="59" t="s">
        <v>129</v>
      </c>
      <c r="B66" s="59" t="s">
        <v>10</v>
      </c>
      <c r="C66" s="67">
        <v>5</v>
      </c>
      <c r="E66" s="59" t="s">
        <v>172</v>
      </c>
      <c r="F66" s="59">
        <v>97</v>
      </c>
      <c r="G66" s="59">
        <v>27.9</v>
      </c>
      <c r="H66" s="59">
        <v>65</v>
      </c>
      <c r="J66" s="59" t="s">
        <v>129</v>
      </c>
      <c r="K66" s="67" t="s">
        <v>10</v>
      </c>
      <c r="L66" s="67">
        <v>5</v>
      </c>
      <c r="N66" s="67" t="s">
        <v>172</v>
      </c>
      <c r="O66" s="67">
        <v>97</v>
      </c>
      <c r="P66" s="67">
        <v>27.9</v>
      </c>
      <c r="Q66" s="67">
        <v>20767.5</v>
      </c>
    </row>
    <row r="67" spans="1:17" x14ac:dyDescent="0.25">
      <c r="A67" s="59" t="s">
        <v>130</v>
      </c>
      <c r="B67" s="59" t="s">
        <v>10</v>
      </c>
      <c r="C67" s="67">
        <v>5</v>
      </c>
      <c r="E67" s="59" t="s">
        <v>172</v>
      </c>
      <c r="F67" s="59">
        <v>97</v>
      </c>
      <c r="G67" s="59">
        <v>26.1</v>
      </c>
      <c r="H67" s="59">
        <v>100</v>
      </c>
      <c r="J67" s="59" t="s">
        <v>130</v>
      </c>
      <c r="K67" s="67" t="s">
        <v>10</v>
      </c>
      <c r="L67" s="67">
        <v>5</v>
      </c>
      <c r="N67" s="67" t="s">
        <v>172</v>
      </c>
      <c r="O67" s="67">
        <v>97</v>
      </c>
      <c r="P67" s="67">
        <v>26.1</v>
      </c>
      <c r="Q67" s="67">
        <v>16747.5</v>
      </c>
    </row>
    <row r="68" spans="1:17" x14ac:dyDescent="0.25">
      <c r="A68" s="59" t="s">
        <v>133</v>
      </c>
      <c r="B68" s="59" t="s">
        <v>10</v>
      </c>
      <c r="C68" s="67">
        <v>5</v>
      </c>
      <c r="E68" s="59" t="s">
        <v>172</v>
      </c>
      <c r="F68" s="59">
        <v>97</v>
      </c>
      <c r="G68" s="59">
        <v>38.200000000000003</v>
      </c>
      <c r="H68" s="59">
        <v>136</v>
      </c>
      <c r="J68" s="59" t="s">
        <v>133</v>
      </c>
      <c r="K68" s="67" t="s">
        <v>10</v>
      </c>
      <c r="L68" s="67">
        <v>5</v>
      </c>
      <c r="N68" s="67" t="s">
        <v>172</v>
      </c>
      <c r="O68" s="67">
        <v>97</v>
      </c>
      <c r="P68" s="67">
        <v>38.200000000000003</v>
      </c>
      <c r="Q68" s="67">
        <v>32242.5</v>
      </c>
    </row>
    <row r="69" spans="1:17" x14ac:dyDescent="0.25">
      <c r="A69" s="59" t="s">
        <v>68</v>
      </c>
      <c r="B69" s="59" t="s">
        <v>10</v>
      </c>
      <c r="C69" s="67">
        <v>0</v>
      </c>
      <c r="D69" s="67">
        <f>COUNT(C69:C84)</f>
        <v>16</v>
      </c>
      <c r="E69" s="59" t="s">
        <v>172</v>
      </c>
      <c r="F69" s="59">
        <v>137</v>
      </c>
      <c r="G69" s="59">
        <v>51.1</v>
      </c>
      <c r="H69" s="59">
        <v>129</v>
      </c>
      <c r="J69" s="59" t="s">
        <v>68</v>
      </c>
      <c r="K69" s="67" t="s">
        <v>10</v>
      </c>
      <c r="L69" s="67">
        <v>0</v>
      </c>
      <c r="M69" s="67">
        <f>COUNT(L69:L84)</f>
        <v>16</v>
      </c>
      <c r="N69" s="67" t="s">
        <v>172</v>
      </c>
      <c r="O69" s="67">
        <v>137</v>
      </c>
      <c r="P69" s="67">
        <v>51.1</v>
      </c>
      <c r="Q69" s="67">
        <v>23452.5</v>
      </c>
    </row>
    <row r="70" spans="1:17" x14ac:dyDescent="0.25">
      <c r="A70" s="59" t="s">
        <v>71</v>
      </c>
      <c r="B70" s="59" t="s">
        <v>10</v>
      </c>
      <c r="C70" s="67">
        <v>0</v>
      </c>
      <c r="E70" s="59" t="s">
        <v>172</v>
      </c>
      <c r="F70" s="59">
        <v>137</v>
      </c>
      <c r="G70" s="59">
        <v>44.5</v>
      </c>
      <c r="H70" s="59">
        <v>136</v>
      </c>
      <c r="J70" s="59" t="s">
        <v>71</v>
      </c>
      <c r="K70" s="67" t="s">
        <v>10</v>
      </c>
      <c r="L70" s="67">
        <v>0</v>
      </c>
      <c r="N70" s="67" t="s">
        <v>172</v>
      </c>
      <c r="O70" s="67">
        <v>137</v>
      </c>
      <c r="P70" s="67">
        <v>44.5</v>
      </c>
      <c r="Q70" s="67">
        <v>22132.5</v>
      </c>
    </row>
    <row r="71" spans="1:17" x14ac:dyDescent="0.25">
      <c r="A71" s="59" t="s">
        <v>74</v>
      </c>
      <c r="B71" s="59" t="s">
        <v>10</v>
      </c>
      <c r="C71" s="67">
        <v>0</v>
      </c>
      <c r="E71" s="59" t="s">
        <v>172</v>
      </c>
      <c r="F71" s="59">
        <v>137</v>
      </c>
      <c r="G71" s="59">
        <v>41.7</v>
      </c>
      <c r="H71" s="59">
        <v>133</v>
      </c>
      <c r="J71" s="59" t="s">
        <v>74</v>
      </c>
      <c r="K71" s="67" t="s">
        <v>10</v>
      </c>
      <c r="L71" s="67">
        <v>0</v>
      </c>
      <c r="N71" s="67" t="s">
        <v>172</v>
      </c>
      <c r="O71" s="67">
        <v>137</v>
      </c>
      <c r="P71" s="67">
        <v>41.7</v>
      </c>
      <c r="Q71" s="67">
        <v>23100</v>
      </c>
    </row>
    <row r="72" spans="1:17" x14ac:dyDescent="0.25">
      <c r="A72" s="59" t="s">
        <v>75</v>
      </c>
      <c r="B72" s="59" t="s">
        <v>10</v>
      </c>
      <c r="C72" s="67">
        <v>0</v>
      </c>
      <c r="E72" s="59" t="s">
        <v>172</v>
      </c>
      <c r="F72" s="59">
        <v>137</v>
      </c>
      <c r="G72" s="59">
        <v>50.5</v>
      </c>
      <c r="H72" s="59">
        <v>131</v>
      </c>
      <c r="J72" s="59" t="s">
        <v>75</v>
      </c>
      <c r="K72" s="67" t="s">
        <v>10</v>
      </c>
      <c r="L72" s="67">
        <v>0</v>
      </c>
      <c r="N72" s="67" t="s">
        <v>172</v>
      </c>
      <c r="O72" s="67">
        <v>137</v>
      </c>
      <c r="P72" s="67">
        <v>50.5</v>
      </c>
      <c r="Q72" s="67">
        <v>20100</v>
      </c>
    </row>
    <row r="73" spans="1:17" x14ac:dyDescent="0.25">
      <c r="A73" s="59" t="s">
        <v>77</v>
      </c>
      <c r="B73" s="59" t="s">
        <v>10</v>
      </c>
      <c r="C73" s="67">
        <v>0</v>
      </c>
      <c r="E73" s="59" t="s">
        <v>172</v>
      </c>
      <c r="F73" s="59">
        <v>137</v>
      </c>
      <c r="G73" s="59">
        <v>53.2</v>
      </c>
      <c r="H73" s="59">
        <v>140</v>
      </c>
      <c r="J73" s="59" t="s">
        <v>77</v>
      </c>
      <c r="K73" s="67" t="s">
        <v>10</v>
      </c>
      <c r="L73" s="67">
        <v>0</v>
      </c>
      <c r="N73" s="67" t="s">
        <v>172</v>
      </c>
      <c r="O73" s="67">
        <v>137</v>
      </c>
      <c r="P73" s="67">
        <v>53.2</v>
      </c>
      <c r="Q73" s="67">
        <v>31665</v>
      </c>
    </row>
    <row r="74" spans="1:17" x14ac:dyDescent="0.25">
      <c r="A74" s="59" t="s">
        <v>78</v>
      </c>
      <c r="B74" s="59" t="s">
        <v>10</v>
      </c>
      <c r="C74" s="67">
        <v>0</v>
      </c>
      <c r="E74" s="59" t="s">
        <v>172</v>
      </c>
      <c r="F74" s="59">
        <v>137</v>
      </c>
      <c r="G74" s="59">
        <v>62.4</v>
      </c>
      <c r="H74" s="59">
        <v>132</v>
      </c>
      <c r="J74" s="59" t="s">
        <v>78</v>
      </c>
      <c r="K74" s="67" t="s">
        <v>10</v>
      </c>
      <c r="L74" s="67">
        <v>0</v>
      </c>
      <c r="N74" s="67" t="s">
        <v>172</v>
      </c>
      <c r="O74" s="67">
        <v>137</v>
      </c>
      <c r="P74" s="67">
        <v>62.4</v>
      </c>
      <c r="Q74" s="67">
        <v>18330</v>
      </c>
    </row>
    <row r="75" spans="1:17" x14ac:dyDescent="0.25">
      <c r="A75" s="59" t="s">
        <v>79</v>
      </c>
      <c r="B75" s="59" t="s">
        <v>10</v>
      </c>
      <c r="C75" s="67">
        <v>0</v>
      </c>
      <c r="E75" s="59" t="s">
        <v>172</v>
      </c>
      <c r="F75" s="59">
        <v>137</v>
      </c>
      <c r="G75" s="59">
        <v>36.299999999999997</v>
      </c>
      <c r="H75" s="59">
        <v>89</v>
      </c>
      <c r="J75" s="59" t="s">
        <v>79</v>
      </c>
      <c r="K75" s="67" t="s">
        <v>10</v>
      </c>
      <c r="L75" s="67">
        <v>0</v>
      </c>
      <c r="N75" s="67" t="s">
        <v>172</v>
      </c>
      <c r="O75" s="67">
        <v>137</v>
      </c>
      <c r="P75" s="67">
        <v>36.299999999999997</v>
      </c>
      <c r="Q75" s="67">
        <v>21277.5</v>
      </c>
    </row>
    <row r="76" spans="1:17" x14ac:dyDescent="0.25">
      <c r="A76" s="59" t="s">
        <v>80</v>
      </c>
      <c r="B76" s="59" t="s">
        <v>10</v>
      </c>
      <c r="C76" s="67">
        <v>0</v>
      </c>
      <c r="E76" s="59" t="s">
        <v>172</v>
      </c>
      <c r="F76" s="59">
        <v>137</v>
      </c>
      <c r="G76" s="59">
        <v>40.700000000000003</v>
      </c>
      <c r="H76" s="59">
        <v>136</v>
      </c>
      <c r="J76" s="59" t="s">
        <v>80</v>
      </c>
      <c r="K76" s="67" t="s">
        <v>10</v>
      </c>
      <c r="L76" s="67">
        <v>0</v>
      </c>
      <c r="N76" s="67" t="s">
        <v>172</v>
      </c>
      <c r="O76" s="67">
        <v>137</v>
      </c>
      <c r="P76" s="67">
        <v>40.700000000000003</v>
      </c>
      <c r="Q76" s="67">
        <v>21937.5</v>
      </c>
    </row>
    <row r="77" spans="1:17" x14ac:dyDescent="0.25">
      <c r="A77" s="59" t="s">
        <v>112</v>
      </c>
      <c r="B77" s="59" t="s">
        <v>10</v>
      </c>
      <c r="C77" s="67">
        <v>0</v>
      </c>
      <c r="E77" s="59" t="s">
        <v>172</v>
      </c>
      <c r="F77" s="59">
        <v>137</v>
      </c>
      <c r="G77" s="59">
        <v>43.4</v>
      </c>
      <c r="H77" s="59">
        <v>85</v>
      </c>
      <c r="J77" s="59" t="s">
        <v>112</v>
      </c>
      <c r="K77" s="67" t="s">
        <v>10</v>
      </c>
      <c r="L77" s="67">
        <v>0</v>
      </c>
      <c r="N77" s="67" t="s">
        <v>172</v>
      </c>
      <c r="O77" s="67">
        <v>137</v>
      </c>
      <c r="P77" s="67">
        <v>43.4</v>
      </c>
      <c r="Q77" s="67">
        <v>15832.5</v>
      </c>
    </row>
    <row r="78" spans="1:17" x14ac:dyDescent="0.25">
      <c r="A78" s="59" t="s">
        <v>113</v>
      </c>
      <c r="B78" s="59" t="s">
        <v>10</v>
      </c>
      <c r="C78" s="67">
        <v>0</v>
      </c>
      <c r="E78" s="59" t="s">
        <v>172</v>
      </c>
      <c r="F78" s="59">
        <v>137</v>
      </c>
      <c r="G78" s="59">
        <v>37.299999999999997</v>
      </c>
      <c r="H78" s="59">
        <v>113</v>
      </c>
      <c r="J78" s="59" t="s">
        <v>113</v>
      </c>
      <c r="K78" s="67" t="s">
        <v>10</v>
      </c>
      <c r="L78" s="67">
        <v>0</v>
      </c>
      <c r="N78" s="67" t="s">
        <v>172</v>
      </c>
      <c r="O78" s="67">
        <v>137</v>
      </c>
      <c r="P78" s="67">
        <v>37.299999999999997</v>
      </c>
      <c r="Q78" s="67">
        <v>17227.5</v>
      </c>
    </row>
    <row r="79" spans="1:17" x14ac:dyDescent="0.25">
      <c r="A79" s="59" t="s">
        <v>115</v>
      </c>
      <c r="B79" s="59" t="s">
        <v>10</v>
      </c>
      <c r="C79" s="67">
        <v>0</v>
      </c>
      <c r="E79" s="59" t="s">
        <v>172</v>
      </c>
      <c r="F79" s="59">
        <v>137</v>
      </c>
      <c r="G79" s="59">
        <v>56.3</v>
      </c>
      <c r="H79" s="59">
        <v>113</v>
      </c>
      <c r="J79" s="59" t="s">
        <v>115</v>
      </c>
      <c r="K79" s="67" t="s">
        <v>10</v>
      </c>
      <c r="L79" s="67">
        <v>0</v>
      </c>
      <c r="N79" s="67" t="s">
        <v>172</v>
      </c>
      <c r="O79" s="67">
        <v>137</v>
      </c>
      <c r="P79" s="67">
        <v>56.3</v>
      </c>
      <c r="Q79" s="67">
        <v>17347.5</v>
      </c>
    </row>
    <row r="80" spans="1:17" x14ac:dyDescent="0.25">
      <c r="A80" s="59" t="s">
        <v>116</v>
      </c>
      <c r="B80" s="59" t="s">
        <v>10</v>
      </c>
      <c r="C80" s="67">
        <v>0</v>
      </c>
      <c r="E80" s="59" t="s">
        <v>172</v>
      </c>
      <c r="F80" s="59">
        <v>137</v>
      </c>
      <c r="G80" s="59">
        <v>46</v>
      </c>
      <c r="H80" s="59">
        <v>111</v>
      </c>
      <c r="J80" s="59" t="s">
        <v>116</v>
      </c>
      <c r="K80" s="67" t="s">
        <v>10</v>
      </c>
      <c r="L80" s="67">
        <v>0</v>
      </c>
      <c r="N80" s="67" t="s">
        <v>172</v>
      </c>
      <c r="O80" s="67">
        <v>137</v>
      </c>
      <c r="P80" s="67">
        <v>46</v>
      </c>
      <c r="Q80" s="67">
        <v>31897.5</v>
      </c>
    </row>
    <row r="81" spans="1:17" x14ac:dyDescent="0.25">
      <c r="A81" s="59" t="s">
        <v>117</v>
      </c>
      <c r="B81" s="59" t="s">
        <v>10</v>
      </c>
      <c r="C81" s="67">
        <v>0</v>
      </c>
      <c r="E81" s="59" t="s">
        <v>172</v>
      </c>
      <c r="F81" s="59">
        <v>137</v>
      </c>
      <c r="G81" s="59">
        <v>49.8</v>
      </c>
      <c r="H81" s="59">
        <v>143</v>
      </c>
      <c r="J81" s="59" t="s">
        <v>117</v>
      </c>
      <c r="K81" s="67" t="s">
        <v>10</v>
      </c>
      <c r="L81" s="67">
        <v>0</v>
      </c>
      <c r="N81" s="67" t="s">
        <v>172</v>
      </c>
      <c r="O81" s="67">
        <v>137</v>
      </c>
      <c r="P81" s="67">
        <v>49.8</v>
      </c>
      <c r="Q81" s="67">
        <v>29452.5</v>
      </c>
    </row>
    <row r="82" spans="1:17" x14ac:dyDescent="0.25">
      <c r="A82" s="59" t="s">
        <v>119</v>
      </c>
      <c r="B82" s="59" t="s">
        <v>10</v>
      </c>
      <c r="C82" s="67">
        <v>0</v>
      </c>
      <c r="E82" s="59" t="s">
        <v>172</v>
      </c>
      <c r="F82" s="59">
        <v>137</v>
      </c>
      <c r="G82" s="59">
        <v>37.799999999999997</v>
      </c>
      <c r="H82" s="59">
        <v>160</v>
      </c>
      <c r="J82" s="59" t="s">
        <v>119</v>
      </c>
      <c r="K82" s="67" t="s">
        <v>10</v>
      </c>
      <c r="L82" s="67">
        <v>0</v>
      </c>
      <c r="N82" s="67" t="s">
        <v>172</v>
      </c>
      <c r="O82" s="67">
        <v>137</v>
      </c>
      <c r="P82" s="67">
        <v>37.799999999999997</v>
      </c>
      <c r="Q82" s="67">
        <v>23632.5</v>
      </c>
    </row>
    <row r="83" spans="1:17" x14ac:dyDescent="0.25">
      <c r="A83" s="59" t="s">
        <v>120</v>
      </c>
      <c r="B83" s="59" t="s">
        <v>10</v>
      </c>
      <c r="C83" s="67">
        <v>0</v>
      </c>
      <c r="E83" s="59" t="s">
        <v>172</v>
      </c>
      <c r="F83" s="59">
        <v>137</v>
      </c>
      <c r="G83" s="59">
        <v>48.3</v>
      </c>
      <c r="H83" s="59">
        <v>153</v>
      </c>
      <c r="J83" s="59" t="s">
        <v>120</v>
      </c>
      <c r="K83" s="67" t="s">
        <v>10</v>
      </c>
      <c r="L83" s="67">
        <v>0</v>
      </c>
      <c r="N83" s="67" t="s">
        <v>172</v>
      </c>
      <c r="O83" s="67">
        <v>137</v>
      </c>
      <c r="P83" s="67">
        <v>48.3</v>
      </c>
      <c r="Q83" s="67">
        <v>26565</v>
      </c>
    </row>
    <row r="84" spans="1:17" x14ac:dyDescent="0.25">
      <c r="A84" s="59" t="s">
        <v>121</v>
      </c>
      <c r="B84" s="59" t="s">
        <v>10</v>
      </c>
      <c r="C84" s="67">
        <v>0</v>
      </c>
      <c r="E84" s="59" t="s">
        <v>172</v>
      </c>
      <c r="F84" s="59">
        <v>137</v>
      </c>
      <c r="G84" s="59">
        <v>59.1</v>
      </c>
      <c r="H84" s="59">
        <v>130</v>
      </c>
      <c r="J84" s="59" t="s">
        <v>121</v>
      </c>
      <c r="K84" s="67" t="s">
        <v>10</v>
      </c>
      <c r="L84" s="67">
        <v>0</v>
      </c>
      <c r="N84" s="67" t="s">
        <v>172</v>
      </c>
      <c r="O84" s="67">
        <v>137</v>
      </c>
      <c r="P84" s="67">
        <v>59.1</v>
      </c>
      <c r="Q84" s="67">
        <v>20070</v>
      </c>
    </row>
    <row r="85" spans="1:17" x14ac:dyDescent="0.25">
      <c r="A85" s="59" t="s">
        <v>82</v>
      </c>
      <c r="B85" s="59" t="s">
        <v>10</v>
      </c>
      <c r="C85" s="67">
        <v>0.5</v>
      </c>
      <c r="D85" s="67">
        <f>COUNT(C85:C90)</f>
        <v>6</v>
      </c>
      <c r="E85" s="59" t="s">
        <v>172</v>
      </c>
      <c r="F85" s="59">
        <v>137</v>
      </c>
      <c r="G85" s="59">
        <v>34</v>
      </c>
      <c r="H85" s="59">
        <v>72</v>
      </c>
      <c r="J85" s="59" t="s">
        <v>82</v>
      </c>
      <c r="K85" s="67" t="s">
        <v>10</v>
      </c>
      <c r="L85" s="67">
        <v>0.5</v>
      </c>
      <c r="M85" s="67">
        <f>COUNT(L85:L90)</f>
        <v>6</v>
      </c>
      <c r="N85" s="67" t="s">
        <v>172</v>
      </c>
      <c r="O85" s="67">
        <v>137</v>
      </c>
      <c r="P85" s="67">
        <v>34</v>
      </c>
      <c r="Q85" s="67">
        <v>14250</v>
      </c>
    </row>
    <row r="86" spans="1:17" x14ac:dyDescent="0.25">
      <c r="A86" s="59" t="s">
        <v>83</v>
      </c>
      <c r="B86" s="59" t="s">
        <v>10</v>
      </c>
      <c r="C86" s="67">
        <v>0.5</v>
      </c>
      <c r="E86" s="59" t="s">
        <v>172</v>
      </c>
      <c r="F86" s="59">
        <v>137</v>
      </c>
      <c r="G86" s="59">
        <v>50.3</v>
      </c>
      <c r="H86" s="59">
        <v>119</v>
      </c>
      <c r="J86" s="59" t="s">
        <v>83</v>
      </c>
      <c r="K86" s="67" t="s">
        <v>10</v>
      </c>
      <c r="L86" s="67">
        <v>0.5</v>
      </c>
      <c r="N86" s="67" t="s">
        <v>172</v>
      </c>
      <c r="O86" s="67">
        <v>137</v>
      </c>
      <c r="P86" s="67">
        <v>50.3</v>
      </c>
      <c r="Q86" s="67">
        <v>22582.5</v>
      </c>
    </row>
    <row r="87" spans="1:17" x14ac:dyDescent="0.25">
      <c r="A87" s="59" t="s">
        <v>84</v>
      </c>
      <c r="B87" s="59" t="s">
        <v>10</v>
      </c>
      <c r="C87" s="67">
        <v>0.5</v>
      </c>
      <c r="E87" s="59" t="s">
        <v>172</v>
      </c>
      <c r="F87" s="59">
        <v>137</v>
      </c>
      <c r="G87" s="59">
        <v>33.6</v>
      </c>
      <c r="H87" s="59">
        <v>98</v>
      </c>
      <c r="J87" s="59" t="s">
        <v>84</v>
      </c>
      <c r="K87" s="67" t="s">
        <v>10</v>
      </c>
      <c r="L87" s="67">
        <v>0.5</v>
      </c>
      <c r="N87" s="67" t="s">
        <v>172</v>
      </c>
      <c r="O87" s="67">
        <v>137</v>
      </c>
      <c r="P87" s="67">
        <v>33.6</v>
      </c>
      <c r="Q87" s="67">
        <v>20190</v>
      </c>
    </row>
    <row r="88" spans="1:17" x14ac:dyDescent="0.25">
      <c r="A88" s="59" t="s">
        <v>86</v>
      </c>
      <c r="B88" s="59" t="s">
        <v>10</v>
      </c>
      <c r="C88" s="67">
        <v>0.5</v>
      </c>
      <c r="E88" s="59" t="s">
        <v>172</v>
      </c>
      <c r="F88" s="59">
        <v>137</v>
      </c>
      <c r="G88" s="59">
        <v>44.9</v>
      </c>
      <c r="H88" s="59">
        <v>110</v>
      </c>
      <c r="J88" s="59" t="s">
        <v>86</v>
      </c>
      <c r="K88" s="67" t="s">
        <v>10</v>
      </c>
      <c r="L88" s="67">
        <v>0.5</v>
      </c>
      <c r="N88" s="67" t="s">
        <v>172</v>
      </c>
      <c r="O88" s="67">
        <v>137</v>
      </c>
      <c r="P88" s="67">
        <v>44.9</v>
      </c>
      <c r="Q88" s="67">
        <v>20182.5</v>
      </c>
    </row>
    <row r="89" spans="1:17" x14ac:dyDescent="0.25">
      <c r="A89" s="59" t="s">
        <v>88</v>
      </c>
      <c r="B89" s="59" t="s">
        <v>10</v>
      </c>
      <c r="C89" s="67">
        <v>0.5</v>
      </c>
      <c r="E89" s="59" t="s">
        <v>172</v>
      </c>
      <c r="F89" s="59">
        <v>137</v>
      </c>
      <c r="G89" s="59">
        <v>50.6</v>
      </c>
      <c r="H89" s="59">
        <v>146</v>
      </c>
      <c r="J89" s="59" t="s">
        <v>88</v>
      </c>
      <c r="K89" s="67" t="s">
        <v>10</v>
      </c>
      <c r="L89" s="67">
        <v>0.5</v>
      </c>
      <c r="N89" s="67" t="s">
        <v>172</v>
      </c>
      <c r="O89" s="67">
        <v>137</v>
      </c>
      <c r="P89" s="67">
        <v>50.6</v>
      </c>
      <c r="Q89" s="67">
        <v>31567.5</v>
      </c>
    </row>
    <row r="90" spans="1:17" x14ac:dyDescent="0.25">
      <c r="A90" s="59" t="s">
        <v>90</v>
      </c>
      <c r="B90" s="59" t="s">
        <v>10</v>
      </c>
      <c r="C90" s="67">
        <v>0.5</v>
      </c>
      <c r="E90" s="59" t="s">
        <v>172</v>
      </c>
      <c r="F90" s="59">
        <v>137</v>
      </c>
      <c r="G90" s="59">
        <v>28.3</v>
      </c>
      <c r="H90" s="59">
        <v>93</v>
      </c>
      <c r="J90" s="59" t="s">
        <v>90</v>
      </c>
      <c r="K90" s="67" t="s">
        <v>10</v>
      </c>
      <c r="L90" s="67">
        <v>0.5</v>
      </c>
      <c r="N90" s="67" t="s">
        <v>172</v>
      </c>
      <c r="O90" s="67">
        <v>137</v>
      </c>
      <c r="P90" s="67">
        <v>28.3</v>
      </c>
      <c r="Q90" s="67">
        <v>18352.5</v>
      </c>
    </row>
    <row r="91" spans="1:17" x14ac:dyDescent="0.25">
      <c r="A91" s="59" t="s">
        <v>124</v>
      </c>
      <c r="B91" s="59" t="s">
        <v>10</v>
      </c>
      <c r="C91" s="67">
        <v>5</v>
      </c>
      <c r="D91" s="67">
        <f>COUNT(C91:C98)</f>
        <v>8</v>
      </c>
      <c r="E91" s="59" t="s">
        <v>172</v>
      </c>
      <c r="F91" s="59">
        <v>137</v>
      </c>
      <c r="G91" s="59">
        <v>45.5</v>
      </c>
      <c r="H91" s="59">
        <v>123</v>
      </c>
      <c r="J91" s="59" t="s">
        <v>124</v>
      </c>
      <c r="K91" s="67" t="s">
        <v>10</v>
      </c>
      <c r="L91" s="67">
        <v>5</v>
      </c>
      <c r="M91" s="67">
        <f>COUNT(L91:L98)</f>
        <v>8</v>
      </c>
      <c r="N91" s="67" t="s">
        <v>172</v>
      </c>
      <c r="O91" s="67">
        <v>137</v>
      </c>
      <c r="P91" s="67">
        <v>45.5</v>
      </c>
      <c r="Q91" s="67">
        <v>22650</v>
      </c>
    </row>
    <row r="92" spans="1:17" x14ac:dyDescent="0.25">
      <c r="A92" s="59" t="s">
        <v>125</v>
      </c>
      <c r="B92" s="59" t="s">
        <v>10</v>
      </c>
      <c r="C92" s="67">
        <v>5</v>
      </c>
      <c r="E92" s="59" t="s">
        <v>172</v>
      </c>
      <c r="F92" s="59">
        <v>137</v>
      </c>
      <c r="G92" s="59">
        <v>41.2</v>
      </c>
      <c r="H92" s="59">
        <v>112</v>
      </c>
      <c r="J92" s="59" t="s">
        <v>125</v>
      </c>
      <c r="K92" s="67" t="s">
        <v>10</v>
      </c>
      <c r="L92" s="67">
        <v>5</v>
      </c>
      <c r="N92" s="67" t="s">
        <v>172</v>
      </c>
      <c r="O92" s="67">
        <v>137</v>
      </c>
      <c r="P92" s="67">
        <v>41.2</v>
      </c>
      <c r="Q92" s="67">
        <v>18142.5</v>
      </c>
    </row>
    <row r="93" spans="1:17" x14ac:dyDescent="0.25">
      <c r="A93" s="59" t="s">
        <v>126</v>
      </c>
      <c r="B93" s="59" t="s">
        <v>10</v>
      </c>
      <c r="C93" s="67">
        <v>5</v>
      </c>
      <c r="E93" s="59" t="s">
        <v>172</v>
      </c>
      <c r="F93" s="59">
        <v>137</v>
      </c>
      <c r="G93" s="59">
        <v>47.8</v>
      </c>
      <c r="H93" s="59">
        <v>116</v>
      </c>
      <c r="J93" s="59" t="s">
        <v>126</v>
      </c>
      <c r="K93" s="67" t="s">
        <v>10</v>
      </c>
      <c r="L93" s="67">
        <v>5</v>
      </c>
      <c r="N93" s="67" t="s">
        <v>172</v>
      </c>
      <c r="O93" s="67">
        <v>137</v>
      </c>
      <c r="P93" s="67">
        <v>47.8</v>
      </c>
      <c r="Q93" s="67">
        <v>16905</v>
      </c>
    </row>
    <row r="94" spans="1:17" x14ac:dyDescent="0.25">
      <c r="A94" s="59" t="s">
        <v>127</v>
      </c>
      <c r="B94" s="59" t="s">
        <v>10</v>
      </c>
      <c r="C94" s="67">
        <v>5</v>
      </c>
      <c r="E94" s="59" t="s">
        <v>172</v>
      </c>
      <c r="F94" s="59">
        <v>137</v>
      </c>
      <c r="G94" s="59">
        <v>64.5</v>
      </c>
      <c r="H94" s="59">
        <v>131</v>
      </c>
      <c r="J94" s="59" t="s">
        <v>127</v>
      </c>
      <c r="K94" s="67" t="s">
        <v>10</v>
      </c>
      <c r="L94" s="67">
        <v>5</v>
      </c>
      <c r="N94" s="67" t="s">
        <v>172</v>
      </c>
      <c r="O94" s="67">
        <v>137</v>
      </c>
      <c r="P94" s="67">
        <v>64.5</v>
      </c>
      <c r="Q94" s="67">
        <v>29760</v>
      </c>
    </row>
    <row r="95" spans="1:17" x14ac:dyDescent="0.25">
      <c r="A95" s="59" t="s">
        <v>128</v>
      </c>
      <c r="B95" s="59" t="s">
        <v>10</v>
      </c>
      <c r="C95" s="67">
        <v>5</v>
      </c>
      <c r="E95" s="59" t="s">
        <v>172</v>
      </c>
      <c r="F95" s="59">
        <v>137</v>
      </c>
      <c r="G95" s="59">
        <v>47.7</v>
      </c>
      <c r="H95" s="59">
        <v>120</v>
      </c>
      <c r="J95" s="59" t="s">
        <v>128</v>
      </c>
      <c r="K95" s="67" t="s">
        <v>10</v>
      </c>
      <c r="L95" s="67">
        <v>5</v>
      </c>
      <c r="N95" s="67" t="s">
        <v>172</v>
      </c>
      <c r="O95" s="67">
        <v>137</v>
      </c>
      <c r="P95" s="67">
        <v>47.7</v>
      </c>
      <c r="Q95" s="67">
        <v>21135</v>
      </c>
    </row>
    <row r="96" spans="1:17" x14ac:dyDescent="0.25">
      <c r="A96" s="59" t="s">
        <v>129</v>
      </c>
      <c r="B96" s="59" t="s">
        <v>10</v>
      </c>
      <c r="C96" s="67">
        <v>5</v>
      </c>
      <c r="E96" s="59" t="s">
        <v>172</v>
      </c>
      <c r="F96" s="59">
        <v>137</v>
      </c>
      <c r="G96" s="59">
        <v>38.799999999999997</v>
      </c>
      <c r="H96" s="59">
        <v>114</v>
      </c>
      <c r="J96" s="59" t="s">
        <v>129</v>
      </c>
      <c r="K96" s="67" t="s">
        <v>10</v>
      </c>
      <c r="L96" s="67">
        <v>5</v>
      </c>
      <c r="N96" s="67" t="s">
        <v>172</v>
      </c>
      <c r="O96" s="67">
        <v>137</v>
      </c>
      <c r="P96" s="67">
        <v>38.799999999999997</v>
      </c>
      <c r="Q96" s="67">
        <v>25267.5</v>
      </c>
    </row>
    <row r="97" spans="1:17" x14ac:dyDescent="0.25">
      <c r="A97" s="59" t="s">
        <v>130</v>
      </c>
      <c r="B97" s="59" t="s">
        <v>10</v>
      </c>
      <c r="C97" s="67">
        <v>5</v>
      </c>
      <c r="E97" s="59" t="s">
        <v>172</v>
      </c>
      <c r="F97" s="59">
        <v>137</v>
      </c>
      <c r="G97" s="59">
        <v>31.8</v>
      </c>
      <c r="H97" s="59">
        <v>91</v>
      </c>
      <c r="J97" s="59" t="s">
        <v>130</v>
      </c>
      <c r="K97" s="67" t="s">
        <v>10</v>
      </c>
      <c r="L97" s="67">
        <v>5</v>
      </c>
      <c r="N97" s="67" t="s">
        <v>172</v>
      </c>
      <c r="O97" s="67">
        <v>137</v>
      </c>
      <c r="P97" s="67">
        <v>31.8</v>
      </c>
      <c r="Q97" s="67">
        <v>12315</v>
      </c>
    </row>
    <row r="98" spans="1:17" x14ac:dyDescent="0.25">
      <c r="A98" s="59" t="s">
        <v>133</v>
      </c>
      <c r="B98" s="59" t="s">
        <v>10</v>
      </c>
      <c r="C98" s="67">
        <v>5</v>
      </c>
      <c r="E98" s="59" t="s">
        <v>172</v>
      </c>
      <c r="F98" s="59">
        <v>137</v>
      </c>
      <c r="G98" s="59">
        <v>45.3</v>
      </c>
      <c r="H98" s="59">
        <v>124</v>
      </c>
      <c r="J98" s="59" t="s">
        <v>133</v>
      </c>
      <c r="K98" s="67" t="s">
        <v>10</v>
      </c>
      <c r="L98" s="67">
        <v>5</v>
      </c>
      <c r="N98" s="67" t="s">
        <v>172</v>
      </c>
      <c r="O98" s="67">
        <v>137</v>
      </c>
      <c r="P98" s="67">
        <v>45.3</v>
      </c>
      <c r="Q98" s="67">
        <v>33112.5</v>
      </c>
    </row>
    <row r="99" spans="1:17" x14ac:dyDescent="0.25">
      <c r="A99" s="59" t="s">
        <v>93</v>
      </c>
      <c r="B99" s="59" t="s">
        <v>16</v>
      </c>
      <c r="C99" s="67">
        <v>0</v>
      </c>
      <c r="D99" s="67">
        <f>COUNT(C99:C110)</f>
        <v>12</v>
      </c>
      <c r="E99" s="59" t="s">
        <v>172</v>
      </c>
      <c r="F99" s="59">
        <v>47</v>
      </c>
      <c r="G99" s="59">
        <v>32.1</v>
      </c>
      <c r="H99" s="59">
        <v>130</v>
      </c>
      <c r="J99" s="59" t="s">
        <v>93</v>
      </c>
      <c r="K99" s="67" t="s">
        <v>16</v>
      </c>
      <c r="L99" s="67">
        <v>0</v>
      </c>
      <c r="M99" s="67">
        <f>COUNT(L99:L110)</f>
        <v>12</v>
      </c>
      <c r="N99" s="67" t="s">
        <v>172</v>
      </c>
      <c r="O99" s="67">
        <v>47</v>
      </c>
      <c r="P99" s="67">
        <v>32.1</v>
      </c>
      <c r="Q99" s="67">
        <v>16207.5</v>
      </c>
    </row>
    <row r="100" spans="1:17" x14ac:dyDescent="0.25">
      <c r="A100" s="59" t="s">
        <v>95</v>
      </c>
      <c r="B100" s="59" t="s">
        <v>16</v>
      </c>
      <c r="C100" s="67">
        <v>0</v>
      </c>
      <c r="E100" s="59" t="s">
        <v>172</v>
      </c>
      <c r="F100" s="59">
        <v>47</v>
      </c>
      <c r="G100" s="59">
        <v>30.2</v>
      </c>
      <c r="H100" s="59">
        <v>141</v>
      </c>
      <c r="J100" s="59" t="s">
        <v>95</v>
      </c>
      <c r="K100" s="67" t="s">
        <v>16</v>
      </c>
      <c r="L100" s="67">
        <v>0</v>
      </c>
      <c r="N100" s="67" t="s">
        <v>172</v>
      </c>
      <c r="O100" s="67">
        <v>47</v>
      </c>
      <c r="P100" s="67">
        <v>30.2</v>
      </c>
      <c r="Q100" s="67">
        <v>17992.5</v>
      </c>
    </row>
    <row r="101" spans="1:17" x14ac:dyDescent="0.25">
      <c r="A101" s="59" t="s">
        <v>100</v>
      </c>
      <c r="B101" s="59" t="s">
        <v>16</v>
      </c>
      <c r="C101" s="67">
        <v>0</v>
      </c>
      <c r="E101" s="59" t="s">
        <v>172</v>
      </c>
      <c r="F101" s="59">
        <v>47</v>
      </c>
      <c r="G101" s="59">
        <v>35.200000000000003</v>
      </c>
      <c r="H101" s="59">
        <v>152</v>
      </c>
      <c r="J101" s="59" t="s">
        <v>100</v>
      </c>
      <c r="K101" s="67" t="s">
        <v>16</v>
      </c>
      <c r="L101" s="67">
        <v>0</v>
      </c>
      <c r="N101" s="67" t="s">
        <v>172</v>
      </c>
      <c r="O101" s="67">
        <v>47</v>
      </c>
      <c r="P101" s="67">
        <v>35.200000000000003</v>
      </c>
      <c r="Q101" s="67">
        <v>23205</v>
      </c>
    </row>
    <row r="102" spans="1:17" x14ac:dyDescent="0.25">
      <c r="A102" s="59" t="s">
        <v>104</v>
      </c>
      <c r="B102" s="59" t="s">
        <v>16</v>
      </c>
      <c r="C102" s="67">
        <v>0</v>
      </c>
      <c r="E102" s="59" t="s">
        <v>172</v>
      </c>
      <c r="F102" s="59">
        <v>47</v>
      </c>
      <c r="G102" s="59">
        <v>30.9</v>
      </c>
      <c r="H102" s="59">
        <v>120</v>
      </c>
      <c r="J102" s="59" t="s">
        <v>104</v>
      </c>
      <c r="K102" s="67" t="s">
        <v>16</v>
      </c>
      <c r="L102" s="67">
        <v>0</v>
      </c>
      <c r="N102" s="67" t="s">
        <v>172</v>
      </c>
      <c r="O102" s="67">
        <v>47</v>
      </c>
      <c r="P102" s="67">
        <v>30.9</v>
      </c>
      <c r="Q102" s="67">
        <v>29857.5</v>
      </c>
    </row>
    <row r="103" spans="1:17" x14ac:dyDescent="0.25">
      <c r="A103" s="59" t="s">
        <v>134</v>
      </c>
      <c r="B103" s="59" t="s">
        <v>16</v>
      </c>
      <c r="C103" s="67">
        <v>0</v>
      </c>
      <c r="E103" s="59" t="s">
        <v>172</v>
      </c>
      <c r="F103" s="59">
        <v>47</v>
      </c>
      <c r="G103" s="59">
        <v>24.5</v>
      </c>
      <c r="H103" s="59">
        <v>87</v>
      </c>
      <c r="J103" s="59" t="s">
        <v>134</v>
      </c>
      <c r="K103" s="67" t="s">
        <v>16</v>
      </c>
      <c r="L103" s="67">
        <v>0</v>
      </c>
      <c r="N103" s="67" t="s">
        <v>172</v>
      </c>
      <c r="O103" s="67">
        <v>47</v>
      </c>
      <c r="P103" s="67">
        <v>24.5</v>
      </c>
      <c r="Q103" s="67">
        <v>17805</v>
      </c>
    </row>
    <row r="104" spans="1:17" x14ac:dyDescent="0.25">
      <c r="A104" s="59" t="s">
        <v>135</v>
      </c>
      <c r="B104" s="59" t="s">
        <v>16</v>
      </c>
      <c r="C104" s="67">
        <v>0</v>
      </c>
      <c r="E104" s="59" t="s">
        <v>172</v>
      </c>
      <c r="F104" s="59">
        <v>47</v>
      </c>
      <c r="G104" s="59">
        <v>28.4</v>
      </c>
      <c r="H104" s="59">
        <v>142</v>
      </c>
      <c r="J104" s="59" t="s">
        <v>135</v>
      </c>
      <c r="K104" s="67" t="s">
        <v>16</v>
      </c>
      <c r="L104" s="67">
        <v>0</v>
      </c>
      <c r="N104" s="67" t="s">
        <v>172</v>
      </c>
      <c r="O104" s="67">
        <v>47</v>
      </c>
      <c r="P104" s="67">
        <v>28.4</v>
      </c>
      <c r="Q104" s="67">
        <v>23085</v>
      </c>
    </row>
    <row r="105" spans="1:17" x14ac:dyDescent="0.25">
      <c r="A105" s="59" t="s">
        <v>136</v>
      </c>
      <c r="B105" s="59" t="s">
        <v>16</v>
      </c>
      <c r="C105" s="67">
        <v>0</v>
      </c>
      <c r="E105" s="59" t="s">
        <v>172</v>
      </c>
      <c r="F105" s="59">
        <v>47</v>
      </c>
      <c r="G105" s="59">
        <v>27.2</v>
      </c>
      <c r="H105" s="59">
        <v>135</v>
      </c>
      <c r="J105" s="59" t="s">
        <v>136</v>
      </c>
      <c r="K105" s="67" t="s">
        <v>16</v>
      </c>
      <c r="L105" s="67">
        <v>0</v>
      </c>
      <c r="N105" s="67" t="s">
        <v>172</v>
      </c>
      <c r="O105" s="67">
        <v>47</v>
      </c>
      <c r="P105" s="67">
        <v>27.2</v>
      </c>
      <c r="Q105" s="67">
        <v>19125</v>
      </c>
    </row>
    <row r="106" spans="1:17" x14ac:dyDescent="0.25">
      <c r="A106" s="59" t="s">
        <v>137</v>
      </c>
      <c r="B106" s="59" t="s">
        <v>16</v>
      </c>
      <c r="C106" s="67">
        <v>0</v>
      </c>
      <c r="E106" s="59" t="s">
        <v>172</v>
      </c>
      <c r="F106" s="59">
        <v>47</v>
      </c>
      <c r="G106" s="59">
        <v>27.1</v>
      </c>
      <c r="H106" s="59">
        <v>144</v>
      </c>
      <c r="J106" s="59" t="s">
        <v>137</v>
      </c>
      <c r="K106" s="67" t="s">
        <v>16</v>
      </c>
      <c r="L106" s="67">
        <v>0</v>
      </c>
      <c r="N106" s="67" t="s">
        <v>172</v>
      </c>
      <c r="O106" s="67">
        <v>47</v>
      </c>
      <c r="P106" s="67">
        <v>27.1</v>
      </c>
      <c r="Q106" s="67">
        <v>19695</v>
      </c>
    </row>
    <row r="107" spans="1:17" x14ac:dyDescent="0.25">
      <c r="A107" s="59" t="s">
        <v>139</v>
      </c>
      <c r="B107" s="59" t="s">
        <v>16</v>
      </c>
      <c r="C107" s="67">
        <v>0</v>
      </c>
      <c r="E107" s="59" t="s">
        <v>172</v>
      </c>
      <c r="F107" s="59">
        <v>47</v>
      </c>
      <c r="G107" s="59">
        <v>24.4</v>
      </c>
      <c r="H107" s="59">
        <v>134</v>
      </c>
      <c r="J107" s="59" t="s">
        <v>139</v>
      </c>
      <c r="K107" s="67" t="s">
        <v>16</v>
      </c>
      <c r="L107" s="67">
        <v>0</v>
      </c>
      <c r="N107" s="67" t="s">
        <v>172</v>
      </c>
      <c r="O107" s="67">
        <v>47</v>
      </c>
      <c r="P107" s="67">
        <v>24.4</v>
      </c>
      <c r="Q107" s="67">
        <v>19237.5</v>
      </c>
    </row>
    <row r="108" spans="1:17" x14ac:dyDescent="0.25">
      <c r="A108" s="59" t="s">
        <v>140</v>
      </c>
      <c r="B108" s="59" t="s">
        <v>16</v>
      </c>
      <c r="C108" s="67">
        <v>0</v>
      </c>
      <c r="E108" s="59" t="s">
        <v>172</v>
      </c>
      <c r="F108" s="59">
        <v>47</v>
      </c>
      <c r="G108" s="59">
        <v>25.9</v>
      </c>
      <c r="H108" s="59">
        <v>143</v>
      </c>
      <c r="J108" s="59" t="s">
        <v>140</v>
      </c>
      <c r="K108" s="67" t="s">
        <v>16</v>
      </c>
      <c r="L108" s="67">
        <v>0</v>
      </c>
      <c r="N108" s="67" t="s">
        <v>172</v>
      </c>
      <c r="O108" s="67">
        <v>47</v>
      </c>
      <c r="P108" s="67">
        <v>25.9</v>
      </c>
      <c r="Q108" s="67">
        <v>15855</v>
      </c>
    </row>
    <row r="109" spans="1:17" x14ac:dyDescent="0.25">
      <c r="A109" s="59" t="s">
        <v>142</v>
      </c>
      <c r="B109" s="59" t="s">
        <v>16</v>
      </c>
      <c r="C109" s="67">
        <v>0</v>
      </c>
      <c r="E109" s="59" t="s">
        <v>172</v>
      </c>
      <c r="F109" s="59">
        <v>47</v>
      </c>
      <c r="G109" s="59">
        <v>23</v>
      </c>
      <c r="H109" s="59">
        <v>132</v>
      </c>
      <c r="J109" s="59" t="s">
        <v>142</v>
      </c>
      <c r="K109" s="67" t="s">
        <v>16</v>
      </c>
      <c r="L109" s="67">
        <v>0</v>
      </c>
      <c r="N109" s="67" t="s">
        <v>172</v>
      </c>
      <c r="O109" s="67">
        <v>47</v>
      </c>
      <c r="P109" s="67">
        <v>23</v>
      </c>
      <c r="Q109" s="67">
        <v>16575</v>
      </c>
    </row>
    <row r="110" spans="1:17" x14ac:dyDescent="0.25">
      <c r="A110" s="59" t="s">
        <v>143</v>
      </c>
      <c r="B110" s="59" t="s">
        <v>16</v>
      </c>
      <c r="C110" s="67">
        <v>0</v>
      </c>
      <c r="E110" s="59" t="s">
        <v>172</v>
      </c>
      <c r="F110" s="59">
        <v>47</v>
      </c>
      <c r="G110" s="59">
        <v>24.8</v>
      </c>
      <c r="H110" s="59">
        <v>143</v>
      </c>
      <c r="J110" s="59" t="s">
        <v>143</v>
      </c>
      <c r="K110" s="67" t="s">
        <v>16</v>
      </c>
      <c r="L110" s="67">
        <v>0</v>
      </c>
      <c r="N110" s="67" t="s">
        <v>172</v>
      </c>
      <c r="O110" s="67">
        <v>47</v>
      </c>
      <c r="P110" s="67">
        <v>24.8</v>
      </c>
      <c r="Q110" s="67">
        <v>23377.5</v>
      </c>
    </row>
    <row r="111" spans="1:17" x14ac:dyDescent="0.25">
      <c r="A111" s="59" t="s">
        <v>108</v>
      </c>
      <c r="B111" s="59" t="s">
        <v>16</v>
      </c>
      <c r="C111" s="67">
        <v>0.5</v>
      </c>
      <c r="D111" s="67">
        <f>COUNT(C111:C113)</f>
        <v>3</v>
      </c>
      <c r="E111" s="59" t="s">
        <v>172</v>
      </c>
      <c r="F111" s="59">
        <v>47</v>
      </c>
      <c r="G111" s="59">
        <v>22.1</v>
      </c>
      <c r="H111" s="59">
        <v>126</v>
      </c>
      <c r="J111" s="59" t="s">
        <v>108</v>
      </c>
      <c r="K111" s="67" t="s">
        <v>16</v>
      </c>
      <c r="L111" s="67">
        <v>0.5</v>
      </c>
      <c r="M111" s="67">
        <f>COUNT(L111:L113)</f>
        <v>3</v>
      </c>
      <c r="N111" s="67" t="s">
        <v>172</v>
      </c>
      <c r="O111" s="67">
        <v>47</v>
      </c>
      <c r="P111" s="67">
        <v>22.1</v>
      </c>
      <c r="Q111" s="67">
        <v>18802.5</v>
      </c>
    </row>
    <row r="112" spans="1:17" x14ac:dyDescent="0.25">
      <c r="A112" s="59" t="s">
        <v>109</v>
      </c>
      <c r="B112" s="59" t="s">
        <v>16</v>
      </c>
      <c r="C112" s="67">
        <v>0.5</v>
      </c>
      <c r="E112" s="59" t="s">
        <v>172</v>
      </c>
      <c r="F112" s="59">
        <v>47</v>
      </c>
      <c r="G112" s="59">
        <v>29.4</v>
      </c>
      <c r="H112" s="59">
        <v>163</v>
      </c>
      <c r="J112" s="59" t="s">
        <v>109</v>
      </c>
      <c r="K112" s="67" t="s">
        <v>16</v>
      </c>
      <c r="L112" s="67">
        <v>0.5</v>
      </c>
      <c r="N112" s="67" t="s">
        <v>172</v>
      </c>
      <c r="O112" s="67">
        <v>47</v>
      </c>
      <c r="P112" s="67">
        <v>29.4</v>
      </c>
      <c r="Q112" s="67">
        <v>23107.5</v>
      </c>
    </row>
    <row r="113" spans="1:17" x14ac:dyDescent="0.25">
      <c r="A113" s="59" t="s">
        <v>111</v>
      </c>
      <c r="B113" s="59" t="s">
        <v>16</v>
      </c>
      <c r="C113" s="67">
        <v>0.5</v>
      </c>
      <c r="E113" s="59" t="s">
        <v>172</v>
      </c>
      <c r="F113" s="59">
        <v>47</v>
      </c>
      <c r="G113" s="59">
        <v>25.6</v>
      </c>
      <c r="H113" s="59">
        <v>101</v>
      </c>
      <c r="J113" s="59" t="s">
        <v>111</v>
      </c>
      <c r="K113" s="67" t="s">
        <v>16</v>
      </c>
      <c r="L113" s="67">
        <v>0.5</v>
      </c>
      <c r="N113" s="67" t="s">
        <v>172</v>
      </c>
      <c r="O113" s="67">
        <v>47</v>
      </c>
      <c r="P113" s="67">
        <v>25.6</v>
      </c>
      <c r="Q113" s="67">
        <v>13005</v>
      </c>
    </row>
    <row r="114" spans="1:17" x14ac:dyDescent="0.25">
      <c r="A114" s="59" t="s">
        <v>145</v>
      </c>
      <c r="B114" s="59" t="s">
        <v>16</v>
      </c>
      <c r="C114" s="67">
        <v>5</v>
      </c>
      <c r="D114" s="67">
        <f>COUNT(C114:C121)</f>
        <v>8</v>
      </c>
      <c r="E114" s="59" t="s">
        <v>172</v>
      </c>
      <c r="F114" s="59">
        <v>47</v>
      </c>
      <c r="G114" s="59">
        <v>23.1</v>
      </c>
      <c r="H114" s="59">
        <v>89</v>
      </c>
      <c r="J114" s="59" t="s">
        <v>145</v>
      </c>
      <c r="K114" s="67" t="s">
        <v>16</v>
      </c>
      <c r="L114" s="67">
        <v>5</v>
      </c>
      <c r="M114" s="67">
        <f>COUNT(L114:L121)</f>
        <v>8</v>
      </c>
      <c r="N114" s="67" t="s">
        <v>172</v>
      </c>
      <c r="O114" s="67">
        <v>47</v>
      </c>
      <c r="P114" s="67">
        <v>23.1</v>
      </c>
      <c r="Q114" s="67">
        <v>19485</v>
      </c>
    </row>
    <row r="115" spans="1:17" x14ac:dyDescent="0.25">
      <c r="A115" s="59" t="s">
        <v>146</v>
      </c>
      <c r="B115" s="59" t="s">
        <v>16</v>
      </c>
      <c r="C115" s="67">
        <v>5</v>
      </c>
      <c r="E115" s="59" t="s">
        <v>172</v>
      </c>
      <c r="F115" s="59">
        <v>47</v>
      </c>
      <c r="G115" s="59">
        <v>23.7</v>
      </c>
      <c r="H115" s="59">
        <v>122</v>
      </c>
      <c r="J115" s="59" t="s">
        <v>146</v>
      </c>
      <c r="K115" s="67" t="s">
        <v>16</v>
      </c>
      <c r="L115" s="67">
        <v>5</v>
      </c>
      <c r="N115" s="67" t="s">
        <v>172</v>
      </c>
      <c r="O115" s="67">
        <v>47</v>
      </c>
      <c r="P115" s="67">
        <v>23.7</v>
      </c>
      <c r="Q115" s="67">
        <v>20302.5</v>
      </c>
    </row>
    <row r="116" spans="1:17" x14ac:dyDescent="0.25">
      <c r="A116" s="59" t="s">
        <v>148</v>
      </c>
      <c r="B116" s="59" t="s">
        <v>16</v>
      </c>
      <c r="C116" s="67">
        <v>5</v>
      </c>
      <c r="E116" s="59" t="s">
        <v>172</v>
      </c>
      <c r="F116" s="59">
        <v>47</v>
      </c>
      <c r="G116" s="59">
        <v>27.5</v>
      </c>
      <c r="H116" s="59">
        <v>92</v>
      </c>
      <c r="J116" s="59" t="s">
        <v>148</v>
      </c>
      <c r="K116" s="67" t="s">
        <v>16</v>
      </c>
      <c r="L116" s="67">
        <v>5</v>
      </c>
      <c r="N116" s="67" t="s">
        <v>172</v>
      </c>
      <c r="O116" s="67">
        <v>47</v>
      </c>
      <c r="P116" s="67">
        <v>27.5</v>
      </c>
      <c r="Q116" s="67">
        <v>23115</v>
      </c>
    </row>
    <row r="117" spans="1:17" x14ac:dyDescent="0.25">
      <c r="A117" s="59" t="s">
        <v>149</v>
      </c>
      <c r="B117" s="59" t="s">
        <v>16</v>
      </c>
      <c r="C117" s="67">
        <v>5</v>
      </c>
      <c r="E117" s="59" t="s">
        <v>172</v>
      </c>
      <c r="F117" s="59">
        <v>47</v>
      </c>
      <c r="G117" s="59">
        <v>20.2</v>
      </c>
      <c r="H117" s="59">
        <v>69</v>
      </c>
      <c r="J117" s="59" t="s">
        <v>149</v>
      </c>
      <c r="K117" s="67" t="s">
        <v>16</v>
      </c>
      <c r="L117" s="67">
        <v>5</v>
      </c>
      <c r="N117" s="67" t="s">
        <v>172</v>
      </c>
      <c r="O117" s="67">
        <v>47</v>
      </c>
      <c r="P117" s="67">
        <v>20.2</v>
      </c>
      <c r="Q117" s="67">
        <v>17250</v>
      </c>
    </row>
    <row r="118" spans="1:17" x14ac:dyDescent="0.25">
      <c r="A118" s="59" t="s">
        <v>150</v>
      </c>
      <c r="B118" s="59" t="s">
        <v>16</v>
      </c>
      <c r="C118" s="67">
        <v>5</v>
      </c>
      <c r="E118" s="59" t="s">
        <v>172</v>
      </c>
      <c r="F118" s="59">
        <v>47</v>
      </c>
      <c r="G118" s="59">
        <v>25.5</v>
      </c>
      <c r="H118" s="59">
        <v>105</v>
      </c>
      <c r="J118" s="59" t="s">
        <v>150</v>
      </c>
      <c r="K118" s="67" t="s">
        <v>16</v>
      </c>
      <c r="L118" s="67">
        <v>5</v>
      </c>
      <c r="N118" s="67" t="s">
        <v>172</v>
      </c>
      <c r="O118" s="67">
        <v>47</v>
      </c>
      <c r="P118" s="67">
        <v>25.5</v>
      </c>
      <c r="Q118" s="67">
        <v>29107.5</v>
      </c>
    </row>
    <row r="119" spans="1:17" x14ac:dyDescent="0.25">
      <c r="A119" s="59" t="s">
        <v>152</v>
      </c>
      <c r="B119" s="59" t="s">
        <v>16</v>
      </c>
      <c r="C119" s="67">
        <v>5</v>
      </c>
      <c r="E119" s="59" t="s">
        <v>172</v>
      </c>
      <c r="F119" s="59">
        <v>47</v>
      </c>
      <c r="G119" s="59">
        <v>25.7</v>
      </c>
      <c r="H119" s="59">
        <v>141</v>
      </c>
      <c r="J119" s="59" t="s">
        <v>152</v>
      </c>
      <c r="K119" s="67" t="s">
        <v>16</v>
      </c>
      <c r="L119" s="67">
        <v>5</v>
      </c>
      <c r="N119" s="67" t="s">
        <v>172</v>
      </c>
      <c r="O119" s="67">
        <v>47</v>
      </c>
      <c r="P119" s="67">
        <v>25.7</v>
      </c>
      <c r="Q119" s="67">
        <v>24870</v>
      </c>
    </row>
    <row r="120" spans="1:17" x14ac:dyDescent="0.25">
      <c r="A120" s="59" t="s">
        <v>155</v>
      </c>
      <c r="B120" s="59" t="s">
        <v>16</v>
      </c>
      <c r="C120" s="67">
        <v>5</v>
      </c>
      <c r="E120" s="59" t="s">
        <v>172</v>
      </c>
      <c r="F120" s="59">
        <v>47</v>
      </c>
      <c r="G120" s="59">
        <v>25.7</v>
      </c>
      <c r="H120" s="59">
        <v>74</v>
      </c>
      <c r="J120" s="59" t="s">
        <v>155</v>
      </c>
      <c r="K120" s="67" t="s">
        <v>16</v>
      </c>
      <c r="L120" s="67">
        <v>5</v>
      </c>
      <c r="N120" s="67" t="s">
        <v>172</v>
      </c>
      <c r="O120" s="67">
        <v>47</v>
      </c>
      <c r="P120" s="67">
        <v>25.7</v>
      </c>
      <c r="Q120" s="67">
        <v>19162.5</v>
      </c>
    </row>
    <row r="121" spans="1:17" x14ac:dyDescent="0.25">
      <c r="A121" s="59" t="s">
        <v>156</v>
      </c>
      <c r="B121" s="59" t="s">
        <v>16</v>
      </c>
      <c r="C121" s="67">
        <v>5</v>
      </c>
      <c r="E121" s="59" t="s">
        <v>172</v>
      </c>
      <c r="F121" s="59">
        <v>47</v>
      </c>
      <c r="G121" s="59">
        <v>28.8</v>
      </c>
      <c r="H121" s="59">
        <v>93</v>
      </c>
      <c r="J121" s="59" t="s">
        <v>156</v>
      </c>
      <c r="K121" s="67" t="s">
        <v>16</v>
      </c>
      <c r="L121" s="67">
        <v>5</v>
      </c>
      <c r="N121" s="67" t="s">
        <v>172</v>
      </c>
      <c r="O121" s="67">
        <v>47</v>
      </c>
      <c r="P121" s="67">
        <v>28.8</v>
      </c>
      <c r="Q121" s="67">
        <v>23445</v>
      </c>
    </row>
    <row r="122" spans="1:17" x14ac:dyDescent="0.25">
      <c r="A122" s="59" t="s">
        <v>93</v>
      </c>
      <c r="B122" s="59" t="s">
        <v>16</v>
      </c>
      <c r="C122" s="67">
        <v>0</v>
      </c>
      <c r="D122" s="67">
        <f>COUNT(C122:C137)</f>
        <v>16</v>
      </c>
      <c r="E122" s="59" t="s">
        <v>172</v>
      </c>
      <c r="F122" s="59">
        <v>97</v>
      </c>
      <c r="G122" s="59">
        <v>43.7</v>
      </c>
      <c r="H122" s="59">
        <v>99</v>
      </c>
      <c r="J122" s="59" t="s">
        <v>93</v>
      </c>
      <c r="K122" s="67" t="s">
        <v>16</v>
      </c>
      <c r="L122" s="67">
        <v>0</v>
      </c>
      <c r="M122" s="67">
        <f>COUNT(L122:L137)</f>
        <v>16</v>
      </c>
      <c r="N122" s="67" t="s">
        <v>172</v>
      </c>
      <c r="O122" s="67">
        <v>97</v>
      </c>
      <c r="P122" s="67">
        <v>43.7</v>
      </c>
      <c r="Q122" s="67">
        <v>16207.5</v>
      </c>
    </row>
    <row r="123" spans="1:17" x14ac:dyDescent="0.25">
      <c r="A123" s="59" t="s">
        <v>94</v>
      </c>
      <c r="B123" s="59" t="s">
        <v>16</v>
      </c>
      <c r="C123" s="67">
        <v>0</v>
      </c>
      <c r="E123" s="59" t="s">
        <v>172</v>
      </c>
      <c r="F123" s="59">
        <v>97</v>
      </c>
      <c r="G123" s="59">
        <v>45</v>
      </c>
      <c r="H123" s="59">
        <v>116</v>
      </c>
      <c r="J123" s="59" t="s">
        <v>94</v>
      </c>
      <c r="K123" s="67" t="s">
        <v>16</v>
      </c>
      <c r="L123" s="67">
        <v>0</v>
      </c>
      <c r="N123" s="67" t="s">
        <v>172</v>
      </c>
      <c r="O123" s="67">
        <v>97</v>
      </c>
      <c r="P123" s="67">
        <v>45</v>
      </c>
      <c r="Q123" s="67">
        <v>23752.5</v>
      </c>
    </row>
    <row r="124" spans="1:17" x14ac:dyDescent="0.25">
      <c r="A124" s="59" t="s">
        <v>95</v>
      </c>
      <c r="B124" s="59" t="s">
        <v>16</v>
      </c>
      <c r="C124" s="67">
        <v>0</v>
      </c>
      <c r="E124" s="59" t="s">
        <v>172</v>
      </c>
      <c r="F124" s="59">
        <v>97</v>
      </c>
      <c r="G124" s="59">
        <v>35.700000000000003</v>
      </c>
      <c r="H124" s="59">
        <v>100</v>
      </c>
      <c r="J124" s="59" t="s">
        <v>95</v>
      </c>
      <c r="K124" s="67" t="s">
        <v>16</v>
      </c>
      <c r="L124" s="67">
        <v>0</v>
      </c>
      <c r="N124" s="67" t="s">
        <v>172</v>
      </c>
      <c r="O124" s="67">
        <v>97</v>
      </c>
      <c r="P124" s="67">
        <v>35.700000000000003</v>
      </c>
      <c r="Q124" s="67">
        <v>17992.5</v>
      </c>
    </row>
    <row r="125" spans="1:17" x14ac:dyDescent="0.25">
      <c r="A125" s="59" t="s">
        <v>99</v>
      </c>
      <c r="B125" s="59" t="s">
        <v>16</v>
      </c>
      <c r="C125" s="67">
        <v>0</v>
      </c>
      <c r="E125" s="59" t="s">
        <v>172</v>
      </c>
      <c r="F125" s="59">
        <v>97</v>
      </c>
      <c r="G125" s="59">
        <v>36.200000000000003</v>
      </c>
      <c r="H125" s="59">
        <v>103</v>
      </c>
      <c r="J125" s="59" t="s">
        <v>99</v>
      </c>
      <c r="K125" s="67" t="s">
        <v>16</v>
      </c>
      <c r="L125" s="67">
        <v>0</v>
      </c>
      <c r="N125" s="67" t="s">
        <v>172</v>
      </c>
      <c r="O125" s="67">
        <v>97</v>
      </c>
      <c r="P125" s="67">
        <v>36.200000000000003</v>
      </c>
      <c r="Q125" s="67">
        <v>33637.5</v>
      </c>
    </row>
    <row r="126" spans="1:17" x14ac:dyDescent="0.25">
      <c r="A126" s="59" t="s">
        <v>100</v>
      </c>
      <c r="B126" s="59" t="s">
        <v>16</v>
      </c>
      <c r="C126" s="67">
        <v>0</v>
      </c>
      <c r="E126" s="59" t="s">
        <v>172</v>
      </c>
      <c r="F126" s="59">
        <v>97</v>
      </c>
      <c r="G126" s="59">
        <v>52.5</v>
      </c>
      <c r="H126" s="59">
        <v>147</v>
      </c>
      <c r="J126" s="59" t="s">
        <v>100</v>
      </c>
      <c r="K126" s="67" t="s">
        <v>16</v>
      </c>
      <c r="L126" s="67">
        <v>0</v>
      </c>
      <c r="N126" s="67" t="s">
        <v>172</v>
      </c>
      <c r="O126" s="67">
        <v>97</v>
      </c>
      <c r="P126" s="67">
        <v>52.5</v>
      </c>
      <c r="Q126" s="67">
        <v>23205</v>
      </c>
    </row>
    <row r="127" spans="1:17" x14ac:dyDescent="0.25">
      <c r="A127" s="59" t="s">
        <v>103</v>
      </c>
      <c r="B127" s="59" t="s">
        <v>16</v>
      </c>
      <c r="C127" s="67">
        <v>0</v>
      </c>
      <c r="E127" s="59" t="s">
        <v>172</v>
      </c>
      <c r="F127" s="59">
        <v>97</v>
      </c>
      <c r="G127" s="59">
        <v>40.5</v>
      </c>
      <c r="H127" s="59">
        <v>124</v>
      </c>
      <c r="J127" s="59" t="s">
        <v>103</v>
      </c>
      <c r="K127" s="67" t="s">
        <v>16</v>
      </c>
      <c r="L127" s="67">
        <v>0</v>
      </c>
      <c r="N127" s="67" t="s">
        <v>172</v>
      </c>
      <c r="O127" s="67">
        <v>97</v>
      </c>
      <c r="P127" s="67">
        <v>40.5</v>
      </c>
      <c r="Q127" s="67">
        <v>21712.5</v>
      </c>
    </row>
    <row r="128" spans="1:17" x14ac:dyDescent="0.25">
      <c r="A128" s="59" t="s">
        <v>104</v>
      </c>
      <c r="B128" s="59" t="s">
        <v>16</v>
      </c>
      <c r="C128" s="67">
        <v>0</v>
      </c>
      <c r="E128" s="59" t="s">
        <v>172</v>
      </c>
      <c r="F128" s="59">
        <v>97</v>
      </c>
      <c r="G128" s="59">
        <v>39.299999999999997</v>
      </c>
      <c r="H128" s="59">
        <v>62</v>
      </c>
      <c r="J128" s="59" t="s">
        <v>104</v>
      </c>
      <c r="K128" s="67" t="s">
        <v>16</v>
      </c>
      <c r="L128" s="67">
        <v>0</v>
      </c>
      <c r="N128" s="67" t="s">
        <v>172</v>
      </c>
      <c r="O128" s="67">
        <v>97</v>
      </c>
      <c r="P128" s="67">
        <v>39.299999999999997</v>
      </c>
      <c r="Q128" s="67">
        <v>29857.5</v>
      </c>
    </row>
    <row r="129" spans="1:17" x14ac:dyDescent="0.25">
      <c r="A129" s="59" t="s">
        <v>203</v>
      </c>
      <c r="B129" s="59" t="s">
        <v>16</v>
      </c>
      <c r="C129" s="67">
        <v>0</v>
      </c>
      <c r="E129" s="59" t="s">
        <v>172</v>
      </c>
      <c r="F129" s="59">
        <v>97</v>
      </c>
      <c r="G129" s="59">
        <v>37.799999999999997</v>
      </c>
      <c r="H129" s="59">
        <v>140</v>
      </c>
      <c r="J129" s="59" t="s">
        <v>203</v>
      </c>
      <c r="K129" s="67" t="s">
        <v>16</v>
      </c>
      <c r="L129" s="67">
        <v>0</v>
      </c>
      <c r="N129" s="67" t="s">
        <v>172</v>
      </c>
      <c r="O129" s="67">
        <v>97</v>
      </c>
      <c r="P129" s="67">
        <v>37.799999999999997</v>
      </c>
      <c r="Q129" s="67">
        <v>13312.5</v>
      </c>
    </row>
    <row r="130" spans="1:17" x14ac:dyDescent="0.25">
      <c r="A130" s="59" t="s">
        <v>134</v>
      </c>
      <c r="B130" s="59" t="s">
        <v>16</v>
      </c>
      <c r="C130" s="67">
        <v>0</v>
      </c>
      <c r="E130" s="59" t="s">
        <v>172</v>
      </c>
      <c r="F130" s="59">
        <v>97</v>
      </c>
      <c r="G130" s="59">
        <v>32.700000000000003</v>
      </c>
      <c r="H130" s="59">
        <v>85</v>
      </c>
      <c r="J130" s="59" t="s">
        <v>134</v>
      </c>
      <c r="K130" s="67" t="s">
        <v>16</v>
      </c>
      <c r="L130" s="67">
        <v>0</v>
      </c>
      <c r="N130" s="67" t="s">
        <v>172</v>
      </c>
      <c r="O130" s="67">
        <v>97</v>
      </c>
      <c r="P130" s="67">
        <v>32.700000000000003</v>
      </c>
      <c r="Q130" s="67">
        <v>17805</v>
      </c>
    </row>
    <row r="131" spans="1:17" x14ac:dyDescent="0.25">
      <c r="A131" s="59" t="s">
        <v>135</v>
      </c>
      <c r="B131" s="59" t="s">
        <v>16</v>
      </c>
      <c r="C131" s="67">
        <v>0</v>
      </c>
      <c r="E131" s="59" t="s">
        <v>172</v>
      </c>
      <c r="F131" s="59">
        <v>97</v>
      </c>
      <c r="G131" s="59">
        <v>40</v>
      </c>
      <c r="H131" s="59">
        <v>110</v>
      </c>
      <c r="J131" s="59" t="s">
        <v>135</v>
      </c>
      <c r="K131" s="67" t="s">
        <v>16</v>
      </c>
      <c r="L131" s="67">
        <v>0</v>
      </c>
      <c r="N131" s="67" t="s">
        <v>172</v>
      </c>
      <c r="O131" s="67">
        <v>97</v>
      </c>
      <c r="P131" s="67">
        <v>40</v>
      </c>
      <c r="Q131" s="67">
        <v>23085</v>
      </c>
    </row>
    <row r="132" spans="1:17" x14ac:dyDescent="0.25">
      <c r="A132" s="59" t="s">
        <v>136</v>
      </c>
      <c r="B132" s="59" t="s">
        <v>16</v>
      </c>
      <c r="C132" s="67">
        <v>0</v>
      </c>
      <c r="E132" s="59" t="s">
        <v>172</v>
      </c>
      <c r="F132" s="59">
        <v>97</v>
      </c>
      <c r="G132" s="59">
        <v>46.1</v>
      </c>
      <c r="H132" s="59">
        <v>134</v>
      </c>
      <c r="J132" s="59" t="s">
        <v>136</v>
      </c>
      <c r="K132" s="67" t="s">
        <v>16</v>
      </c>
      <c r="L132" s="67">
        <v>0</v>
      </c>
      <c r="N132" s="67" t="s">
        <v>172</v>
      </c>
      <c r="O132" s="67">
        <v>97</v>
      </c>
      <c r="P132" s="67">
        <v>46.1</v>
      </c>
      <c r="Q132" s="67">
        <v>19125</v>
      </c>
    </row>
    <row r="133" spans="1:17" x14ac:dyDescent="0.25">
      <c r="A133" s="59" t="s">
        <v>137</v>
      </c>
      <c r="B133" s="59" t="s">
        <v>16</v>
      </c>
      <c r="C133" s="67">
        <v>0</v>
      </c>
      <c r="E133" s="59" t="s">
        <v>172</v>
      </c>
      <c r="F133" s="59">
        <v>97</v>
      </c>
      <c r="G133" s="59">
        <v>37.9</v>
      </c>
      <c r="H133" s="59">
        <v>120</v>
      </c>
      <c r="J133" s="59" t="s">
        <v>137</v>
      </c>
      <c r="K133" s="67" t="s">
        <v>16</v>
      </c>
      <c r="L133" s="67">
        <v>0</v>
      </c>
      <c r="N133" s="67" t="s">
        <v>172</v>
      </c>
      <c r="O133" s="67">
        <v>97</v>
      </c>
      <c r="P133" s="67">
        <v>37.9</v>
      </c>
      <c r="Q133" s="67">
        <v>19695</v>
      </c>
    </row>
    <row r="134" spans="1:17" x14ac:dyDescent="0.25">
      <c r="A134" s="59" t="s">
        <v>139</v>
      </c>
      <c r="B134" s="59" t="s">
        <v>16</v>
      </c>
      <c r="C134" s="67">
        <v>0</v>
      </c>
      <c r="E134" s="59" t="s">
        <v>172</v>
      </c>
      <c r="F134" s="59">
        <v>97</v>
      </c>
      <c r="G134" s="59">
        <v>32.200000000000003</v>
      </c>
      <c r="H134" s="59">
        <v>129</v>
      </c>
      <c r="J134" s="59" t="s">
        <v>139</v>
      </c>
      <c r="K134" s="67" t="s">
        <v>16</v>
      </c>
      <c r="L134" s="67">
        <v>0</v>
      </c>
      <c r="N134" s="67" t="s">
        <v>172</v>
      </c>
      <c r="O134" s="67">
        <v>97</v>
      </c>
      <c r="P134" s="67">
        <v>32.200000000000003</v>
      </c>
      <c r="Q134" s="67">
        <v>19237.5</v>
      </c>
    </row>
    <row r="135" spans="1:17" x14ac:dyDescent="0.25">
      <c r="A135" s="59" t="s">
        <v>140</v>
      </c>
      <c r="B135" s="59" t="s">
        <v>16</v>
      </c>
      <c r="C135" s="67">
        <v>0</v>
      </c>
      <c r="E135" s="59" t="s">
        <v>172</v>
      </c>
      <c r="F135" s="59">
        <v>97</v>
      </c>
      <c r="G135" s="59">
        <v>36.1</v>
      </c>
      <c r="H135" s="59">
        <v>92</v>
      </c>
      <c r="J135" s="59" t="s">
        <v>140</v>
      </c>
      <c r="K135" s="67" t="s">
        <v>16</v>
      </c>
      <c r="L135" s="67">
        <v>0</v>
      </c>
      <c r="N135" s="67" t="s">
        <v>172</v>
      </c>
      <c r="O135" s="67">
        <v>97</v>
      </c>
      <c r="P135" s="67">
        <v>36.1</v>
      </c>
      <c r="Q135" s="67">
        <v>15855</v>
      </c>
    </row>
    <row r="136" spans="1:17" x14ac:dyDescent="0.25">
      <c r="A136" s="59" t="s">
        <v>142</v>
      </c>
      <c r="B136" s="59" t="s">
        <v>16</v>
      </c>
      <c r="C136" s="67">
        <v>0</v>
      </c>
      <c r="E136" s="59" t="s">
        <v>172</v>
      </c>
      <c r="F136" s="59">
        <v>97</v>
      </c>
      <c r="G136" s="59">
        <v>30.8</v>
      </c>
      <c r="H136" s="59">
        <v>96</v>
      </c>
      <c r="J136" s="59" t="s">
        <v>142</v>
      </c>
      <c r="K136" s="67" t="s">
        <v>16</v>
      </c>
      <c r="L136" s="67">
        <v>0</v>
      </c>
      <c r="N136" s="67" t="s">
        <v>172</v>
      </c>
      <c r="O136" s="67">
        <v>97</v>
      </c>
      <c r="P136" s="67">
        <v>30.8</v>
      </c>
      <c r="Q136" s="67">
        <v>16575</v>
      </c>
    </row>
    <row r="137" spans="1:17" x14ac:dyDescent="0.25">
      <c r="A137" s="59" t="s">
        <v>143</v>
      </c>
      <c r="B137" s="59" t="s">
        <v>16</v>
      </c>
      <c r="C137" s="67">
        <v>0</v>
      </c>
      <c r="E137" s="59" t="s">
        <v>172</v>
      </c>
      <c r="F137" s="59">
        <v>97</v>
      </c>
      <c r="G137" s="59">
        <v>38.799999999999997</v>
      </c>
      <c r="H137" s="59">
        <v>133</v>
      </c>
      <c r="J137" s="59" t="s">
        <v>143</v>
      </c>
      <c r="K137" s="67" t="s">
        <v>16</v>
      </c>
      <c r="L137" s="67">
        <v>0</v>
      </c>
      <c r="N137" s="67" t="s">
        <v>172</v>
      </c>
      <c r="O137" s="67">
        <v>97</v>
      </c>
      <c r="P137" s="67">
        <v>38.799999999999997</v>
      </c>
      <c r="Q137" s="67">
        <v>23377.5</v>
      </c>
    </row>
    <row r="138" spans="1:17" x14ac:dyDescent="0.25">
      <c r="A138" s="59" t="s">
        <v>105</v>
      </c>
      <c r="B138" s="59" t="s">
        <v>16</v>
      </c>
      <c r="C138" s="67">
        <v>0.5</v>
      </c>
      <c r="D138" s="67">
        <f>COUNT(C138:C144)</f>
        <v>7</v>
      </c>
      <c r="E138" s="59" t="s">
        <v>172</v>
      </c>
      <c r="F138" s="59">
        <v>97</v>
      </c>
      <c r="G138" s="59">
        <v>50</v>
      </c>
      <c r="H138" s="59">
        <v>161</v>
      </c>
      <c r="J138" s="59" t="s">
        <v>105</v>
      </c>
      <c r="K138" s="67" t="s">
        <v>16</v>
      </c>
      <c r="L138" s="67">
        <v>0.5</v>
      </c>
      <c r="M138" s="67">
        <f>COUNT(L138:L144)</f>
        <v>7</v>
      </c>
      <c r="N138" s="67" t="s">
        <v>172</v>
      </c>
      <c r="O138" s="67">
        <v>97</v>
      </c>
      <c r="P138" s="67">
        <v>50</v>
      </c>
      <c r="Q138" s="67">
        <v>29865</v>
      </c>
    </row>
    <row r="139" spans="1:17" x14ac:dyDescent="0.25">
      <c r="A139" s="59" t="s">
        <v>106</v>
      </c>
      <c r="B139" s="59" t="s">
        <v>16</v>
      </c>
      <c r="C139" s="67">
        <v>0.5</v>
      </c>
      <c r="E139" s="59" t="s">
        <v>172</v>
      </c>
      <c r="F139" s="59">
        <v>97</v>
      </c>
      <c r="G139" s="59">
        <v>40.700000000000003</v>
      </c>
      <c r="H139" s="59">
        <v>110</v>
      </c>
      <c r="J139" s="59" t="s">
        <v>106</v>
      </c>
      <c r="K139" s="67" t="s">
        <v>16</v>
      </c>
      <c r="L139" s="67">
        <v>0.5</v>
      </c>
      <c r="N139" s="67" t="s">
        <v>172</v>
      </c>
      <c r="O139" s="67">
        <v>97</v>
      </c>
      <c r="P139" s="67">
        <v>40.700000000000003</v>
      </c>
      <c r="Q139" s="67">
        <v>25297.5</v>
      </c>
    </row>
    <row r="140" spans="1:17" x14ac:dyDescent="0.25">
      <c r="A140" s="59" t="s">
        <v>107</v>
      </c>
      <c r="B140" s="59" t="s">
        <v>16</v>
      </c>
      <c r="C140" s="67">
        <v>0.5</v>
      </c>
      <c r="E140" s="59" t="s">
        <v>172</v>
      </c>
      <c r="F140" s="59">
        <v>97</v>
      </c>
      <c r="G140" s="59">
        <v>45.3</v>
      </c>
      <c r="H140" s="59">
        <v>133</v>
      </c>
      <c r="J140" s="59" t="s">
        <v>107</v>
      </c>
      <c r="K140" s="67" t="s">
        <v>16</v>
      </c>
      <c r="L140" s="67">
        <v>0.5</v>
      </c>
      <c r="N140" s="67" t="s">
        <v>172</v>
      </c>
      <c r="O140" s="67">
        <v>97</v>
      </c>
      <c r="P140" s="67">
        <v>45.3</v>
      </c>
      <c r="Q140" s="67">
        <v>23790</v>
      </c>
    </row>
    <row r="141" spans="1:17" x14ac:dyDescent="0.25">
      <c r="A141" s="59" t="s">
        <v>108</v>
      </c>
      <c r="B141" s="59" t="s">
        <v>16</v>
      </c>
      <c r="C141" s="67">
        <v>0.5</v>
      </c>
      <c r="E141" s="59" t="s">
        <v>172</v>
      </c>
      <c r="F141" s="59">
        <v>97</v>
      </c>
      <c r="G141" s="59">
        <v>33.299999999999997</v>
      </c>
      <c r="H141" s="59">
        <v>119</v>
      </c>
      <c r="J141" s="59" t="s">
        <v>108</v>
      </c>
      <c r="K141" s="67" t="s">
        <v>16</v>
      </c>
      <c r="L141" s="67">
        <v>0.5</v>
      </c>
      <c r="N141" s="67" t="s">
        <v>172</v>
      </c>
      <c r="O141" s="67">
        <v>97</v>
      </c>
      <c r="P141" s="67">
        <v>33.299999999999997</v>
      </c>
      <c r="Q141" s="67">
        <v>18802.5</v>
      </c>
    </row>
    <row r="142" spans="1:17" x14ac:dyDescent="0.25">
      <c r="A142" s="59" t="s">
        <v>109</v>
      </c>
      <c r="B142" s="59" t="s">
        <v>16</v>
      </c>
      <c r="C142" s="67">
        <v>0.5</v>
      </c>
      <c r="E142" s="59" t="s">
        <v>172</v>
      </c>
      <c r="F142" s="59">
        <v>97</v>
      </c>
      <c r="G142" s="59">
        <v>42</v>
      </c>
      <c r="H142" s="59">
        <v>136</v>
      </c>
      <c r="J142" s="59" t="s">
        <v>109</v>
      </c>
      <c r="K142" s="67" t="s">
        <v>16</v>
      </c>
      <c r="L142" s="67">
        <v>0.5</v>
      </c>
      <c r="N142" s="67" t="s">
        <v>172</v>
      </c>
      <c r="O142" s="67">
        <v>97</v>
      </c>
      <c r="P142" s="67">
        <v>42</v>
      </c>
      <c r="Q142" s="67">
        <v>23107.5</v>
      </c>
    </row>
    <row r="143" spans="1:17" x14ac:dyDescent="0.25">
      <c r="A143" s="59" t="s">
        <v>110</v>
      </c>
      <c r="B143" s="59" t="s">
        <v>16</v>
      </c>
      <c r="C143" s="67">
        <v>0.5</v>
      </c>
      <c r="E143" s="59" t="s">
        <v>172</v>
      </c>
      <c r="F143" s="59">
        <v>97</v>
      </c>
      <c r="G143" s="59">
        <v>35.299999999999997</v>
      </c>
      <c r="H143" s="59">
        <v>113</v>
      </c>
      <c r="J143" s="59" t="s">
        <v>110</v>
      </c>
      <c r="K143" s="67" t="s">
        <v>16</v>
      </c>
      <c r="L143" s="67">
        <v>0.5</v>
      </c>
      <c r="N143" s="67" t="s">
        <v>172</v>
      </c>
      <c r="O143" s="67">
        <v>97</v>
      </c>
      <c r="P143" s="67">
        <v>35.299999999999997</v>
      </c>
      <c r="Q143" s="67">
        <v>20970</v>
      </c>
    </row>
    <row r="144" spans="1:17" x14ac:dyDescent="0.25">
      <c r="A144" s="59" t="s">
        <v>111</v>
      </c>
      <c r="B144" s="59" t="s">
        <v>16</v>
      </c>
      <c r="C144" s="67">
        <v>0.5</v>
      </c>
      <c r="E144" s="59" t="s">
        <v>172</v>
      </c>
      <c r="F144" s="59">
        <v>97</v>
      </c>
      <c r="G144" s="59">
        <v>28.6</v>
      </c>
      <c r="H144" s="59">
        <v>70</v>
      </c>
      <c r="J144" s="59" t="s">
        <v>111</v>
      </c>
      <c r="K144" s="67" t="s">
        <v>16</v>
      </c>
      <c r="L144" s="67">
        <v>0.5</v>
      </c>
      <c r="N144" s="67" t="s">
        <v>172</v>
      </c>
      <c r="O144" s="67">
        <v>97</v>
      </c>
      <c r="P144" s="67">
        <v>28.6</v>
      </c>
      <c r="Q144" s="67">
        <v>13005</v>
      </c>
    </row>
    <row r="145" spans="1:17" x14ac:dyDescent="0.25">
      <c r="A145" s="59" t="s">
        <v>145</v>
      </c>
      <c r="B145" s="59" t="s">
        <v>16</v>
      </c>
      <c r="C145" s="67">
        <v>5</v>
      </c>
      <c r="D145" s="67">
        <f>COUNT(C145:C152)</f>
        <v>8</v>
      </c>
      <c r="E145" s="59" t="s">
        <v>172</v>
      </c>
      <c r="F145" s="59">
        <v>97</v>
      </c>
      <c r="G145" s="59">
        <v>32.4</v>
      </c>
      <c r="H145" s="59">
        <v>114</v>
      </c>
      <c r="J145" s="59" t="s">
        <v>145</v>
      </c>
      <c r="K145" s="67" t="s">
        <v>16</v>
      </c>
      <c r="L145" s="67">
        <v>5</v>
      </c>
      <c r="M145" s="67">
        <f>COUNT(L145:L152)</f>
        <v>8</v>
      </c>
      <c r="N145" s="67" t="s">
        <v>172</v>
      </c>
      <c r="O145" s="67">
        <v>97</v>
      </c>
      <c r="P145" s="67">
        <v>32.4</v>
      </c>
      <c r="Q145" s="67">
        <v>19485</v>
      </c>
    </row>
    <row r="146" spans="1:17" x14ac:dyDescent="0.25">
      <c r="A146" s="59" t="s">
        <v>146</v>
      </c>
      <c r="B146" s="59" t="s">
        <v>16</v>
      </c>
      <c r="C146" s="67">
        <v>5</v>
      </c>
      <c r="E146" s="59" t="s">
        <v>172</v>
      </c>
      <c r="F146" s="59">
        <v>97</v>
      </c>
      <c r="G146" s="59">
        <v>29.9</v>
      </c>
      <c r="H146" s="59">
        <v>75</v>
      </c>
      <c r="J146" s="59" t="s">
        <v>146</v>
      </c>
      <c r="K146" s="67" t="s">
        <v>16</v>
      </c>
      <c r="L146" s="67">
        <v>5</v>
      </c>
      <c r="N146" s="67" t="s">
        <v>172</v>
      </c>
      <c r="O146" s="67">
        <v>97</v>
      </c>
      <c r="P146" s="67">
        <v>29.9</v>
      </c>
      <c r="Q146" s="67">
        <v>20302.5</v>
      </c>
    </row>
    <row r="147" spans="1:17" x14ac:dyDescent="0.25">
      <c r="A147" s="59" t="s">
        <v>148</v>
      </c>
      <c r="B147" s="59" t="s">
        <v>16</v>
      </c>
      <c r="C147" s="67">
        <v>5</v>
      </c>
      <c r="E147" s="59" t="s">
        <v>172</v>
      </c>
      <c r="F147" s="59">
        <v>97</v>
      </c>
      <c r="G147" s="59">
        <v>38.200000000000003</v>
      </c>
      <c r="H147" s="59">
        <v>102</v>
      </c>
      <c r="J147" s="59" t="s">
        <v>148</v>
      </c>
      <c r="K147" s="67" t="s">
        <v>16</v>
      </c>
      <c r="L147" s="67">
        <v>5</v>
      </c>
      <c r="N147" s="67" t="s">
        <v>172</v>
      </c>
      <c r="O147" s="67">
        <v>97</v>
      </c>
      <c r="P147" s="67">
        <v>38.200000000000003</v>
      </c>
      <c r="Q147" s="67">
        <v>23115</v>
      </c>
    </row>
    <row r="148" spans="1:17" x14ac:dyDescent="0.25">
      <c r="A148" s="59" t="s">
        <v>149</v>
      </c>
      <c r="B148" s="59" t="s">
        <v>16</v>
      </c>
      <c r="C148" s="67">
        <v>5</v>
      </c>
      <c r="E148" s="59" t="s">
        <v>172</v>
      </c>
      <c r="F148" s="59">
        <v>97</v>
      </c>
      <c r="G148" s="59">
        <v>25.1</v>
      </c>
      <c r="H148" s="59">
        <v>68</v>
      </c>
      <c r="J148" s="59" t="s">
        <v>149</v>
      </c>
      <c r="K148" s="67" t="s">
        <v>16</v>
      </c>
      <c r="L148" s="67">
        <v>5</v>
      </c>
      <c r="N148" s="67" t="s">
        <v>172</v>
      </c>
      <c r="O148" s="67">
        <v>97</v>
      </c>
      <c r="P148" s="67">
        <v>25.1</v>
      </c>
      <c r="Q148" s="67">
        <v>17250</v>
      </c>
    </row>
    <row r="149" spans="1:17" x14ac:dyDescent="0.25">
      <c r="A149" s="59" t="s">
        <v>150</v>
      </c>
      <c r="B149" s="59" t="s">
        <v>16</v>
      </c>
      <c r="C149" s="67">
        <v>5</v>
      </c>
      <c r="E149" s="59" t="s">
        <v>172</v>
      </c>
      <c r="F149" s="59">
        <v>97</v>
      </c>
      <c r="G149" s="59">
        <v>41.9</v>
      </c>
      <c r="H149" s="59">
        <v>81</v>
      </c>
      <c r="J149" s="59" t="s">
        <v>150</v>
      </c>
      <c r="K149" s="67" t="s">
        <v>16</v>
      </c>
      <c r="L149" s="67">
        <v>5</v>
      </c>
      <c r="N149" s="67" t="s">
        <v>172</v>
      </c>
      <c r="O149" s="67">
        <v>97</v>
      </c>
      <c r="P149" s="67">
        <v>41.9</v>
      </c>
      <c r="Q149" s="67">
        <v>29107.5</v>
      </c>
    </row>
    <row r="150" spans="1:17" x14ac:dyDescent="0.25">
      <c r="A150" s="59" t="s">
        <v>152</v>
      </c>
      <c r="B150" s="59" t="s">
        <v>16</v>
      </c>
      <c r="C150" s="67">
        <v>5</v>
      </c>
      <c r="E150" s="59" t="s">
        <v>172</v>
      </c>
      <c r="F150" s="59">
        <v>97</v>
      </c>
      <c r="G150" s="59">
        <v>34.4</v>
      </c>
      <c r="H150" s="59">
        <v>135</v>
      </c>
      <c r="J150" s="59" t="s">
        <v>152</v>
      </c>
      <c r="K150" s="67" t="s">
        <v>16</v>
      </c>
      <c r="L150" s="67">
        <v>5</v>
      </c>
      <c r="N150" s="67" t="s">
        <v>172</v>
      </c>
      <c r="O150" s="67">
        <v>97</v>
      </c>
      <c r="P150" s="67">
        <v>34.4</v>
      </c>
      <c r="Q150" s="67">
        <v>24870</v>
      </c>
    </row>
    <row r="151" spans="1:17" x14ac:dyDescent="0.25">
      <c r="A151" s="59" t="s">
        <v>155</v>
      </c>
      <c r="B151" s="59" t="s">
        <v>16</v>
      </c>
      <c r="C151" s="67">
        <v>5</v>
      </c>
      <c r="E151" s="59" t="s">
        <v>172</v>
      </c>
      <c r="F151" s="59">
        <v>97</v>
      </c>
      <c r="G151" s="59">
        <v>34.5</v>
      </c>
      <c r="H151" s="59">
        <v>105</v>
      </c>
      <c r="J151" s="59" t="s">
        <v>155</v>
      </c>
      <c r="K151" s="67" t="s">
        <v>16</v>
      </c>
      <c r="L151" s="67">
        <v>5</v>
      </c>
      <c r="N151" s="67" t="s">
        <v>172</v>
      </c>
      <c r="O151" s="67">
        <v>97</v>
      </c>
      <c r="P151" s="67">
        <v>34.5</v>
      </c>
      <c r="Q151" s="67">
        <v>19162.5</v>
      </c>
    </row>
    <row r="152" spans="1:17" x14ac:dyDescent="0.25">
      <c r="A152" s="59" t="s">
        <v>156</v>
      </c>
      <c r="B152" s="59" t="s">
        <v>16</v>
      </c>
      <c r="C152" s="67">
        <v>5</v>
      </c>
      <c r="E152" s="59" t="s">
        <v>172</v>
      </c>
      <c r="F152" s="59">
        <v>97</v>
      </c>
      <c r="G152" s="59">
        <v>39.299999999999997</v>
      </c>
      <c r="H152" s="59">
        <v>115</v>
      </c>
      <c r="J152" s="59" t="s">
        <v>156</v>
      </c>
      <c r="K152" s="67" t="s">
        <v>16</v>
      </c>
      <c r="L152" s="67">
        <v>5</v>
      </c>
      <c r="N152" s="67" t="s">
        <v>172</v>
      </c>
      <c r="O152" s="67">
        <v>97</v>
      </c>
      <c r="P152" s="67">
        <v>39.299999999999997</v>
      </c>
      <c r="Q152" s="67">
        <v>23445</v>
      </c>
    </row>
    <row r="153" spans="1:17" x14ac:dyDescent="0.25">
      <c r="A153" s="59" t="s">
        <v>94</v>
      </c>
      <c r="B153" s="59" t="s">
        <v>16</v>
      </c>
      <c r="C153" s="67">
        <v>0</v>
      </c>
      <c r="D153" s="67">
        <f>COUNT(C153:C167)</f>
        <v>15</v>
      </c>
      <c r="E153" s="59" t="s">
        <v>172</v>
      </c>
      <c r="F153" s="59">
        <v>137</v>
      </c>
      <c r="G153" s="59">
        <v>40.4</v>
      </c>
      <c r="H153" s="59">
        <v>80</v>
      </c>
      <c r="J153" s="59" t="s">
        <v>94</v>
      </c>
      <c r="K153" s="67" t="s">
        <v>16</v>
      </c>
      <c r="L153" s="67">
        <v>0</v>
      </c>
      <c r="M153" s="67">
        <f>COUNT(L153:L167)</f>
        <v>15</v>
      </c>
      <c r="N153" s="67" t="s">
        <v>172</v>
      </c>
      <c r="O153" s="67">
        <v>137</v>
      </c>
      <c r="P153" s="67">
        <v>40.4</v>
      </c>
      <c r="Q153" s="67">
        <v>19267.5</v>
      </c>
    </row>
    <row r="154" spans="1:17" x14ac:dyDescent="0.25">
      <c r="A154" s="59" t="s">
        <v>95</v>
      </c>
      <c r="B154" s="59" t="s">
        <v>16</v>
      </c>
      <c r="C154" s="67">
        <v>0</v>
      </c>
      <c r="E154" s="59" t="s">
        <v>172</v>
      </c>
      <c r="F154" s="59">
        <v>137</v>
      </c>
      <c r="G154" s="59">
        <v>37.799999999999997</v>
      </c>
      <c r="H154" s="59">
        <v>118</v>
      </c>
      <c r="J154" s="59" t="s">
        <v>95</v>
      </c>
      <c r="K154" s="67" t="s">
        <v>16</v>
      </c>
      <c r="L154" s="67">
        <v>0</v>
      </c>
      <c r="N154" s="67" t="s">
        <v>172</v>
      </c>
      <c r="O154" s="67">
        <v>137</v>
      </c>
      <c r="P154" s="67">
        <v>37.799999999999997</v>
      </c>
      <c r="Q154" s="67">
        <v>14655</v>
      </c>
    </row>
    <row r="155" spans="1:17" x14ac:dyDescent="0.25">
      <c r="A155" s="59" t="s">
        <v>99</v>
      </c>
      <c r="B155" s="59" t="s">
        <v>16</v>
      </c>
      <c r="C155" s="67">
        <v>0</v>
      </c>
      <c r="E155" s="59" t="s">
        <v>172</v>
      </c>
      <c r="F155" s="59">
        <v>137</v>
      </c>
      <c r="G155" s="59">
        <v>32.299999999999997</v>
      </c>
      <c r="H155" s="59">
        <v>122</v>
      </c>
      <c r="J155" s="59" t="s">
        <v>99</v>
      </c>
      <c r="K155" s="67" t="s">
        <v>16</v>
      </c>
      <c r="L155" s="67">
        <v>0</v>
      </c>
      <c r="N155" s="67" t="s">
        <v>172</v>
      </c>
      <c r="O155" s="67">
        <v>137</v>
      </c>
      <c r="P155" s="67">
        <v>32.299999999999997</v>
      </c>
      <c r="Q155" s="67">
        <v>17542.5</v>
      </c>
    </row>
    <row r="156" spans="1:17" x14ac:dyDescent="0.25">
      <c r="A156" s="59" t="s">
        <v>100</v>
      </c>
      <c r="B156" s="59" t="s">
        <v>16</v>
      </c>
      <c r="C156" s="67">
        <v>0</v>
      </c>
      <c r="E156" s="59" t="s">
        <v>172</v>
      </c>
      <c r="F156" s="59">
        <v>137</v>
      </c>
      <c r="G156" s="59">
        <v>55.2</v>
      </c>
      <c r="H156" s="59">
        <v>129</v>
      </c>
      <c r="J156" s="59" t="s">
        <v>100</v>
      </c>
      <c r="K156" s="67" t="s">
        <v>16</v>
      </c>
      <c r="L156" s="67">
        <v>0</v>
      </c>
      <c r="N156" s="67" t="s">
        <v>172</v>
      </c>
      <c r="O156" s="67">
        <v>137</v>
      </c>
      <c r="P156" s="67">
        <v>55.2</v>
      </c>
      <c r="Q156" s="67">
        <v>23302.5</v>
      </c>
    </row>
    <row r="157" spans="1:17" x14ac:dyDescent="0.25">
      <c r="A157" s="59" t="s">
        <v>103</v>
      </c>
      <c r="B157" s="59" t="s">
        <v>16</v>
      </c>
      <c r="C157" s="67">
        <v>0</v>
      </c>
      <c r="E157" s="59" t="s">
        <v>172</v>
      </c>
      <c r="F157" s="59">
        <v>137</v>
      </c>
      <c r="G157" s="59">
        <v>40.5</v>
      </c>
      <c r="H157" s="59">
        <v>91</v>
      </c>
      <c r="J157" s="59" t="s">
        <v>103</v>
      </c>
      <c r="K157" s="67" t="s">
        <v>16</v>
      </c>
      <c r="L157" s="67">
        <v>0</v>
      </c>
      <c r="N157" s="67" t="s">
        <v>172</v>
      </c>
      <c r="O157" s="67">
        <v>137</v>
      </c>
      <c r="P157" s="67">
        <v>40.5</v>
      </c>
      <c r="Q157" s="67">
        <v>18022.5</v>
      </c>
    </row>
    <row r="158" spans="1:17" x14ac:dyDescent="0.25">
      <c r="A158" s="59" t="s">
        <v>104</v>
      </c>
      <c r="B158" s="59" t="s">
        <v>16</v>
      </c>
      <c r="C158" s="67">
        <v>0</v>
      </c>
      <c r="E158" s="59" t="s">
        <v>172</v>
      </c>
      <c r="F158" s="59">
        <v>137</v>
      </c>
      <c r="G158" s="59">
        <v>37.200000000000003</v>
      </c>
      <c r="H158" s="59">
        <v>64</v>
      </c>
      <c r="J158" s="59" t="s">
        <v>104</v>
      </c>
      <c r="K158" s="67" t="s">
        <v>16</v>
      </c>
      <c r="L158" s="67">
        <v>0</v>
      </c>
      <c r="N158" s="67" t="s">
        <v>172</v>
      </c>
      <c r="O158" s="67">
        <v>137</v>
      </c>
      <c r="P158" s="67">
        <v>37.200000000000003</v>
      </c>
      <c r="Q158" s="67">
        <v>16230</v>
      </c>
    </row>
    <row r="159" spans="1:17" x14ac:dyDescent="0.25">
      <c r="A159" s="59" t="s">
        <v>203</v>
      </c>
      <c r="B159" s="59" t="s">
        <v>16</v>
      </c>
      <c r="C159" s="67">
        <v>0</v>
      </c>
      <c r="E159" s="59" t="s">
        <v>172</v>
      </c>
      <c r="F159" s="59">
        <v>137</v>
      </c>
      <c r="G159" s="59">
        <v>39.6</v>
      </c>
      <c r="H159" s="59">
        <v>127</v>
      </c>
      <c r="J159" s="59" t="s">
        <v>203</v>
      </c>
      <c r="K159" s="67" t="s">
        <v>16</v>
      </c>
      <c r="L159" s="67">
        <v>0</v>
      </c>
      <c r="N159" s="67" t="s">
        <v>172</v>
      </c>
      <c r="O159" s="67">
        <v>137</v>
      </c>
      <c r="P159" s="67">
        <v>39.6</v>
      </c>
      <c r="Q159" s="67">
        <v>18607.5</v>
      </c>
    </row>
    <row r="160" spans="1:17" x14ac:dyDescent="0.25">
      <c r="A160" s="59" t="s">
        <v>134</v>
      </c>
      <c r="B160" s="59" t="s">
        <v>16</v>
      </c>
      <c r="C160" s="67">
        <v>0</v>
      </c>
      <c r="E160" s="59" t="s">
        <v>172</v>
      </c>
      <c r="F160" s="59">
        <v>137</v>
      </c>
      <c r="G160" s="59">
        <v>44</v>
      </c>
      <c r="H160" s="59">
        <v>106</v>
      </c>
      <c r="J160" s="59" t="s">
        <v>134</v>
      </c>
      <c r="K160" s="67" t="s">
        <v>16</v>
      </c>
      <c r="L160" s="67">
        <v>0</v>
      </c>
      <c r="N160" s="67" t="s">
        <v>172</v>
      </c>
      <c r="O160" s="67">
        <v>137</v>
      </c>
      <c r="P160" s="67">
        <v>44</v>
      </c>
      <c r="Q160" s="67">
        <v>20662.5</v>
      </c>
    </row>
    <row r="161" spans="1:17" x14ac:dyDescent="0.25">
      <c r="A161" s="59" t="s">
        <v>135</v>
      </c>
      <c r="B161" s="59" t="s">
        <v>16</v>
      </c>
      <c r="C161" s="67">
        <v>0</v>
      </c>
      <c r="E161" s="59" t="s">
        <v>172</v>
      </c>
      <c r="F161" s="59">
        <v>137</v>
      </c>
      <c r="G161" s="59">
        <v>45</v>
      </c>
      <c r="H161" s="59">
        <v>114</v>
      </c>
      <c r="J161" s="59" t="s">
        <v>135</v>
      </c>
      <c r="K161" s="67" t="s">
        <v>16</v>
      </c>
      <c r="L161" s="67">
        <v>0</v>
      </c>
      <c r="N161" s="67" t="s">
        <v>172</v>
      </c>
      <c r="O161" s="67">
        <v>137</v>
      </c>
      <c r="P161" s="67">
        <v>45</v>
      </c>
      <c r="Q161" s="67">
        <v>23385</v>
      </c>
    </row>
    <row r="162" spans="1:17" x14ac:dyDescent="0.25">
      <c r="A162" s="59" t="s">
        <v>136</v>
      </c>
      <c r="B162" s="59" t="s">
        <v>16</v>
      </c>
      <c r="C162" s="67">
        <v>0</v>
      </c>
      <c r="E162" s="59" t="s">
        <v>172</v>
      </c>
      <c r="F162" s="59">
        <v>137</v>
      </c>
      <c r="G162" s="59">
        <v>51.5</v>
      </c>
      <c r="H162" s="59">
        <v>96</v>
      </c>
      <c r="J162" s="59" t="s">
        <v>136</v>
      </c>
      <c r="K162" s="67" t="s">
        <v>16</v>
      </c>
      <c r="L162" s="67">
        <v>0</v>
      </c>
      <c r="N162" s="67" t="s">
        <v>172</v>
      </c>
      <c r="O162" s="67">
        <v>137</v>
      </c>
      <c r="P162" s="67">
        <v>51.5</v>
      </c>
      <c r="Q162" s="67">
        <v>16567.5</v>
      </c>
    </row>
    <row r="163" spans="1:17" x14ac:dyDescent="0.25">
      <c r="A163" s="59" t="s">
        <v>137</v>
      </c>
      <c r="B163" s="59" t="s">
        <v>16</v>
      </c>
      <c r="C163" s="67">
        <v>0</v>
      </c>
      <c r="E163" s="59" t="s">
        <v>172</v>
      </c>
      <c r="F163" s="59">
        <v>137</v>
      </c>
      <c r="G163" s="59">
        <v>45.6</v>
      </c>
      <c r="H163" s="59">
        <v>118</v>
      </c>
      <c r="J163" s="59" t="s">
        <v>137</v>
      </c>
      <c r="K163" s="67" t="s">
        <v>16</v>
      </c>
      <c r="L163" s="67">
        <v>0</v>
      </c>
      <c r="N163" s="67" t="s">
        <v>172</v>
      </c>
      <c r="O163" s="67">
        <v>137</v>
      </c>
      <c r="P163" s="67">
        <v>45.6</v>
      </c>
      <c r="Q163" s="67">
        <v>21532.5</v>
      </c>
    </row>
    <row r="164" spans="1:17" x14ac:dyDescent="0.25">
      <c r="A164" s="59" t="s">
        <v>139</v>
      </c>
      <c r="B164" s="59" t="s">
        <v>16</v>
      </c>
      <c r="C164" s="67">
        <v>0</v>
      </c>
      <c r="E164" s="59" t="s">
        <v>172</v>
      </c>
      <c r="F164" s="59">
        <v>137</v>
      </c>
      <c r="G164" s="59">
        <v>32.799999999999997</v>
      </c>
      <c r="H164" s="59">
        <v>102</v>
      </c>
      <c r="J164" s="59" t="s">
        <v>139</v>
      </c>
      <c r="K164" s="67" t="s">
        <v>16</v>
      </c>
      <c r="L164" s="67">
        <v>0</v>
      </c>
      <c r="N164" s="67" t="s">
        <v>172</v>
      </c>
      <c r="O164" s="67">
        <v>137</v>
      </c>
      <c r="P164" s="67">
        <v>32.799999999999997</v>
      </c>
      <c r="Q164" s="67">
        <v>15982.5</v>
      </c>
    </row>
    <row r="165" spans="1:17" x14ac:dyDescent="0.25">
      <c r="A165" s="59" t="s">
        <v>140</v>
      </c>
      <c r="B165" s="59" t="s">
        <v>16</v>
      </c>
      <c r="C165" s="67">
        <v>0</v>
      </c>
      <c r="E165" s="59" t="s">
        <v>172</v>
      </c>
      <c r="F165" s="59">
        <v>137</v>
      </c>
      <c r="G165" s="59">
        <v>49.9</v>
      </c>
      <c r="H165" s="59">
        <v>146</v>
      </c>
      <c r="J165" s="59" t="s">
        <v>140</v>
      </c>
      <c r="K165" s="67" t="s">
        <v>16</v>
      </c>
      <c r="L165" s="67">
        <v>0</v>
      </c>
      <c r="N165" s="67" t="s">
        <v>172</v>
      </c>
      <c r="O165" s="67">
        <v>137</v>
      </c>
      <c r="P165" s="67">
        <v>49.9</v>
      </c>
      <c r="Q165" s="67">
        <v>25387.5</v>
      </c>
    </row>
    <row r="166" spans="1:17" x14ac:dyDescent="0.25">
      <c r="A166" s="59" t="s">
        <v>142</v>
      </c>
      <c r="B166" s="59" t="s">
        <v>16</v>
      </c>
      <c r="C166" s="67">
        <v>0</v>
      </c>
      <c r="E166" s="59" t="s">
        <v>172</v>
      </c>
      <c r="F166" s="59">
        <v>137</v>
      </c>
      <c r="G166" s="59">
        <v>29.7</v>
      </c>
      <c r="H166" s="59">
        <v>77</v>
      </c>
      <c r="J166" s="59" t="s">
        <v>142</v>
      </c>
      <c r="K166" s="67" t="s">
        <v>16</v>
      </c>
      <c r="L166" s="67">
        <v>0</v>
      </c>
      <c r="N166" s="67" t="s">
        <v>172</v>
      </c>
      <c r="O166" s="67">
        <v>137</v>
      </c>
      <c r="P166" s="67">
        <v>29.7</v>
      </c>
      <c r="Q166" s="67">
        <v>15667.5</v>
      </c>
    </row>
    <row r="167" spans="1:17" x14ac:dyDescent="0.25">
      <c r="A167" s="59" t="s">
        <v>143</v>
      </c>
      <c r="B167" s="59" t="s">
        <v>16</v>
      </c>
      <c r="C167" s="67">
        <v>0</v>
      </c>
      <c r="E167" s="59" t="s">
        <v>172</v>
      </c>
      <c r="F167" s="59">
        <v>137</v>
      </c>
      <c r="G167" s="59">
        <v>43.7</v>
      </c>
      <c r="H167" s="59">
        <v>126</v>
      </c>
      <c r="J167" s="59" t="s">
        <v>143</v>
      </c>
      <c r="K167" s="67" t="s">
        <v>16</v>
      </c>
      <c r="L167" s="67">
        <v>0</v>
      </c>
      <c r="N167" s="67" t="s">
        <v>172</v>
      </c>
      <c r="O167" s="67">
        <v>137</v>
      </c>
      <c r="P167" s="67">
        <v>43.7</v>
      </c>
      <c r="Q167" s="67">
        <v>19605</v>
      </c>
    </row>
    <row r="168" spans="1:17" x14ac:dyDescent="0.25">
      <c r="A168" s="59" t="s">
        <v>105</v>
      </c>
      <c r="B168" s="59" t="s">
        <v>16</v>
      </c>
      <c r="C168" s="67">
        <v>0.5</v>
      </c>
      <c r="D168" s="67">
        <f>COUNT(C168:C174)</f>
        <v>7</v>
      </c>
      <c r="E168" s="59" t="s">
        <v>172</v>
      </c>
      <c r="F168" s="59">
        <v>137</v>
      </c>
      <c r="G168" s="59">
        <v>55.3</v>
      </c>
      <c r="H168" s="59">
        <v>138</v>
      </c>
      <c r="J168" s="59" t="s">
        <v>105</v>
      </c>
      <c r="K168" s="67" t="s">
        <v>16</v>
      </c>
      <c r="L168" s="67">
        <v>0.5</v>
      </c>
      <c r="M168" s="67">
        <f>COUNT(L168:L174)</f>
        <v>7</v>
      </c>
      <c r="N168" s="67" t="s">
        <v>172</v>
      </c>
      <c r="O168" s="67">
        <v>137</v>
      </c>
      <c r="P168" s="67">
        <v>55.3</v>
      </c>
      <c r="Q168" s="67">
        <v>31462.5</v>
      </c>
    </row>
    <row r="169" spans="1:17" x14ac:dyDescent="0.25">
      <c r="A169" s="59" t="s">
        <v>106</v>
      </c>
      <c r="B169" s="59" t="s">
        <v>16</v>
      </c>
      <c r="C169" s="67">
        <v>0.5</v>
      </c>
      <c r="E169" s="59" t="s">
        <v>172</v>
      </c>
      <c r="F169" s="59">
        <v>137</v>
      </c>
      <c r="G169" s="59">
        <v>49.5</v>
      </c>
      <c r="H169" s="59">
        <v>158</v>
      </c>
      <c r="J169" s="59" t="s">
        <v>106</v>
      </c>
      <c r="K169" s="67" t="s">
        <v>16</v>
      </c>
      <c r="L169" s="67">
        <v>0.5</v>
      </c>
      <c r="N169" s="67" t="s">
        <v>172</v>
      </c>
      <c r="O169" s="67">
        <v>137</v>
      </c>
      <c r="P169" s="67">
        <v>49.5</v>
      </c>
      <c r="Q169" s="67">
        <v>32002.5</v>
      </c>
    </row>
    <row r="170" spans="1:17" x14ac:dyDescent="0.25">
      <c r="A170" s="59" t="s">
        <v>107</v>
      </c>
      <c r="B170" s="59" t="s">
        <v>16</v>
      </c>
      <c r="C170" s="67">
        <v>0.5</v>
      </c>
      <c r="E170" s="59" t="s">
        <v>172</v>
      </c>
      <c r="F170" s="59">
        <v>137</v>
      </c>
      <c r="G170" s="59">
        <v>57.9</v>
      </c>
      <c r="H170" s="59">
        <v>180</v>
      </c>
      <c r="J170" s="59" t="s">
        <v>107</v>
      </c>
      <c r="K170" s="67" t="s">
        <v>16</v>
      </c>
      <c r="L170" s="67">
        <v>0.5</v>
      </c>
      <c r="N170" s="67" t="s">
        <v>172</v>
      </c>
      <c r="O170" s="67">
        <v>137</v>
      </c>
      <c r="P170" s="67">
        <v>57.9</v>
      </c>
      <c r="Q170" s="67">
        <v>37845</v>
      </c>
    </row>
    <row r="171" spans="1:17" x14ac:dyDescent="0.25">
      <c r="A171" s="59" t="s">
        <v>108</v>
      </c>
      <c r="B171" s="59" t="s">
        <v>16</v>
      </c>
      <c r="C171" s="67">
        <v>0.5</v>
      </c>
      <c r="E171" s="59" t="s">
        <v>172</v>
      </c>
      <c r="F171" s="59">
        <v>137</v>
      </c>
      <c r="G171" s="59">
        <v>35.799999999999997</v>
      </c>
      <c r="H171" s="59">
        <v>103</v>
      </c>
      <c r="J171" s="59" t="s">
        <v>108</v>
      </c>
      <c r="K171" s="67" t="s">
        <v>16</v>
      </c>
      <c r="L171" s="67">
        <v>0.5</v>
      </c>
      <c r="N171" s="67" t="s">
        <v>172</v>
      </c>
      <c r="O171" s="67">
        <v>137</v>
      </c>
      <c r="P171" s="67">
        <v>35.799999999999997</v>
      </c>
      <c r="Q171" s="67">
        <v>24922.5</v>
      </c>
    </row>
    <row r="172" spans="1:17" x14ac:dyDescent="0.25">
      <c r="A172" s="59" t="s">
        <v>109</v>
      </c>
      <c r="B172" s="59" t="s">
        <v>16</v>
      </c>
      <c r="C172" s="67">
        <v>0.5</v>
      </c>
      <c r="E172" s="59" t="s">
        <v>172</v>
      </c>
      <c r="F172" s="59">
        <v>137</v>
      </c>
      <c r="G172" s="59">
        <v>47.3</v>
      </c>
      <c r="H172" s="59">
        <v>152</v>
      </c>
      <c r="J172" s="59" t="s">
        <v>109</v>
      </c>
      <c r="K172" s="67" t="s">
        <v>16</v>
      </c>
      <c r="L172" s="67">
        <v>0.5</v>
      </c>
      <c r="N172" s="67" t="s">
        <v>172</v>
      </c>
      <c r="O172" s="67">
        <v>137</v>
      </c>
      <c r="P172" s="67">
        <v>47.3</v>
      </c>
      <c r="Q172" s="67">
        <v>21007.5</v>
      </c>
    </row>
    <row r="173" spans="1:17" x14ac:dyDescent="0.25">
      <c r="A173" s="59" t="s">
        <v>110</v>
      </c>
      <c r="B173" s="59" t="s">
        <v>16</v>
      </c>
      <c r="C173" s="67">
        <v>0.5</v>
      </c>
      <c r="E173" s="59" t="s">
        <v>172</v>
      </c>
      <c r="F173" s="59">
        <v>137</v>
      </c>
      <c r="G173" s="59">
        <v>45.5</v>
      </c>
      <c r="H173" s="59">
        <v>126</v>
      </c>
      <c r="J173" s="59" t="s">
        <v>110</v>
      </c>
      <c r="K173" s="67" t="s">
        <v>16</v>
      </c>
      <c r="L173" s="67">
        <v>0.5</v>
      </c>
      <c r="N173" s="67" t="s">
        <v>172</v>
      </c>
      <c r="O173" s="67">
        <v>137</v>
      </c>
      <c r="P173" s="67">
        <v>45.5</v>
      </c>
      <c r="Q173" s="67">
        <v>20235</v>
      </c>
    </row>
    <row r="174" spans="1:17" x14ac:dyDescent="0.25">
      <c r="A174" s="59" t="s">
        <v>111</v>
      </c>
      <c r="B174" s="59" t="s">
        <v>16</v>
      </c>
      <c r="C174" s="67">
        <v>0.5</v>
      </c>
      <c r="E174" s="59" t="s">
        <v>172</v>
      </c>
      <c r="F174" s="59">
        <v>137</v>
      </c>
      <c r="G174" s="59">
        <v>34.799999999999997</v>
      </c>
      <c r="H174" s="59">
        <v>74</v>
      </c>
      <c r="J174" s="59" t="s">
        <v>111</v>
      </c>
      <c r="K174" s="67" t="s">
        <v>16</v>
      </c>
      <c r="L174" s="67">
        <v>0.5</v>
      </c>
      <c r="N174" s="67" t="s">
        <v>172</v>
      </c>
      <c r="O174" s="67">
        <v>137</v>
      </c>
      <c r="P174" s="67">
        <v>34.799999999999997</v>
      </c>
      <c r="Q174" s="67">
        <v>13057.5</v>
      </c>
    </row>
    <row r="175" spans="1:17" x14ac:dyDescent="0.25">
      <c r="A175" s="59" t="s">
        <v>145</v>
      </c>
      <c r="B175" s="59" t="s">
        <v>16</v>
      </c>
      <c r="C175" s="67">
        <v>5</v>
      </c>
      <c r="D175" s="67">
        <f>COUNT(C175:C182)</f>
        <v>8</v>
      </c>
      <c r="E175" s="59" t="s">
        <v>172</v>
      </c>
      <c r="F175" s="59">
        <v>137</v>
      </c>
      <c r="G175" s="59">
        <v>34.299999999999997</v>
      </c>
      <c r="H175" s="59">
        <v>99</v>
      </c>
      <c r="J175" s="59" t="s">
        <v>145</v>
      </c>
      <c r="K175" s="67" t="s">
        <v>16</v>
      </c>
      <c r="L175" s="67">
        <v>5</v>
      </c>
      <c r="M175" s="67">
        <f>COUNT(L175:L182)</f>
        <v>8</v>
      </c>
      <c r="N175" s="67" t="s">
        <v>172</v>
      </c>
      <c r="O175" s="67">
        <v>137</v>
      </c>
      <c r="P175" s="67">
        <v>34.299999999999997</v>
      </c>
      <c r="Q175" s="67">
        <v>22312.5</v>
      </c>
    </row>
    <row r="176" spans="1:17" x14ac:dyDescent="0.25">
      <c r="A176" s="59" t="s">
        <v>146</v>
      </c>
      <c r="B176" s="59" t="s">
        <v>16</v>
      </c>
      <c r="C176" s="67">
        <v>5</v>
      </c>
      <c r="E176" s="59" t="s">
        <v>172</v>
      </c>
      <c r="F176" s="59">
        <v>137</v>
      </c>
      <c r="G176" s="59">
        <v>29.9</v>
      </c>
      <c r="H176" s="59">
        <v>97</v>
      </c>
      <c r="J176" s="59" t="s">
        <v>146</v>
      </c>
      <c r="K176" s="67" t="s">
        <v>16</v>
      </c>
      <c r="L176" s="67">
        <v>5</v>
      </c>
      <c r="N176" s="67" t="s">
        <v>172</v>
      </c>
      <c r="O176" s="67">
        <v>137</v>
      </c>
      <c r="P176" s="67">
        <v>29.9</v>
      </c>
      <c r="Q176" s="67">
        <v>18397.5</v>
      </c>
    </row>
    <row r="177" spans="1:17" x14ac:dyDescent="0.25">
      <c r="A177" s="59" t="s">
        <v>148</v>
      </c>
      <c r="B177" s="59" t="s">
        <v>16</v>
      </c>
      <c r="C177" s="67">
        <v>5</v>
      </c>
      <c r="E177" s="59" t="s">
        <v>172</v>
      </c>
      <c r="F177" s="59">
        <v>137</v>
      </c>
      <c r="G177" s="59">
        <v>45.7</v>
      </c>
      <c r="H177" s="59">
        <v>117</v>
      </c>
      <c r="J177" s="59" t="s">
        <v>148</v>
      </c>
      <c r="K177" s="67" t="s">
        <v>16</v>
      </c>
      <c r="L177" s="67">
        <v>5</v>
      </c>
      <c r="N177" s="67" t="s">
        <v>172</v>
      </c>
      <c r="O177" s="67">
        <v>137</v>
      </c>
      <c r="P177" s="67">
        <v>45.7</v>
      </c>
      <c r="Q177" s="67">
        <v>23227.5</v>
      </c>
    </row>
    <row r="178" spans="1:17" x14ac:dyDescent="0.25">
      <c r="A178" s="59" t="s">
        <v>149</v>
      </c>
      <c r="B178" s="59" t="s">
        <v>16</v>
      </c>
      <c r="C178" s="67">
        <v>5</v>
      </c>
      <c r="E178" s="59" t="s">
        <v>172</v>
      </c>
      <c r="F178" s="59">
        <v>137</v>
      </c>
      <c r="G178" s="59">
        <v>29.8</v>
      </c>
      <c r="H178" s="59">
        <v>58</v>
      </c>
      <c r="J178" s="59" t="s">
        <v>149</v>
      </c>
      <c r="K178" s="67" t="s">
        <v>16</v>
      </c>
      <c r="L178" s="67">
        <v>5</v>
      </c>
      <c r="N178" s="67" t="s">
        <v>172</v>
      </c>
      <c r="O178" s="67">
        <v>137</v>
      </c>
      <c r="P178" s="67">
        <v>29.8</v>
      </c>
      <c r="Q178" s="67">
        <v>18375</v>
      </c>
    </row>
    <row r="179" spans="1:17" x14ac:dyDescent="0.25">
      <c r="A179" s="59" t="s">
        <v>150</v>
      </c>
      <c r="B179" s="59" t="s">
        <v>16</v>
      </c>
      <c r="C179" s="67">
        <v>5</v>
      </c>
      <c r="E179" s="59" t="s">
        <v>172</v>
      </c>
      <c r="F179" s="59">
        <v>137</v>
      </c>
      <c r="G179" s="59">
        <v>51.4</v>
      </c>
      <c r="H179" s="59">
        <v>123</v>
      </c>
      <c r="J179" s="59" t="s">
        <v>150</v>
      </c>
      <c r="K179" s="67" t="s">
        <v>16</v>
      </c>
      <c r="L179" s="67">
        <v>5</v>
      </c>
      <c r="N179" s="67" t="s">
        <v>172</v>
      </c>
      <c r="O179" s="67">
        <v>137</v>
      </c>
      <c r="P179" s="67">
        <v>51.4</v>
      </c>
      <c r="Q179" s="67">
        <v>26970</v>
      </c>
    </row>
    <row r="180" spans="1:17" x14ac:dyDescent="0.25">
      <c r="A180" s="59" t="s">
        <v>152</v>
      </c>
      <c r="B180" s="59" t="s">
        <v>16</v>
      </c>
      <c r="C180" s="67">
        <v>5</v>
      </c>
      <c r="E180" s="59" t="s">
        <v>172</v>
      </c>
      <c r="F180" s="59">
        <v>137</v>
      </c>
      <c r="G180" s="59">
        <v>44.5</v>
      </c>
      <c r="H180" s="59">
        <v>136</v>
      </c>
      <c r="J180" s="59" t="s">
        <v>152</v>
      </c>
      <c r="K180" s="67" t="s">
        <v>16</v>
      </c>
      <c r="L180" s="67">
        <v>5</v>
      </c>
      <c r="N180" s="67" t="s">
        <v>172</v>
      </c>
      <c r="O180" s="67">
        <v>137</v>
      </c>
      <c r="P180" s="67">
        <v>44.5</v>
      </c>
      <c r="Q180" s="67">
        <v>21435</v>
      </c>
    </row>
    <row r="181" spans="1:17" x14ac:dyDescent="0.25">
      <c r="A181" s="59" t="s">
        <v>155</v>
      </c>
      <c r="B181" s="59" t="s">
        <v>16</v>
      </c>
      <c r="C181" s="67">
        <v>5</v>
      </c>
      <c r="E181" s="59" t="s">
        <v>172</v>
      </c>
      <c r="F181" s="59">
        <v>137</v>
      </c>
      <c r="G181" s="59">
        <v>45.6</v>
      </c>
      <c r="H181" s="59">
        <v>104</v>
      </c>
      <c r="J181" s="59" t="s">
        <v>155</v>
      </c>
      <c r="K181" s="67" t="s">
        <v>16</v>
      </c>
      <c r="L181" s="67">
        <v>5</v>
      </c>
      <c r="N181" s="67" t="s">
        <v>172</v>
      </c>
      <c r="O181" s="67">
        <v>137</v>
      </c>
      <c r="P181" s="67">
        <v>45.6</v>
      </c>
      <c r="Q181" s="67">
        <v>19867.5</v>
      </c>
    </row>
    <row r="182" spans="1:17" x14ac:dyDescent="0.25">
      <c r="A182" s="59" t="s">
        <v>156</v>
      </c>
      <c r="B182" s="59" t="s">
        <v>16</v>
      </c>
      <c r="C182" s="67">
        <v>5</v>
      </c>
      <c r="E182" s="59" t="s">
        <v>172</v>
      </c>
      <c r="F182" s="59">
        <v>137</v>
      </c>
      <c r="G182" s="59">
        <v>46.6</v>
      </c>
      <c r="H182" s="59">
        <v>105</v>
      </c>
      <c r="J182" s="59" t="s">
        <v>156</v>
      </c>
      <c r="K182" s="67" t="s">
        <v>16</v>
      </c>
      <c r="L182" s="67">
        <v>5</v>
      </c>
      <c r="N182" s="67" t="s">
        <v>172</v>
      </c>
      <c r="O182" s="67">
        <v>137</v>
      </c>
      <c r="P182" s="67">
        <v>46.6</v>
      </c>
      <c r="Q182" s="67">
        <v>19005</v>
      </c>
    </row>
    <row r="183" spans="1:17" x14ac:dyDescent="0.25">
      <c r="A183" s="59" t="s">
        <v>69</v>
      </c>
      <c r="B183" s="59" t="s">
        <v>10</v>
      </c>
      <c r="C183" s="67">
        <v>0</v>
      </c>
      <c r="D183" s="67">
        <f>COUNT(C183:C198)</f>
        <v>16</v>
      </c>
      <c r="E183" s="59" t="s">
        <v>199</v>
      </c>
      <c r="F183" s="59">
        <v>47</v>
      </c>
      <c r="G183" s="59">
        <v>37</v>
      </c>
      <c r="H183" s="59">
        <v>150</v>
      </c>
      <c r="J183" s="59" t="s">
        <v>69</v>
      </c>
      <c r="K183" s="67" t="s">
        <v>10</v>
      </c>
      <c r="L183" s="67">
        <v>0</v>
      </c>
      <c r="M183" s="67">
        <f>COUNT(L183:L198)</f>
        <v>16</v>
      </c>
      <c r="N183" s="67" t="s">
        <v>199</v>
      </c>
      <c r="O183" s="67">
        <v>47</v>
      </c>
      <c r="P183" s="67">
        <v>37</v>
      </c>
      <c r="Q183" s="67">
        <v>59835</v>
      </c>
    </row>
    <row r="184" spans="1:17" x14ac:dyDescent="0.25">
      <c r="A184" s="59" t="s">
        <v>70</v>
      </c>
      <c r="B184" s="59" t="s">
        <v>10</v>
      </c>
      <c r="C184" s="67">
        <v>0</v>
      </c>
      <c r="E184" s="59" t="s">
        <v>199</v>
      </c>
      <c r="F184" s="59">
        <v>47</v>
      </c>
      <c r="G184" s="59">
        <v>37.9</v>
      </c>
      <c r="H184" s="59">
        <v>156</v>
      </c>
      <c r="J184" s="59" t="s">
        <v>70</v>
      </c>
      <c r="K184" s="67" t="s">
        <v>10</v>
      </c>
      <c r="L184" s="67">
        <v>0</v>
      </c>
      <c r="N184" s="67" t="s">
        <v>199</v>
      </c>
      <c r="O184" s="67">
        <v>47</v>
      </c>
      <c r="P184" s="67">
        <v>37.9</v>
      </c>
      <c r="Q184" s="67">
        <v>40680</v>
      </c>
    </row>
    <row r="185" spans="1:17" x14ac:dyDescent="0.25">
      <c r="A185" s="59" t="s">
        <v>71</v>
      </c>
      <c r="B185" s="59" t="s">
        <v>10</v>
      </c>
      <c r="C185" s="67">
        <v>0</v>
      </c>
      <c r="E185" s="59" t="s">
        <v>199</v>
      </c>
      <c r="F185" s="59">
        <v>47</v>
      </c>
      <c r="G185" s="59">
        <v>40.299999999999997</v>
      </c>
      <c r="H185" s="59">
        <v>146</v>
      </c>
      <c r="J185" s="59" t="s">
        <v>71</v>
      </c>
      <c r="K185" s="67" t="s">
        <v>10</v>
      </c>
      <c r="L185" s="67">
        <v>0</v>
      </c>
      <c r="N185" s="67" t="s">
        <v>199</v>
      </c>
      <c r="O185" s="67">
        <v>47</v>
      </c>
      <c r="P185" s="67">
        <v>40.299999999999997</v>
      </c>
      <c r="Q185" s="67">
        <v>37627.5</v>
      </c>
    </row>
    <row r="186" spans="1:17" x14ac:dyDescent="0.25">
      <c r="A186" s="59" t="s">
        <v>74</v>
      </c>
      <c r="B186" s="59" t="s">
        <v>10</v>
      </c>
      <c r="C186" s="67">
        <v>0</v>
      </c>
      <c r="E186" s="59" t="s">
        <v>199</v>
      </c>
      <c r="F186" s="59">
        <v>47</v>
      </c>
      <c r="G186" s="59">
        <v>40.1</v>
      </c>
      <c r="H186" s="59">
        <v>197</v>
      </c>
      <c r="J186" s="59" t="s">
        <v>74</v>
      </c>
      <c r="K186" s="67" t="s">
        <v>10</v>
      </c>
      <c r="L186" s="67">
        <v>0</v>
      </c>
      <c r="N186" s="67" t="s">
        <v>199</v>
      </c>
      <c r="O186" s="67">
        <v>47</v>
      </c>
      <c r="P186" s="67">
        <v>40.1</v>
      </c>
      <c r="Q186" s="67">
        <v>38212.5</v>
      </c>
    </row>
    <row r="187" spans="1:17" x14ac:dyDescent="0.25">
      <c r="A187" s="59" t="s">
        <v>76</v>
      </c>
      <c r="B187" s="59" t="s">
        <v>10</v>
      </c>
      <c r="C187" s="67">
        <v>0</v>
      </c>
      <c r="E187" s="59" t="s">
        <v>199</v>
      </c>
      <c r="F187" s="59">
        <v>47</v>
      </c>
      <c r="G187" s="59">
        <v>40.6</v>
      </c>
      <c r="H187" s="59">
        <v>221</v>
      </c>
      <c r="J187" s="59" t="s">
        <v>76</v>
      </c>
      <c r="K187" s="67" t="s">
        <v>10</v>
      </c>
      <c r="L187" s="67">
        <v>0</v>
      </c>
      <c r="N187" s="67" t="s">
        <v>199</v>
      </c>
      <c r="O187" s="67">
        <v>47</v>
      </c>
      <c r="P187" s="67">
        <v>40.6</v>
      </c>
      <c r="Q187" s="67">
        <v>53557.5</v>
      </c>
    </row>
    <row r="188" spans="1:17" x14ac:dyDescent="0.25">
      <c r="A188" s="59" t="s">
        <v>78</v>
      </c>
      <c r="B188" s="59" t="s">
        <v>10</v>
      </c>
      <c r="C188" s="67">
        <v>0</v>
      </c>
      <c r="E188" s="59" t="s">
        <v>199</v>
      </c>
      <c r="F188" s="59">
        <v>47</v>
      </c>
      <c r="G188" s="59">
        <v>44.1</v>
      </c>
      <c r="H188" s="59">
        <v>202</v>
      </c>
      <c r="J188" s="59" t="s">
        <v>78</v>
      </c>
      <c r="K188" s="67" t="s">
        <v>10</v>
      </c>
      <c r="L188" s="67">
        <v>0</v>
      </c>
      <c r="N188" s="67" t="s">
        <v>199</v>
      </c>
      <c r="O188" s="67">
        <v>47</v>
      </c>
      <c r="P188" s="67">
        <v>44.1</v>
      </c>
      <c r="Q188" s="67">
        <v>57727.5</v>
      </c>
    </row>
    <row r="189" spans="1:17" x14ac:dyDescent="0.25">
      <c r="A189" s="59" t="s">
        <v>80</v>
      </c>
      <c r="B189" s="59" t="s">
        <v>10</v>
      </c>
      <c r="C189" s="67">
        <v>0</v>
      </c>
      <c r="E189" s="59" t="s">
        <v>199</v>
      </c>
      <c r="F189" s="59">
        <v>47</v>
      </c>
      <c r="G189" s="59">
        <v>33.799999999999997</v>
      </c>
      <c r="H189" s="59">
        <v>135</v>
      </c>
      <c r="J189" s="59" t="s">
        <v>80</v>
      </c>
      <c r="K189" s="67" t="s">
        <v>10</v>
      </c>
      <c r="L189" s="67">
        <v>0</v>
      </c>
      <c r="N189" s="67" t="s">
        <v>199</v>
      </c>
      <c r="O189" s="67">
        <v>47</v>
      </c>
      <c r="P189" s="67">
        <v>33.799999999999997</v>
      </c>
      <c r="Q189" s="67">
        <v>54240</v>
      </c>
    </row>
    <row r="190" spans="1:17" x14ac:dyDescent="0.25">
      <c r="A190" s="59" t="s">
        <v>81</v>
      </c>
      <c r="B190" s="59" t="s">
        <v>10</v>
      </c>
      <c r="C190" s="67">
        <v>0</v>
      </c>
      <c r="E190" s="59" t="s">
        <v>199</v>
      </c>
      <c r="F190" s="59">
        <v>47</v>
      </c>
      <c r="G190" s="59">
        <v>43.3</v>
      </c>
      <c r="H190" s="59">
        <v>179</v>
      </c>
      <c r="J190" s="59" t="s">
        <v>81</v>
      </c>
      <c r="K190" s="67" t="s">
        <v>10</v>
      </c>
      <c r="L190" s="67">
        <v>0</v>
      </c>
      <c r="N190" s="67" t="s">
        <v>199</v>
      </c>
      <c r="O190" s="67">
        <v>47</v>
      </c>
      <c r="P190" s="67">
        <v>43.3</v>
      </c>
      <c r="Q190" s="67">
        <v>50017.5</v>
      </c>
    </row>
    <row r="191" spans="1:17" x14ac:dyDescent="0.25">
      <c r="A191" s="59" t="s">
        <v>112</v>
      </c>
      <c r="B191" s="59" t="s">
        <v>10</v>
      </c>
      <c r="C191" s="67">
        <v>0</v>
      </c>
      <c r="E191" s="59" t="s">
        <v>199</v>
      </c>
      <c r="F191" s="59">
        <v>47</v>
      </c>
      <c r="G191" s="59">
        <v>39.700000000000003</v>
      </c>
      <c r="H191" s="59">
        <v>184</v>
      </c>
      <c r="J191" s="59" t="s">
        <v>112</v>
      </c>
      <c r="K191" s="67" t="s">
        <v>10</v>
      </c>
      <c r="L191" s="67">
        <v>0</v>
      </c>
      <c r="N191" s="67" t="s">
        <v>199</v>
      </c>
      <c r="O191" s="67">
        <v>47</v>
      </c>
      <c r="P191" s="67">
        <v>39.700000000000003</v>
      </c>
      <c r="Q191" s="67">
        <v>51870</v>
      </c>
    </row>
    <row r="192" spans="1:17" x14ac:dyDescent="0.25">
      <c r="A192" s="59" t="s">
        <v>113</v>
      </c>
      <c r="B192" s="59" t="s">
        <v>10</v>
      </c>
      <c r="C192" s="67">
        <v>0</v>
      </c>
      <c r="E192" s="59" t="s">
        <v>199</v>
      </c>
      <c r="F192" s="59">
        <v>47</v>
      </c>
      <c r="G192" s="59">
        <v>37.200000000000003</v>
      </c>
      <c r="H192" s="59">
        <v>157</v>
      </c>
      <c r="J192" s="59" t="s">
        <v>113</v>
      </c>
      <c r="K192" s="67" t="s">
        <v>10</v>
      </c>
      <c r="L192" s="67">
        <v>0</v>
      </c>
      <c r="N192" s="67" t="s">
        <v>199</v>
      </c>
      <c r="O192" s="67">
        <v>47</v>
      </c>
      <c r="P192" s="67">
        <v>37.200000000000003</v>
      </c>
      <c r="Q192" s="67">
        <v>42562.5</v>
      </c>
    </row>
    <row r="193" spans="1:17" x14ac:dyDescent="0.25">
      <c r="A193" s="59" t="s">
        <v>115</v>
      </c>
      <c r="B193" s="59" t="s">
        <v>10</v>
      </c>
      <c r="C193" s="67">
        <v>0</v>
      </c>
      <c r="E193" s="59" t="s">
        <v>199</v>
      </c>
      <c r="F193" s="59">
        <v>47</v>
      </c>
      <c r="G193" s="59">
        <v>34.9</v>
      </c>
      <c r="H193" s="59">
        <v>191</v>
      </c>
      <c r="J193" s="59" t="s">
        <v>115</v>
      </c>
      <c r="K193" s="67" t="s">
        <v>10</v>
      </c>
      <c r="L193" s="67">
        <v>0</v>
      </c>
      <c r="N193" s="67" t="s">
        <v>199</v>
      </c>
      <c r="O193" s="67">
        <v>47</v>
      </c>
      <c r="P193" s="67">
        <v>34.9</v>
      </c>
      <c r="Q193" s="67">
        <v>42570</v>
      </c>
    </row>
    <row r="194" spans="1:17" x14ac:dyDescent="0.25">
      <c r="A194" s="59" t="s">
        <v>116</v>
      </c>
      <c r="B194" s="59" t="s">
        <v>10</v>
      </c>
      <c r="C194" s="67">
        <v>0</v>
      </c>
      <c r="E194" s="59" t="s">
        <v>199</v>
      </c>
      <c r="F194" s="59">
        <v>47</v>
      </c>
      <c r="G194" s="59">
        <v>38.5</v>
      </c>
      <c r="H194" s="59">
        <v>156</v>
      </c>
      <c r="J194" s="59" t="s">
        <v>116</v>
      </c>
      <c r="K194" s="67" t="s">
        <v>10</v>
      </c>
      <c r="L194" s="67">
        <v>0</v>
      </c>
      <c r="N194" s="67" t="s">
        <v>199</v>
      </c>
      <c r="O194" s="67">
        <v>47</v>
      </c>
      <c r="P194" s="67">
        <v>38.5</v>
      </c>
      <c r="Q194" s="67">
        <v>62130</v>
      </c>
    </row>
    <row r="195" spans="1:17" x14ac:dyDescent="0.25">
      <c r="A195" s="59" t="s">
        <v>117</v>
      </c>
      <c r="B195" s="59" t="s">
        <v>10</v>
      </c>
      <c r="C195" s="67">
        <v>0</v>
      </c>
      <c r="E195" s="59" t="s">
        <v>199</v>
      </c>
      <c r="F195" s="59">
        <v>47</v>
      </c>
      <c r="G195" s="59">
        <v>35.5</v>
      </c>
      <c r="H195" s="59">
        <v>151</v>
      </c>
      <c r="J195" s="59" t="s">
        <v>117</v>
      </c>
      <c r="K195" s="67" t="s">
        <v>10</v>
      </c>
      <c r="L195" s="67">
        <v>0</v>
      </c>
      <c r="N195" s="67" t="s">
        <v>199</v>
      </c>
      <c r="O195" s="67">
        <v>47</v>
      </c>
      <c r="P195" s="67">
        <v>35.5</v>
      </c>
      <c r="Q195" s="67">
        <v>23415</v>
      </c>
    </row>
    <row r="196" spans="1:17" x14ac:dyDescent="0.25">
      <c r="A196" s="59" t="s">
        <v>119</v>
      </c>
      <c r="B196" s="59" t="s">
        <v>10</v>
      </c>
      <c r="C196" s="67">
        <v>0</v>
      </c>
      <c r="E196" s="59" t="s">
        <v>199</v>
      </c>
      <c r="F196" s="59">
        <v>47</v>
      </c>
      <c r="G196" s="59">
        <v>35.200000000000003</v>
      </c>
      <c r="H196" s="59">
        <v>187</v>
      </c>
      <c r="J196" s="59" t="s">
        <v>119</v>
      </c>
      <c r="K196" s="67" t="s">
        <v>10</v>
      </c>
      <c r="L196" s="67">
        <v>0</v>
      </c>
      <c r="N196" s="67" t="s">
        <v>199</v>
      </c>
      <c r="O196" s="67">
        <v>47</v>
      </c>
      <c r="P196" s="67">
        <v>35.200000000000003</v>
      </c>
      <c r="Q196" s="67">
        <v>40830</v>
      </c>
    </row>
    <row r="197" spans="1:17" x14ac:dyDescent="0.25">
      <c r="A197" s="59" t="s">
        <v>120</v>
      </c>
      <c r="B197" s="59" t="s">
        <v>10</v>
      </c>
      <c r="C197" s="67">
        <v>0</v>
      </c>
      <c r="E197" s="59" t="s">
        <v>199</v>
      </c>
      <c r="F197" s="59">
        <v>47</v>
      </c>
      <c r="G197" s="59">
        <v>36.9</v>
      </c>
      <c r="H197" s="59">
        <v>185</v>
      </c>
      <c r="J197" s="59" t="s">
        <v>120</v>
      </c>
      <c r="K197" s="67" t="s">
        <v>10</v>
      </c>
      <c r="L197" s="67">
        <v>0</v>
      </c>
      <c r="N197" s="67" t="s">
        <v>199</v>
      </c>
      <c r="O197" s="67">
        <v>47</v>
      </c>
      <c r="P197" s="67">
        <v>36.9</v>
      </c>
      <c r="Q197" s="67">
        <v>64432.5</v>
      </c>
    </row>
    <row r="198" spans="1:17" x14ac:dyDescent="0.25">
      <c r="A198" s="59" t="s">
        <v>121</v>
      </c>
      <c r="B198" s="59" t="s">
        <v>10</v>
      </c>
      <c r="C198" s="67">
        <v>0</v>
      </c>
      <c r="E198" s="59" t="s">
        <v>199</v>
      </c>
      <c r="F198" s="59">
        <v>47</v>
      </c>
      <c r="G198" s="59">
        <v>30.6</v>
      </c>
      <c r="H198" s="59">
        <v>127</v>
      </c>
      <c r="J198" s="59" t="s">
        <v>121</v>
      </c>
      <c r="K198" s="67" t="s">
        <v>10</v>
      </c>
      <c r="L198" s="67">
        <v>0</v>
      </c>
      <c r="N198" s="67" t="s">
        <v>199</v>
      </c>
      <c r="O198" s="67">
        <v>47</v>
      </c>
      <c r="P198" s="67">
        <v>30.6</v>
      </c>
      <c r="Q198" s="67">
        <v>46605</v>
      </c>
    </row>
    <row r="199" spans="1:17" x14ac:dyDescent="0.25">
      <c r="A199" s="59" t="s">
        <v>86</v>
      </c>
      <c r="B199" s="59" t="s">
        <v>10</v>
      </c>
      <c r="C199" s="67">
        <v>0.5</v>
      </c>
      <c r="D199" s="67">
        <f>COUNT(C199:C202)</f>
        <v>4</v>
      </c>
      <c r="E199" s="59" t="s">
        <v>199</v>
      </c>
      <c r="F199" s="59">
        <v>47</v>
      </c>
      <c r="G199" s="59">
        <v>38.700000000000003</v>
      </c>
      <c r="H199" s="59">
        <v>117</v>
      </c>
      <c r="J199" s="59" t="s">
        <v>86</v>
      </c>
      <c r="K199" s="67" t="s">
        <v>10</v>
      </c>
      <c r="L199" s="67">
        <v>0.5</v>
      </c>
      <c r="M199" s="67">
        <f>COUNT(L199:L202)</f>
        <v>4</v>
      </c>
      <c r="N199" s="67" t="s">
        <v>199</v>
      </c>
      <c r="O199" s="67">
        <v>47</v>
      </c>
      <c r="P199" s="67">
        <v>38.700000000000003</v>
      </c>
      <c r="Q199" s="67">
        <v>51367.5</v>
      </c>
    </row>
    <row r="200" spans="1:17" x14ac:dyDescent="0.25">
      <c r="A200" s="59" t="s">
        <v>90</v>
      </c>
      <c r="B200" s="59" t="s">
        <v>10</v>
      </c>
      <c r="C200" s="67">
        <v>0.5</v>
      </c>
      <c r="E200" s="59" t="s">
        <v>199</v>
      </c>
      <c r="F200" s="59">
        <v>47</v>
      </c>
      <c r="G200" s="59">
        <v>40</v>
      </c>
      <c r="H200" s="59">
        <v>165</v>
      </c>
      <c r="J200" s="59" t="s">
        <v>90</v>
      </c>
      <c r="K200" s="67" t="s">
        <v>10</v>
      </c>
      <c r="L200" s="67">
        <v>0.5</v>
      </c>
      <c r="N200" s="67" t="s">
        <v>199</v>
      </c>
      <c r="O200" s="67">
        <v>47</v>
      </c>
      <c r="P200" s="67">
        <v>40</v>
      </c>
      <c r="Q200" s="67">
        <v>38160</v>
      </c>
    </row>
    <row r="201" spans="1:17" x14ac:dyDescent="0.25">
      <c r="A201" s="59" t="s">
        <v>91</v>
      </c>
      <c r="B201" s="59" t="s">
        <v>10</v>
      </c>
      <c r="C201" s="67">
        <v>0.5</v>
      </c>
      <c r="E201" s="59" t="s">
        <v>199</v>
      </c>
      <c r="F201" s="59">
        <v>47</v>
      </c>
      <c r="G201" s="59">
        <v>43.4</v>
      </c>
      <c r="H201" s="59">
        <v>203</v>
      </c>
      <c r="J201" s="59" t="s">
        <v>91</v>
      </c>
      <c r="K201" s="67" t="s">
        <v>10</v>
      </c>
      <c r="L201" s="67">
        <v>0.5</v>
      </c>
      <c r="N201" s="67" t="s">
        <v>199</v>
      </c>
      <c r="O201" s="67">
        <v>47</v>
      </c>
      <c r="P201" s="67">
        <v>43.4</v>
      </c>
      <c r="Q201" s="67">
        <v>42510</v>
      </c>
    </row>
    <row r="202" spans="1:17" x14ac:dyDescent="0.25">
      <c r="A202" s="59" t="s">
        <v>92</v>
      </c>
      <c r="B202" s="59" t="s">
        <v>10</v>
      </c>
      <c r="C202" s="67">
        <v>0.5</v>
      </c>
      <c r="E202" s="59" t="s">
        <v>199</v>
      </c>
      <c r="F202" s="59">
        <v>47</v>
      </c>
      <c r="G202" s="59">
        <v>40.6</v>
      </c>
      <c r="H202" s="59">
        <v>171</v>
      </c>
      <c r="J202" s="59" t="s">
        <v>92</v>
      </c>
      <c r="K202" s="67" t="s">
        <v>10</v>
      </c>
      <c r="L202" s="67">
        <v>0.5</v>
      </c>
      <c r="N202" s="67" t="s">
        <v>199</v>
      </c>
      <c r="O202" s="67">
        <v>47</v>
      </c>
      <c r="P202" s="67">
        <v>40.6</v>
      </c>
      <c r="Q202" s="67">
        <v>54330</v>
      </c>
    </row>
    <row r="203" spans="1:17" x14ac:dyDescent="0.25">
      <c r="A203" s="59" t="s">
        <v>124</v>
      </c>
      <c r="B203" s="59" t="s">
        <v>10</v>
      </c>
      <c r="C203" s="67">
        <v>5</v>
      </c>
      <c r="D203" s="67">
        <f>COUNT(C203:C210)</f>
        <v>8</v>
      </c>
      <c r="E203" s="59" t="s">
        <v>199</v>
      </c>
      <c r="F203" s="59">
        <v>47</v>
      </c>
      <c r="G203" s="59">
        <v>37.4</v>
      </c>
      <c r="H203" s="59">
        <v>180</v>
      </c>
      <c r="J203" s="59" t="s">
        <v>124</v>
      </c>
      <c r="K203" s="67" t="s">
        <v>10</v>
      </c>
      <c r="L203" s="67">
        <v>5</v>
      </c>
      <c r="M203" s="67">
        <f>COUNT(L203:L210)</f>
        <v>8</v>
      </c>
      <c r="N203" s="67" t="s">
        <v>199</v>
      </c>
      <c r="O203" s="67">
        <v>47</v>
      </c>
      <c r="P203" s="67">
        <v>37.4</v>
      </c>
      <c r="Q203" s="67">
        <v>58905</v>
      </c>
    </row>
    <row r="204" spans="1:17" x14ac:dyDescent="0.25">
      <c r="A204" s="59" t="s">
        <v>125</v>
      </c>
      <c r="B204" s="59" t="s">
        <v>10</v>
      </c>
      <c r="C204" s="67">
        <v>5</v>
      </c>
      <c r="E204" s="59" t="s">
        <v>199</v>
      </c>
      <c r="F204" s="59">
        <v>47</v>
      </c>
      <c r="G204" s="59">
        <v>32.799999999999997</v>
      </c>
      <c r="H204" s="59">
        <v>168</v>
      </c>
      <c r="J204" s="59" t="s">
        <v>125</v>
      </c>
      <c r="K204" s="67" t="s">
        <v>10</v>
      </c>
      <c r="L204" s="67">
        <v>5</v>
      </c>
      <c r="N204" s="67" t="s">
        <v>199</v>
      </c>
      <c r="O204" s="67">
        <v>47</v>
      </c>
      <c r="P204" s="67">
        <v>32.799999999999997</v>
      </c>
      <c r="Q204" s="67">
        <v>27817.5</v>
      </c>
    </row>
    <row r="205" spans="1:17" x14ac:dyDescent="0.25">
      <c r="A205" s="59" t="s">
        <v>126</v>
      </c>
      <c r="B205" s="59" t="s">
        <v>10</v>
      </c>
      <c r="C205" s="67">
        <v>5</v>
      </c>
      <c r="E205" s="59" t="s">
        <v>199</v>
      </c>
      <c r="F205" s="59">
        <v>47</v>
      </c>
      <c r="G205" s="59">
        <v>36.9</v>
      </c>
      <c r="H205" s="59">
        <v>147</v>
      </c>
      <c r="J205" s="59" t="s">
        <v>126</v>
      </c>
      <c r="K205" s="67" t="s">
        <v>10</v>
      </c>
      <c r="L205" s="67">
        <v>5</v>
      </c>
      <c r="N205" s="67" t="s">
        <v>199</v>
      </c>
      <c r="O205" s="67">
        <v>47</v>
      </c>
      <c r="P205" s="67">
        <v>36.9</v>
      </c>
      <c r="Q205" s="67">
        <v>28717.5</v>
      </c>
    </row>
    <row r="206" spans="1:17" x14ac:dyDescent="0.25">
      <c r="A206" s="59" t="s">
        <v>127</v>
      </c>
      <c r="B206" s="59" t="s">
        <v>10</v>
      </c>
      <c r="C206" s="67">
        <v>5</v>
      </c>
      <c r="E206" s="59" t="s">
        <v>199</v>
      </c>
      <c r="F206" s="59">
        <v>47</v>
      </c>
      <c r="G206" s="59">
        <v>42.7</v>
      </c>
      <c r="H206" s="59">
        <v>123</v>
      </c>
      <c r="J206" s="59" t="s">
        <v>127</v>
      </c>
      <c r="K206" s="67" t="s">
        <v>10</v>
      </c>
      <c r="L206" s="67">
        <v>5</v>
      </c>
      <c r="N206" s="67" t="s">
        <v>199</v>
      </c>
      <c r="O206" s="67">
        <v>47</v>
      </c>
      <c r="P206" s="67">
        <v>42.7</v>
      </c>
      <c r="Q206" s="67">
        <v>44085</v>
      </c>
    </row>
    <row r="207" spans="1:17" x14ac:dyDescent="0.25">
      <c r="A207" s="59" t="s">
        <v>128</v>
      </c>
      <c r="B207" s="59" t="s">
        <v>10</v>
      </c>
      <c r="C207" s="67">
        <v>5</v>
      </c>
      <c r="E207" s="59" t="s">
        <v>199</v>
      </c>
      <c r="F207" s="59">
        <v>47</v>
      </c>
      <c r="G207" s="59">
        <v>39.1</v>
      </c>
      <c r="H207" s="59">
        <v>144</v>
      </c>
      <c r="J207" s="59" t="s">
        <v>128</v>
      </c>
      <c r="K207" s="67" t="s">
        <v>10</v>
      </c>
      <c r="L207" s="67">
        <v>5</v>
      </c>
      <c r="N207" s="67" t="s">
        <v>199</v>
      </c>
      <c r="O207" s="67">
        <v>47</v>
      </c>
      <c r="P207" s="67">
        <v>39.1</v>
      </c>
      <c r="Q207" s="67">
        <v>29820</v>
      </c>
    </row>
    <row r="208" spans="1:17" x14ac:dyDescent="0.25">
      <c r="A208" s="59" t="s">
        <v>129</v>
      </c>
      <c r="B208" s="59" t="s">
        <v>10</v>
      </c>
      <c r="C208" s="67">
        <v>5</v>
      </c>
      <c r="E208" s="59" t="s">
        <v>199</v>
      </c>
      <c r="F208" s="59">
        <v>47</v>
      </c>
      <c r="G208" s="59">
        <v>31.5</v>
      </c>
      <c r="H208" s="59">
        <v>147</v>
      </c>
      <c r="J208" s="59" t="s">
        <v>129</v>
      </c>
      <c r="K208" s="67" t="s">
        <v>10</v>
      </c>
      <c r="L208" s="67">
        <v>5</v>
      </c>
      <c r="N208" s="67" t="s">
        <v>199</v>
      </c>
      <c r="O208" s="67">
        <v>47</v>
      </c>
      <c r="P208" s="67">
        <v>31.5</v>
      </c>
      <c r="Q208" s="67">
        <v>25132.5</v>
      </c>
    </row>
    <row r="209" spans="1:17" x14ac:dyDescent="0.25">
      <c r="A209" s="59" t="s">
        <v>130</v>
      </c>
      <c r="B209" s="59" t="s">
        <v>10</v>
      </c>
      <c r="C209" s="67">
        <v>5</v>
      </c>
      <c r="E209" s="59" t="s">
        <v>199</v>
      </c>
      <c r="F209" s="59">
        <v>47</v>
      </c>
      <c r="G209" s="59">
        <v>38</v>
      </c>
      <c r="H209" s="59">
        <v>147</v>
      </c>
      <c r="J209" s="59" t="s">
        <v>130</v>
      </c>
      <c r="K209" s="67" t="s">
        <v>10</v>
      </c>
      <c r="L209" s="67">
        <v>5</v>
      </c>
      <c r="N209" s="67" t="s">
        <v>199</v>
      </c>
      <c r="O209" s="67">
        <v>47</v>
      </c>
      <c r="P209" s="67">
        <v>38</v>
      </c>
      <c r="Q209" s="67" t="s">
        <v>157</v>
      </c>
    </row>
    <row r="210" spans="1:17" x14ac:dyDescent="0.25">
      <c r="A210" s="59" t="s">
        <v>133</v>
      </c>
      <c r="B210" s="59" t="s">
        <v>10</v>
      </c>
      <c r="C210" s="67">
        <v>5</v>
      </c>
      <c r="E210" s="59" t="s">
        <v>199</v>
      </c>
      <c r="F210" s="59">
        <v>47</v>
      </c>
      <c r="G210" s="59">
        <v>35.4</v>
      </c>
      <c r="H210" s="59">
        <v>168</v>
      </c>
      <c r="J210" s="59" t="s">
        <v>133</v>
      </c>
      <c r="K210" s="67" t="s">
        <v>10</v>
      </c>
      <c r="L210" s="67">
        <v>5</v>
      </c>
      <c r="N210" s="67" t="s">
        <v>199</v>
      </c>
      <c r="O210" s="67">
        <v>47</v>
      </c>
      <c r="P210" s="67">
        <v>35.4</v>
      </c>
      <c r="Q210" s="67">
        <v>44347.5</v>
      </c>
    </row>
    <row r="211" spans="1:17" x14ac:dyDescent="0.25">
      <c r="A211" s="59" t="s">
        <v>68</v>
      </c>
      <c r="B211" s="59" t="s">
        <v>10</v>
      </c>
      <c r="C211" s="67">
        <v>0</v>
      </c>
      <c r="D211" s="67">
        <f>COUNT(C211:C230)</f>
        <v>20</v>
      </c>
      <c r="E211" s="59" t="s">
        <v>199</v>
      </c>
      <c r="F211" s="59">
        <v>97</v>
      </c>
      <c r="G211" s="59">
        <v>58.2</v>
      </c>
      <c r="H211" s="59">
        <v>185</v>
      </c>
      <c r="J211" s="59" t="s">
        <v>68</v>
      </c>
      <c r="K211" s="67" t="s">
        <v>10</v>
      </c>
      <c r="L211" s="67">
        <v>0</v>
      </c>
      <c r="M211" s="67">
        <f>COUNT(L211:L230)</f>
        <v>20</v>
      </c>
      <c r="N211" s="67" t="s">
        <v>199</v>
      </c>
      <c r="O211" s="67">
        <v>97</v>
      </c>
      <c r="P211" s="67">
        <v>58.2</v>
      </c>
      <c r="Q211" s="67">
        <v>37537.5</v>
      </c>
    </row>
    <row r="212" spans="1:17" x14ac:dyDescent="0.25">
      <c r="A212" s="59" t="s">
        <v>69</v>
      </c>
      <c r="B212" s="59" t="s">
        <v>10</v>
      </c>
      <c r="C212" s="67">
        <v>0</v>
      </c>
      <c r="E212" s="59" t="s">
        <v>199</v>
      </c>
      <c r="F212" s="59">
        <v>97</v>
      </c>
      <c r="G212" s="59">
        <v>56</v>
      </c>
      <c r="H212" s="59">
        <v>236</v>
      </c>
      <c r="J212" s="59" t="s">
        <v>69</v>
      </c>
      <c r="K212" s="67" t="s">
        <v>10</v>
      </c>
      <c r="L212" s="67">
        <v>0</v>
      </c>
      <c r="N212" s="67" t="s">
        <v>199</v>
      </c>
      <c r="O212" s="67">
        <v>97</v>
      </c>
      <c r="P212" s="67">
        <v>56</v>
      </c>
      <c r="Q212" s="67">
        <v>59835</v>
      </c>
    </row>
    <row r="213" spans="1:17" x14ac:dyDescent="0.25">
      <c r="A213" s="59" t="s">
        <v>70</v>
      </c>
      <c r="B213" s="59" t="s">
        <v>10</v>
      </c>
      <c r="C213" s="67">
        <v>0</v>
      </c>
      <c r="E213" s="59" t="s">
        <v>199</v>
      </c>
      <c r="F213" s="59">
        <v>97</v>
      </c>
      <c r="G213" s="59">
        <v>49.2</v>
      </c>
      <c r="H213" s="59">
        <v>128</v>
      </c>
      <c r="J213" s="59" t="s">
        <v>70</v>
      </c>
      <c r="K213" s="67" t="s">
        <v>10</v>
      </c>
      <c r="L213" s="67">
        <v>0</v>
      </c>
      <c r="N213" s="67" t="s">
        <v>199</v>
      </c>
      <c r="O213" s="67">
        <v>97</v>
      </c>
      <c r="P213" s="67">
        <v>49.2</v>
      </c>
      <c r="Q213" s="67">
        <v>40680</v>
      </c>
    </row>
    <row r="214" spans="1:17" x14ac:dyDescent="0.25">
      <c r="A214" s="59" t="s">
        <v>71</v>
      </c>
      <c r="B214" s="59" t="s">
        <v>10</v>
      </c>
      <c r="C214" s="67">
        <v>0</v>
      </c>
      <c r="E214" s="59" t="s">
        <v>199</v>
      </c>
      <c r="F214" s="59">
        <v>97</v>
      </c>
      <c r="G214" s="59">
        <v>57.7</v>
      </c>
      <c r="H214" s="59">
        <v>169</v>
      </c>
      <c r="J214" s="59" t="s">
        <v>71</v>
      </c>
      <c r="K214" s="67" t="s">
        <v>10</v>
      </c>
      <c r="L214" s="67">
        <v>0</v>
      </c>
      <c r="N214" s="67" t="s">
        <v>199</v>
      </c>
      <c r="O214" s="67">
        <v>97</v>
      </c>
      <c r="P214" s="67">
        <v>57.7</v>
      </c>
      <c r="Q214" s="67">
        <v>37627.5</v>
      </c>
    </row>
    <row r="215" spans="1:17" x14ac:dyDescent="0.25">
      <c r="A215" s="59" t="s">
        <v>74</v>
      </c>
      <c r="B215" s="59" t="s">
        <v>10</v>
      </c>
      <c r="C215" s="67">
        <v>0</v>
      </c>
      <c r="E215" s="59" t="s">
        <v>199</v>
      </c>
      <c r="F215" s="59">
        <v>97</v>
      </c>
      <c r="G215" s="59">
        <v>54.6</v>
      </c>
      <c r="H215" s="59">
        <v>239</v>
      </c>
      <c r="J215" s="59" t="s">
        <v>74</v>
      </c>
      <c r="K215" s="67" t="s">
        <v>10</v>
      </c>
      <c r="L215" s="67">
        <v>0</v>
      </c>
      <c r="N215" s="67" t="s">
        <v>199</v>
      </c>
      <c r="O215" s="67">
        <v>97</v>
      </c>
      <c r="P215" s="67">
        <v>54.6</v>
      </c>
      <c r="Q215" s="67">
        <v>38212.5</v>
      </c>
    </row>
    <row r="216" spans="1:17" x14ac:dyDescent="0.25">
      <c r="A216" s="59" t="s">
        <v>75</v>
      </c>
      <c r="B216" s="59" t="s">
        <v>10</v>
      </c>
      <c r="C216" s="67">
        <v>0</v>
      </c>
      <c r="E216" s="59" t="s">
        <v>199</v>
      </c>
      <c r="F216" s="59">
        <v>97</v>
      </c>
      <c r="G216" s="59">
        <v>48.5</v>
      </c>
      <c r="H216" s="59">
        <v>194</v>
      </c>
      <c r="J216" s="59" t="s">
        <v>75</v>
      </c>
      <c r="K216" s="67" t="s">
        <v>10</v>
      </c>
      <c r="L216" s="67">
        <v>0</v>
      </c>
      <c r="N216" s="67" t="s">
        <v>199</v>
      </c>
      <c r="O216" s="67">
        <v>97</v>
      </c>
      <c r="P216" s="67">
        <v>48.5</v>
      </c>
      <c r="Q216" s="67">
        <v>25590</v>
      </c>
    </row>
    <row r="217" spans="1:17" x14ac:dyDescent="0.25">
      <c r="A217" s="59" t="s">
        <v>76</v>
      </c>
      <c r="B217" s="59" t="s">
        <v>10</v>
      </c>
      <c r="C217" s="67">
        <v>0</v>
      </c>
      <c r="E217" s="59" t="s">
        <v>199</v>
      </c>
      <c r="F217" s="59">
        <v>97</v>
      </c>
      <c r="G217" s="59">
        <v>56.9</v>
      </c>
      <c r="H217" s="59">
        <v>169</v>
      </c>
      <c r="J217" s="59" t="s">
        <v>76</v>
      </c>
      <c r="K217" s="67" t="s">
        <v>10</v>
      </c>
      <c r="L217" s="67">
        <v>0</v>
      </c>
      <c r="N217" s="67" t="s">
        <v>199</v>
      </c>
      <c r="O217" s="67">
        <v>97</v>
      </c>
      <c r="P217" s="67">
        <v>56.9</v>
      </c>
      <c r="Q217" s="67">
        <v>53557.5</v>
      </c>
    </row>
    <row r="218" spans="1:17" x14ac:dyDescent="0.25">
      <c r="A218" s="59" t="s">
        <v>77</v>
      </c>
      <c r="B218" s="59" t="s">
        <v>10</v>
      </c>
      <c r="C218" s="67">
        <v>0</v>
      </c>
      <c r="E218" s="59" t="s">
        <v>199</v>
      </c>
      <c r="F218" s="59">
        <v>97</v>
      </c>
      <c r="G218" s="59">
        <v>53.6</v>
      </c>
      <c r="H218" s="59">
        <v>154</v>
      </c>
      <c r="J218" s="59" t="s">
        <v>77</v>
      </c>
      <c r="K218" s="67" t="s">
        <v>10</v>
      </c>
      <c r="L218" s="67">
        <v>0</v>
      </c>
      <c r="N218" s="67" t="s">
        <v>199</v>
      </c>
      <c r="O218" s="67">
        <v>97</v>
      </c>
      <c r="P218" s="67">
        <v>53.6</v>
      </c>
      <c r="Q218" s="67">
        <v>39577.5</v>
      </c>
    </row>
    <row r="219" spans="1:17" x14ac:dyDescent="0.25">
      <c r="A219" s="59" t="s">
        <v>78</v>
      </c>
      <c r="B219" s="59" t="s">
        <v>10</v>
      </c>
      <c r="C219" s="67">
        <v>0</v>
      </c>
      <c r="E219" s="59" t="s">
        <v>199</v>
      </c>
      <c r="F219" s="59">
        <v>97</v>
      </c>
      <c r="G219" s="59">
        <v>62.1</v>
      </c>
      <c r="H219" s="59">
        <v>334</v>
      </c>
      <c r="J219" s="59" t="s">
        <v>78</v>
      </c>
      <c r="K219" s="67" t="s">
        <v>10</v>
      </c>
      <c r="L219" s="67">
        <v>0</v>
      </c>
      <c r="N219" s="67" t="s">
        <v>199</v>
      </c>
      <c r="O219" s="67">
        <v>97</v>
      </c>
      <c r="P219" s="67">
        <v>62.1</v>
      </c>
      <c r="Q219" s="67">
        <v>57727.5</v>
      </c>
    </row>
    <row r="220" spans="1:17" x14ac:dyDescent="0.25">
      <c r="A220" s="59" t="s">
        <v>79</v>
      </c>
      <c r="B220" s="59" t="s">
        <v>10</v>
      </c>
      <c r="C220" s="67">
        <v>0</v>
      </c>
      <c r="E220" s="59" t="s">
        <v>199</v>
      </c>
      <c r="F220" s="59">
        <v>97</v>
      </c>
      <c r="G220" s="59">
        <v>52.6</v>
      </c>
      <c r="H220" s="59">
        <v>124</v>
      </c>
      <c r="J220" s="59" t="s">
        <v>79</v>
      </c>
      <c r="K220" s="67" t="s">
        <v>10</v>
      </c>
      <c r="L220" s="67">
        <v>0</v>
      </c>
      <c r="N220" s="67" t="s">
        <v>199</v>
      </c>
      <c r="O220" s="67">
        <v>97</v>
      </c>
      <c r="P220" s="67">
        <v>52.6</v>
      </c>
      <c r="Q220" s="67">
        <v>41790</v>
      </c>
    </row>
    <row r="221" spans="1:17" x14ac:dyDescent="0.25">
      <c r="A221" s="59" t="s">
        <v>80</v>
      </c>
      <c r="B221" s="59" t="s">
        <v>10</v>
      </c>
      <c r="C221" s="67">
        <v>0</v>
      </c>
      <c r="E221" s="59" t="s">
        <v>199</v>
      </c>
      <c r="F221" s="59">
        <v>97</v>
      </c>
      <c r="G221" s="59">
        <v>46</v>
      </c>
      <c r="H221" s="59">
        <v>142</v>
      </c>
      <c r="J221" s="59" t="s">
        <v>80</v>
      </c>
      <c r="K221" s="67" t="s">
        <v>10</v>
      </c>
      <c r="L221" s="67">
        <v>0</v>
      </c>
      <c r="N221" s="67" t="s">
        <v>199</v>
      </c>
      <c r="O221" s="67">
        <v>97</v>
      </c>
      <c r="P221" s="67">
        <v>46</v>
      </c>
      <c r="Q221" s="67">
        <v>54240</v>
      </c>
    </row>
    <row r="222" spans="1:17" x14ac:dyDescent="0.25">
      <c r="A222" s="59" t="s">
        <v>81</v>
      </c>
      <c r="B222" s="59" t="s">
        <v>10</v>
      </c>
      <c r="C222" s="67">
        <v>0</v>
      </c>
      <c r="E222" s="59" t="s">
        <v>199</v>
      </c>
      <c r="F222" s="59">
        <v>97</v>
      </c>
      <c r="G222" s="59">
        <v>62.4</v>
      </c>
      <c r="H222" s="59">
        <v>151</v>
      </c>
      <c r="J222" s="59" t="s">
        <v>81</v>
      </c>
      <c r="K222" s="67" t="s">
        <v>10</v>
      </c>
      <c r="L222" s="67">
        <v>0</v>
      </c>
      <c r="N222" s="67" t="s">
        <v>199</v>
      </c>
      <c r="O222" s="67">
        <v>97</v>
      </c>
      <c r="P222" s="67">
        <v>62.4</v>
      </c>
      <c r="Q222" s="67">
        <v>50017.5</v>
      </c>
    </row>
    <row r="223" spans="1:17" x14ac:dyDescent="0.25">
      <c r="A223" s="59" t="s">
        <v>112</v>
      </c>
      <c r="B223" s="59" t="s">
        <v>10</v>
      </c>
      <c r="C223" s="67">
        <v>0</v>
      </c>
      <c r="E223" s="59" t="s">
        <v>199</v>
      </c>
      <c r="F223" s="59">
        <v>97</v>
      </c>
      <c r="G223" s="59">
        <v>55.4</v>
      </c>
      <c r="H223" s="59">
        <v>162</v>
      </c>
      <c r="J223" s="59" t="s">
        <v>112</v>
      </c>
      <c r="K223" s="67" t="s">
        <v>10</v>
      </c>
      <c r="L223" s="67">
        <v>0</v>
      </c>
      <c r="N223" s="67" t="s">
        <v>199</v>
      </c>
      <c r="O223" s="67">
        <v>97</v>
      </c>
      <c r="P223" s="67">
        <v>55.4</v>
      </c>
      <c r="Q223" s="67">
        <v>51870</v>
      </c>
    </row>
    <row r="224" spans="1:17" x14ac:dyDescent="0.25">
      <c r="A224" s="59" t="s">
        <v>113</v>
      </c>
      <c r="B224" s="59" t="s">
        <v>10</v>
      </c>
      <c r="C224" s="67">
        <v>0</v>
      </c>
      <c r="E224" s="59" t="s">
        <v>199</v>
      </c>
      <c r="F224" s="59">
        <v>97</v>
      </c>
      <c r="G224" s="59">
        <v>52.6</v>
      </c>
      <c r="H224" s="59">
        <v>204</v>
      </c>
      <c r="J224" s="59" t="s">
        <v>113</v>
      </c>
      <c r="K224" s="67" t="s">
        <v>10</v>
      </c>
      <c r="L224" s="67">
        <v>0</v>
      </c>
      <c r="N224" s="67" t="s">
        <v>199</v>
      </c>
      <c r="O224" s="67">
        <v>97</v>
      </c>
      <c r="P224" s="67">
        <v>52.6</v>
      </c>
      <c r="Q224" s="67">
        <v>42562.5</v>
      </c>
    </row>
    <row r="225" spans="1:17" x14ac:dyDescent="0.25">
      <c r="A225" s="59" t="s">
        <v>115</v>
      </c>
      <c r="B225" s="59" t="s">
        <v>10</v>
      </c>
      <c r="C225" s="67">
        <v>0</v>
      </c>
      <c r="E225" s="59" t="s">
        <v>199</v>
      </c>
      <c r="F225" s="59">
        <v>97</v>
      </c>
      <c r="G225" s="59">
        <v>55</v>
      </c>
      <c r="H225" s="59">
        <v>95</v>
      </c>
      <c r="J225" s="59" t="s">
        <v>115</v>
      </c>
      <c r="K225" s="67" t="s">
        <v>10</v>
      </c>
      <c r="L225" s="67">
        <v>0</v>
      </c>
      <c r="N225" s="67" t="s">
        <v>199</v>
      </c>
      <c r="O225" s="67">
        <v>97</v>
      </c>
      <c r="P225" s="67">
        <v>55</v>
      </c>
      <c r="Q225" s="67">
        <v>42570</v>
      </c>
    </row>
    <row r="226" spans="1:17" x14ac:dyDescent="0.25">
      <c r="A226" s="59" t="s">
        <v>116</v>
      </c>
      <c r="B226" s="59" t="s">
        <v>10</v>
      </c>
      <c r="C226" s="67">
        <v>0</v>
      </c>
      <c r="E226" s="59" t="s">
        <v>199</v>
      </c>
      <c r="F226" s="59">
        <v>97</v>
      </c>
      <c r="G226" s="59">
        <v>54.7</v>
      </c>
      <c r="H226" s="59">
        <v>144</v>
      </c>
      <c r="J226" s="59" t="s">
        <v>116</v>
      </c>
      <c r="K226" s="67" t="s">
        <v>10</v>
      </c>
      <c r="L226" s="67">
        <v>0</v>
      </c>
      <c r="N226" s="67" t="s">
        <v>199</v>
      </c>
      <c r="O226" s="67">
        <v>97</v>
      </c>
      <c r="P226" s="67">
        <v>54.7</v>
      </c>
      <c r="Q226" s="67">
        <v>62130</v>
      </c>
    </row>
    <row r="227" spans="1:17" x14ac:dyDescent="0.25">
      <c r="A227" s="59" t="s">
        <v>117</v>
      </c>
      <c r="B227" s="59" t="s">
        <v>10</v>
      </c>
      <c r="C227" s="67">
        <v>0</v>
      </c>
      <c r="E227" s="59" t="s">
        <v>199</v>
      </c>
      <c r="F227" s="59">
        <v>97</v>
      </c>
      <c r="G227" s="59">
        <v>49.8</v>
      </c>
      <c r="H227" s="59">
        <v>142</v>
      </c>
      <c r="J227" s="59" t="s">
        <v>117</v>
      </c>
      <c r="K227" s="67" t="s">
        <v>10</v>
      </c>
      <c r="L227" s="67">
        <v>0</v>
      </c>
      <c r="N227" s="67" t="s">
        <v>199</v>
      </c>
      <c r="O227" s="67">
        <v>97</v>
      </c>
      <c r="P227" s="67">
        <v>49.8</v>
      </c>
      <c r="Q227" s="67">
        <v>23415</v>
      </c>
    </row>
    <row r="228" spans="1:17" x14ac:dyDescent="0.25">
      <c r="A228" s="59" t="s">
        <v>119</v>
      </c>
      <c r="B228" s="59" t="s">
        <v>10</v>
      </c>
      <c r="C228" s="67">
        <v>0</v>
      </c>
      <c r="E228" s="59" t="s">
        <v>199</v>
      </c>
      <c r="F228" s="59">
        <v>97</v>
      </c>
      <c r="G228" s="59">
        <v>47.7</v>
      </c>
      <c r="H228" s="59">
        <v>147</v>
      </c>
      <c r="J228" s="59" t="s">
        <v>119</v>
      </c>
      <c r="K228" s="67" t="s">
        <v>10</v>
      </c>
      <c r="L228" s="67">
        <v>0</v>
      </c>
      <c r="N228" s="67" t="s">
        <v>199</v>
      </c>
      <c r="O228" s="67">
        <v>97</v>
      </c>
      <c r="P228" s="67">
        <v>47.7</v>
      </c>
      <c r="Q228" s="67">
        <v>40830</v>
      </c>
    </row>
    <row r="229" spans="1:17" x14ac:dyDescent="0.25">
      <c r="A229" s="59" t="s">
        <v>120</v>
      </c>
      <c r="B229" s="59" t="s">
        <v>10</v>
      </c>
      <c r="C229" s="67">
        <v>0</v>
      </c>
      <c r="E229" s="59" t="s">
        <v>199</v>
      </c>
      <c r="F229" s="59">
        <v>97</v>
      </c>
      <c r="G229" s="59">
        <v>54.1</v>
      </c>
      <c r="H229" s="59">
        <v>479</v>
      </c>
      <c r="J229" s="59" t="s">
        <v>120</v>
      </c>
      <c r="K229" s="67" t="s">
        <v>10</v>
      </c>
      <c r="L229" s="67">
        <v>0</v>
      </c>
      <c r="N229" s="67" t="s">
        <v>199</v>
      </c>
      <c r="O229" s="67">
        <v>97</v>
      </c>
      <c r="P229" s="67">
        <v>54.1</v>
      </c>
      <c r="Q229" s="67">
        <v>64432.5</v>
      </c>
    </row>
    <row r="230" spans="1:17" x14ac:dyDescent="0.25">
      <c r="A230" s="59" t="s">
        <v>121</v>
      </c>
      <c r="B230" s="59" t="s">
        <v>10</v>
      </c>
      <c r="C230" s="67">
        <v>0</v>
      </c>
      <c r="E230" s="59" t="s">
        <v>199</v>
      </c>
      <c r="F230" s="59">
        <v>97</v>
      </c>
      <c r="G230" s="59">
        <v>46.6</v>
      </c>
      <c r="H230" s="59">
        <v>117</v>
      </c>
      <c r="J230" s="59" t="s">
        <v>121</v>
      </c>
      <c r="K230" s="67" t="s">
        <v>10</v>
      </c>
      <c r="L230" s="67">
        <v>0</v>
      </c>
      <c r="N230" s="67" t="s">
        <v>199</v>
      </c>
      <c r="O230" s="67">
        <v>97</v>
      </c>
      <c r="P230" s="67">
        <v>46.6</v>
      </c>
      <c r="Q230" s="67">
        <v>46605</v>
      </c>
    </row>
    <row r="231" spans="1:17" x14ac:dyDescent="0.25">
      <c r="A231" s="59" t="s">
        <v>82</v>
      </c>
      <c r="B231" s="59" t="s">
        <v>10</v>
      </c>
      <c r="C231" s="67">
        <v>0.5</v>
      </c>
      <c r="D231" s="67">
        <f>COUNT(C231:C238)</f>
        <v>8</v>
      </c>
      <c r="E231" s="59" t="s">
        <v>199</v>
      </c>
      <c r="F231" s="59">
        <v>97</v>
      </c>
      <c r="G231" s="59">
        <v>55.2</v>
      </c>
      <c r="H231" s="59">
        <v>162</v>
      </c>
      <c r="J231" s="59" t="s">
        <v>82</v>
      </c>
      <c r="K231" s="67" t="s">
        <v>10</v>
      </c>
      <c r="L231" s="67">
        <v>0.5</v>
      </c>
      <c r="M231" s="67">
        <f>COUNT(L231:L238)</f>
        <v>8</v>
      </c>
      <c r="N231" s="67" t="s">
        <v>199</v>
      </c>
      <c r="O231" s="67">
        <v>97</v>
      </c>
      <c r="P231" s="67">
        <v>55.2</v>
      </c>
      <c r="Q231" s="67">
        <v>55410</v>
      </c>
    </row>
    <row r="232" spans="1:17" x14ac:dyDescent="0.25">
      <c r="A232" s="59" t="s">
        <v>83</v>
      </c>
      <c r="B232" s="59" t="s">
        <v>10</v>
      </c>
      <c r="C232" s="67">
        <v>0.5</v>
      </c>
      <c r="E232" s="59" t="s">
        <v>199</v>
      </c>
      <c r="F232" s="59">
        <v>97</v>
      </c>
      <c r="G232" s="59">
        <v>48.6</v>
      </c>
      <c r="H232" s="59">
        <v>150</v>
      </c>
      <c r="J232" s="59" t="s">
        <v>83</v>
      </c>
      <c r="K232" s="67" t="s">
        <v>10</v>
      </c>
      <c r="L232" s="67">
        <v>0.5</v>
      </c>
      <c r="N232" s="67" t="s">
        <v>199</v>
      </c>
      <c r="O232" s="67">
        <v>97</v>
      </c>
      <c r="P232" s="67">
        <v>48.6</v>
      </c>
      <c r="Q232" s="67">
        <v>35842.5</v>
      </c>
    </row>
    <row r="233" spans="1:17" x14ac:dyDescent="0.25">
      <c r="A233" s="59" t="s">
        <v>84</v>
      </c>
      <c r="B233" s="59" t="s">
        <v>10</v>
      </c>
      <c r="C233" s="67">
        <v>0.5</v>
      </c>
      <c r="E233" s="59" t="s">
        <v>199</v>
      </c>
      <c r="F233" s="59">
        <v>97</v>
      </c>
      <c r="G233" s="59">
        <v>50.7</v>
      </c>
      <c r="H233" s="59">
        <v>91</v>
      </c>
      <c r="J233" s="59" t="s">
        <v>84</v>
      </c>
      <c r="K233" s="67" t="s">
        <v>10</v>
      </c>
      <c r="L233" s="67">
        <v>0.5</v>
      </c>
      <c r="N233" s="67" t="s">
        <v>199</v>
      </c>
      <c r="O233" s="67">
        <v>97</v>
      </c>
      <c r="P233" s="67">
        <v>50.7</v>
      </c>
      <c r="Q233" s="67">
        <v>14932.5</v>
      </c>
    </row>
    <row r="234" spans="1:17" x14ac:dyDescent="0.25">
      <c r="A234" s="59" t="s">
        <v>86</v>
      </c>
      <c r="B234" s="59" t="s">
        <v>10</v>
      </c>
      <c r="C234" s="67">
        <v>0.5</v>
      </c>
      <c r="E234" s="59" t="s">
        <v>199</v>
      </c>
      <c r="F234" s="59">
        <v>97</v>
      </c>
      <c r="G234" s="59">
        <v>57.3</v>
      </c>
      <c r="H234" s="59">
        <v>166</v>
      </c>
      <c r="J234" s="59" t="s">
        <v>86</v>
      </c>
      <c r="K234" s="67" t="s">
        <v>10</v>
      </c>
      <c r="L234" s="67">
        <v>0.5</v>
      </c>
      <c r="N234" s="67" t="s">
        <v>199</v>
      </c>
      <c r="O234" s="67">
        <v>97</v>
      </c>
      <c r="P234" s="67">
        <v>57.3</v>
      </c>
      <c r="Q234" s="67">
        <v>51367.5</v>
      </c>
    </row>
    <row r="235" spans="1:17" x14ac:dyDescent="0.25">
      <c r="A235" s="59" t="s">
        <v>88</v>
      </c>
      <c r="B235" s="59" t="s">
        <v>10</v>
      </c>
      <c r="C235" s="67">
        <v>0.5</v>
      </c>
      <c r="E235" s="59" t="s">
        <v>199</v>
      </c>
      <c r="F235" s="59">
        <v>97</v>
      </c>
      <c r="G235" s="59">
        <v>57</v>
      </c>
      <c r="H235" s="59">
        <v>389</v>
      </c>
      <c r="J235" s="59" t="s">
        <v>88</v>
      </c>
      <c r="K235" s="67" t="s">
        <v>10</v>
      </c>
      <c r="L235" s="67">
        <v>0.5</v>
      </c>
      <c r="N235" s="67" t="s">
        <v>199</v>
      </c>
      <c r="O235" s="67">
        <v>97</v>
      </c>
      <c r="P235" s="67">
        <v>57</v>
      </c>
      <c r="Q235" s="67">
        <v>65842.5</v>
      </c>
    </row>
    <row r="236" spans="1:17" x14ac:dyDescent="0.25">
      <c r="A236" s="59" t="s">
        <v>90</v>
      </c>
      <c r="B236" s="59" t="s">
        <v>10</v>
      </c>
      <c r="C236" s="67">
        <v>0.5</v>
      </c>
      <c r="E236" s="59" t="s">
        <v>199</v>
      </c>
      <c r="F236" s="59">
        <v>97</v>
      </c>
      <c r="G236" s="59">
        <v>49.9</v>
      </c>
      <c r="H236" s="59">
        <v>178</v>
      </c>
      <c r="J236" s="59" t="s">
        <v>90</v>
      </c>
      <c r="K236" s="67" t="s">
        <v>10</v>
      </c>
      <c r="L236" s="67">
        <v>0.5</v>
      </c>
      <c r="N236" s="67" t="s">
        <v>199</v>
      </c>
      <c r="O236" s="67">
        <v>97</v>
      </c>
      <c r="P236" s="67">
        <v>49.9</v>
      </c>
      <c r="Q236" s="67">
        <v>38160</v>
      </c>
    </row>
    <row r="237" spans="1:17" x14ac:dyDescent="0.25">
      <c r="A237" s="59" t="s">
        <v>91</v>
      </c>
      <c r="B237" s="59" t="s">
        <v>10</v>
      </c>
      <c r="C237" s="67">
        <v>0.5</v>
      </c>
      <c r="E237" s="59" t="s">
        <v>199</v>
      </c>
      <c r="F237" s="59">
        <v>97</v>
      </c>
      <c r="G237" s="59">
        <v>57.2</v>
      </c>
      <c r="H237" s="59">
        <v>169</v>
      </c>
      <c r="J237" s="59" t="s">
        <v>91</v>
      </c>
      <c r="K237" s="67" t="s">
        <v>10</v>
      </c>
      <c r="L237" s="67">
        <v>0.5</v>
      </c>
      <c r="N237" s="67" t="s">
        <v>199</v>
      </c>
      <c r="O237" s="67">
        <v>97</v>
      </c>
      <c r="P237" s="67">
        <v>57.2</v>
      </c>
      <c r="Q237" s="67">
        <v>42510</v>
      </c>
    </row>
    <row r="238" spans="1:17" x14ac:dyDescent="0.25">
      <c r="A238" s="59" t="s">
        <v>92</v>
      </c>
      <c r="B238" s="59" t="s">
        <v>10</v>
      </c>
      <c r="C238" s="67">
        <v>0.5</v>
      </c>
      <c r="E238" s="59" t="s">
        <v>199</v>
      </c>
      <c r="F238" s="59">
        <v>97</v>
      </c>
      <c r="G238" s="59">
        <v>55.8</v>
      </c>
      <c r="H238" s="59">
        <v>286</v>
      </c>
      <c r="J238" s="59" t="s">
        <v>92</v>
      </c>
      <c r="K238" s="67" t="s">
        <v>10</v>
      </c>
      <c r="L238" s="67">
        <v>0.5</v>
      </c>
      <c r="N238" s="67" t="s">
        <v>199</v>
      </c>
      <c r="O238" s="67">
        <v>97</v>
      </c>
      <c r="P238" s="67">
        <v>55.8</v>
      </c>
      <c r="Q238" s="67">
        <v>54330</v>
      </c>
    </row>
    <row r="239" spans="1:17" x14ac:dyDescent="0.25">
      <c r="A239" s="59" t="s">
        <v>124</v>
      </c>
      <c r="B239" s="59" t="s">
        <v>10</v>
      </c>
      <c r="C239" s="67">
        <v>5</v>
      </c>
      <c r="D239" s="67">
        <f>COUNT(C239:C246)</f>
        <v>8</v>
      </c>
      <c r="E239" s="59" t="s">
        <v>199</v>
      </c>
      <c r="F239" s="59">
        <v>97</v>
      </c>
      <c r="G239" s="59">
        <v>51.4</v>
      </c>
      <c r="H239" s="59">
        <v>177</v>
      </c>
      <c r="J239" s="59" t="s">
        <v>124</v>
      </c>
      <c r="K239" s="67" t="s">
        <v>10</v>
      </c>
      <c r="L239" s="67">
        <v>5</v>
      </c>
      <c r="M239" s="67">
        <f>COUNT(L239:L246)</f>
        <v>8</v>
      </c>
      <c r="N239" s="67" t="s">
        <v>199</v>
      </c>
      <c r="O239" s="67">
        <v>97</v>
      </c>
      <c r="P239" s="67">
        <v>51.4</v>
      </c>
      <c r="Q239" s="67">
        <v>58905</v>
      </c>
    </row>
    <row r="240" spans="1:17" x14ac:dyDescent="0.25">
      <c r="A240" s="59" t="s">
        <v>125</v>
      </c>
      <c r="B240" s="59" t="s">
        <v>10</v>
      </c>
      <c r="C240" s="67">
        <v>5</v>
      </c>
      <c r="E240" s="59" t="s">
        <v>199</v>
      </c>
      <c r="F240" s="59">
        <v>97</v>
      </c>
      <c r="G240" s="59">
        <v>43.5</v>
      </c>
      <c r="H240" s="59">
        <v>155</v>
      </c>
      <c r="J240" s="59" t="s">
        <v>125</v>
      </c>
      <c r="K240" s="67" t="s">
        <v>10</v>
      </c>
      <c r="L240" s="67">
        <v>5</v>
      </c>
      <c r="N240" s="67" t="s">
        <v>199</v>
      </c>
      <c r="O240" s="67">
        <v>97</v>
      </c>
      <c r="P240" s="67">
        <v>43.5</v>
      </c>
      <c r="Q240" s="67">
        <v>27817.5</v>
      </c>
    </row>
    <row r="241" spans="1:17" x14ac:dyDescent="0.25">
      <c r="A241" s="59" t="s">
        <v>126</v>
      </c>
      <c r="B241" s="59" t="s">
        <v>10</v>
      </c>
      <c r="C241" s="67">
        <v>5</v>
      </c>
      <c r="E241" s="59" t="s">
        <v>199</v>
      </c>
      <c r="F241" s="59">
        <v>97</v>
      </c>
      <c r="G241" s="59">
        <v>46.9</v>
      </c>
      <c r="H241" s="59">
        <v>141</v>
      </c>
      <c r="J241" s="59" t="s">
        <v>126</v>
      </c>
      <c r="K241" s="67" t="s">
        <v>10</v>
      </c>
      <c r="L241" s="67">
        <v>5</v>
      </c>
      <c r="N241" s="67" t="s">
        <v>199</v>
      </c>
      <c r="O241" s="67">
        <v>97</v>
      </c>
      <c r="P241" s="67">
        <v>46.9</v>
      </c>
      <c r="Q241" s="67">
        <v>28717.5</v>
      </c>
    </row>
    <row r="242" spans="1:17" x14ac:dyDescent="0.25">
      <c r="A242" s="59" t="s">
        <v>127</v>
      </c>
      <c r="B242" s="59" t="s">
        <v>10</v>
      </c>
      <c r="C242" s="67">
        <v>5</v>
      </c>
      <c r="E242" s="59" t="s">
        <v>199</v>
      </c>
      <c r="F242" s="59">
        <v>97</v>
      </c>
      <c r="G242" s="59">
        <v>62</v>
      </c>
      <c r="H242" s="59">
        <v>181</v>
      </c>
      <c r="J242" s="59" t="s">
        <v>127</v>
      </c>
      <c r="K242" s="67" t="s">
        <v>10</v>
      </c>
      <c r="L242" s="67">
        <v>5</v>
      </c>
      <c r="N242" s="67" t="s">
        <v>199</v>
      </c>
      <c r="O242" s="67">
        <v>97</v>
      </c>
      <c r="P242" s="67">
        <v>62</v>
      </c>
      <c r="Q242" s="67">
        <v>44085</v>
      </c>
    </row>
    <row r="243" spans="1:17" x14ac:dyDescent="0.25">
      <c r="A243" s="59" t="s">
        <v>128</v>
      </c>
      <c r="B243" s="59" t="s">
        <v>10</v>
      </c>
      <c r="C243" s="67">
        <v>5</v>
      </c>
      <c r="E243" s="59" t="s">
        <v>199</v>
      </c>
      <c r="F243" s="59">
        <v>97</v>
      </c>
      <c r="G243" s="59">
        <v>47.9</v>
      </c>
      <c r="H243" s="59">
        <v>105</v>
      </c>
      <c r="J243" s="59" t="s">
        <v>128</v>
      </c>
      <c r="K243" s="67" t="s">
        <v>10</v>
      </c>
      <c r="L243" s="67">
        <v>5</v>
      </c>
      <c r="N243" s="67" t="s">
        <v>199</v>
      </c>
      <c r="O243" s="67">
        <v>97</v>
      </c>
      <c r="P243" s="67">
        <v>47.9</v>
      </c>
      <c r="Q243" s="67">
        <v>29820</v>
      </c>
    </row>
    <row r="244" spans="1:17" x14ac:dyDescent="0.25">
      <c r="A244" s="59" t="s">
        <v>129</v>
      </c>
      <c r="B244" s="59" t="s">
        <v>10</v>
      </c>
      <c r="C244" s="67">
        <v>5</v>
      </c>
      <c r="E244" s="59" t="s">
        <v>199</v>
      </c>
      <c r="F244" s="59">
        <v>97</v>
      </c>
      <c r="G244" s="59">
        <v>43.2</v>
      </c>
      <c r="H244" s="59">
        <v>135</v>
      </c>
      <c r="J244" s="59" t="s">
        <v>129</v>
      </c>
      <c r="K244" s="67" t="s">
        <v>10</v>
      </c>
      <c r="L244" s="67">
        <v>5</v>
      </c>
      <c r="N244" s="67" t="s">
        <v>199</v>
      </c>
      <c r="O244" s="67">
        <v>97</v>
      </c>
      <c r="P244" s="67">
        <v>43.2</v>
      </c>
      <c r="Q244" s="67">
        <v>25132.5</v>
      </c>
    </row>
    <row r="245" spans="1:17" x14ac:dyDescent="0.25">
      <c r="A245" s="59" t="s">
        <v>130</v>
      </c>
      <c r="B245" s="59" t="s">
        <v>10</v>
      </c>
      <c r="C245" s="67">
        <v>5</v>
      </c>
      <c r="E245" s="59" t="s">
        <v>199</v>
      </c>
      <c r="F245" s="59">
        <v>97</v>
      </c>
      <c r="G245" s="59">
        <v>52</v>
      </c>
      <c r="H245" s="65" t="s">
        <v>157</v>
      </c>
      <c r="J245" s="59" t="s">
        <v>130</v>
      </c>
      <c r="K245" s="67" t="s">
        <v>10</v>
      </c>
      <c r="L245" s="67">
        <v>5</v>
      </c>
      <c r="N245" s="67" t="s">
        <v>199</v>
      </c>
      <c r="O245" s="67">
        <v>97</v>
      </c>
      <c r="P245" s="67">
        <v>52</v>
      </c>
      <c r="Q245" s="67" t="s">
        <v>157</v>
      </c>
    </row>
    <row r="246" spans="1:17" x14ac:dyDescent="0.25">
      <c r="A246" s="59" t="s">
        <v>133</v>
      </c>
      <c r="B246" s="59" t="s">
        <v>10</v>
      </c>
      <c r="C246" s="67">
        <v>5</v>
      </c>
      <c r="E246" s="59" t="s">
        <v>199</v>
      </c>
      <c r="F246" s="59">
        <v>97</v>
      </c>
      <c r="G246" s="59">
        <v>50.9</v>
      </c>
      <c r="H246" s="59">
        <v>165</v>
      </c>
      <c r="J246" s="59" t="s">
        <v>133</v>
      </c>
      <c r="K246" s="67" t="s">
        <v>10</v>
      </c>
      <c r="L246" s="67">
        <v>5</v>
      </c>
      <c r="N246" s="67" t="s">
        <v>199</v>
      </c>
      <c r="O246" s="67">
        <v>97</v>
      </c>
      <c r="P246" s="67">
        <v>50.9</v>
      </c>
      <c r="Q246" s="67">
        <v>44347.5</v>
      </c>
    </row>
    <row r="247" spans="1:17" x14ac:dyDescent="0.25">
      <c r="A247" s="59" t="s">
        <v>68</v>
      </c>
      <c r="B247" s="59" t="s">
        <v>10</v>
      </c>
      <c r="C247" s="67">
        <v>0</v>
      </c>
      <c r="D247" s="67">
        <f>COUNT(C247:C266)</f>
        <v>20</v>
      </c>
      <c r="E247" s="59" t="s">
        <v>199</v>
      </c>
      <c r="F247" s="59">
        <v>137</v>
      </c>
      <c r="G247" s="59">
        <v>61.8</v>
      </c>
      <c r="H247" s="59">
        <v>157</v>
      </c>
      <c r="J247" s="59" t="s">
        <v>68</v>
      </c>
      <c r="K247" s="67" t="s">
        <v>10</v>
      </c>
      <c r="L247" s="67">
        <v>0</v>
      </c>
      <c r="M247" s="67">
        <f>COUNT(L247:L266)</f>
        <v>20</v>
      </c>
      <c r="N247" s="67" t="s">
        <v>199</v>
      </c>
      <c r="O247" s="67">
        <v>137</v>
      </c>
      <c r="P247" s="67">
        <v>61.8</v>
      </c>
      <c r="Q247" s="67">
        <v>31965</v>
      </c>
    </row>
    <row r="248" spans="1:17" x14ac:dyDescent="0.25">
      <c r="A248" s="59" t="s">
        <v>69</v>
      </c>
      <c r="B248" s="59" t="s">
        <v>10</v>
      </c>
      <c r="C248" s="67">
        <v>0</v>
      </c>
      <c r="E248" s="59" t="s">
        <v>199</v>
      </c>
      <c r="F248" s="59">
        <v>137</v>
      </c>
      <c r="G248" s="59">
        <v>62.3</v>
      </c>
      <c r="H248" s="59">
        <v>231</v>
      </c>
      <c r="J248" s="59" t="s">
        <v>69</v>
      </c>
      <c r="K248" s="67" t="s">
        <v>10</v>
      </c>
      <c r="L248" s="67">
        <v>0</v>
      </c>
      <c r="N248" s="67" t="s">
        <v>199</v>
      </c>
      <c r="O248" s="67">
        <v>137</v>
      </c>
      <c r="P248" s="67">
        <v>62.3</v>
      </c>
      <c r="Q248" s="67">
        <v>49987.5</v>
      </c>
    </row>
    <row r="249" spans="1:17" x14ac:dyDescent="0.25">
      <c r="A249" s="59" t="s">
        <v>70</v>
      </c>
      <c r="B249" s="59" t="s">
        <v>10</v>
      </c>
      <c r="C249" s="67">
        <v>0</v>
      </c>
      <c r="E249" s="59" t="s">
        <v>199</v>
      </c>
      <c r="F249" s="59">
        <v>137</v>
      </c>
      <c r="G249" s="59">
        <v>50.5</v>
      </c>
      <c r="H249" s="59">
        <v>159</v>
      </c>
      <c r="J249" s="59" t="s">
        <v>70</v>
      </c>
      <c r="K249" s="67" t="s">
        <v>10</v>
      </c>
      <c r="L249" s="67">
        <v>0</v>
      </c>
      <c r="N249" s="67" t="s">
        <v>199</v>
      </c>
      <c r="O249" s="67">
        <v>137</v>
      </c>
      <c r="P249" s="67">
        <v>50.5</v>
      </c>
      <c r="Q249" s="67">
        <v>43117.5</v>
      </c>
    </row>
    <row r="250" spans="1:17" x14ac:dyDescent="0.25">
      <c r="A250" s="59" t="s">
        <v>71</v>
      </c>
      <c r="B250" s="59" t="s">
        <v>10</v>
      </c>
      <c r="C250" s="67">
        <v>0</v>
      </c>
      <c r="E250" s="59" t="s">
        <v>199</v>
      </c>
      <c r="F250" s="59">
        <v>137</v>
      </c>
      <c r="G250" s="59">
        <v>59</v>
      </c>
      <c r="H250" s="59">
        <v>170</v>
      </c>
      <c r="J250" s="59" t="s">
        <v>71</v>
      </c>
      <c r="K250" s="67" t="s">
        <v>10</v>
      </c>
      <c r="L250" s="67">
        <v>0</v>
      </c>
      <c r="N250" s="67" t="s">
        <v>199</v>
      </c>
      <c r="O250" s="67">
        <v>137</v>
      </c>
      <c r="P250" s="67">
        <v>59</v>
      </c>
      <c r="Q250" s="67">
        <v>49995</v>
      </c>
    </row>
    <row r="251" spans="1:17" x14ac:dyDescent="0.25">
      <c r="A251" s="59" t="s">
        <v>74</v>
      </c>
      <c r="B251" s="59" t="s">
        <v>10</v>
      </c>
      <c r="C251" s="67">
        <v>0</v>
      </c>
      <c r="E251" s="59" t="s">
        <v>199</v>
      </c>
      <c r="F251" s="59">
        <v>137</v>
      </c>
      <c r="G251" s="59">
        <v>63.9</v>
      </c>
      <c r="H251" s="59">
        <v>223</v>
      </c>
      <c r="J251" s="59" t="s">
        <v>74</v>
      </c>
      <c r="K251" s="67" t="s">
        <v>10</v>
      </c>
      <c r="L251" s="67">
        <v>0</v>
      </c>
      <c r="N251" s="67" t="s">
        <v>199</v>
      </c>
      <c r="O251" s="67">
        <v>137</v>
      </c>
      <c r="P251" s="67">
        <v>63.9</v>
      </c>
      <c r="Q251" s="67">
        <v>40417.5</v>
      </c>
    </row>
    <row r="252" spans="1:17" x14ac:dyDescent="0.25">
      <c r="A252" s="59" t="s">
        <v>75</v>
      </c>
      <c r="B252" s="59" t="s">
        <v>10</v>
      </c>
      <c r="C252" s="67">
        <v>0</v>
      </c>
      <c r="E252" s="59" t="s">
        <v>199</v>
      </c>
      <c r="F252" s="59">
        <v>137</v>
      </c>
      <c r="G252" s="59">
        <v>52.2</v>
      </c>
      <c r="H252" s="59">
        <v>262</v>
      </c>
      <c r="J252" s="59" t="s">
        <v>75</v>
      </c>
      <c r="K252" s="67" t="s">
        <v>10</v>
      </c>
      <c r="L252" s="67">
        <v>0</v>
      </c>
      <c r="N252" s="67" t="s">
        <v>199</v>
      </c>
      <c r="O252" s="67">
        <v>137</v>
      </c>
      <c r="P252" s="67">
        <v>52.2</v>
      </c>
      <c r="Q252" s="67">
        <v>55477.5</v>
      </c>
    </row>
    <row r="253" spans="1:17" x14ac:dyDescent="0.25">
      <c r="A253" s="59" t="s">
        <v>76</v>
      </c>
      <c r="B253" s="59" t="s">
        <v>10</v>
      </c>
      <c r="C253" s="67">
        <v>0</v>
      </c>
      <c r="E253" s="59" t="s">
        <v>199</v>
      </c>
      <c r="F253" s="59">
        <v>137</v>
      </c>
      <c r="G253" s="59">
        <v>62</v>
      </c>
      <c r="H253" s="59">
        <v>140</v>
      </c>
      <c r="J253" s="59" t="s">
        <v>76</v>
      </c>
      <c r="K253" s="67" t="s">
        <v>10</v>
      </c>
      <c r="L253" s="67">
        <v>0</v>
      </c>
      <c r="N253" s="67" t="s">
        <v>199</v>
      </c>
      <c r="O253" s="67">
        <v>137</v>
      </c>
      <c r="P253" s="67">
        <v>62</v>
      </c>
      <c r="Q253" s="67">
        <v>57540</v>
      </c>
    </row>
    <row r="254" spans="1:17" x14ac:dyDescent="0.25">
      <c r="A254" s="59" t="s">
        <v>77</v>
      </c>
      <c r="B254" s="59" t="s">
        <v>10</v>
      </c>
      <c r="C254" s="67">
        <v>0</v>
      </c>
      <c r="E254" s="59" t="s">
        <v>199</v>
      </c>
      <c r="F254" s="59">
        <v>137</v>
      </c>
      <c r="G254" s="59">
        <v>58.7</v>
      </c>
      <c r="H254" s="59">
        <v>142</v>
      </c>
      <c r="J254" s="59" t="s">
        <v>77</v>
      </c>
      <c r="K254" s="67" t="s">
        <v>10</v>
      </c>
      <c r="L254" s="67">
        <v>0</v>
      </c>
      <c r="N254" s="67" t="s">
        <v>199</v>
      </c>
      <c r="O254" s="67">
        <v>137</v>
      </c>
      <c r="P254" s="67">
        <v>58.7</v>
      </c>
      <c r="Q254" s="67">
        <v>39877.5</v>
      </c>
    </row>
    <row r="255" spans="1:17" x14ac:dyDescent="0.25">
      <c r="A255" s="59" t="s">
        <v>78</v>
      </c>
      <c r="B255" s="59" t="s">
        <v>10</v>
      </c>
      <c r="C255" s="67">
        <v>0</v>
      </c>
      <c r="E255" s="59" t="s">
        <v>199</v>
      </c>
      <c r="F255" s="59">
        <v>137</v>
      </c>
      <c r="G255" s="59">
        <v>67.7</v>
      </c>
      <c r="H255" s="59">
        <v>257</v>
      </c>
      <c r="J255" s="59" t="s">
        <v>78</v>
      </c>
      <c r="K255" s="67" t="s">
        <v>10</v>
      </c>
      <c r="L255" s="67">
        <v>0</v>
      </c>
      <c r="N255" s="67" t="s">
        <v>199</v>
      </c>
      <c r="O255" s="67">
        <v>137</v>
      </c>
      <c r="P255" s="67">
        <v>67.7</v>
      </c>
      <c r="Q255" s="67">
        <v>49267.5</v>
      </c>
    </row>
    <row r="256" spans="1:17" x14ac:dyDescent="0.25">
      <c r="A256" s="59" t="s">
        <v>79</v>
      </c>
      <c r="B256" s="59" t="s">
        <v>10</v>
      </c>
      <c r="C256" s="67">
        <v>0</v>
      </c>
      <c r="E256" s="59" t="s">
        <v>199</v>
      </c>
      <c r="F256" s="59">
        <v>137</v>
      </c>
      <c r="G256" s="59">
        <v>55.6</v>
      </c>
      <c r="H256" s="59">
        <v>195</v>
      </c>
      <c r="J256" s="59" t="s">
        <v>79</v>
      </c>
      <c r="K256" s="67" t="s">
        <v>10</v>
      </c>
      <c r="L256" s="67">
        <v>0</v>
      </c>
      <c r="N256" s="67" t="s">
        <v>199</v>
      </c>
      <c r="O256" s="67">
        <v>137</v>
      </c>
      <c r="P256" s="67">
        <v>55.6</v>
      </c>
      <c r="Q256" s="67">
        <v>47505</v>
      </c>
    </row>
    <row r="257" spans="1:17" x14ac:dyDescent="0.25">
      <c r="A257" s="59" t="s">
        <v>80</v>
      </c>
      <c r="B257" s="59" t="s">
        <v>10</v>
      </c>
      <c r="C257" s="67">
        <v>0</v>
      </c>
      <c r="E257" s="59" t="s">
        <v>199</v>
      </c>
      <c r="F257" s="59">
        <v>137</v>
      </c>
      <c r="G257" s="59">
        <v>53.1</v>
      </c>
      <c r="H257" s="59">
        <v>196</v>
      </c>
      <c r="J257" s="59" t="s">
        <v>80</v>
      </c>
      <c r="K257" s="67" t="s">
        <v>10</v>
      </c>
      <c r="L257" s="67">
        <v>0</v>
      </c>
      <c r="N257" s="67" t="s">
        <v>199</v>
      </c>
      <c r="O257" s="67">
        <v>137</v>
      </c>
      <c r="P257" s="67">
        <v>53.1</v>
      </c>
      <c r="Q257" s="67">
        <v>63375</v>
      </c>
    </row>
    <row r="258" spans="1:17" x14ac:dyDescent="0.25">
      <c r="A258" s="59" t="s">
        <v>81</v>
      </c>
      <c r="B258" s="59" t="s">
        <v>10</v>
      </c>
      <c r="C258" s="67">
        <v>0</v>
      </c>
      <c r="E258" s="59" t="s">
        <v>199</v>
      </c>
      <c r="F258" s="59">
        <v>137</v>
      </c>
      <c r="G258" s="59">
        <v>64.2</v>
      </c>
      <c r="H258" s="59">
        <v>176</v>
      </c>
      <c r="J258" s="59" t="s">
        <v>81</v>
      </c>
      <c r="K258" s="67" t="s">
        <v>10</v>
      </c>
      <c r="L258" s="67">
        <v>0</v>
      </c>
      <c r="N258" s="67" t="s">
        <v>199</v>
      </c>
      <c r="O258" s="67">
        <v>137</v>
      </c>
      <c r="P258" s="67">
        <v>64.2</v>
      </c>
      <c r="Q258" s="67">
        <v>51667.5</v>
      </c>
    </row>
    <row r="259" spans="1:17" x14ac:dyDescent="0.25">
      <c r="A259" s="59" t="s">
        <v>112</v>
      </c>
      <c r="B259" s="59" t="s">
        <v>10</v>
      </c>
      <c r="C259" s="67">
        <v>0</v>
      </c>
      <c r="E259" s="59" t="s">
        <v>199</v>
      </c>
      <c r="F259" s="59">
        <v>137</v>
      </c>
      <c r="G259" s="59">
        <v>61.9</v>
      </c>
      <c r="H259" s="59">
        <v>181</v>
      </c>
      <c r="J259" s="59" t="s">
        <v>112</v>
      </c>
      <c r="K259" s="67" t="s">
        <v>10</v>
      </c>
      <c r="L259" s="67">
        <v>0</v>
      </c>
      <c r="N259" s="67" t="s">
        <v>199</v>
      </c>
      <c r="O259" s="67">
        <v>137</v>
      </c>
      <c r="P259" s="67">
        <v>61.9</v>
      </c>
      <c r="Q259" s="67">
        <v>51705</v>
      </c>
    </row>
    <row r="260" spans="1:17" x14ac:dyDescent="0.25">
      <c r="A260" s="59" t="s">
        <v>113</v>
      </c>
      <c r="B260" s="59" t="s">
        <v>10</v>
      </c>
      <c r="C260" s="67">
        <v>0</v>
      </c>
      <c r="E260" s="59" t="s">
        <v>199</v>
      </c>
      <c r="F260" s="59">
        <v>137</v>
      </c>
      <c r="G260" s="59">
        <v>55.8</v>
      </c>
      <c r="H260" s="59">
        <v>228</v>
      </c>
      <c r="J260" s="59" t="s">
        <v>113</v>
      </c>
      <c r="K260" s="67" t="s">
        <v>10</v>
      </c>
      <c r="L260" s="67">
        <v>0</v>
      </c>
      <c r="N260" s="67" t="s">
        <v>199</v>
      </c>
      <c r="O260" s="67">
        <v>137</v>
      </c>
      <c r="P260" s="67">
        <v>55.8</v>
      </c>
      <c r="Q260" s="67">
        <v>32640</v>
      </c>
    </row>
    <row r="261" spans="1:17" x14ac:dyDescent="0.25">
      <c r="A261" s="59" t="s">
        <v>115</v>
      </c>
      <c r="B261" s="59" t="s">
        <v>10</v>
      </c>
      <c r="C261" s="67">
        <v>0</v>
      </c>
      <c r="E261" s="59" t="s">
        <v>199</v>
      </c>
      <c r="F261" s="59">
        <v>137</v>
      </c>
      <c r="G261" s="59">
        <v>57</v>
      </c>
      <c r="H261" s="59">
        <v>139</v>
      </c>
      <c r="J261" s="59" t="s">
        <v>115</v>
      </c>
      <c r="K261" s="67" t="s">
        <v>10</v>
      </c>
      <c r="L261" s="67">
        <v>0</v>
      </c>
      <c r="N261" s="67" t="s">
        <v>199</v>
      </c>
      <c r="O261" s="67">
        <v>137</v>
      </c>
      <c r="P261" s="67">
        <v>57</v>
      </c>
      <c r="Q261" s="67">
        <v>48382.5</v>
      </c>
    </row>
    <row r="262" spans="1:17" x14ac:dyDescent="0.25">
      <c r="A262" s="59" t="s">
        <v>116</v>
      </c>
      <c r="B262" s="59" t="s">
        <v>10</v>
      </c>
      <c r="C262" s="67">
        <v>0</v>
      </c>
      <c r="E262" s="59" t="s">
        <v>199</v>
      </c>
      <c r="F262" s="59">
        <v>137</v>
      </c>
      <c r="G262" s="59">
        <v>57.1</v>
      </c>
      <c r="H262" s="59">
        <v>106</v>
      </c>
      <c r="J262" s="59" t="s">
        <v>116</v>
      </c>
      <c r="K262" s="67" t="s">
        <v>10</v>
      </c>
      <c r="L262" s="67">
        <v>0</v>
      </c>
      <c r="N262" s="67" t="s">
        <v>199</v>
      </c>
      <c r="O262" s="67">
        <v>137</v>
      </c>
      <c r="P262" s="67">
        <v>57.1</v>
      </c>
      <c r="Q262" s="67">
        <v>42270</v>
      </c>
    </row>
    <row r="263" spans="1:17" x14ac:dyDescent="0.25">
      <c r="A263" s="59" t="s">
        <v>117</v>
      </c>
      <c r="B263" s="59" t="s">
        <v>10</v>
      </c>
      <c r="C263" s="67">
        <v>0</v>
      </c>
      <c r="E263" s="59" t="s">
        <v>199</v>
      </c>
      <c r="F263" s="59">
        <v>137</v>
      </c>
      <c r="G263" s="59">
        <v>56.6</v>
      </c>
      <c r="H263" s="59">
        <v>236</v>
      </c>
      <c r="J263" s="59" t="s">
        <v>117</v>
      </c>
      <c r="K263" s="67" t="s">
        <v>10</v>
      </c>
      <c r="L263" s="67">
        <v>0</v>
      </c>
      <c r="N263" s="67" t="s">
        <v>199</v>
      </c>
      <c r="O263" s="67">
        <v>137</v>
      </c>
      <c r="P263" s="67">
        <v>56.6</v>
      </c>
      <c r="Q263" s="67">
        <v>44767.5</v>
      </c>
    </row>
    <row r="264" spans="1:17" x14ac:dyDescent="0.25">
      <c r="A264" s="59" t="s">
        <v>119</v>
      </c>
      <c r="B264" s="59" t="s">
        <v>10</v>
      </c>
      <c r="C264" s="67">
        <v>0</v>
      </c>
      <c r="E264" s="59" t="s">
        <v>199</v>
      </c>
      <c r="F264" s="59">
        <v>137</v>
      </c>
      <c r="G264" s="59">
        <v>49.2</v>
      </c>
      <c r="H264" s="59">
        <v>109</v>
      </c>
      <c r="J264" s="59" t="s">
        <v>119</v>
      </c>
      <c r="K264" s="67" t="s">
        <v>10</v>
      </c>
      <c r="L264" s="67">
        <v>0</v>
      </c>
      <c r="N264" s="67" t="s">
        <v>199</v>
      </c>
      <c r="O264" s="67">
        <v>137</v>
      </c>
      <c r="P264" s="67">
        <v>49.2</v>
      </c>
      <c r="Q264" s="67">
        <v>45892.5</v>
      </c>
    </row>
    <row r="265" spans="1:17" x14ac:dyDescent="0.25">
      <c r="A265" s="59" t="s">
        <v>120</v>
      </c>
      <c r="B265" s="59" t="s">
        <v>10</v>
      </c>
      <c r="C265" s="67">
        <v>0</v>
      </c>
      <c r="E265" s="59" t="s">
        <v>199</v>
      </c>
      <c r="F265" s="59">
        <v>137</v>
      </c>
      <c r="G265" s="59">
        <v>56.4</v>
      </c>
      <c r="H265" s="59">
        <v>132</v>
      </c>
      <c r="J265" s="59" t="s">
        <v>120</v>
      </c>
      <c r="K265" s="67" t="s">
        <v>10</v>
      </c>
      <c r="L265" s="67">
        <v>0</v>
      </c>
      <c r="N265" s="67" t="s">
        <v>199</v>
      </c>
      <c r="O265" s="67">
        <v>137</v>
      </c>
      <c r="P265" s="67">
        <v>56.4</v>
      </c>
      <c r="Q265" s="67">
        <v>42810</v>
      </c>
    </row>
    <row r="266" spans="1:17" x14ac:dyDescent="0.25">
      <c r="A266" s="59" t="s">
        <v>121</v>
      </c>
      <c r="B266" s="59" t="s">
        <v>10</v>
      </c>
      <c r="C266" s="67">
        <v>0</v>
      </c>
      <c r="E266" s="59" t="s">
        <v>199</v>
      </c>
      <c r="F266" s="59">
        <v>137</v>
      </c>
      <c r="G266" s="59">
        <v>50.7</v>
      </c>
      <c r="H266" s="59">
        <v>118</v>
      </c>
      <c r="J266" s="59" t="s">
        <v>121</v>
      </c>
      <c r="K266" s="67" t="s">
        <v>10</v>
      </c>
      <c r="L266" s="67">
        <v>0</v>
      </c>
      <c r="N266" s="67" t="s">
        <v>199</v>
      </c>
      <c r="O266" s="67">
        <v>137</v>
      </c>
      <c r="P266" s="67">
        <v>50.7</v>
      </c>
      <c r="Q266" s="67">
        <v>27315</v>
      </c>
    </row>
    <row r="267" spans="1:17" x14ac:dyDescent="0.25">
      <c r="A267" s="59" t="s">
        <v>82</v>
      </c>
      <c r="B267" s="59" t="s">
        <v>10</v>
      </c>
      <c r="C267" s="67">
        <v>0.5</v>
      </c>
      <c r="D267" s="67">
        <f>COUNT(C267:C273)</f>
        <v>7</v>
      </c>
      <c r="E267" s="59" t="s">
        <v>199</v>
      </c>
      <c r="F267" s="59">
        <v>137</v>
      </c>
      <c r="G267" s="59">
        <v>58.7</v>
      </c>
      <c r="H267" s="59">
        <v>179</v>
      </c>
      <c r="J267" s="59" t="s">
        <v>82</v>
      </c>
      <c r="K267" s="67" t="s">
        <v>10</v>
      </c>
      <c r="L267" s="67">
        <v>0.5</v>
      </c>
      <c r="M267" s="67">
        <f>COUNT(L267:L273)</f>
        <v>7</v>
      </c>
      <c r="N267" s="67" t="s">
        <v>199</v>
      </c>
      <c r="O267" s="67">
        <v>137</v>
      </c>
      <c r="P267" s="67">
        <v>58.7</v>
      </c>
      <c r="Q267" s="67">
        <v>58612.5</v>
      </c>
    </row>
    <row r="268" spans="1:17" x14ac:dyDescent="0.25">
      <c r="A268" s="59" t="s">
        <v>83</v>
      </c>
      <c r="B268" s="59" t="s">
        <v>10</v>
      </c>
      <c r="C268" s="67">
        <v>0.5</v>
      </c>
      <c r="E268" s="59" t="s">
        <v>199</v>
      </c>
      <c r="F268" s="59">
        <v>137</v>
      </c>
      <c r="G268" s="59">
        <v>50.7</v>
      </c>
      <c r="H268" s="59">
        <v>180</v>
      </c>
      <c r="J268" s="59" t="s">
        <v>83</v>
      </c>
      <c r="K268" s="67" t="s">
        <v>10</v>
      </c>
      <c r="L268" s="67">
        <v>0.5</v>
      </c>
      <c r="N268" s="67" t="s">
        <v>199</v>
      </c>
      <c r="O268" s="67">
        <v>137</v>
      </c>
      <c r="P268" s="67">
        <v>50.7</v>
      </c>
      <c r="Q268" s="67">
        <v>42922.5</v>
      </c>
    </row>
    <row r="269" spans="1:17" x14ac:dyDescent="0.25">
      <c r="A269" s="59" t="s">
        <v>86</v>
      </c>
      <c r="B269" s="59" t="s">
        <v>10</v>
      </c>
      <c r="C269" s="67">
        <v>0.5</v>
      </c>
      <c r="E269" s="59" t="s">
        <v>199</v>
      </c>
      <c r="F269" s="59">
        <v>137</v>
      </c>
      <c r="G269" s="59">
        <v>59.2</v>
      </c>
      <c r="H269" s="59">
        <v>148</v>
      </c>
      <c r="J269" s="59" t="s">
        <v>86</v>
      </c>
      <c r="K269" s="67" t="s">
        <v>10</v>
      </c>
      <c r="L269" s="67">
        <v>0.5</v>
      </c>
      <c r="N269" s="67" t="s">
        <v>199</v>
      </c>
      <c r="O269" s="67">
        <v>137</v>
      </c>
      <c r="P269" s="67">
        <v>59.2</v>
      </c>
      <c r="Q269" s="67">
        <v>58612.5</v>
      </c>
    </row>
    <row r="270" spans="1:17" x14ac:dyDescent="0.25">
      <c r="A270" s="59" t="s">
        <v>88</v>
      </c>
      <c r="B270" s="59" t="s">
        <v>10</v>
      </c>
      <c r="C270" s="67">
        <v>0.5</v>
      </c>
      <c r="E270" s="59" t="s">
        <v>199</v>
      </c>
      <c r="F270" s="59">
        <v>137</v>
      </c>
      <c r="G270" s="59">
        <v>59</v>
      </c>
      <c r="H270" s="59">
        <v>310</v>
      </c>
      <c r="J270" s="59" t="s">
        <v>88</v>
      </c>
      <c r="K270" s="67" t="s">
        <v>10</v>
      </c>
      <c r="L270" s="67">
        <v>0.5</v>
      </c>
      <c r="N270" s="67" t="s">
        <v>199</v>
      </c>
      <c r="O270" s="67">
        <v>137</v>
      </c>
      <c r="P270" s="67">
        <v>59</v>
      </c>
      <c r="Q270" s="67">
        <v>64860</v>
      </c>
    </row>
    <row r="271" spans="1:17" x14ac:dyDescent="0.25">
      <c r="A271" s="59" t="s">
        <v>90</v>
      </c>
      <c r="B271" s="59" t="s">
        <v>10</v>
      </c>
      <c r="C271" s="67">
        <v>0.5</v>
      </c>
      <c r="E271" s="59" t="s">
        <v>199</v>
      </c>
      <c r="F271" s="59">
        <v>137</v>
      </c>
      <c r="G271" s="59">
        <v>55.6</v>
      </c>
      <c r="H271" s="59">
        <v>189</v>
      </c>
      <c r="J271" s="59" t="s">
        <v>90</v>
      </c>
      <c r="K271" s="67" t="s">
        <v>10</v>
      </c>
      <c r="L271" s="67">
        <v>0.5</v>
      </c>
      <c r="N271" s="67" t="s">
        <v>199</v>
      </c>
      <c r="O271" s="67">
        <v>137</v>
      </c>
      <c r="P271" s="67">
        <v>55.6</v>
      </c>
      <c r="Q271" s="67">
        <v>61050</v>
      </c>
    </row>
    <row r="272" spans="1:17" x14ac:dyDescent="0.25">
      <c r="A272" s="59" t="s">
        <v>91</v>
      </c>
      <c r="B272" s="59" t="s">
        <v>10</v>
      </c>
      <c r="C272" s="67">
        <v>0.5</v>
      </c>
      <c r="E272" s="59" t="s">
        <v>199</v>
      </c>
      <c r="F272" s="59">
        <v>137</v>
      </c>
      <c r="G272" s="59">
        <v>60.8</v>
      </c>
      <c r="H272" s="59">
        <v>203</v>
      </c>
      <c r="J272" s="59" t="s">
        <v>91</v>
      </c>
      <c r="K272" s="67" t="s">
        <v>10</v>
      </c>
      <c r="L272" s="67">
        <v>0.5</v>
      </c>
      <c r="N272" s="67" t="s">
        <v>199</v>
      </c>
      <c r="O272" s="67">
        <v>137</v>
      </c>
      <c r="P272" s="67">
        <v>60.8</v>
      </c>
      <c r="Q272" s="67">
        <v>42540</v>
      </c>
    </row>
    <row r="273" spans="1:17" x14ac:dyDescent="0.25">
      <c r="A273" s="59" t="s">
        <v>92</v>
      </c>
      <c r="B273" s="59" t="s">
        <v>10</v>
      </c>
      <c r="C273" s="67">
        <v>0.5</v>
      </c>
      <c r="E273" s="59" t="s">
        <v>199</v>
      </c>
      <c r="F273" s="59">
        <v>137</v>
      </c>
      <c r="G273" s="59">
        <v>61.6</v>
      </c>
      <c r="H273" s="59">
        <v>218</v>
      </c>
      <c r="J273" s="59" t="s">
        <v>92</v>
      </c>
      <c r="K273" s="67" t="s">
        <v>10</v>
      </c>
      <c r="L273" s="67">
        <v>0.5</v>
      </c>
      <c r="N273" s="67" t="s">
        <v>199</v>
      </c>
      <c r="O273" s="67">
        <v>137</v>
      </c>
      <c r="P273" s="67">
        <v>61.6</v>
      </c>
      <c r="Q273" s="67">
        <v>59797.5</v>
      </c>
    </row>
    <row r="274" spans="1:17" x14ac:dyDescent="0.25">
      <c r="A274" s="59" t="s">
        <v>124</v>
      </c>
      <c r="B274" s="59" t="s">
        <v>10</v>
      </c>
      <c r="C274" s="67">
        <v>5</v>
      </c>
      <c r="D274" s="67">
        <f>COUNT(C274:C281)</f>
        <v>8</v>
      </c>
      <c r="E274" s="59" t="s">
        <v>199</v>
      </c>
      <c r="F274" s="59">
        <v>137</v>
      </c>
      <c r="G274" s="59">
        <v>53.2</v>
      </c>
      <c r="H274" s="59">
        <v>149</v>
      </c>
      <c r="J274" s="59" t="s">
        <v>124</v>
      </c>
      <c r="K274" s="67" t="s">
        <v>10</v>
      </c>
      <c r="L274" s="67">
        <v>5</v>
      </c>
      <c r="M274" s="67">
        <f>COUNT(L274:L281)</f>
        <v>8</v>
      </c>
      <c r="N274" s="67" t="s">
        <v>199</v>
      </c>
      <c r="O274" s="67">
        <v>137</v>
      </c>
      <c r="P274" s="67">
        <v>53.2</v>
      </c>
      <c r="Q274" s="67">
        <v>50865</v>
      </c>
    </row>
    <row r="275" spans="1:17" x14ac:dyDescent="0.25">
      <c r="A275" s="59" t="s">
        <v>125</v>
      </c>
      <c r="B275" s="59" t="s">
        <v>10</v>
      </c>
      <c r="C275" s="67">
        <v>5</v>
      </c>
      <c r="E275" s="59" t="s">
        <v>199</v>
      </c>
      <c r="F275" s="59">
        <v>137</v>
      </c>
      <c r="G275" s="59">
        <v>48.3</v>
      </c>
      <c r="H275" s="59">
        <v>132</v>
      </c>
      <c r="J275" s="59" t="s">
        <v>125</v>
      </c>
      <c r="K275" s="67" t="s">
        <v>10</v>
      </c>
      <c r="L275" s="67">
        <v>5</v>
      </c>
      <c r="N275" s="67" t="s">
        <v>199</v>
      </c>
      <c r="O275" s="67">
        <v>137</v>
      </c>
      <c r="P275" s="67">
        <v>48.3</v>
      </c>
      <c r="Q275" s="67">
        <v>30120</v>
      </c>
    </row>
    <row r="276" spans="1:17" x14ac:dyDescent="0.25">
      <c r="A276" s="59" t="s">
        <v>126</v>
      </c>
      <c r="B276" s="59" t="s">
        <v>10</v>
      </c>
      <c r="C276" s="67">
        <v>5</v>
      </c>
      <c r="E276" s="59" t="s">
        <v>199</v>
      </c>
      <c r="F276" s="59">
        <v>137</v>
      </c>
      <c r="G276" s="59">
        <v>51</v>
      </c>
      <c r="H276" s="59">
        <v>128</v>
      </c>
      <c r="J276" s="59" t="s">
        <v>126</v>
      </c>
      <c r="K276" s="67" t="s">
        <v>10</v>
      </c>
      <c r="L276" s="67">
        <v>5</v>
      </c>
      <c r="N276" s="67" t="s">
        <v>199</v>
      </c>
      <c r="O276" s="67">
        <v>137</v>
      </c>
      <c r="P276" s="67">
        <v>51</v>
      </c>
      <c r="Q276" s="67">
        <v>36457.5</v>
      </c>
    </row>
    <row r="277" spans="1:17" x14ac:dyDescent="0.25">
      <c r="A277" s="59" t="s">
        <v>127</v>
      </c>
      <c r="B277" s="59" t="s">
        <v>10</v>
      </c>
      <c r="C277" s="67">
        <v>5</v>
      </c>
      <c r="E277" s="59" t="s">
        <v>199</v>
      </c>
      <c r="F277" s="59">
        <v>137</v>
      </c>
      <c r="G277" s="59">
        <v>65.5</v>
      </c>
      <c r="H277" s="59">
        <v>331</v>
      </c>
      <c r="J277" s="59" t="s">
        <v>127</v>
      </c>
      <c r="K277" s="67" t="s">
        <v>10</v>
      </c>
      <c r="L277" s="67">
        <v>5</v>
      </c>
      <c r="N277" s="67" t="s">
        <v>199</v>
      </c>
      <c r="O277" s="67">
        <v>137</v>
      </c>
      <c r="P277" s="67">
        <v>65.5</v>
      </c>
      <c r="Q277" s="67">
        <v>51787.5</v>
      </c>
    </row>
    <row r="278" spans="1:17" x14ac:dyDescent="0.25">
      <c r="A278" s="59" t="s">
        <v>128</v>
      </c>
      <c r="B278" s="59" t="s">
        <v>10</v>
      </c>
      <c r="C278" s="67">
        <v>5</v>
      </c>
      <c r="E278" s="59" t="s">
        <v>199</v>
      </c>
      <c r="F278" s="59">
        <v>137</v>
      </c>
      <c r="G278" s="59">
        <v>50.7</v>
      </c>
      <c r="H278" s="59">
        <v>93</v>
      </c>
      <c r="J278" s="59" t="s">
        <v>128</v>
      </c>
      <c r="K278" s="67" t="s">
        <v>10</v>
      </c>
      <c r="L278" s="67">
        <v>5</v>
      </c>
      <c r="N278" s="67" t="s">
        <v>199</v>
      </c>
      <c r="O278" s="67">
        <v>137</v>
      </c>
      <c r="P278" s="67">
        <v>50.7</v>
      </c>
      <c r="Q278" s="67">
        <v>29175</v>
      </c>
    </row>
    <row r="279" spans="1:17" x14ac:dyDescent="0.25">
      <c r="A279" s="59" t="s">
        <v>129</v>
      </c>
      <c r="B279" s="59" t="s">
        <v>10</v>
      </c>
      <c r="C279" s="67">
        <v>5</v>
      </c>
      <c r="E279" s="59" t="s">
        <v>199</v>
      </c>
      <c r="F279" s="59">
        <v>137</v>
      </c>
      <c r="G279" s="59">
        <v>46.3</v>
      </c>
      <c r="H279" s="59">
        <v>147</v>
      </c>
      <c r="J279" s="59" t="s">
        <v>129</v>
      </c>
      <c r="K279" s="67" t="s">
        <v>10</v>
      </c>
      <c r="L279" s="67">
        <v>5</v>
      </c>
      <c r="N279" s="67" t="s">
        <v>199</v>
      </c>
      <c r="O279" s="67">
        <v>137</v>
      </c>
      <c r="P279" s="67">
        <v>46.3</v>
      </c>
      <c r="Q279" s="67">
        <v>37297.5</v>
      </c>
    </row>
    <row r="280" spans="1:17" x14ac:dyDescent="0.25">
      <c r="A280" s="59" t="s">
        <v>130</v>
      </c>
      <c r="B280" s="59" t="s">
        <v>10</v>
      </c>
      <c r="C280" s="67">
        <v>5</v>
      </c>
      <c r="E280" s="59" t="s">
        <v>199</v>
      </c>
      <c r="F280" s="59">
        <v>137</v>
      </c>
      <c r="G280" s="59">
        <v>55.8</v>
      </c>
      <c r="H280" s="59">
        <v>156</v>
      </c>
      <c r="J280" s="59" t="s">
        <v>130</v>
      </c>
      <c r="K280" s="67" t="s">
        <v>10</v>
      </c>
      <c r="L280" s="67">
        <v>5</v>
      </c>
      <c r="N280" s="67" t="s">
        <v>199</v>
      </c>
      <c r="O280" s="67">
        <v>137</v>
      </c>
      <c r="P280" s="67">
        <v>55.8</v>
      </c>
      <c r="Q280" s="67">
        <v>45712.5</v>
      </c>
    </row>
    <row r="281" spans="1:17" x14ac:dyDescent="0.25">
      <c r="A281" s="59" t="s">
        <v>133</v>
      </c>
      <c r="B281" s="59" t="s">
        <v>10</v>
      </c>
      <c r="C281" s="67">
        <v>5</v>
      </c>
      <c r="E281" s="59" t="s">
        <v>199</v>
      </c>
      <c r="F281" s="59">
        <v>137</v>
      </c>
      <c r="G281" s="59">
        <v>55.1</v>
      </c>
      <c r="H281" s="59">
        <v>123</v>
      </c>
      <c r="J281" s="59" t="s">
        <v>133</v>
      </c>
      <c r="K281" s="67" t="s">
        <v>10</v>
      </c>
      <c r="L281" s="67">
        <v>5</v>
      </c>
      <c r="N281" s="67" t="s">
        <v>199</v>
      </c>
      <c r="O281" s="67">
        <v>137</v>
      </c>
      <c r="P281" s="67">
        <v>55.1</v>
      </c>
      <c r="Q281" s="67">
        <v>36007.5</v>
      </c>
    </row>
    <row r="282" spans="1:17" x14ac:dyDescent="0.25">
      <c r="A282" s="59" t="s">
        <v>93</v>
      </c>
      <c r="B282" s="59" t="s">
        <v>16</v>
      </c>
      <c r="C282" s="67">
        <v>0</v>
      </c>
      <c r="D282" s="67">
        <f>COUNT(C282:C293)</f>
        <v>12</v>
      </c>
      <c r="E282" s="59" t="s">
        <v>199</v>
      </c>
      <c r="F282" s="59">
        <v>47</v>
      </c>
      <c r="G282" s="59">
        <v>38.299999999999997</v>
      </c>
      <c r="H282" s="59">
        <v>167</v>
      </c>
      <c r="J282" s="59" t="s">
        <v>93</v>
      </c>
      <c r="K282" s="67" t="s">
        <v>16</v>
      </c>
      <c r="L282" s="67">
        <v>0</v>
      </c>
      <c r="M282" s="67">
        <f>COUNT(L282:L293)</f>
        <v>12</v>
      </c>
      <c r="N282" s="67" t="s">
        <v>199</v>
      </c>
      <c r="O282" s="67">
        <v>47</v>
      </c>
      <c r="P282" s="67">
        <v>38.299999999999997</v>
      </c>
      <c r="Q282" s="67">
        <v>34005</v>
      </c>
    </row>
    <row r="283" spans="1:17" x14ac:dyDescent="0.25">
      <c r="A283" s="59" t="s">
        <v>95</v>
      </c>
      <c r="B283" s="59" t="s">
        <v>16</v>
      </c>
      <c r="C283" s="67">
        <v>0</v>
      </c>
      <c r="E283" s="59" t="s">
        <v>199</v>
      </c>
      <c r="F283" s="59">
        <v>47</v>
      </c>
      <c r="G283" s="59">
        <v>39</v>
      </c>
      <c r="H283" s="59">
        <v>146</v>
      </c>
      <c r="J283" s="59" t="s">
        <v>95</v>
      </c>
      <c r="K283" s="67" t="s">
        <v>16</v>
      </c>
      <c r="L283" s="67">
        <v>0</v>
      </c>
      <c r="N283" s="67" t="s">
        <v>199</v>
      </c>
      <c r="O283" s="67">
        <v>47</v>
      </c>
      <c r="P283" s="67">
        <v>39</v>
      </c>
      <c r="Q283" s="67">
        <v>37732.5</v>
      </c>
    </row>
    <row r="284" spans="1:17" x14ac:dyDescent="0.25">
      <c r="A284" s="59" t="s">
        <v>100</v>
      </c>
      <c r="B284" s="59" t="s">
        <v>16</v>
      </c>
      <c r="C284" s="67">
        <v>0</v>
      </c>
      <c r="E284" s="59" t="s">
        <v>199</v>
      </c>
      <c r="F284" s="59">
        <v>47</v>
      </c>
      <c r="G284" s="59">
        <v>33.9</v>
      </c>
      <c r="H284" s="59">
        <v>156</v>
      </c>
      <c r="J284" s="59" t="s">
        <v>100</v>
      </c>
      <c r="K284" s="67" t="s">
        <v>16</v>
      </c>
      <c r="L284" s="67">
        <v>0</v>
      </c>
      <c r="N284" s="67" t="s">
        <v>199</v>
      </c>
      <c r="O284" s="67">
        <v>47</v>
      </c>
      <c r="P284" s="67">
        <v>33.9</v>
      </c>
      <c r="Q284" s="67">
        <v>51997.5</v>
      </c>
    </row>
    <row r="285" spans="1:17" x14ac:dyDescent="0.25">
      <c r="A285" s="59" t="s">
        <v>104</v>
      </c>
      <c r="B285" s="59" t="s">
        <v>16</v>
      </c>
      <c r="C285" s="67">
        <v>0</v>
      </c>
      <c r="E285" s="59" t="s">
        <v>199</v>
      </c>
      <c r="F285" s="59">
        <v>47</v>
      </c>
      <c r="G285" s="59">
        <v>37.4</v>
      </c>
      <c r="H285" s="59">
        <v>156</v>
      </c>
      <c r="J285" s="59" t="s">
        <v>104</v>
      </c>
      <c r="K285" s="67" t="s">
        <v>16</v>
      </c>
      <c r="L285" s="67">
        <v>0</v>
      </c>
      <c r="N285" s="67" t="s">
        <v>199</v>
      </c>
      <c r="O285" s="67">
        <v>47</v>
      </c>
      <c r="P285" s="67">
        <v>37.4</v>
      </c>
      <c r="Q285" s="67">
        <v>49522.5</v>
      </c>
    </row>
    <row r="286" spans="1:17" x14ac:dyDescent="0.25">
      <c r="A286" s="59" t="s">
        <v>134</v>
      </c>
      <c r="B286" s="59" t="s">
        <v>16</v>
      </c>
      <c r="C286" s="67">
        <v>0</v>
      </c>
      <c r="E286" s="59" t="s">
        <v>199</v>
      </c>
      <c r="F286" s="59">
        <v>47</v>
      </c>
      <c r="G286" s="59">
        <v>35</v>
      </c>
      <c r="H286" s="59">
        <v>104</v>
      </c>
      <c r="J286" s="59" t="s">
        <v>134</v>
      </c>
      <c r="K286" s="67" t="s">
        <v>16</v>
      </c>
      <c r="L286" s="67">
        <v>0</v>
      </c>
      <c r="N286" s="67" t="s">
        <v>199</v>
      </c>
      <c r="O286" s="67">
        <v>47</v>
      </c>
      <c r="P286" s="67">
        <v>35</v>
      </c>
      <c r="Q286" s="67">
        <v>26580</v>
      </c>
    </row>
    <row r="287" spans="1:17" x14ac:dyDescent="0.25">
      <c r="A287" s="59" t="s">
        <v>135</v>
      </c>
      <c r="B287" s="59" t="s">
        <v>16</v>
      </c>
      <c r="C287" s="67">
        <v>0</v>
      </c>
      <c r="E287" s="59" t="s">
        <v>199</v>
      </c>
      <c r="F287" s="59">
        <v>47</v>
      </c>
      <c r="G287" s="59">
        <v>32.200000000000003</v>
      </c>
      <c r="H287" s="59">
        <v>164</v>
      </c>
      <c r="J287" s="59" t="s">
        <v>135</v>
      </c>
      <c r="K287" s="67" t="s">
        <v>16</v>
      </c>
      <c r="L287" s="67">
        <v>0</v>
      </c>
      <c r="N287" s="67" t="s">
        <v>199</v>
      </c>
      <c r="O287" s="67">
        <v>47</v>
      </c>
      <c r="P287" s="67">
        <v>32.200000000000003</v>
      </c>
      <c r="Q287" s="67">
        <v>33660</v>
      </c>
    </row>
    <row r="288" spans="1:17" x14ac:dyDescent="0.25">
      <c r="A288" s="59" t="s">
        <v>136</v>
      </c>
      <c r="B288" s="59" t="s">
        <v>16</v>
      </c>
      <c r="C288" s="67">
        <v>0</v>
      </c>
      <c r="E288" s="59" t="s">
        <v>199</v>
      </c>
      <c r="F288" s="59">
        <v>47</v>
      </c>
      <c r="G288" s="59">
        <v>31.2</v>
      </c>
      <c r="H288" s="59">
        <v>148</v>
      </c>
      <c r="J288" s="59" t="s">
        <v>136</v>
      </c>
      <c r="K288" s="67" t="s">
        <v>16</v>
      </c>
      <c r="L288" s="67">
        <v>0</v>
      </c>
      <c r="N288" s="67" t="s">
        <v>199</v>
      </c>
      <c r="O288" s="67">
        <v>47</v>
      </c>
      <c r="P288" s="67">
        <v>31.2</v>
      </c>
      <c r="Q288" s="67">
        <v>43912.5</v>
      </c>
    </row>
    <row r="289" spans="1:17" x14ac:dyDescent="0.25">
      <c r="A289" s="59" t="s">
        <v>137</v>
      </c>
      <c r="B289" s="59" t="s">
        <v>16</v>
      </c>
      <c r="C289" s="67">
        <v>0</v>
      </c>
      <c r="E289" s="59" t="s">
        <v>199</v>
      </c>
      <c r="F289" s="59">
        <v>47</v>
      </c>
      <c r="G289" s="59">
        <v>35.299999999999997</v>
      </c>
      <c r="H289" s="59">
        <v>169</v>
      </c>
      <c r="J289" s="59" t="s">
        <v>137</v>
      </c>
      <c r="K289" s="67" t="s">
        <v>16</v>
      </c>
      <c r="L289" s="67">
        <v>0</v>
      </c>
      <c r="N289" s="67" t="s">
        <v>199</v>
      </c>
      <c r="O289" s="67">
        <v>47</v>
      </c>
      <c r="P289" s="67">
        <v>35.299999999999997</v>
      </c>
      <c r="Q289" s="67">
        <v>29662.5</v>
      </c>
    </row>
    <row r="290" spans="1:17" x14ac:dyDescent="0.25">
      <c r="A290" s="59" t="s">
        <v>139</v>
      </c>
      <c r="B290" s="59" t="s">
        <v>16</v>
      </c>
      <c r="C290" s="67">
        <v>0</v>
      </c>
      <c r="E290" s="59" t="s">
        <v>199</v>
      </c>
      <c r="F290" s="59">
        <v>47</v>
      </c>
      <c r="G290" s="59">
        <v>34</v>
      </c>
      <c r="H290" s="59">
        <v>160</v>
      </c>
      <c r="J290" s="59" t="s">
        <v>139</v>
      </c>
      <c r="K290" s="67" t="s">
        <v>16</v>
      </c>
      <c r="L290" s="67">
        <v>0</v>
      </c>
      <c r="N290" s="67" t="s">
        <v>199</v>
      </c>
      <c r="O290" s="67">
        <v>47</v>
      </c>
      <c r="P290" s="67">
        <v>34</v>
      </c>
      <c r="Q290" s="67">
        <v>53295</v>
      </c>
    </row>
    <row r="291" spans="1:17" x14ac:dyDescent="0.25">
      <c r="A291" s="59" t="s">
        <v>140</v>
      </c>
      <c r="B291" s="59" t="s">
        <v>16</v>
      </c>
      <c r="C291" s="67">
        <v>0</v>
      </c>
      <c r="E291" s="59" t="s">
        <v>199</v>
      </c>
      <c r="F291" s="59">
        <v>47</v>
      </c>
      <c r="G291" s="59">
        <v>31.1</v>
      </c>
      <c r="H291" s="59">
        <v>139</v>
      </c>
      <c r="J291" s="59" t="s">
        <v>140</v>
      </c>
      <c r="K291" s="67" t="s">
        <v>16</v>
      </c>
      <c r="L291" s="67">
        <v>0</v>
      </c>
      <c r="N291" s="67" t="s">
        <v>199</v>
      </c>
      <c r="O291" s="67">
        <v>47</v>
      </c>
      <c r="P291" s="67">
        <v>31.1</v>
      </c>
      <c r="Q291" s="67">
        <v>29362.5</v>
      </c>
    </row>
    <row r="292" spans="1:17" x14ac:dyDescent="0.25">
      <c r="A292" s="59" t="s">
        <v>142</v>
      </c>
      <c r="B292" s="59" t="s">
        <v>16</v>
      </c>
      <c r="C292" s="67">
        <v>0</v>
      </c>
      <c r="E292" s="59" t="s">
        <v>199</v>
      </c>
      <c r="F292" s="59">
        <v>47</v>
      </c>
      <c r="G292" s="59">
        <v>34.6</v>
      </c>
      <c r="H292" s="59">
        <v>207</v>
      </c>
      <c r="J292" s="59" t="s">
        <v>142</v>
      </c>
      <c r="K292" s="67" t="s">
        <v>16</v>
      </c>
      <c r="L292" s="67">
        <v>0</v>
      </c>
      <c r="N292" s="67" t="s">
        <v>199</v>
      </c>
      <c r="O292" s="67">
        <v>47</v>
      </c>
      <c r="P292" s="67">
        <v>34.6</v>
      </c>
      <c r="Q292" s="67">
        <v>35857.5</v>
      </c>
    </row>
    <row r="293" spans="1:17" x14ac:dyDescent="0.25">
      <c r="A293" s="59" t="s">
        <v>143</v>
      </c>
      <c r="B293" s="59" t="s">
        <v>16</v>
      </c>
      <c r="C293" s="67">
        <v>0</v>
      </c>
      <c r="E293" s="59" t="s">
        <v>199</v>
      </c>
      <c r="F293" s="59">
        <v>47</v>
      </c>
      <c r="G293" s="59">
        <v>33.9</v>
      </c>
      <c r="H293" s="59">
        <v>149</v>
      </c>
      <c r="J293" s="59" t="s">
        <v>143</v>
      </c>
      <c r="K293" s="67" t="s">
        <v>16</v>
      </c>
      <c r="L293" s="67">
        <v>0</v>
      </c>
      <c r="N293" s="67" t="s">
        <v>199</v>
      </c>
      <c r="O293" s="67">
        <v>47</v>
      </c>
      <c r="P293" s="67">
        <v>33.9</v>
      </c>
      <c r="Q293" s="67">
        <v>34935</v>
      </c>
    </row>
    <row r="294" spans="1:17" x14ac:dyDescent="0.25">
      <c r="A294" s="59" t="s">
        <v>108</v>
      </c>
      <c r="B294" s="59" t="s">
        <v>16</v>
      </c>
      <c r="C294" s="67">
        <v>0.5</v>
      </c>
      <c r="D294" s="67">
        <f>COUNT(C294:C296)</f>
        <v>3</v>
      </c>
      <c r="E294" s="59" t="s">
        <v>199</v>
      </c>
      <c r="F294" s="59">
        <v>47</v>
      </c>
      <c r="G294" s="59">
        <v>35.4</v>
      </c>
      <c r="H294" s="59">
        <v>137</v>
      </c>
      <c r="J294" s="59" t="s">
        <v>108</v>
      </c>
      <c r="K294" s="67" t="s">
        <v>16</v>
      </c>
      <c r="L294" s="67">
        <v>0.5</v>
      </c>
      <c r="M294" s="67">
        <f>COUNT(L294:L296)</f>
        <v>3</v>
      </c>
      <c r="N294" s="67" t="s">
        <v>199</v>
      </c>
      <c r="O294" s="67">
        <v>47</v>
      </c>
      <c r="P294" s="67">
        <v>35.4</v>
      </c>
      <c r="Q294" s="67">
        <v>58875</v>
      </c>
    </row>
    <row r="295" spans="1:17" x14ac:dyDescent="0.25">
      <c r="A295" s="59" t="s">
        <v>109</v>
      </c>
      <c r="B295" s="59" t="s">
        <v>16</v>
      </c>
      <c r="C295" s="67">
        <v>0.5</v>
      </c>
      <c r="E295" s="59" t="s">
        <v>199</v>
      </c>
      <c r="F295" s="59">
        <v>47</v>
      </c>
      <c r="G295" s="59">
        <v>35.1</v>
      </c>
      <c r="H295" s="59">
        <v>171</v>
      </c>
      <c r="J295" s="59" t="s">
        <v>109</v>
      </c>
      <c r="K295" s="67" t="s">
        <v>16</v>
      </c>
      <c r="L295" s="67">
        <v>0.5</v>
      </c>
      <c r="N295" s="67" t="s">
        <v>199</v>
      </c>
      <c r="O295" s="67">
        <v>47</v>
      </c>
      <c r="P295" s="67">
        <v>35.1</v>
      </c>
      <c r="Q295" s="67">
        <v>32970</v>
      </c>
    </row>
    <row r="296" spans="1:17" x14ac:dyDescent="0.25">
      <c r="A296" s="59" t="s">
        <v>111</v>
      </c>
      <c r="B296" s="59" t="s">
        <v>16</v>
      </c>
      <c r="C296" s="67">
        <v>0.5</v>
      </c>
      <c r="E296" s="59" t="s">
        <v>199</v>
      </c>
      <c r="F296" s="59">
        <v>47</v>
      </c>
      <c r="G296" s="59">
        <v>34.9</v>
      </c>
      <c r="H296" s="59">
        <v>174</v>
      </c>
      <c r="J296" s="59" t="s">
        <v>111</v>
      </c>
      <c r="K296" s="67" t="s">
        <v>16</v>
      </c>
      <c r="L296" s="67">
        <v>0.5</v>
      </c>
      <c r="N296" s="67" t="s">
        <v>199</v>
      </c>
      <c r="O296" s="67">
        <v>47</v>
      </c>
      <c r="P296" s="67">
        <v>34.9</v>
      </c>
      <c r="Q296" s="67">
        <v>22170</v>
      </c>
    </row>
    <row r="297" spans="1:17" x14ac:dyDescent="0.25">
      <c r="A297" s="59" t="s">
        <v>145</v>
      </c>
      <c r="B297" s="59" t="s">
        <v>16</v>
      </c>
      <c r="C297" s="67">
        <v>5</v>
      </c>
      <c r="D297" s="67">
        <f>COUNT(C297:C304)</f>
        <v>8</v>
      </c>
      <c r="E297" s="59" t="s">
        <v>199</v>
      </c>
      <c r="F297" s="59">
        <v>47</v>
      </c>
      <c r="G297" s="59">
        <v>31.4</v>
      </c>
      <c r="H297" s="59">
        <v>220</v>
      </c>
      <c r="J297" s="59" t="s">
        <v>145</v>
      </c>
      <c r="K297" s="67" t="s">
        <v>16</v>
      </c>
      <c r="L297" s="67">
        <v>5</v>
      </c>
      <c r="M297" s="67">
        <f>COUNT(L297:L304)</f>
        <v>8</v>
      </c>
      <c r="N297" s="67" t="s">
        <v>199</v>
      </c>
      <c r="O297" s="67">
        <v>47</v>
      </c>
      <c r="P297" s="67">
        <v>31.4</v>
      </c>
      <c r="Q297" s="67">
        <v>41985</v>
      </c>
    </row>
    <row r="298" spans="1:17" x14ac:dyDescent="0.25">
      <c r="A298" s="59" t="s">
        <v>146</v>
      </c>
      <c r="B298" s="59" t="s">
        <v>16</v>
      </c>
      <c r="C298" s="67">
        <v>5</v>
      </c>
      <c r="E298" s="59" t="s">
        <v>199</v>
      </c>
      <c r="F298" s="59">
        <v>47</v>
      </c>
      <c r="G298" s="59">
        <v>36.200000000000003</v>
      </c>
      <c r="H298" s="59">
        <v>168</v>
      </c>
      <c r="J298" s="59" t="s">
        <v>146</v>
      </c>
      <c r="K298" s="67" t="s">
        <v>16</v>
      </c>
      <c r="L298" s="67">
        <v>5</v>
      </c>
      <c r="N298" s="67" t="s">
        <v>199</v>
      </c>
      <c r="O298" s="67">
        <v>47</v>
      </c>
      <c r="P298" s="67">
        <v>36.200000000000003</v>
      </c>
      <c r="Q298" s="67">
        <v>34117.5</v>
      </c>
    </row>
    <row r="299" spans="1:17" x14ac:dyDescent="0.25">
      <c r="A299" s="59" t="s">
        <v>148</v>
      </c>
      <c r="B299" s="59" t="s">
        <v>16</v>
      </c>
      <c r="C299" s="67">
        <v>5</v>
      </c>
      <c r="E299" s="59" t="s">
        <v>199</v>
      </c>
      <c r="F299" s="59">
        <v>47</v>
      </c>
      <c r="G299" s="59">
        <v>35.9</v>
      </c>
      <c r="H299" s="59">
        <v>167</v>
      </c>
      <c r="J299" s="59" t="s">
        <v>148</v>
      </c>
      <c r="K299" s="67" t="s">
        <v>16</v>
      </c>
      <c r="L299" s="67">
        <v>5</v>
      </c>
      <c r="N299" s="67" t="s">
        <v>199</v>
      </c>
      <c r="O299" s="67">
        <v>47</v>
      </c>
      <c r="P299" s="67">
        <v>35.9</v>
      </c>
      <c r="Q299" s="67">
        <v>34875</v>
      </c>
    </row>
    <row r="300" spans="1:17" x14ac:dyDescent="0.25">
      <c r="A300" s="59" t="s">
        <v>149</v>
      </c>
      <c r="B300" s="59" t="s">
        <v>16</v>
      </c>
      <c r="C300" s="67">
        <v>5</v>
      </c>
      <c r="E300" s="59" t="s">
        <v>199</v>
      </c>
      <c r="F300" s="59">
        <v>47</v>
      </c>
      <c r="G300" s="59">
        <v>35.700000000000003</v>
      </c>
      <c r="H300" s="59">
        <v>163</v>
      </c>
      <c r="J300" s="59" t="s">
        <v>149</v>
      </c>
      <c r="K300" s="67" t="s">
        <v>16</v>
      </c>
      <c r="L300" s="67">
        <v>5</v>
      </c>
      <c r="N300" s="67" t="s">
        <v>199</v>
      </c>
      <c r="O300" s="67">
        <v>47</v>
      </c>
      <c r="P300" s="67">
        <v>35.700000000000003</v>
      </c>
      <c r="Q300" s="67">
        <v>62475</v>
      </c>
    </row>
    <row r="301" spans="1:17" x14ac:dyDescent="0.25">
      <c r="A301" s="59" t="s">
        <v>150</v>
      </c>
      <c r="B301" s="59" t="s">
        <v>16</v>
      </c>
      <c r="C301" s="67">
        <v>5</v>
      </c>
      <c r="E301" s="59" t="s">
        <v>199</v>
      </c>
      <c r="F301" s="59">
        <v>47</v>
      </c>
      <c r="G301" s="59">
        <v>41</v>
      </c>
      <c r="H301" s="59">
        <v>164</v>
      </c>
      <c r="J301" s="59" t="s">
        <v>150</v>
      </c>
      <c r="K301" s="67" t="s">
        <v>16</v>
      </c>
      <c r="L301" s="67">
        <v>5</v>
      </c>
      <c r="N301" s="67" t="s">
        <v>199</v>
      </c>
      <c r="O301" s="67">
        <v>47</v>
      </c>
      <c r="P301" s="67">
        <v>41</v>
      </c>
      <c r="Q301" s="67">
        <v>29167.5</v>
      </c>
    </row>
    <row r="302" spans="1:17" x14ac:dyDescent="0.25">
      <c r="A302" s="59" t="s">
        <v>152</v>
      </c>
      <c r="B302" s="59" t="s">
        <v>16</v>
      </c>
      <c r="C302" s="67">
        <v>5</v>
      </c>
      <c r="E302" s="59" t="s">
        <v>199</v>
      </c>
      <c r="F302" s="59">
        <v>47</v>
      </c>
      <c r="G302" s="59">
        <v>29.8</v>
      </c>
      <c r="H302" s="59">
        <v>155</v>
      </c>
      <c r="J302" s="59" t="s">
        <v>152</v>
      </c>
      <c r="K302" s="67" t="s">
        <v>16</v>
      </c>
      <c r="L302" s="67">
        <v>5</v>
      </c>
      <c r="N302" s="67" t="s">
        <v>199</v>
      </c>
      <c r="O302" s="67">
        <v>47</v>
      </c>
      <c r="P302" s="67">
        <v>29.8</v>
      </c>
      <c r="Q302" s="67">
        <v>34065</v>
      </c>
    </row>
    <row r="303" spans="1:17" x14ac:dyDescent="0.25">
      <c r="A303" s="59" t="s">
        <v>155</v>
      </c>
      <c r="B303" s="59" t="s">
        <v>16</v>
      </c>
      <c r="C303" s="67">
        <v>5</v>
      </c>
      <c r="E303" s="59" t="s">
        <v>199</v>
      </c>
      <c r="F303" s="59">
        <v>47</v>
      </c>
      <c r="G303" s="59">
        <v>38.700000000000003</v>
      </c>
      <c r="H303" s="59">
        <v>146</v>
      </c>
      <c r="J303" s="59" t="s">
        <v>155</v>
      </c>
      <c r="K303" s="67" t="s">
        <v>16</v>
      </c>
      <c r="L303" s="67">
        <v>5</v>
      </c>
      <c r="N303" s="67" t="s">
        <v>199</v>
      </c>
      <c r="O303" s="67">
        <v>47</v>
      </c>
      <c r="P303" s="67">
        <v>38.700000000000003</v>
      </c>
      <c r="Q303" s="67">
        <v>27142.5</v>
      </c>
    </row>
    <row r="304" spans="1:17" x14ac:dyDescent="0.25">
      <c r="A304" s="59" t="s">
        <v>156</v>
      </c>
      <c r="B304" s="59" t="s">
        <v>16</v>
      </c>
      <c r="C304" s="67">
        <v>5</v>
      </c>
      <c r="E304" s="59" t="s">
        <v>199</v>
      </c>
      <c r="F304" s="59">
        <v>47</v>
      </c>
      <c r="G304" s="59">
        <v>34.200000000000003</v>
      </c>
      <c r="H304" s="59">
        <v>150</v>
      </c>
      <c r="J304" s="59" t="s">
        <v>156</v>
      </c>
      <c r="K304" s="67" t="s">
        <v>16</v>
      </c>
      <c r="L304" s="67">
        <v>5</v>
      </c>
      <c r="N304" s="67" t="s">
        <v>199</v>
      </c>
      <c r="O304" s="67">
        <v>47</v>
      </c>
      <c r="P304" s="67">
        <v>34.200000000000003</v>
      </c>
      <c r="Q304" s="67">
        <v>34357.5</v>
      </c>
    </row>
    <row r="305" spans="1:17" x14ac:dyDescent="0.25">
      <c r="A305" s="59" t="s">
        <v>93</v>
      </c>
      <c r="B305" s="59" t="s">
        <v>16</v>
      </c>
      <c r="C305" s="67">
        <v>0</v>
      </c>
      <c r="D305" s="67">
        <f>COUNT(C305:C320)</f>
        <v>16</v>
      </c>
      <c r="E305" s="59" t="s">
        <v>199</v>
      </c>
      <c r="F305" s="59">
        <v>97</v>
      </c>
      <c r="G305" s="59">
        <v>52.5</v>
      </c>
      <c r="H305" s="59">
        <v>128</v>
      </c>
      <c r="J305" s="59" t="s">
        <v>93</v>
      </c>
      <c r="K305" s="67" t="s">
        <v>16</v>
      </c>
      <c r="L305" s="67">
        <v>0</v>
      </c>
      <c r="M305" s="67">
        <f>COUNT(L305:L320)</f>
        <v>16</v>
      </c>
      <c r="N305" s="67" t="s">
        <v>199</v>
      </c>
      <c r="O305" s="67">
        <v>97</v>
      </c>
      <c r="P305" s="67">
        <v>52.5</v>
      </c>
      <c r="Q305" s="67">
        <v>34005</v>
      </c>
    </row>
    <row r="306" spans="1:17" x14ac:dyDescent="0.25">
      <c r="A306" s="59" t="s">
        <v>94</v>
      </c>
      <c r="B306" s="59" t="s">
        <v>16</v>
      </c>
      <c r="C306" s="67">
        <v>0</v>
      </c>
      <c r="E306" s="59" t="s">
        <v>199</v>
      </c>
      <c r="F306" s="59">
        <v>97</v>
      </c>
      <c r="G306" s="59">
        <v>59.2</v>
      </c>
      <c r="H306" s="59">
        <v>213</v>
      </c>
      <c r="J306" s="59" t="s">
        <v>94</v>
      </c>
      <c r="K306" s="67" t="s">
        <v>16</v>
      </c>
      <c r="L306" s="67">
        <v>0</v>
      </c>
      <c r="N306" s="67" t="s">
        <v>199</v>
      </c>
      <c r="O306" s="67">
        <v>97</v>
      </c>
      <c r="P306" s="67">
        <v>59.2</v>
      </c>
      <c r="Q306" s="67">
        <v>62857.5</v>
      </c>
    </row>
    <row r="307" spans="1:17" x14ac:dyDescent="0.25">
      <c r="A307" s="59" t="s">
        <v>95</v>
      </c>
      <c r="B307" s="59" t="s">
        <v>16</v>
      </c>
      <c r="C307" s="67">
        <v>0</v>
      </c>
      <c r="E307" s="59" t="s">
        <v>199</v>
      </c>
      <c r="F307" s="59">
        <v>97</v>
      </c>
      <c r="G307" s="59">
        <v>51.5</v>
      </c>
      <c r="H307" s="59">
        <v>167</v>
      </c>
      <c r="J307" s="59" t="s">
        <v>95</v>
      </c>
      <c r="K307" s="67" t="s">
        <v>16</v>
      </c>
      <c r="L307" s="67">
        <v>0</v>
      </c>
      <c r="N307" s="67" t="s">
        <v>199</v>
      </c>
      <c r="O307" s="67">
        <v>97</v>
      </c>
      <c r="P307" s="67">
        <v>51.5</v>
      </c>
      <c r="Q307" s="67">
        <v>37732.5</v>
      </c>
    </row>
    <row r="308" spans="1:17" x14ac:dyDescent="0.25">
      <c r="A308" s="59" t="s">
        <v>98</v>
      </c>
      <c r="B308" s="59" t="s">
        <v>16</v>
      </c>
      <c r="C308" s="67">
        <v>0</v>
      </c>
      <c r="E308" s="59" t="s">
        <v>199</v>
      </c>
      <c r="F308" s="59">
        <v>97</v>
      </c>
      <c r="G308" s="59">
        <v>26.6</v>
      </c>
      <c r="H308" s="59">
        <v>129</v>
      </c>
      <c r="J308" s="59" t="s">
        <v>98</v>
      </c>
      <c r="K308" s="67" t="s">
        <v>16</v>
      </c>
      <c r="L308" s="67">
        <v>0</v>
      </c>
      <c r="N308" s="67" t="s">
        <v>199</v>
      </c>
      <c r="O308" s="67">
        <v>97</v>
      </c>
      <c r="P308" s="67">
        <v>26.6</v>
      </c>
      <c r="Q308" s="67">
        <v>35070</v>
      </c>
    </row>
    <row r="309" spans="1:17" x14ac:dyDescent="0.25">
      <c r="A309" s="59" t="s">
        <v>99</v>
      </c>
      <c r="B309" s="59" t="s">
        <v>16</v>
      </c>
      <c r="C309" s="67">
        <v>0</v>
      </c>
      <c r="E309" s="59" t="s">
        <v>199</v>
      </c>
      <c r="F309" s="59">
        <v>97</v>
      </c>
      <c r="G309" s="59">
        <v>41</v>
      </c>
      <c r="H309" s="59">
        <v>156</v>
      </c>
      <c r="J309" s="59" t="s">
        <v>99</v>
      </c>
      <c r="K309" s="67" t="s">
        <v>16</v>
      </c>
      <c r="L309" s="67">
        <v>0</v>
      </c>
      <c r="N309" s="67" t="s">
        <v>199</v>
      </c>
      <c r="O309" s="67">
        <v>97</v>
      </c>
      <c r="P309" s="67">
        <v>41</v>
      </c>
      <c r="Q309" s="67">
        <v>36585</v>
      </c>
    </row>
    <row r="310" spans="1:17" x14ac:dyDescent="0.25">
      <c r="A310" s="59" t="s">
        <v>100</v>
      </c>
      <c r="B310" s="59" t="s">
        <v>16</v>
      </c>
      <c r="C310" s="67">
        <v>0</v>
      </c>
      <c r="E310" s="59" t="s">
        <v>199</v>
      </c>
      <c r="F310" s="59">
        <v>97</v>
      </c>
      <c r="G310" s="59">
        <v>49</v>
      </c>
      <c r="H310" s="59">
        <v>244</v>
      </c>
      <c r="J310" s="59" t="s">
        <v>100</v>
      </c>
      <c r="K310" s="67" t="s">
        <v>16</v>
      </c>
      <c r="L310" s="67">
        <v>0</v>
      </c>
      <c r="N310" s="67" t="s">
        <v>199</v>
      </c>
      <c r="O310" s="67">
        <v>97</v>
      </c>
      <c r="P310" s="67">
        <v>49</v>
      </c>
      <c r="Q310" s="67">
        <v>51997.5</v>
      </c>
    </row>
    <row r="311" spans="1:17" x14ac:dyDescent="0.25">
      <c r="A311" s="59" t="s">
        <v>104</v>
      </c>
      <c r="B311" s="59" t="s">
        <v>16</v>
      </c>
      <c r="C311" s="67">
        <v>0</v>
      </c>
      <c r="E311" s="59" t="s">
        <v>199</v>
      </c>
      <c r="F311" s="59">
        <v>97</v>
      </c>
      <c r="G311" s="59">
        <v>54.5</v>
      </c>
      <c r="H311" s="59">
        <v>160</v>
      </c>
      <c r="J311" s="59" t="s">
        <v>104</v>
      </c>
      <c r="K311" s="67" t="s">
        <v>16</v>
      </c>
      <c r="L311" s="67">
        <v>0</v>
      </c>
      <c r="N311" s="67" t="s">
        <v>199</v>
      </c>
      <c r="O311" s="67">
        <v>97</v>
      </c>
      <c r="P311" s="67">
        <v>54.5</v>
      </c>
      <c r="Q311" s="67">
        <v>49522.5</v>
      </c>
    </row>
    <row r="312" spans="1:17" x14ac:dyDescent="0.25">
      <c r="A312" s="59" t="s">
        <v>203</v>
      </c>
      <c r="B312" s="59" t="s">
        <v>16</v>
      </c>
      <c r="C312" s="67">
        <v>0</v>
      </c>
      <c r="E312" s="59" t="s">
        <v>199</v>
      </c>
      <c r="F312" s="59">
        <v>97</v>
      </c>
      <c r="G312" s="59">
        <v>49.6</v>
      </c>
      <c r="H312" s="59">
        <v>141</v>
      </c>
      <c r="J312" s="59" t="s">
        <v>203</v>
      </c>
      <c r="K312" s="67" t="s">
        <v>16</v>
      </c>
      <c r="L312" s="67">
        <v>0</v>
      </c>
      <c r="N312" s="67" t="s">
        <v>199</v>
      </c>
      <c r="O312" s="67">
        <v>97</v>
      </c>
      <c r="P312" s="67">
        <v>49.6</v>
      </c>
      <c r="Q312" s="67">
        <v>41527.5</v>
      </c>
    </row>
    <row r="313" spans="1:17" x14ac:dyDescent="0.25">
      <c r="A313" s="59" t="s">
        <v>134</v>
      </c>
      <c r="B313" s="59" t="s">
        <v>16</v>
      </c>
      <c r="C313" s="67">
        <v>0</v>
      </c>
      <c r="E313" s="59" t="s">
        <v>199</v>
      </c>
      <c r="F313" s="59">
        <v>97</v>
      </c>
      <c r="G313" s="59">
        <v>45.6</v>
      </c>
      <c r="H313" s="59">
        <v>117</v>
      </c>
      <c r="J313" s="59" t="s">
        <v>134</v>
      </c>
      <c r="K313" s="67" t="s">
        <v>16</v>
      </c>
      <c r="L313" s="67">
        <v>0</v>
      </c>
      <c r="N313" s="67" t="s">
        <v>199</v>
      </c>
      <c r="O313" s="67">
        <v>97</v>
      </c>
      <c r="P313" s="67">
        <v>45.6</v>
      </c>
      <c r="Q313" s="67">
        <v>26580</v>
      </c>
    </row>
    <row r="314" spans="1:17" x14ac:dyDescent="0.25">
      <c r="A314" s="59" t="s">
        <v>135</v>
      </c>
      <c r="B314" s="59" t="s">
        <v>16</v>
      </c>
      <c r="C314" s="67">
        <v>0</v>
      </c>
      <c r="E314" s="59" t="s">
        <v>199</v>
      </c>
      <c r="F314" s="59">
        <v>97</v>
      </c>
      <c r="G314" s="59">
        <v>39.200000000000003</v>
      </c>
      <c r="H314" s="59">
        <v>148</v>
      </c>
      <c r="J314" s="59" t="s">
        <v>135</v>
      </c>
      <c r="K314" s="67" t="s">
        <v>16</v>
      </c>
      <c r="L314" s="67">
        <v>0</v>
      </c>
      <c r="N314" s="67" t="s">
        <v>199</v>
      </c>
      <c r="O314" s="67">
        <v>97</v>
      </c>
      <c r="P314" s="67">
        <v>39.200000000000003</v>
      </c>
      <c r="Q314" s="67">
        <v>33660</v>
      </c>
    </row>
    <row r="315" spans="1:17" x14ac:dyDescent="0.25">
      <c r="A315" s="59" t="s">
        <v>136</v>
      </c>
      <c r="B315" s="59" t="s">
        <v>16</v>
      </c>
      <c r="C315" s="67">
        <v>0</v>
      </c>
      <c r="E315" s="59" t="s">
        <v>199</v>
      </c>
      <c r="F315" s="59">
        <v>97</v>
      </c>
      <c r="G315" s="59">
        <v>46.3</v>
      </c>
      <c r="H315" s="59">
        <v>174</v>
      </c>
      <c r="J315" s="59" t="s">
        <v>136</v>
      </c>
      <c r="K315" s="67" t="s">
        <v>16</v>
      </c>
      <c r="L315" s="67">
        <v>0</v>
      </c>
      <c r="N315" s="67" t="s">
        <v>199</v>
      </c>
      <c r="O315" s="67">
        <v>97</v>
      </c>
      <c r="P315" s="67">
        <v>46.3</v>
      </c>
      <c r="Q315" s="67">
        <v>43912.5</v>
      </c>
    </row>
    <row r="316" spans="1:17" x14ac:dyDescent="0.25">
      <c r="A316" s="59" t="s">
        <v>137</v>
      </c>
      <c r="B316" s="59" t="s">
        <v>16</v>
      </c>
      <c r="C316" s="67">
        <v>0</v>
      </c>
      <c r="E316" s="59" t="s">
        <v>199</v>
      </c>
      <c r="F316" s="59">
        <v>97</v>
      </c>
      <c r="G316" s="59">
        <v>51.9</v>
      </c>
      <c r="H316" s="59">
        <v>149</v>
      </c>
      <c r="J316" s="59" t="s">
        <v>137</v>
      </c>
      <c r="K316" s="67" t="s">
        <v>16</v>
      </c>
      <c r="L316" s="67">
        <v>0</v>
      </c>
      <c r="N316" s="67" t="s">
        <v>199</v>
      </c>
      <c r="O316" s="67">
        <v>97</v>
      </c>
      <c r="P316" s="67">
        <v>51.9</v>
      </c>
      <c r="Q316" s="67">
        <v>29662.5</v>
      </c>
    </row>
    <row r="317" spans="1:17" x14ac:dyDescent="0.25">
      <c r="A317" s="59" t="s">
        <v>139</v>
      </c>
      <c r="B317" s="59" t="s">
        <v>16</v>
      </c>
      <c r="C317" s="67">
        <v>0</v>
      </c>
      <c r="E317" s="59" t="s">
        <v>199</v>
      </c>
      <c r="F317" s="59">
        <v>97</v>
      </c>
      <c r="G317" s="59">
        <v>48.9</v>
      </c>
      <c r="H317" s="59">
        <v>152</v>
      </c>
      <c r="J317" s="59" t="s">
        <v>139</v>
      </c>
      <c r="K317" s="67" t="s">
        <v>16</v>
      </c>
      <c r="L317" s="67">
        <v>0</v>
      </c>
      <c r="N317" s="67" t="s">
        <v>199</v>
      </c>
      <c r="O317" s="67">
        <v>97</v>
      </c>
      <c r="P317" s="67">
        <v>48.9</v>
      </c>
      <c r="Q317" s="67">
        <v>53295</v>
      </c>
    </row>
    <row r="318" spans="1:17" x14ac:dyDescent="0.25">
      <c r="A318" s="59" t="s">
        <v>140</v>
      </c>
      <c r="B318" s="59" t="s">
        <v>16</v>
      </c>
      <c r="C318" s="67">
        <v>0</v>
      </c>
      <c r="E318" s="59" t="s">
        <v>199</v>
      </c>
      <c r="F318" s="59">
        <v>97</v>
      </c>
      <c r="G318" s="59">
        <v>43.4</v>
      </c>
      <c r="H318" s="59">
        <v>111</v>
      </c>
      <c r="J318" s="59" t="s">
        <v>140</v>
      </c>
      <c r="K318" s="67" t="s">
        <v>16</v>
      </c>
      <c r="L318" s="67">
        <v>0</v>
      </c>
      <c r="N318" s="67" t="s">
        <v>199</v>
      </c>
      <c r="O318" s="67">
        <v>97</v>
      </c>
      <c r="P318" s="67">
        <v>43.4</v>
      </c>
      <c r="Q318" s="67">
        <v>29362.5</v>
      </c>
    </row>
    <row r="319" spans="1:17" x14ac:dyDescent="0.25">
      <c r="A319" s="59" t="s">
        <v>142</v>
      </c>
      <c r="B319" s="59" t="s">
        <v>16</v>
      </c>
      <c r="C319" s="67">
        <v>0</v>
      </c>
      <c r="E319" s="59" t="s">
        <v>199</v>
      </c>
      <c r="F319" s="59">
        <v>97</v>
      </c>
      <c r="G319" s="59">
        <v>46.5</v>
      </c>
      <c r="H319" s="59">
        <v>156</v>
      </c>
      <c r="J319" s="59" t="s">
        <v>142</v>
      </c>
      <c r="K319" s="67" t="s">
        <v>16</v>
      </c>
      <c r="L319" s="67">
        <v>0</v>
      </c>
      <c r="N319" s="67" t="s">
        <v>199</v>
      </c>
      <c r="O319" s="67">
        <v>97</v>
      </c>
      <c r="P319" s="67">
        <v>46.5</v>
      </c>
      <c r="Q319" s="67">
        <v>35857.5</v>
      </c>
    </row>
    <row r="320" spans="1:17" x14ac:dyDescent="0.25">
      <c r="A320" s="59" t="s">
        <v>143</v>
      </c>
      <c r="B320" s="59" t="s">
        <v>16</v>
      </c>
      <c r="C320" s="67">
        <v>0</v>
      </c>
      <c r="E320" s="59" t="s">
        <v>199</v>
      </c>
      <c r="F320" s="59">
        <v>97</v>
      </c>
      <c r="G320" s="59">
        <v>49.4</v>
      </c>
      <c r="H320" s="59">
        <v>158</v>
      </c>
      <c r="J320" s="59" t="s">
        <v>143</v>
      </c>
      <c r="K320" s="67" t="s">
        <v>16</v>
      </c>
      <c r="L320" s="67">
        <v>0</v>
      </c>
      <c r="N320" s="67" t="s">
        <v>199</v>
      </c>
      <c r="O320" s="67">
        <v>97</v>
      </c>
      <c r="P320" s="67">
        <v>49.4</v>
      </c>
      <c r="Q320" s="67">
        <v>34935</v>
      </c>
    </row>
    <row r="321" spans="1:17" x14ac:dyDescent="0.25">
      <c r="A321" s="59" t="s">
        <v>105</v>
      </c>
      <c r="B321" s="59" t="s">
        <v>16</v>
      </c>
      <c r="C321" s="67">
        <v>0.5</v>
      </c>
      <c r="D321" s="67">
        <f>COUNT(C321:C327)</f>
        <v>7</v>
      </c>
      <c r="E321" s="59" t="s">
        <v>199</v>
      </c>
      <c r="F321" s="59">
        <v>97</v>
      </c>
      <c r="G321" s="59">
        <v>45.8</v>
      </c>
      <c r="H321" s="59">
        <v>190</v>
      </c>
      <c r="J321" s="59" t="s">
        <v>105</v>
      </c>
      <c r="K321" s="67" t="s">
        <v>16</v>
      </c>
      <c r="L321" s="67">
        <v>0.5</v>
      </c>
      <c r="M321" s="67">
        <f>COUNT(L321:L327)</f>
        <v>7</v>
      </c>
      <c r="N321" s="67" t="s">
        <v>199</v>
      </c>
      <c r="O321" s="67">
        <v>97</v>
      </c>
      <c r="P321" s="67">
        <v>45.8</v>
      </c>
      <c r="Q321" s="67">
        <v>49402.5</v>
      </c>
    </row>
    <row r="322" spans="1:17" x14ac:dyDescent="0.25">
      <c r="A322" s="59" t="s">
        <v>106</v>
      </c>
      <c r="B322" s="59" t="s">
        <v>16</v>
      </c>
      <c r="C322" s="67">
        <v>0.5</v>
      </c>
      <c r="E322" s="59" t="s">
        <v>199</v>
      </c>
      <c r="F322" s="59">
        <v>97</v>
      </c>
      <c r="G322" s="59">
        <v>48.2</v>
      </c>
      <c r="H322" s="59">
        <v>128</v>
      </c>
      <c r="J322" s="59" t="s">
        <v>106</v>
      </c>
      <c r="K322" s="67" t="s">
        <v>16</v>
      </c>
      <c r="L322" s="67">
        <v>0.5</v>
      </c>
      <c r="N322" s="67" t="s">
        <v>199</v>
      </c>
      <c r="O322" s="67">
        <v>97</v>
      </c>
      <c r="P322" s="67">
        <v>48.2</v>
      </c>
      <c r="Q322" s="67">
        <v>53587.5</v>
      </c>
    </row>
    <row r="323" spans="1:17" x14ac:dyDescent="0.25">
      <c r="A323" s="59" t="s">
        <v>107</v>
      </c>
      <c r="B323" s="59" t="s">
        <v>16</v>
      </c>
      <c r="C323" s="67">
        <v>0.5</v>
      </c>
      <c r="E323" s="59" t="s">
        <v>199</v>
      </c>
      <c r="F323" s="59">
        <v>97</v>
      </c>
      <c r="G323" s="59">
        <v>49.8</v>
      </c>
      <c r="H323" s="59">
        <v>150</v>
      </c>
      <c r="J323" s="59" t="s">
        <v>107</v>
      </c>
      <c r="K323" s="67" t="s">
        <v>16</v>
      </c>
      <c r="L323" s="67">
        <v>0.5</v>
      </c>
      <c r="N323" s="67" t="s">
        <v>199</v>
      </c>
      <c r="O323" s="67">
        <v>97</v>
      </c>
      <c r="P323" s="67">
        <v>49.8</v>
      </c>
      <c r="Q323" s="67">
        <v>35205</v>
      </c>
    </row>
    <row r="324" spans="1:17" x14ac:dyDescent="0.25">
      <c r="A324" s="59" t="s">
        <v>108</v>
      </c>
      <c r="B324" s="59" t="s">
        <v>16</v>
      </c>
      <c r="C324" s="67">
        <v>0.5</v>
      </c>
      <c r="E324" s="59" t="s">
        <v>199</v>
      </c>
      <c r="F324" s="59">
        <v>97</v>
      </c>
      <c r="G324" s="59">
        <v>45.3</v>
      </c>
      <c r="H324" s="59">
        <v>140</v>
      </c>
      <c r="J324" s="59" t="s">
        <v>108</v>
      </c>
      <c r="K324" s="67" t="s">
        <v>16</v>
      </c>
      <c r="L324" s="67">
        <v>0.5</v>
      </c>
      <c r="N324" s="67" t="s">
        <v>199</v>
      </c>
      <c r="O324" s="67">
        <v>97</v>
      </c>
      <c r="P324" s="67">
        <v>45.3</v>
      </c>
      <c r="Q324" s="67">
        <v>58875</v>
      </c>
    </row>
    <row r="325" spans="1:17" x14ac:dyDescent="0.25">
      <c r="A325" s="59" t="s">
        <v>109</v>
      </c>
      <c r="B325" s="59" t="s">
        <v>16</v>
      </c>
      <c r="C325" s="67">
        <v>0.5</v>
      </c>
      <c r="E325" s="59" t="s">
        <v>199</v>
      </c>
      <c r="F325" s="59">
        <v>97</v>
      </c>
      <c r="G325" s="59">
        <v>41.9</v>
      </c>
      <c r="H325" s="59">
        <v>149</v>
      </c>
      <c r="J325" s="59" t="s">
        <v>109</v>
      </c>
      <c r="K325" s="67" t="s">
        <v>16</v>
      </c>
      <c r="L325" s="67">
        <v>0.5</v>
      </c>
      <c r="N325" s="67" t="s">
        <v>199</v>
      </c>
      <c r="O325" s="67">
        <v>97</v>
      </c>
      <c r="P325" s="67">
        <v>41.9</v>
      </c>
      <c r="Q325" s="67">
        <v>32970</v>
      </c>
    </row>
    <row r="326" spans="1:17" x14ac:dyDescent="0.25">
      <c r="A326" s="59" t="s">
        <v>110</v>
      </c>
      <c r="B326" s="59" t="s">
        <v>16</v>
      </c>
      <c r="C326" s="67">
        <v>0.5</v>
      </c>
      <c r="E326" s="59" t="s">
        <v>199</v>
      </c>
      <c r="F326" s="59">
        <v>97</v>
      </c>
      <c r="G326" s="59">
        <v>53.6</v>
      </c>
      <c r="H326" s="59">
        <v>168</v>
      </c>
      <c r="J326" s="59" t="s">
        <v>110</v>
      </c>
      <c r="K326" s="67" t="s">
        <v>16</v>
      </c>
      <c r="L326" s="67">
        <v>0.5</v>
      </c>
      <c r="N326" s="67" t="s">
        <v>199</v>
      </c>
      <c r="O326" s="67">
        <v>97</v>
      </c>
      <c r="P326" s="67">
        <v>53.6</v>
      </c>
      <c r="Q326" s="67">
        <v>43515</v>
      </c>
    </row>
    <row r="327" spans="1:17" x14ac:dyDescent="0.25">
      <c r="A327" s="59" t="s">
        <v>111</v>
      </c>
      <c r="B327" s="59" t="s">
        <v>16</v>
      </c>
      <c r="C327" s="67">
        <v>0.5</v>
      </c>
      <c r="E327" s="59" t="s">
        <v>199</v>
      </c>
      <c r="F327" s="59">
        <v>97</v>
      </c>
      <c r="G327" s="59">
        <v>46.8</v>
      </c>
      <c r="H327" s="59">
        <v>120</v>
      </c>
      <c r="J327" s="59" t="s">
        <v>111</v>
      </c>
      <c r="K327" s="67" t="s">
        <v>16</v>
      </c>
      <c r="L327" s="67">
        <v>0.5</v>
      </c>
      <c r="N327" s="67" t="s">
        <v>199</v>
      </c>
      <c r="O327" s="67">
        <v>97</v>
      </c>
      <c r="P327" s="67">
        <v>46.8</v>
      </c>
      <c r="Q327" s="67">
        <v>22170</v>
      </c>
    </row>
    <row r="328" spans="1:17" x14ac:dyDescent="0.25">
      <c r="A328" s="59" t="s">
        <v>145</v>
      </c>
      <c r="B328" s="59" t="s">
        <v>16</v>
      </c>
      <c r="C328" s="67">
        <v>5</v>
      </c>
      <c r="D328" s="67">
        <f>COUNT(C328:C335)</f>
        <v>8</v>
      </c>
      <c r="E328" s="59" t="s">
        <v>199</v>
      </c>
      <c r="F328" s="59">
        <v>97</v>
      </c>
      <c r="G328" s="59">
        <v>42.5</v>
      </c>
      <c r="H328" s="59">
        <v>145</v>
      </c>
      <c r="J328" s="59" t="s">
        <v>145</v>
      </c>
      <c r="K328" s="67" t="s">
        <v>16</v>
      </c>
      <c r="L328" s="67">
        <v>5</v>
      </c>
      <c r="M328" s="67">
        <f>COUNT(L328:L335)</f>
        <v>8</v>
      </c>
      <c r="N328" s="67" t="s">
        <v>199</v>
      </c>
      <c r="O328" s="67">
        <v>97</v>
      </c>
      <c r="P328" s="67">
        <v>42.5</v>
      </c>
      <c r="Q328" s="67">
        <v>41985</v>
      </c>
    </row>
    <row r="329" spans="1:17" x14ac:dyDescent="0.25">
      <c r="A329" s="59" t="s">
        <v>146</v>
      </c>
      <c r="B329" s="59" t="s">
        <v>16</v>
      </c>
      <c r="C329" s="67">
        <v>5</v>
      </c>
      <c r="E329" s="59" t="s">
        <v>199</v>
      </c>
      <c r="F329" s="59">
        <v>97</v>
      </c>
      <c r="G329" s="59">
        <v>45.3</v>
      </c>
      <c r="H329" s="59">
        <v>185</v>
      </c>
      <c r="J329" s="59" t="s">
        <v>146</v>
      </c>
      <c r="K329" s="67" t="s">
        <v>16</v>
      </c>
      <c r="L329" s="67">
        <v>5</v>
      </c>
      <c r="N329" s="67" t="s">
        <v>199</v>
      </c>
      <c r="O329" s="67">
        <v>97</v>
      </c>
      <c r="P329" s="67">
        <v>45.3</v>
      </c>
      <c r="Q329" s="67">
        <v>34117.5</v>
      </c>
    </row>
    <row r="330" spans="1:17" x14ac:dyDescent="0.25">
      <c r="A330" s="59" t="s">
        <v>148</v>
      </c>
      <c r="B330" s="59" t="s">
        <v>16</v>
      </c>
      <c r="C330" s="67">
        <v>5</v>
      </c>
      <c r="E330" s="59" t="s">
        <v>199</v>
      </c>
      <c r="F330" s="59">
        <v>97</v>
      </c>
      <c r="G330" s="59">
        <v>50.8</v>
      </c>
      <c r="H330" s="59">
        <v>117</v>
      </c>
      <c r="J330" s="59" t="s">
        <v>148</v>
      </c>
      <c r="K330" s="67" t="s">
        <v>16</v>
      </c>
      <c r="L330" s="67">
        <v>5</v>
      </c>
      <c r="N330" s="67" t="s">
        <v>199</v>
      </c>
      <c r="O330" s="67">
        <v>97</v>
      </c>
      <c r="P330" s="67">
        <v>50.8</v>
      </c>
      <c r="Q330" s="67">
        <v>34875</v>
      </c>
    </row>
    <row r="331" spans="1:17" x14ac:dyDescent="0.25">
      <c r="A331" s="59" t="s">
        <v>149</v>
      </c>
      <c r="B331" s="59" t="s">
        <v>16</v>
      </c>
      <c r="C331" s="67">
        <v>5</v>
      </c>
      <c r="E331" s="59" t="s">
        <v>199</v>
      </c>
      <c r="F331" s="59">
        <v>97</v>
      </c>
      <c r="G331" s="59">
        <v>49.4</v>
      </c>
      <c r="H331" s="59">
        <v>322</v>
      </c>
      <c r="J331" s="59" t="s">
        <v>149</v>
      </c>
      <c r="K331" s="67" t="s">
        <v>16</v>
      </c>
      <c r="L331" s="67">
        <v>5</v>
      </c>
      <c r="N331" s="67" t="s">
        <v>199</v>
      </c>
      <c r="O331" s="67">
        <v>97</v>
      </c>
      <c r="P331" s="67">
        <v>49.4</v>
      </c>
      <c r="Q331" s="67">
        <v>62475</v>
      </c>
    </row>
    <row r="332" spans="1:17" x14ac:dyDescent="0.25">
      <c r="A332" s="59" t="s">
        <v>150</v>
      </c>
      <c r="B332" s="59" t="s">
        <v>16</v>
      </c>
      <c r="C332" s="67">
        <v>5</v>
      </c>
      <c r="E332" s="59" t="s">
        <v>199</v>
      </c>
      <c r="F332" s="59">
        <v>97</v>
      </c>
      <c r="G332" s="59">
        <v>55.9</v>
      </c>
      <c r="H332" s="59">
        <v>108</v>
      </c>
      <c r="J332" s="59" t="s">
        <v>150</v>
      </c>
      <c r="K332" s="67" t="s">
        <v>16</v>
      </c>
      <c r="L332" s="67">
        <v>5</v>
      </c>
      <c r="N332" s="67" t="s">
        <v>199</v>
      </c>
      <c r="O332" s="67">
        <v>97</v>
      </c>
      <c r="P332" s="67">
        <v>55.9</v>
      </c>
      <c r="Q332" s="67">
        <v>29167.5</v>
      </c>
    </row>
    <row r="333" spans="1:17" x14ac:dyDescent="0.25">
      <c r="A333" s="59" t="s">
        <v>152</v>
      </c>
      <c r="B333" s="59" t="s">
        <v>16</v>
      </c>
      <c r="C333" s="67">
        <v>5</v>
      </c>
      <c r="E333" s="59" t="s">
        <v>199</v>
      </c>
      <c r="F333" s="59">
        <v>97</v>
      </c>
      <c r="G333" s="59">
        <v>37.299999999999997</v>
      </c>
      <c r="H333" s="59">
        <v>160</v>
      </c>
      <c r="J333" s="59" t="s">
        <v>152</v>
      </c>
      <c r="K333" s="67" t="s">
        <v>16</v>
      </c>
      <c r="L333" s="67">
        <v>5</v>
      </c>
      <c r="N333" s="67" t="s">
        <v>199</v>
      </c>
      <c r="O333" s="67">
        <v>97</v>
      </c>
      <c r="P333" s="67">
        <v>37.299999999999997</v>
      </c>
      <c r="Q333" s="67">
        <v>34065</v>
      </c>
    </row>
    <row r="334" spans="1:17" x14ac:dyDescent="0.25">
      <c r="A334" s="59" t="s">
        <v>155</v>
      </c>
      <c r="B334" s="59" t="s">
        <v>16</v>
      </c>
      <c r="C334" s="67">
        <v>5</v>
      </c>
      <c r="E334" s="59" t="s">
        <v>199</v>
      </c>
      <c r="F334" s="59">
        <v>97</v>
      </c>
      <c r="G334" s="59">
        <v>52.1</v>
      </c>
      <c r="H334" s="59">
        <v>100</v>
      </c>
      <c r="J334" s="59" t="s">
        <v>155</v>
      </c>
      <c r="K334" s="67" t="s">
        <v>16</v>
      </c>
      <c r="L334" s="67">
        <v>5</v>
      </c>
      <c r="N334" s="67" t="s">
        <v>199</v>
      </c>
      <c r="O334" s="67">
        <v>97</v>
      </c>
      <c r="P334" s="67">
        <v>52.1</v>
      </c>
      <c r="Q334" s="67">
        <v>27142.5</v>
      </c>
    </row>
    <row r="335" spans="1:17" x14ac:dyDescent="0.25">
      <c r="A335" s="59" t="s">
        <v>156</v>
      </c>
      <c r="B335" s="59" t="s">
        <v>16</v>
      </c>
      <c r="C335" s="67">
        <v>5</v>
      </c>
      <c r="E335" s="59" t="s">
        <v>199</v>
      </c>
      <c r="F335" s="59">
        <v>97</v>
      </c>
      <c r="G335" s="59">
        <v>42</v>
      </c>
      <c r="H335" s="59">
        <v>127</v>
      </c>
      <c r="J335" s="59" t="s">
        <v>156</v>
      </c>
      <c r="K335" s="67" t="s">
        <v>16</v>
      </c>
      <c r="L335" s="67">
        <v>5</v>
      </c>
      <c r="N335" s="67" t="s">
        <v>199</v>
      </c>
      <c r="O335" s="67">
        <v>97</v>
      </c>
      <c r="P335" s="67">
        <v>42</v>
      </c>
      <c r="Q335" s="67">
        <v>34357.5</v>
      </c>
    </row>
    <row r="336" spans="1:17" x14ac:dyDescent="0.25">
      <c r="A336" s="59" t="s">
        <v>93</v>
      </c>
      <c r="B336" s="59" t="s">
        <v>16</v>
      </c>
      <c r="C336" s="67">
        <v>0</v>
      </c>
      <c r="D336" s="67">
        <f>COUNT(C336:C351)</f>
        <v>16</v>
      </c>
      <c r="E336" s="59" t="s">
        <v>199</v>
      </c>
      <c r="F336" s="59">
        <v>137</v>
      </c>
      <c r="G336" s="59">
        <v>55.3</v>
      </c>
      <c r="H336" s="59">
        <v>124</v>
      </c>
      <c r="J336" s="59" t="s">
        <v>93</v>
      </c>
      <c r="K336" s="67" t="s">
        <v>16</v>
      </c>
      <c r="L336" s="67">
        <v>0</v>
      </c>
      <c r="M336" s="67">
        <f>COUNT(L336:L351)</f>
        <v>16</v>
      </c>
      <c r="N336" s="67" t="s">
        <v>199</v>
      </c>
      <c r="O336" s="67">
        <v>137</v>
      </c>
      <c r="P336" s="67">
        <v>55.3</v>
      </c>
      <c r="Q336" s="67">
        <v>34500</v>
      </c>
    </row>
    <row r="337" spans="1:17" x14ac:dyDescent="0.25">
      <c r="A337" s="59" t="s">
        <v>94</v>
      </c>
      <c r="B337" s="59" t="s">
        <v>16</v>
      </c>
      <c r="C337" s="67">
        <v>0</v>
      </c>
      <c r="E337" s="59" t="s">
        <v>199</v>
      </c>
      <c r="F337" s="59">
        <v>137</v>
      </c>
      <c r="G337" s="59">
        <v>63.2</v>
      </c>
      <c r="H337" s="59">
        <v>351</v>
      </c>
      <c r="J337" s="59" t="s">
        <v>94</v>
      </c>
      <c r="K337" s="67" t="s">
        <v>16</v>
      </c>
      <c r="L337" s="67">
        <v>0</v>
      </c>
      <c r="N337" s="67" t="s">
        <v>199</v>
      </c>
      <c r="O337" s="67">
        <v>137</v>
      </c>
      <c r="P337" s="67">
        <v>63.2</v>
      </c>
      <c r="Q337" s="67">
        <v>65070</v>
      </c>
    </row>
    <row r="338" spans="1:17" x14ac:dyDescent="0.25">
      <c r="A338" s="59" t="s">
        <v>95</v>
      </c>
      <c r="B338" s="59" t="s">
        <v>16</v>
      </c>
      <c r="C338" s="67">
        <v>0</v>
      </c>
      <c r="E338" s="59" t="s">
        <v>199</v>
      </c>
      <c r="F338" s="59">
        <v>137</v>
      </c>
      <c r="G338" s="59">
        <v>57.1</v>
      </c>
      <c r="H338" s="59">
        <v>197</v>
      </c>
      <c r="J338" s="59" t="s">
        <v>95</v>
      </c>
      <c r="K338" s="67" t="s">
        <v>16</v>
      </c>
      <c r="L338" s="67">
        <v>0</v>
      </c>
      <c r="N338" s="67" t="s">
        <v>199</v>
      </c>
      <c r="O338" s="67">
        <v>137</v>
      </c>
      <c r="P338" s="67">
        <v>57.1</v>
      </c>
      <c r="Q338" s="67">
        <v>51877.5</v>
      </c>
    </row>
    <row r="339" spans="1:17" x14ac:dyDescent="0.25">
      <c r="A339" s="59" t="s">
        <v>98</v>
      </c>
      <c r="B339" s="59" t="s">
        <v>16</v>
      </c>
      <c r="C339" s="67">
        <v>0</v>
      </c>
      <c r="E339" s="59" t="s">
        <v>199</v>
      </c>
      <c r="F339" s="59">
        <v>137</v>
      </c>
      <c r="G339" s="59">
        <v>28.1</v>
      </c>
      <c r="H339" s="59">
        <v>135</v>
      </c>
      <c r="J339" s="59" t="s">
        <v>98</v>
      </c>
      <c r="K339" s="67" t="s">
        <v>16</v>
      </c>
      <c r="L339" s="67">
        <v>0</v>
      </c>
      <c r="N339" s="67" t="s">
        <v>199</v>
      </c>
      <c r="O339" s="67">
        <v>137</v>
      </c>
      <c r="P339" s="67">
        <v>28.1</v>
      </c>
      <c r="Q339" s="67">
        <v>27982.5</v>
      </c>
    </row>
    <row r="340" spans="1:17" x14ac:dyDescent="0.25">
      <c r="A340" s="59" t="s">
        <v>99</v>
      </c>
      <c r="B340" s="59" t="s">
        <v>16</v>
      </c>
      <c r="C340" s="67">
        <v>0</v>
      </c>
      <c r="E340" s="59" t="s">
        <v>199</v>
      </c>
      <c r="F340" s="59">
        <v>137</v>
      </c>
      <c r="G340" s="59">
        <v>47</v>
      </c>
      <c r="H340" s="59">
        <v>223</v>
      </c>
      <c r="J340" s="59" t="s">
        <v>99</v>
      </c>
      <c r="K340" s="67" t="s">
        <v>16</v>
      </c>
      <c r="L340" s="67">
        <v>0</v>
      </c>
      <c r="N340" s="67" t="s">
        <v>199</v>
      </c>
      <c r="O340" s="67">
        <v>137</v>
      </c>
      <c r="P340" s="67">
        <v>47</v>
      </c>
      <c r="Q340" s="67">
        <v>48660</v>
      </c>
    </row>
    <row r="341" spans="1:17" x14ac:dyDescent="0.25">
      <c r="A341" s="59" t="s">
        <v>100</v>
      </c>
      <c r="B341" s="59" t="s">
        <v>16</v>
      </c>
      <c r="C341" s="67">
        <v>0</v>
      </c>
      <c r="E341" s="59" t="s">
        <v>199</v>
      </c>
      <c r="F341" s="59">
        <v>137</v>
      </c>
      <c r="G341" s="59">
        <v>51.6</v>
      </c>
      <c r="H341" s="59">
        <v>175</v>
      </c>
      <c r="J341" s="59" t="s">
        <v>100</v>
      </c>
      <c r="K341" s="67" t="s">
        <v>16</v>
      </c>
      <c r="L341" s="67">
        <v>0</v>
      </c>
      <c r="N341" s="67" t="s">
        <v>199</v>
      </c>
      <c r="O341" s="67">
        <v>137</v>
      </c>
      <c r="P341" s="67">
        <v>51.6</v>
      </c>
      <c r="Q341" s="67">
        <v>46627.5</v>
      </c>
    </row>
    <row r="342" spans="1:17" x14ac:dyDescent="0.25">
      <c r="A342" s="59" t="s">
        <v>104</v>
      </c>
      <c r="B342" s="59" t="s">
        <v>16</v>
      </c>
      <c r="C342" s="67">
        <v>0</v>
      </c>
      <c r="E342" s="59" t="s">
        <v>199</v>
      </c>
      <c r="F342" s="59">
        <v>137</v>
      </c>
      <c r="G342" s="59">
        <v>57.9</v>
      </c>
      <c r="H342" s="59">
        <v>129</v>
      </c>
      <c r="J342" s="59" t="s">
        <v>104</v>
      </c>
      <c r="K342" s="67" t="s">
        <v>16</v>
      </c>
      <c r="L342" s="67">
        <v>0</v>
      </c>
      <c r="N342" s="67" t="s">
        <v>199</v>
      </c>
      <c r="O342" s="67">
        <v>137</v>
      </c>
      <c r="P342" s="67">
        <v>57.9</v>
      </c>
      <c r="Q342" s="67">
        <v>56542.5</v>
      </c>
    </row>
    <row r="343" spans="1:17" x14ac:dyDescent="0.25">
      <c r="A343" s="59" t="s">
        <v>203</v>
      </c>
      <c r="B343" s="59" t="s">
        <v>16</v>
      </c>
      <c r="C343" s="67">
        <v>0</v>
      </c>
      <c r="E343" s="59" t="s">
        <v>199</v>
      </c>
      <c r="F343" s="59">
        <v>137</v>
      </c>
      <c r="G343" s="59">
        <v>53.8</v>
      </c>
      <c r="H343" s="59">
        <v>157</v>
      </c>
      <c r="J343" s="59" t="s">
        <v>203</v>
      </c>
      <c r="K343" s="67" t="s">
        <v>16</v>
      </c>
      <c r="L343" s="67">
        <v>0</v>
      </c>
      <c r="N343" s="67" t="s">
        <v>199</v>
      </c>
      <c r="O343" s="67">
        <v>137</v>
      </c>
      <c r="P343" s="67">
        <v>53.8</v>
      </c>
      <c r="Q343" s="67">
        <v>54240</v>
      </c>
    </row>
    <row r="344" spans="1:17" x14ac:dyDescent="0.25">
      <c r="A344" s="59" t="s">
        <v>134</v>
      </c>
      <c r="B344" s="59" t="s">
        <v>16</v>
      </c>
      <c r="C344" s="67">
        <v>0</v>
      </c>
      <c r="E344" s="59" t="s">
        <v>199</v>
      </c>
      <c r="F344" s="59">
        <v>137</v>
      </c>
      <c r="G344" s="59">
        <v>43.2</v>
      </c>
      <c r="H344" s="59">
        <v>122</v>
      </c>
      <c r="J344" s="59" t="s">
        <v>134</v>
      </c>
      <c r="K344" s="67" t="s">
        <v>16</v>
      </c>
      <c r="L344" s="67">
        <v>0</v>
      </c>
      <c r="N344" s="67" t="s">
        <v>199</v>
      </c>
      <c r="O344" s="67">
        <v>137</v>
      </c>
      <c r="P344" s="67">
        <v>43.2</v>
      </c>
      <c r="Q344" s="67">
        <v>25710</v>
      </c>
    </row>
    <row r="345" spans="1:17" x14ac:dyDescent="0.25">
      <c r="A345" s="59" t="s">
        <v>135</v>
      </c>
      <c r="B345" s="59" t="s">
        <v>16</v>
      </c>
      <c r="C345" s="67">
        <v>0</v>
      </c>
      <c r="E345" s="59" t="s">
        <v>199</v>
      </c>
      <c r="F345" s="59">
        <v>137</v>
      </c>
      <c r="G345" s="59">
        <v>43.1</v>
      </c>
      <c r="H345" s="59">
        <v>184</v>
      </c>
      <c r="J345" s="59" t="s">
        <v>135</v>
      </c>
      <c r="K345" s="67" t="s">
        <v>16</v>
      </c>
      <c r="L345" s="67">
        <v>0</v>
      </c>
      <c r="N345" s="67" t="s">
        <v>199</v>
      </c>
      <c r="O345" s="67">
        <v>137</v>
      </c>
      <c r="P345" s="67">
        <v>43.1</v>
      </c>
      <c r="Q345" s="67">
        <v>37657.5</v>
      </c>
    </row>
    <row r="346" spans="1:17" x14ac:dyDescent="0.25">
      <c r="A346" s="59" t="s">
        <v>136</v>
      </c>
      <c r="B346" s="59" t="s">
        <v>16</v>
      </c>
      <c r="C346" s="67">
        <v>0</v>
      </c>
      <c r="E346" s="59" t="s">
        <v>199</v>
      </c>
      <c r="F346" s="59">
        <v>137</v>
      </c>
      <c r="G346" s="59">
        <v>53.7</v>
      </c>
      <c r="H346" s="59">
        <v>185</v>
      </c>
      <c r="J346" s="59" t="s">
        <v>136</v>
      </c>
      <c r="K346" s="67" t="s">
        <v>16</v>
      </c>
      <c r="L346" s="67">
        <v>0</v>
      </c>
      <c r="N346" s="67" t="s">
        <v>199</v>
      </c>
      <c r="O346" s="67">
        <v>137</v>
      </c>
      <c r="P346" s="67">
        <v>53.7</v>
      </c>
      <c r="Q346" s="67">
        <v>39900</v>
      </c>
    </row>
    <row r="347" spans="1:17" x14ac:dyDescent="0.25">
      <c r="A347" s="59" t="s">
        <v>137</v>
      </c>
      <c r="B347" s="59" t="s">
        <v>16</v>
      </c>
      <c r="C347" s="67">
        <v>0</v>
      </c>
      <c r="E347" s="59" t="s">
        <v>199</v>
      </c>
      <c r="F347" s="59">
        <v>137</v>
      </c>
      <c r="G347" s="59">
        <v>53.8</v>
      </c>
      <c r="H347" s="59">
        <v>153</v>
      </c>
      <c r="J347" s="59" t="s">
        <v>137</v>
      </c>
      <c r="K347" s="67" t="s">
        <v>16</v>
      </c>
      <c r="L347" s="67">
        <v>0</v>
      </c>
      <c r="N347" s="67" t="s">
        <v>199</v>
      </c>
      <c r="O347" s="67">
        <v>137</v>
      </c>
      <c r="P347" s="67">
        <v>53.8</v>
      </c>
      <c r="Q347" s="67">
        <v>23475</v>
      </c>
    </row>
    <row r="348" spans="1:17" x14ac:dyDescent="0.25">
      <c r="A348" s="59" t="s">
        <v>139</v>
      </c>
      <c r="B348" s="59" t="s">
        <v>16</v>
      </c>
      <c r="C348" s="67">
        <v>0</v>
      </c>
      <c r="E348" s="59" t="s">
        <v>199</v>
      </c>
      <c r="F348" s="59">
        <v>137</v>
      </c>
      <c r="G348" s="59">
        <v>52.6</v>
      </c>
      <c r="H348" s="59">
        <v>127</v>
      </c>
      <c r="J348" s="59" t="s">
        <v>139</v>
      </c>
      <c r="K348" s="67" t="s">
        <v>16</v>
      </c>
      <c r="L348" s="67">
        <v>0</v>
      </c>
      <c r="N348" s="67" t="s">
        <v>199</v>
      </c>
      <c r="O348" s="67">
        <v>137</v>
      </c>
      <c r="P348" s="67">
        <v>52.6</v>
      </c>
      <c r="Q348" s="67">
        <v>48172.5</v>
      </c>
    </row>
    <row r="349" spans="1:17" x14ac:dyDescent="0.25">
      <c r="A349" s="59" t="s">
        <v>140</v>
      </c>
      <c r="B349" s="59" t="s">
        <v>16</v>
      </c>
      <c r="C349" s="67">
        <v>0</v>
      </c>
      <c r="E349" s="59" t="s">
        <v>199</v>
      </c>
      <c r="F349" s="59">
        <v>137</v>
      </c>
      <c r="G349" s="59">
        <v>47.4</v>
      </c>
      <c r="H349" s="59">
        <v>149</v>
      </c>
      <c r="J349" s="59" t="s">
        <v>140</v>
      </c>
      <c r="K349" s="67" t="s">
        <v>16</v>
      </c>
      <c r="L349" s="67">
        <v>0</v>
      </c>
      <c r="N349" s="67" t="s">
        <v>199</v>
      </c>
      <c r="O349" s="67">
        <v>137</v>
      </c>
      <c r="P349" s="67">
        <v>47.4</v>
      </c>
      <c r="Q349" s="67">
        <v>30075</v>
      </c>
    </row>
    <row r="350" spans="1:17" x14ac:dyDescent="0.25">
      <c r="A350" s="59" t="s">
        <v>142</v>
      </c>
      <c r="B350" s="59" t="s">
        <v>16</v>
      </c>
      <c r="C350" s="67">
        <v>0</v>
      </c>
      <c r="E350" s="59" t="s">
        <v>199</v>
      </c>
      <c r="F350" s="59">
        <v>137</v>
      </c>
      <c r="G350" s="59">
        <v>48.7</v>
      </c>
      <c r="H350" s="59">
        <v>195</v>
      </c>
      <c r="J350" s="59" t="s">
        <v>142</v>
      </c>
      <c r="K350" s="67" t="s">
        <v>16</v>
      </c>
      <c r="L350" s="67">
        <v>0</v>
      </c>
      <c r="N350" s="67" t="s">
        <v>199</v>
      </c>
      <c r="O350" s="67">
        <v>137</v>
      </c>
      <c r="P350" s="67">
        <v>48.7</v>
      </c>
      <c r="Q350" s="67">
        <v>45930</v>
      </c>
    </row>
    <row r="351" spans="1:17" x14ac:dyDescent="0.25">
      <c r="A351" s="59" t="s">
        <v>143</v>
      </c>
      <c r="B351" s="59" t="s">
        <v>16</v>
      </c>
      <c r="C351" s="67">
        <v>0</v>
      </c>
      <c r="E351" s="59" t="s">
        <v>199</v>
      </c>
      <c r="F351" s="59">
        <v>137</v>
      </c>
      <c r="G351" s="59">
        <v>52.5</v>
      </c>
      <c r="H351" s="59">
        <v>171</v>
      </c>
      <c r="J351" s="59" t="s">
        <v>143</v>
      </c>
      <c r="K351" s="67" t="s">
        <v>16</v>
      </c>
      <c r="L351" s="67">
        <v>0</v>
      </c>
      <c r="N351" s="67" t="s">
        <v>199</v>
      </c>
      <c r="O351" s="67">
        <v>137</v>
      </c>
      <c r="P351" s="67">
        <v>52.5</v>
      </c>
      <c r="Q351" s="67">
        <v>39052.5</v>
      </c>
    </row>
    <row r="352" spans="1:17" x14ac:dyDescent="0.25">
      <c r="A352" s="59" t="s">
        <v>105</v>
      </c>
      <c r="B352" s="59" t="s">
        <v>16</v>
      </c>
      <c r="C352" s="67">
        <v>0.5</v>
      </c>
      <c r="D352" s="67">
        <f>COUNT(C352:C358)</f>
        <v>7</v>
      </c>
      <c r="E352" s="59" t="s">
        <v>199</v>
      </c>
      <c r="F352" s="59">
        <v>137</v>
      </c>
      <c r="G352" s="59">
        <v>48.3</v>
      </c>
      <c r="H352" s="59">
        <v>75</v>
      </c>
      <c r="J352" s="59" t="s">
        <v>105</v>
      </c>
      <c r="K352" s="67" t="s">
        <v>16</v>
      </c>
      <c r="L352" s="67">
        <v>0.5</v>
      </c>
      <c r="M352" s="67">
        <f>COUNT(L352:L358)</f>
        <v>7</v>
      </c>
      <c r="N352" s="67" t="s">
        <v>199</v>
      </c>
      <c r="O352" s="67">
        <v>137</v>
      </c>
      <c r="P352" s="67">
        <v>48.3</v>
      </c>
      <c r="Q352" s="67">
        <v>35475</v>
      </c>
    </row>
    <row r="353" spans="1:17" x14ac:dyDescent="0.25">
      <c r="A353" s="59" t="s">
        <v>106</v>
      </c>
      <c r="B353" s="59" t="s">
        <v>16</v>
      </c>
      <c r="C353" s="67">
        <v>0.5</v>
      </c>
      <c r="E353" s="59" t="s">
        <v>199</v>
      </c>
      <c r="F353" s="59">
        <v>137</v>
      </c>
      <c r="G353" s="59">
        <v>52.7</v>
      </c>
      <c r="H353" s="59">
        <v>112</v>
      </c>
      <c r="J353" s="59" t="s">
        <v>106</v>
      </c>
      <c r="K353" s="67" t="s">
        <v>16</v>
      </c>
      <c r="L353" s="67">
        <v>0.5</v>
      </c>
      <c r="N353" s="67" t="s">
        <v>199</v>
      </c>
      <c r="O353" s="67">
        <v>137</v>
      </c>
      <c r="P353" s="67">
        <v>52.7</v>
      </c>
      <c r="Q353" s="67">
        <v>54855</v>
      </c>
    </row>
    <row r="354" spans="1:17" x14ac:dyDescent="0.25">
      <c r="A354" s="59" t="s">
        <v>107</v>
      </c>
      <c r="B354" s="59" t="s">
        <v>16</v>
      </c>
      <c r="C354" s="67">
        <v>0.5</v>
      </c>
      <c r="E354" s="59" t="s">
        <v>199</v>
      </c>
      <c r="F354" s="59">
        <v>137</v>
      </c>
      <c r="G354" s="59">
        <v>52.8</v>
      </c>
      <c r="H354" s="59">
        <v>121</v>
      </c>
      <c r="J354" s="59" t="s">
        <v>107</v>
      </c>
      <c r="K354" s="67" t="s">
        <v>16</v>
      </c>
      <c r="L354" s="67">
        <v>0.5</v>
      </c>
      <c r="N354" s="67" t="s">
        <v>199</v>
      </c>
      <c r="O354" s="67">
        <v>137</v>
      </c>
      <c r="P354" s="67">
        <v>52.8</v>
      </c>
      <c r="Q354" s="67">
        <v>32227.5</v>
      </c>
    </row>
    <row r="355" spans="1:17" x14ac:dyDescent="0.25">
      <c r="A355" s="59" t="s">
        <v>108</v>
      </c>
      <c r="B355" s="59" t="s">
        <v>16</v>
      </c>
      <c r="C355" s="67">
        <v>0.5</v>
      </c>
      <c r="E355" s="59" t="s">
        <v>199</v>
      </c>
      <c r="F355" s="59">
        <v>137</v>
      </c>
      <c r="G355" s="59">
        <v>47.7</v>
      </c>
      <c r="H355" s="59">
        <v>116</v>
      </c>
      <c r="J355" s="59" t="s">
        <v>108</v>
      </c>
      <c r="K355" s="67" t="s">
        <v>16</v>
      </c>
      <c r="L355" s="67">
        <v>0.5</v>
      </c>
      <c r="N355" s="67" t="s">
        <v>199</v>
      </c>
      <c r="O355" s="67">
        <v>137</v>
      </c>
      <c r="P355" s="67">
        <v>47.7</v>
      </c>
      <c r="Q355" s="67">
        <v>46177.5</v>
      </c>
    </row>
    <row r="356" spans="1:17" x14ac:dyDescent="0.25">
      <c r="A356" s="59" t="s">
        <v>109</v>
      </c>
      <c r="B356" s="59" t="s">
        <v>16</v>
      </c>
      <c r="C356" s="67">
        <v>0.5</v>
      </c>
      <c r="E356" s="59" t="s">
        <v>199</v>
      </c>
      <c r="F356" s="59">
        <v>137</v>
      </c>
      <c r="G356" s="59">
        <v>46</v>
      </c>
      <c r="H356" s="59">
        <v>141</v>
      </c>
      <c r="J356" s="59" t="s">
        <v>109</v>
      </c>
      <c r="K356" s="67" t="s">
        <v>16</v>
      </c>
      <c r="L356" s="67">
        <v>0.5</v>
      </c>
      <c r="N356" s="67" t="s">
        <v>199</v>
      </c>
      <c r="O356" s="67">
        <v>137</v>
      </c>
      <c r="P356" s="67">
        <v>46</v>
      </c>
      <c r="Q356" s="67">
        <v>42945</v>
      </c>
    </row>
    <row r="357" spans="1:17" x14ac:dyDescent="0.25">
      <c r="A357" s="59" t="s">
        <v>110</v>
      </c>
      <c r="B357" s="59" t="s">
        <v>16</v>
      </c>
      <c r="C357" s="67">
        <v>0.5</v>
      </c>
      <c r="E357" s="59" t="s">
        <v>199</v>
      </c>
      <c r="F357" s="59">
        <v>137</v>
      </c>
      <c r="G357" s="59">
        <v>58.4</v>
      </c>
      <c r="H357" s="59">
        <v>176</v>
      </c>
      <c r="J357" s="59" t="s">
        <v>110</v>
      </c>
      <c r="K357" s="67" t="s">
        <v>16</v>
      </c>
      <c r="L357" s="67">
        <v>0.5</v>
      </c>
      <c r="N357" s="67" t="s">
        <v>199</v>
      </c>
      <c r="O357" s="67">
        <v>137</v>
      </c>
      <c r="P357" s="67">
        <v>58.4</v>
      </c>
      <c r="Q357" s="67">
        <v>52035</v>
      </c>
    </row>
    <row r="358" spans="1:17" x14ac:dyDescent="0.25">
      <c r="A358" s="59" t="s">
        <v>111</v>
      </c>
      <c r="B358" s="59" t="s">
        <v>16</v>
      </c>
      <c r="C358" s="67">
        <v>0.5</v>
      </c>
      <c r="E358" s="59" t="s">
        <v>199</v>
      </c>
      <c r="F358" s="59">
        <v>137</v>
      </c>
      <c r="G358" s="59">
        <v>52.9</v>
      </c>
      <c r="H358" s="59">
        <v>160</v>
      </c>
      <c r="J358" s="59" t="s">
        <v>111</v>
      </c>
      <c r="K358" s="67" t="s">
        <v>16</v>
      </c>
      <c r="L358" s="67">
        <v>0.5</v>
      </c>
      <c r="N358" s="67" t="s">
        <v>199</v>
      </c>
      <c r="O358" s="67">
        <v>137</v>
      </c>
      <c r="P358" s="67">
        <v>52.9</v>
      </c>
      <c r="Q358" s="67">
        <v>36577.5</v>
      </c>
    </row>
    <row r="359" spans="1:17" x14ac:dyDescent="0.25">
      <c r="A359" s="59" t="s">
        <v>145</v>
      </c>
      <c r="B359" s="59" t="s">
        <v>16</v>
      </c>
      <c r="C359" s="67">
        <v>5</v>
      </c>
      <c r="D359" s="67">
        <f>COUNT(C359:C366)</f>
        <v>8</v>
      </c>
      <c r="E359" s="59" t="s">
        <v>199</v>
      </c>
      <c r="F359" s="59">
        <v>137</v>
      </c>
      <c r="G359" s="59">
        <v>49.6</v>
      </c>
      <c r="H359" s="59">
        <v>176</v>
      </c>
      <c r="J359" s="59" t="s">
        <v>145</v>
      </c>
      <c r="K359" s="67" t="s">
        <v>16</v>
      </c>
      <c r="L359" s="67">
        <v>5</v>
      </c>
      <c r="M359" s="67">
        <f>COUNT(L359:L366)</f>
        <v>8</v>
      </c>
      <c r="N359" s="67" t="s">
        <v>199</v>
      </c>
      <c r="O359" s="67">
        <v>137</v>
      </c>
      <c r="P359" s="67">
        <v>49.6</v>
      </c>
      <c r="Q359" s="67">
        <v>48217.5</v>
      </c>
    </row>
    <row r="360" spans="1:17" x14ac:dyDescent="0.25">
      <c r="A360" s="59" t="s">
        <v>146</v>
      </c>
      <c r="B360" s="59" t="s">
        <v>16</v>
      </c>
      <c r="C360" s="67">
        <v>5</v>
      </c>
      <c r="E360" s="59" t="s">
        <v>199</v>
      </c>
      <c r="F360" s="59">
        <v>137</v>
      </c>
      <c r="G360" s="59">
        <v>44.2</v>
      </c>
      <c r="H360" s="59">
        <v>126</v>
      </c>
      <c r="J360" s="59" t="s">
        <v>146</v>
      </c>
      <c r="K360" s="67" t="s">
        <v>16</v>
      </c>
      <c r="L360" s="67">
        <v>5</v>
      </c>
      <c r="N360" s="67" t="s">
        <v>199</v>
      </c>
      <c r="O360" s="67">
        <v>137</v>
      </c>
      <c r="P360" s="67">
        <v>44.2</v>
      </c>
      <c r="Q360" s="67">
        <v>29137.5</v>
      </c>
    </row>
    <row r="361" spans="1:17" x14ac:dyDescent="0.25">
      <c r="A361" s="59" t="s">
        <v>148</v>
      </c>
      <c r="B361" s="59" t="s">
        <v>16</v>
      </c>
      <c r="C361" s="67">
        <v>5</v>
      </c>
      <c r="E361" s="59" t="s">
        <v>199</v>
      </c>
      <c r="F361" s="59">
        <v>137</v>
      </c>
      <c r="G361" s="59">
        <v>53.9</v>
      </c>
      <c r="H361" s="59">
        <v>141</v>
      </c>
      <c r="J361" s="59" t="s">
        <v>148</v>
      </c>
      <c r="K361" s="67" t="s">
        <v>16</v>
      </c>
      <c r="L361" s="67">
        <v>5</v>
      </c>
      <c r="N361" s="67" t="s">
        <v>199</v>
      </c>
      <c r="O361" s="67">
        <v>137</v>
      </c>
      <c r="P361" s="67">
        <v>53.9</v>
      </c>
      <c r="Q361" s="67">
        <v>18442.5</v>
      </c>
    </row>
    <row r="362" spans="1:17" x14ac:dyDescent="0.25">
      <c r="A362" s="59" t="s">
        <v>149</v>
      </c>
      <c r="B362" s="59" t="s">
        <v>16</v>
      </c>
      <c r="C362" s="67">
        <v>5</v>
      </c>
      <c r="E362" s="59" t="s">
        <v>199</v>
      </c>
      <c r="F362" s="59">
        <v>137</v>
      </c>
      <c r="G362" s="59">
        <v>50.6</v>
      </c>
      <c r="H362" s="59">
        <v>386</v>
      </c>
      <c r="J362" s="59" t="s">
        <v>149</v>
      </c>
      <c r="K362" s="67" t="s">
        <v>16</v>
      </c>
      <c r="L362" s="67">
        <v>5</v>
      </c>
      <c r="N362" s="67" t="s">
        <v>199</v>
      </c>
      <c r="O362" s="67">
        <v>137</v>
      </c>
      <c r="P362" s="67">
        <v>50.6</v>
      </c>
      <c r="Q362" s="67">
        <v>68355</v>
      </c>
    </row>
    <row r="363" spans="1:17" x14ac:dyDescent="0.25">
      <c r="A363" s="59" t="s">
        <v>150</v>
      </c>
      <c r="B363" s="59" t="s">
        <v>16</v>
      </c>
      <c r="C363" s="67">
        <v>5</v>
      </c>
      <c r="E363" s="59" t="s">
        <v>199</v>
      </c>
      <c r="F363" s="59">
        <v>137</v>
      </c>
      <c r="G363" s="59">
        <v>59.9</v>
      </c>
      <c r="H363" s="59">
        <v>80</v>
      </c>
      <c r="J363" s="59" t="s">
        <v>150</v>
      </c>
      <c r="K363" s="67" t="s">
        <v>16</v>
      </c>
      <c r="L363" s="67">
        <v>5</v>
      </c>
      <c r="N363" s="67" t="s">
        <v>199</v>
      </c>
      <c r="O363" s="67">
        <v>137</v>
      </c>
      <c r="P363" s="67">
        <v>59.9</v>
      </c>
      <c r="Q363" s="67">
        <v>19042.5</v>
      </c>
    </row>
    <row r="364" spans="1:17" x14ac:dyDescent="0.25">
      <c r="A364" s="59" t="s">
        <v>152</v>
      </c>
      <c r="B364" s="59" t="s">
        <v>16</v>
      </c>
      <c r="C364" s="67">
        <v>5</v>
      </c>
      <c r="E364" s="59" t="s">
        <v>199</v>
      </c>
      <c r="F364" s="59">
        <v>137</v>
      </c>
      <c r="G364" s="59">
        <v>41.1</v>
      </c>
      <c r="H364" s="59">
        <v>155</v>
      </c>
      <c r="J364" s="59" t="s">
        <v>152</v>
      </c>
      <c r="K364" s="67" t="s">
        <v>16</v>
      </c>
      <c r="L364" s="67">
        <v>5</v>
      </c>
      <c r="N364" s="67" t="s">
        <v>199</v>
      </c>
      <c r="O364" s="67">
        <v>137</v>
      </c>
      <c r="P364" s="67">
        <v>41.1</v>
      </c>
      <c r="Q364" s="67">
        <v>38385</v>
      </c>
    </row>
    <row r="365" spans="1:17" x14ac:dyDescent="0.25">
      <c r="A365" s="59" t="s">
        <v>155</v>
      </c>
      <c r="B365" s="59" t="s">
        <v>16</v>
      </c>
      <c r="C365" s="67">
        <v>5</v>
      </c>
      <c r="E365" s="59" t="s">
        <v>199</v>
      </c>
      <c r="F365" s="59">
        <v>137</v>
      </c>
      <c r="G365" s="59">
        <v>58.8</v>
      </c>
      <c r="H365" s="59">
        <v>106</v>
      </c>
      <c r="J365" s="59" t="s">
        <v>155</v>
      </c>
      <c r="K365" s="67" t="s">
        <v>16</v>
      </c>
      <c r="L365" s="67">
        <v>5</v>
      </c>
      <c r="N365" s="67" t="s">
        <v>199</v>
      </c>
      <c r="O365" s="67">
        <v>137</v>
      </c>
      <c r="P365" s="67">
        <v>58.8</v>
      </c>
      <c r="Q365" s="67">
        <v>25680</v>
      </c>
    </row>
    <row r="366" spans="1:17" x14ac:dyDescent="0.25">
      <c r="A366" s="59" t="s">
        <v>156</v>
      </c>
      <c r="B366" s="59" t="s">
        <v>16</v>
      </c>
      <c r="C366" s="67">
        <v>5</v>
      </c>
      <c r="E366" s="59" t="s">
        <v>199</v>
      </c>
      <c r="F366" s="59">
        <v>137</v>
      </c>
      <c r="G366" s="59">
        <v>45.8</v>
      </c>
      <c r="H366" s="59">
        <v>162</v>
      </c>
      <c r="J366" s="59" t="s">
        <v>156</v>
      </c>
      <c r="K366" s="67" t="s">
        <v>16</v>
      </c>
      <c r="L366" s="67">
        <v>5</v>
      </c>
      <c r="N366" s="67" t="s">
        <v>199</v>
      </c>
      <c r="O366" s="67">
        <v>137</v>
      </c>
      <c r="P366" s="67">
        <v>45.8</v>
      </c>
      <c r="Q366" s="67">
        <v>40282.5</v>
      </c>
    </row>
    <row r="367" spans="1:17" x14ac:dyDescent="0.25">
      <c r="K367" s="16"/>
      <c r="L367" s="16"/>
      <c r="N367" s="16"/>
      <c r="O367" s="16"/>
      <c r="P367" s="16"/>
      <c r="Q367" s="16"/>
    </row>
    <row r="368" spans="1:17" x14ac:dyDescent="0.25">
      <c r="A368"/>
      <c r="B368" s="17"/>
      <c r="C368" s="16"/>
      <c r="D368" s="16"/>
      <c r="E368" s="17"/>
      <c r="F368"/>
      <c r="G368"/>
      <c r="H368"/>
      <c r="K368" s="17"/>
      <c r="M368" s="16"/>
      <c r="N368" s="17"/>
    </row>
    <row r="369" spans="1:18" x14ac:dyDescent="0.25">
      <c r="A369" s="14"/>
      <c r="B369" s="18"/>
      <c r="C369" s="16"/>
      <c r="D369" s="16"/>
      <c r="E369" s="12"/>
      <c r="F369"/>
      <c r="G369"/>
      <c r="H369"/>
      <c r="J369" s="14"/>
      <c r="K369" s="18"/>
      <c r="M369" s="16"/>
      <c r="N369" s="12"/>
    </row>
    <row r="370" spans="1:18" x14ac:dyDescent="0.25">
      <c r="A370" s="14"/>
      <c r="B370" s="18"/>
      <c r="C370" s="16"/>
      <c r="D370" s="16"/>
      <c r="E370" s="19"/>
      <c r="F370"/>
      <c r="G370"/>
      <c r="H370"/>
      <c r="J370" s="14"/>
      <c r="K370" s="18"/>
      <c r="M370" s="16"/>
      <c r="N370" s="19"/>
    </row>
    <row r="371" spans="1:18" x14ac:dyDescent="0.25">
      <c r="A371" s="14"/>
      <c r="B371" s="18"/>
      <c r="C371" s="16"/>
      <c r="D371" s="16"/>
      <c r="E371" s="19"/>
      <c r="F371"/>
      <c r="G371"/>
      <c r="H371"/>
      <c r="J371" s="14"/>
      <c r="K371" s="18"/>
      <c r="M371" s="16"/>
      <c r="N371" s="19"/>
    </row>
    <row r="372" spans="1:18" x14ac:dyDescent="0.25">
      <c r="A372" s="14"/>
      <c r="B372" s="18"/>
      <c r="C372" s="16"/>
      <c r="D372" s="16"/>
      <c r="E372" s="12"/>
      <c r="F372"/>
      <c r="G372"/>
      <c r="H372"/>
      <c r="J372" s="14"/>
      <c r="K372" s="18"/>
      <c r="M372" s="16"/>
      <c r="N372" s="12"/>
    </row>
    <row r="373" spans="1:18" x14ac:dyDescent="0.25">
      <c r="A373" s="14"/>
      <c r="B373" s="18"/>
      <c r="C373" s="16"/>
      <c r="D373" s="16"/>
      <c r="E373" s="12"/>
      <c r="F373"/>
      <c r="G373"/>
      <c r="H373"/>
      <c r="J373" s="14"/>
      <c r="K373" s="18"/>
      <c r="M373" s="16"/>
      <c r="N373" s="12"/>
    </row>
    <row r="374" spans="1:18" x14ac:dyDescent="0.25">
      <c r="A374" s="14"/>
      <c r="B374" s="18"/>
      <c r="C374" s="16"/>
      <c r="D374" s="16"/>
      <c r="E374" s="12"/>
      <c r="F374"/>
      <c r="G374"/>
      <c r="H374"/>
      <c r="J374" s="14"/>
      <c r="K374" s="18"/>
      <c r="M374" s="16"/>
      <c r="N374" s="12"/>
    </row>
    <row r="375" spans="1:18" x14ac:dyDescent="0.25">
      <c r="A375" s="21"/>
      <c r="B375" s="1"/>
      <c r="C375" s="26"/>
      <c r="D375" s="26"/>
      <c r="E375" s="1"/>
      <c r="F375" s="1"/>
      <c r="G375" s="2"/>
      <c r="H375" s="1"/>
      <c r="I375" s="1"/>
      <c r="J375" s="21"/>
      <c r="K375" s="1"/>
      <c r="L375" s="1"/>
      <c r="M375" s="26"/>
      <c r="N375" s="1"/>
      <c r="O375" s="1"/>
      <c r="P375" s="2"/>
      <c r="Q375" s="1"/>
      <c r="R375" s="1"/>
    </row>
    <row r="376" spans="1:18" x14ac:dyDescent="0.25">
      <c r="A376" s="21"/>
      <c r="B376" s="1"/>
      <c r="C376" s="26"/>
      <c r="D376" s="26"/>
      <c r="E376" s="1"/>
      <c r="F376" s="1"/>
      <c r="G376" s="2"/>
      <c r="H376" s="1"/>
      <c r="I376" s="1"/>
      <c r="J376" s="21"/>
      <c r="K376" s="1"/>
      <c r="L376" s="1"/>
      <c r="M376" s="26"/>
      <c r="N376" s="1"/>
      <c r="O376" s="1"/>
      <c r="P376" s="2"/>
      <c r="Q376" s="1"/>
      <c r="R376" s="1"/>
    </row>
    <row r="377" spans="1:18" x14ac:dyDescent="0.25">
      <c r="A377" s="14"/>
      <c r="B377"/>
      <c r="C377" s="120"/>
      <c r="D377" s="120"/>
      <c r="E377"/>
      <c r="F377"/>
      <c r="G377"/>
      <c r="H377"/>
      <c r="J377" s="14"/>
      <c r="L377" s="12"/>
      <c r="M377" s="120"/>
    </row>
    <row r="378" spans="1:18" x14ac:dyDescent="0.25">
      <c r="A378" s="14"/>
      <c r="B378" s="13"/>
      <c r="C378" s="120"/>
      <c r="D378" s="120"/>
      <c r="E378" s="13"/>
      <c r="F378"/>
      <c r="G378"/>
      <c r="H378"/>
      <c r="J378" s="14"/>
      <c r="K378" s="13"/>
      <c r="L378" s="12"/>
      <c r="M378" s="120"/>
      <c r="N378" s="13"/>
    </row>
    <row r="379" spans="1:18" x14ac:dyDescent="0.25">
      <c r="A379"/>
      <c r="B379" s="12"/>
      <c r="C379" s="16"/>
      <c r="D379" s="16"/>
      <c r="E379" s="13"/>
      <c r="F379"/>
      <c r="G379"/>
      <c r="H379"/>
      <c r="M379" s="16"/>
    </row>
    <row r="380" spans="1:18" x14ac:dyDescent="0.25">
      <c r="A380"/>
      <c r="B380" s="12"/>
      <c r="C380" s="16"/>
      <c r="D380" s="16"/>
      <c r="E380" s="13"/>
      <c r="F380"/>
      <c r="G380"/>
      <c r="H380"/>
      <c r="M380" s="16"/>
    </row>
    <row r="381" spans="1:18" x14ac:dyDescent="0.25">
      <c r="A381" s="14"/>
      <c r="B381" s="12"/>
      <c r="C381" s="16"/>
      <c r="D381" s="16"/>
      <c r="E381" s="15"/>
      <c r="F381"/>
      <c r="G381"/>
      <c r="H381"/>
      <c r="M381" s="16"/>
    </row>
    <row r="382" spans="1:18" x14ac:dyDescent="0.25">
      <c r="A382" s="14"/>
      <c r="B382" s="12"/>
      <c r="C382" s="16"/>
      <c r="D382" s="16"/>
      <c r="E382" s="16"/>
      <c r="F382"/>
      <c r="G382"/>
      <c r="H382"/>
      <c r="M382" s="16"/>
    </row>
    <row r="383" spans="1:18" x14ac:dyDescent="0.25">
      <c r="A383" s="14"/>
      <c r="B383" s="12"/>
      <c r="C383" s="16"/>
      <c r="D383" s="16"/>
      <c r="E383" s="16"/>
      <c r="F383"/>
      <c r="G383"/>
      <c r="H383"/>
      <c r="M383" s="16"/>
    </row>
    <row r="384" spans="1:18" x14ac:dyDescent="0.25">
      <c r="A384" s="14"/>
      <c r="B384" s="12"/>
      <c r="C384" s="16"/>
      <c r="D384" s="16"/>
      <c r="E384" s="14"/>
      <c r="F384"/>
      <c r="G384"/>
      <c r="H384"/>
      <c r="M384" s="16"/>
    </row>
    <row r="385" spans="1:13" x14ac:dyDescent="0.25">
      <c r="A385"/>
      <c r="B385" s="12"/>
      <c r="C385" s="16"/>
      <c r="D385" s="16"/>
      <c r="E385" s="14"/>
      <c r="F385"/>
      <c r="G385"/>
      <c r="H385"/>
      <c r="M385" s="1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2AF7-6AC1-4BE4-B87D-A1DAF8597172}">
  <dimension ref="A1:O375"/>
  <sheetViews>
    <sheetView workbookViewId="0">
      <selection activeCell="B10" sqref="B10"/>
    </sheetView>
  </sheetViews>
  <sheetFormatPr defaultRowHeight="15" x14ac:dyDescent="0.25"/>
  <cols>
    <col min="1" max="1" width="9" style="78" customWidth="1"/>
    <col min="2" max="2" width="8.85546875" style="78" customWidth="1"/>
    <col min="3" max="5" width="11" style="78" customWidth="1"/>
    <col min="6" max="6" width="6.28515625" style="78" customWidth="1"/>
    <col min="7" max="7" width="14.7109375" style="79" customWidth="1"/>
    <col min="9" max="10" width="9.140625" style="14"/>
    <col min="11" max="11" width="11.140625" style="16" customWidth="1"/>
    <col min="12" max="12" width="6.5703125" customWidth="1"/>
    <col min="13" max="13" width="9.140625" style="14"/>
    <col min="14" max="14" width="6" customWidth="1"/>
    <col min="15" max="15" width="21.28515625" customWidth="1"/>
  </cols>
  <sheetData>
    <row r="1" spans="1:15" x14ac:dyDescent="0.25">
      <c r="A1" s="27" t="s">
        <v>507</v>
      </c>
      <c r="I1" s="27" t="s">
        <v>508</v>
      </c>
    </row>
    <row r="3" spans="1:15" x14ac:dyDescent="0.25">
      <c r="A3" s="73" t="s">
        <v>207</v>
      </c>
      <c r="B3" s="73"/>
      <c r="C3" s="94"/>
      <c r="D3" s="94"/>
      <c r="E3" s="94"/>
      <c r="F3" s="95"/>
      <c r="G3" s="96"/>
      <c r="H3" s="44"/>
      <c r="I3"/>
      <c r="J3"/>
      <c r="K3" s="94"/>
      <c r="L3" s="16"/>
      <c r="M3"/>
    </row>
    <row r="4" spans="1:15" x14ac:dyDescent="0.25">
      <c r="A4" s="74" t="s">
        <v>159</v>
      </c>
      <c r="B4" s="117" t="s">
        <v>160</v>
      </c>
      <c r="C4" s="118" t="s">
        <v>161</v>
      </c>
      <c r="D4" s="118"/>
      <c r="E4" s="118"/>
      <c r="F4" s="95"/>
      <c r="G4" s="96"/>
      <c r="H4" s="44"/>
      <c r="I4"/>
      <c r="J4"/>
      <c r="K4" s="118"/>
      <c r="L4" s="16"/>
      <c r="M4"/>
    </row>
    <row r="5" spans="1:15" x14ac:dyDescent="0.25">
      <c r="A5" s="73" t="s">
        <v>633</v>
      </c>
      <c r="B5" s="73" t="s">
        <v>173</v>
      </c>
      <c r="C5" s="94" t="s">
        <v>177</v>
      </c>
      <c r="D5" s="94"/>
      <c r="E5" s="94"/>
      <c r="F5" s="95"/>
      <c r="G5" s="96"/>
      <c r="H5" s="44"/>
      <c r="I5"/>
      <c r="J5"/>
      <c r="K5" s="94"/>
      <c r="L5" s="16"/>
      <c r="M5"/>
    </row>
    <row r="6" spans="1:15" x14ac:dyDescent="0.25">
      <c r="A6" s="94" t="s">
        <v>634</v>
      </c>
      <c r="B6" s="70" t="s">
        <v>0</v>
      </c>
      <c r="C6" s="94" t="s">
        <v>516</v>
      </c>
      <c r="D6" s="94"/>
      <c r="E6" s="94"/>
      <c r="F6" s="95"/>
      <c r="G6" s="96"/>
      <c r="H6" s="44"/>
      <c r="I6"/>
      <c r="J6"/>
      <c r="K6" s="94"/>
      <c r="L6" s="16"/>
      <c r="M6"/>
    </row>
    <row r="7" spans="1:15" x14ac:dyDescent="0.25">
      <c r="A7" s="94" t="s">
        <v>635</v>
      </c>
      <c r="B7" s="73" t="s">
        <v>517</v>
      </c>
      <c r="C7" s="94" t="s">
        <v>518</v>
      </c>
      <c r="D7" s="94"/>
      <c r="E7" s="94"/>
      <c r="F7" s="95"/>
      <c r="G7" s="96"/>
      <c r="H7" s="44"/>
      <c r="I7"/>
      <c r="J7"/>
      <c r="K7" s="94"/>
      <c r="L7" s="16"/>
      <c r="M7"/>
    </row>
    <row r="8" spans="1:15" x14ac:dyDescent="0.25">
      <c r="A8" s="73" t="s">
        <v>636</v>
      </c>
      <c r="B8" s="73" t="s">
        <v>215</v>
      </c>
      <c r="C8" s="94" t="s">
        <v>526</v>
      </c>
      <c r="D8" s="94"/>
      <c r="E8" s="94"/>
      <c r="F8" s="95"/>
      <c r="G8" s="96"/>
      <c r="H8" s="44"/>
      <c r="I8"/>
      <c r="J8"/>
      <c r="K8" s="94"/>
      <c r="L8" s="16"/>
      <c r="M8"/>
    </row>
    <row r="9" spans="1:15" x14ac:dyDescent="0.25">
      <c r="A9" s="26" t="s">
        <v>637</v>
      </c>
      <c r="B9" s="59" t="s">
        <v>208</v>
      </c>
      <c r="C9" s="59" t="s">
        <v>563</v>
      </c>
      <c r="D9" s="59"/>
      <c r="E9" s="1"/>
      <c r="F9" s="2"/>
      <c r="G9" s="30"/>
      <c r="H9" s="87"/>
      <c r="I9"/>
      <c r="J9"/>
      <c r="K9" s="59"/>
      <c r="L9" s="16"/>
      <c r="M9"/>
    </row>
    <row r="10" spans="1:15" x14ac:dyDescent="0.25">
      <c r="A10" s="27"/>
      <c r="B10" s="2" t="s">
        <v>652</v>
      </c>
      <c r="C10" s="1"/>
      <c r="D10" s="1"/>
      <c r="E10" s="28"/>
      <c r="F10" s="28"/>
      <c r="G10" s="29"/>
      <c r="H10" s="2"/>
      <c r="I10"/>
      <c r="J10"/>
      <c r="K10" s="1"/>
      <c r="L10" s="16"/>
      <c r="M10"/>
    </row>
    <row r="12" spans="1:15" ht="17.25" customHeight="1" x14ac:dyDescent="0.25">
      <c r="A12" s="26" t="s">
        <v>183</v>
      </c>
      <c r="B12" s="26" t="s">
        <v>0</v>
      </c>
      <c r="C12" s="26" t="s">
        <v>517</v>
      </c>
      <c r="D12" s="26" t="s">
        <v>215</v>
      </c>
      <c r="E12" s="26" t="s">
        <v>190</v>
      </c>
      <c r="F12" s="26" t="s">
        <v>206</v>
      </c>
      <c r="G12" s="77" t="s">
        <v>211</v>
      </c>
      <c r="I12" s="21" t="s">
        <v>183</v>
      </c>
      <c r="J12" s="121" t="s">
        <v>0</v>
      </c>
      <c r="K12" s="26" t="s">
        <v>517</v>
      </c>
      <c r="L12" s="26" t="s">
        <v>215</v>
      </c>
      <c r="M12" s="121" t="s">
        <v>190</v>
      </c>
      <c r="N12" s="81" t="s">
        <v>206</v>
      </c>
      <c r="O12" s="82" t="s">
        <v>632</v>
      </c>
    </row>
    <row r="13" spans="1:15" x14ac:dyDescent="0.25">
      <c r="A13" s="26" t="s">
        <v>26</v>
      </c>
      <c r="B13" s="26" t="s">
        <v>10</v>
      </c>
      <c r="C13" s="26">
        <v>0</v>
      </c>
      <c r="D13" s="26">
        <f>COUNT(C13:C21)</f>
        <v>9</v>
      </c>
      <c r="E13" s="26" t="s">
        <v>172</v>
      </c>
      <c r="F13" s="26">
        <v>38</v>
      </c>
      <c r="G13" s="77">
        <v>1.4139999999999999</v>
      </c>
      <c r="I13" s="21" t="s">
        <v>26</v>
      </c>
      <c r="J13" s="21" t="s">
        <v>10</v>
      </c>
      <c r="K13" s="26">
        <v>0</v>
      </c>
      <c r="L13" s="26">
        <f>COUNT(K13:K20)</f>
        <v>8</v>
      </c>
      <c r="M13" s="21" t="s">
        <v>172</v>
      </c>
      <c r="N13" s="1">
        <v>38</v>
      </c>
      <c r="O13" s="11">
        <v>66.333999999999989</v>
      </c>
    </row>
    <row r="14" spans="1:15" x14ac:dyDescent="0.25">
      <c r="A14" s="26" t="s">
        <v>27</v>
      </c>
      <c r="B14" s="26" t="s">
        <v>10</v>
      </c>
      <c r="C14" s="26">
        <v>0</v>
      </c>
      <c r="D14" s="26"/>
      <c r="E14" s="26" t="s">
        <v>172</v>
      </c>
      <c r="F14" s="26">
        <v>38</v>
      </c>
      <c r="G14" s="77">
        <v>1.52</v>
      </c>
      <c r="I14" s="21" t="s">
        <v>27</v>
      </c>
      <c r="J14" s="21" t="s">
        <v>10</v>
      </c>
      <c r="K14" s="26">
        <v>0</v>
      </c>
      <c r="L14" s="1"/>
      <c r="M14" s="21" t="s">
        <v>172</v>
      </c>
      <c r="N14" s="1">
        <v>38</v>
      </c>
      <c r="O14" s="11">
        <v>45.499933333333324</v>
      </c>
    </row>
    <row r="15" spans="1:15" x14ac:dyDescent="0.25">
      <c r="A15" s="26" t="s">
        <v>20</v>
      </c>
      <c r="B15" s="26" t="s">
        <v>10</v>
      </c>
      <c r="C15" s="26">
        <v>0</v>
      </c>
      <c r="D15" s="26"/>
      <c r="E15" s="26" t="s">
        <v>172</v>
      </c>
      <c r="F15" s="26">
        <v>38</v>
      </c>
      <c r="G15" s="77">
        <v>1.6619999999999999</v>
      </c>
      <c r="I15" s="21" t="s">
        <v>20</v>
      </c>
      <c r="J15" s="21" t="s">
        <v>10</v>
      </c>
      <c r="K15" s="26">
        <v>0</v>
      </c>
      <c r="L15" s="1"/>
      <c r="M15" s="21" t="s">
        <v>172</v>
      </c>
      <c r="N15" s="1">
        <v>38</v>
      </c>
      <c r="O15" s="11">
        <v>69.40306666666666</v>
      </c>
    </row>
    <row r="16" spans="1:15" x14ac:dyDescent="0.25">
      <c r="A16" s="26" t="s">
        <v>28</v>
      </c>
      <c r="B16" s="26" t="s">
        <v>10</v>
      </c>
      <c r="C16" s="26">
        <v>0</v>
      </c>
      <c r="D16" s="26"/>
      <c r="E16" s="26" t="s">
        <v>172</v>
      </c>
      <c r="F16" s="26">
        <v>38</v>
      </c>
      <c r="G16" s="77">
        <v>1.3984999999999999</v>
      </c>
      <c r="I16" s="21" t="s">
        <v>28</v>
      </c>
      <c r="J16" s="21" t="s">
        <v>10</v>
      </c>
      <c r="K16" s="26">
        <v>0</v>
      </c>
      <c r="L16" s="1"/>
      <c r="M16" s="21" t="s">
        <v>172</v>
      </c>
      <c r="N16" s="1">
        <v>38</v>
      </c>
      <c r="O16" s="11">
        <v>95.105933333333326</v>
      </c>
    </row>
    <row r="17" spans="1:15" x14ac:dyDescent="0.25">
      <c r="A17" s="26" t="s">
        <v>19</v>
      </c>
      <c r="B17" s="26" t="s">
        <v>10</v>
      </c>
      <c r="C17" s="26">
        <v>0</v>
      </c>
      <c r="D17" s="26"/>
      <c r="E17" s="26" t="s">
        <v>172</v>
      </c>
      <c r="F17" s="26">
        <v>38</v>
      </c>
      <c r="G17" s="77">
        <v>1.1034999999999999</v>
      </c>
      <c r="I17" s="21" t="s">
        <v>19</v>
      </c>
      <c r="J17" s="21" t="s">
        <v>10</v>
      </c>
      <c r="K17" s="26">
        <v>0</v>
      </c>
      <c r="L17" s="1"/>
      <c r="M17" s="21" t="s">
        <v>172</v>
      </c>
      <c r="N17" s="1">
        <v>38</v>
      </c>
      <c r="O17" s="11">
        <v>33.84473333333333</v>
      </c>
    </row>
    <row r="18" spans="1:15" x14ac:dyDescent="0.25">
      <c r="A18" s="26" t="s">
        <v>41</v>
      </c>
      <c r="B18" s="26" t="s">
        <v>10</v>
      </c>
      <c r="C18" s="26">
        <v>0</v>
      </c>
      <c r="D18" s="26"/>
      <c r="E18" s="26" t="s">
        <v>172</v>
      </c>
      <c r="F18" s="26">
        <v>38</v>
      </c>
      <c r="G18" s="77">
        <v>1.43</v>
      </c>
      <c r="I18" s="21" t="s">
        <v>41</v>
      </c>
      <c r="J18" s="21" t="s">
        <v>10</v>
      </c>
      <c r="K18" s="26">
        <v>0</v>
      </c>
      <c r="L18" s="1"/>
      <c r="M18" s="21" t="s">
        <v>172</v>
      </c>
      <c r="N18" s="1">
        <v>38</v>
      </c>
      <c r="O18" s="11">
        <v>42.830366666666663</v>
      </c>
    </row>
    <row r="19" spans="1:15" x14ac:dyDescent="0.25">
      <c r="A19" s="26" t="s">
        <v>51</v>
      </c>
      <c r="B19" s="26" t="s">
        <v>10</v>
      </c>
      <c r="C19" s="26">
        <v>0</v>
      </c>
      <c r="D19" s="26"/>
      <c r="E19" s="26" t="s">
        <v>172</v>
      </c>
      <c r="F19" s="26">
        <v>38</v>
      </c>
      <c r="G19" s="77">
        <v>1.5655000000000001</v>
      </c>
      <c r="I19" s="20" t="s">
        <v>49</v>
      </c>
      <c r="J19" s="21" t="s">
        <v>10</v>
      </c>
      <c r="K19" s="26">
        <v>0</v>
      </c>
      <c r="L19" s="1"/>
      <c r="M19" s="21" t="s">
        <v>172</v>
      </c>
      <c r="N19" s="1">
        <v>38</v>
      </c>
      <c r="O19" s="10">
        <v>64.534266666666667</v>
      </c>
    </row>
    <row r="20" spans="1:15" x14ac:dyDescent="0.25">
      <c r="A20" s="26" t="s">
        <v>52</v>
      </c>
      <c r="B20" s="26" t="s">
        <v>10</v>
      </c>
      <c r="C20" s="26">
        <v>0</v>
      </c>
      <c r="D20" s="26"/>
      <c r="E20" s="26" t="s">
        <v>172</v>
      </c>
      <c r="F20" s="26">
        <v>38</v>
      </c>
      <c r="G20" s="77">
        <v>1.4449999999999998</v>
      </c>
      <c r="I20" s="20" t="s">
        <v>53</v>
      </c>
      <c r="J20" s="21" t="s">
        <v>10</v>
      </c>
      <c r="K20" s="26">
        <v>0</v>
      </c>
      <c r="L20" s="1"/>
      <c r="M20" s="21" t="s">
        <v>172</v>
      </c>
      <c r="N20" s="1">
        <v>38</v>
      </c>
      <c r="O20" s="10">
        <v>18.747599999999998</v>
      </c>
    </row>
    <row r="21" spans="1:15" x14ac:dyDescent="0.25">
      <c r="A21" s="26" t="s">
        <v>53</v>
      </c>
      <c r="B21" s="26" t="s">
        <v>10</v>
      </c>
      <c r="C21" s="26">
        <v>0</v>
      </c>
      <c r="D21" s="26"/>
      <c r="E21" s="26" t="s">
        <v>172</v>
      </c>
      <c r="F21" s="26">
        <v>38</v>
      </c>
      <c r="G21" s="77">
        <v>1.4804999999999999</v>
      </c>
      <c r="I21" s="21" t="s">
        <v>33</v>
      </c>
      <c r="J21" s="21" t="s">
        <v>10</v>
      </c>
      <c r="K21" s="26">
        <v>0</v>
      </c>
      <c r="L21" s="26">
        <f>COUNT(K21:K27)</f>
        <v>7</v>
      </c>
      <c r="M21" s="21" t="s">
        <v>172</v>
      </c>
      <c r="N21" s="1">
        <v>88</v>
      </c>
      <c r="O21" s="11">
        <v>116.059</v>
      </c>
    </row>
    <row r="22" spans="1:15" x14ac:dyDescent="0.25">
      <c r="A22" s="26" t="s">
        <v>41</v>
      </c>
      <c r="B22" s="26" t="s">
        <v>10</v>
      </c>
      <c r="C22" s="26">
        <v>0</v>
      </c>
      <c r="D22" s="26">
        <f>COUNT(C22:C28)</f>
        <v>7</v>
      </c>
      <c r="E22" s="26" t="s">
        <v>172</v>
      </c>
      <c r="F22" s="26">
        <v>88</v>
      </c>
      <c r="G22" s="77">
        <v>1.798</v>
      </c>
      <c r="I22" s="21" t="s">
        <v>52</v>
      </c>
      <c r="J22" s="21" t="s">
        <v>10</v>
      </c>
      <c r="K22" s="26">
        <v>0</v>
      </c>
      <c r="L22" s="1"/>
      <c r="M22" s="21" t="s">
        <v>172</v>
      </c>
      <c r="N22" s="1">
        <v>88</v>
      </c>
      <c r="O22" s="11">
        <v>82.462466666666657</v>
      </c>
    </row>
    <row r="23" spans="1:15" x14ac:dyDescent="0.25">
      <c r="A23" s="26" t="s">
        <v>33</v>
      </c>
      <c r="B23" s="26" t="s">
        <v>10</v>
      </c>
      <c r="C23" s="26">
        <v>0</v>
      </c>
      <c r="D23" s="26"/>
      <c r="E23" s="26" t="s">
        <v>172</v>
      </c>
      <c r="F23" s="26">
        <v>88</v>
      </c>
      <c r="G23" s="77">
        <v>1.9536500000000001</v>
      </c>
      <c r="I23" s="21" t="s">
        <v>49</v>
      </c>
      <c r="J23" s="21" t="s">
        <v>10</v>
      </c>
      <c r="K23" s="26">
        <v>0</v>
      </c>
      <c r="L23" s="1"/>
      <c r="M23" s="21" t="s">
        <v>172</v>
      </c>
      <c r="N23" s="1">
        <v>88</v>
      </c>
      <c r="O23" s="11">
        <v>143.25956666666667</v>
      </c>
    </row>
    <row r="24" spans="1:15" x14ac:dyDescent="0.25">
      <c r="A24" s="26" t="s">
        <v>51</v>
      </c>
      <c r="B24" s="26" t="s">
        <v>10</v>
      </c>
      <c r="C24" s="26">
        <v>0</v>
      </c>
      <c r="D24" s="26"/>
      <c r="E24" s="26" t="s">
        <v>172</v>
      </c>
      <c r="F24" s="26">
        <v>88</v>
      </c>
      <c r="G24" s="77">
        <v>1.4201000000000001</v>
      </c>
      <c r="I24" s="21" t="s">
        <v>50</v>
      </c>
      <c r="J24" s="21" t="s">
        <v>10</v>
      </c>
      <c r="K24" s="26">
        <v>0</v>
      </c>
      <c r="L24" s="1"/>
      <c r="M24" s="21" t="s">
        <v>172</v>
      </c>
      <c r="N24" s="1">
        <v>88</v>
      </c>
      <c r="O24" s="11">
        <v>214.87773333333334</v>
      </c>
    </row>
    <row r="25" spans="1:15" x14ac:dyDescent="0.25">
      <c r="A25" s="26" t="s">
        <v>52</v>
      </c>
      <c r="B25" s="26" t="s">
        <v>10</v>
      </c>
      <c r="C25" s="26">
        <v>0</v>
      </c>
      <c r="D25" s="26"/>
      <c r="E25" s="26" t="s">
        <v>172</v>
      </c>
      <c r="F25" s="26">
        <v>88</v>
      </c>
      <c r="G25" s="77">
        <v>1.8664000000000001</v>
      </c>
      <c r="I25" s="20" t="s">
        <v>41</v>
      </c>
      <c r="J25" s="21" t="s">
        <v>10</v>
      </c>
      <c r="K25" s="26">
        <v>0</v>
      </c>
      <c r="L25" s="1"/>
      <c r="M25" s="21" t="s">
        <v>172</v>
      </c>
      <c r="N25" s="1">
        <v>88</v>
      </c>
      <c r="O25" s="10">
        <v>53.407199999999996</v>
      </c>
    </row>
    <row r="26" spans="1:15" x14ac:dyDescent="0.25">
      <c r="A26" s="26" t="s">
        <v>49</v>
      </c>
      <c r="B26" s="26" t="s">
        <v>10</v>
      </c>
      <c r="C26" s="26">
        <v>0</v>
      </c>
      <c r="D26" s="26"/>
      <c r="E26" s="26" t="s">
        <v>172</v>
      </c>
      <c r="F26" s="26">
        <v>88</v>
      </c>
      <c r="G26" s="77">
        <v>1.5059499999999999</v>
      </c>
      <c r="I26" s="20" t="s">
        <v>51</v>
      </c>
      <c r="J26" s="21" t="s">
        <v>10</v>
      </c>
      <c r="K26" s="26">
        <v>0</v>
      </c>
      <c r="L26" s="1"/>
      <c r="M26" s="21" t="s">
        <v>172</v>
      </c>
      <c r="N26" s="1">
        <v>88</v>
      </c>
      <c r="O26" s="10">
        <v>137.18433333333331</v>
      </c>
    </row>
    <row r="27" spans="1:15" x14ac:dyDescent="0.25">
      <c r="A27" s="26" t="s">
        <v>50</v>
      </c>
      <c r="B27" s="26" t="s">
        <v>10</v>
      </c>
      <c r="C27" s="26">
        <v>0</v>
      </c>
      <c r="D27" s="26"/>
      <c r="E27" s="26" t="s">
        <v>172</v>
      </c>
      <c r="F27" s="26">
        <v>88</v>
      </c>
      <c r="G27" s="77">
        <v>2.1755500000000003</v>
      </c>
      <c r="I27" s="20" t="s">
        <v>53</v>
      </c>
      <c r="J27" s="21" t="s">
        <v>10</v>
      </c>
      <c r="K27" s="26">
        <v>0</v>
      </c>
      <c r="L27" s="1"/>
      <c r="M27" s="21" t="s">
        <v>172</v>
      </c>
      <c r="N27" s="1">
        <v>88</v>
      </c>
      <c r="O27" s="10">
        <v>135.79599999999999</v>
      </c>
    </row>
    <row r="28" spans="1:15" x14ac:dyDescent="0.25">
      <c r="A28" s="26" t="s">
        <v>53</v>
      </c>
      <c r="B28" s="26" t="s">
        <v>10</v>
      </c>
      <c r="C28" s="26">
        <v>0</v>
      </c>
      <c r="D28" s="26"/>
      <c r="E28" s="26" t="s">
        <v>172</v>
      </c>
      <c r="F28" s="26">
        <v>88</v>
      </c>
      <c r="G28" s="77">
        <v>1.94815</v>
      </c>
      <c r="I28" s="21" t="s">
        <v>21</v>
      </c>
      <c r="J28" s="21" t="s">
        <v>10</v>
      </c>
      <c r="K28" s="26">
        <v>0.5</v>
      </c>
      <c r="L28" s="26">
        <f>COUNT(K28:K32)</f>
        <v>5</v>
      </c>
      <c r="M28" s="21" t="s">
        <v>172</v>
      </c>
      <c r="N28" s="1">
        <v>38</v>
      </c>
      <c r="O28" s="11">
        <v>104.00231666666667</v>
      </c>
    </row>
    <row r="29" spans="1:15" x14ac:dyDescent="0.25">
      <c r="A29" s="26" t="s">
        <v>21</v>
      </c>
      <c r="B29" s="26" t="s">
        <v>10</v>
      </c>
      <c r="C29" s="26">
        <v>0.5</v>
      </c>
      <c r="D29" s="26">
        <f>COUNT(C29:C33)</f>
        <v>5</v>
      </c>
      <c r="E29" s="26" t="s">
        <v>172</v>
      </c>
      <c r="F29" s="26">
        <v>38</v>
      </c>
      <c r="G29" s="77">
        <v>1.6985000000000001</v>
      </c>
      <c r="I29" s="21" t="s">
        <v>22</v>
      </c>
      <c r="J29" s="21" t="s">
        <v>10</v>
      </c>
      <c r="K29" s="26">
        <v>0.5</v>
      </c>
      <c r="L29" s="1"/>
      <c r="M29" s="21" t="s">
        <v>172</v>
      </c>
      <c r="N29" s="1">
        <v>38</v>
      </c>
      <c r="O29" s="11">
        <v>54.085499999999996</v>
      </c>
    </row>
    <row r="30" spans="1:15" x14ac:dyDescent="0.25">
      <c r="A30" s="26" t="s">
        <v>22</v>
      </c>
      <c r="B30" s="26" t="s">
        <v>10</v>
      </c>
      <c r="C30" s="26">
        <v>0.5</v>
      </c>
      <c r="D30" s="26"/>
      <c r="E30" s="26" t="s">
        <v>172</v>
      </c>
      <c r="F30" s="26">
        <v>38</v>
      </c>
      <c r="G30" s="77">
        <v>1.4184999999999999</v>
      </c>
      <c r="I30" s="21" t="s">
        <v>42</v>
      </c>
      <c r="J30" s="21" t="s">
        <v>10</v>
      </c>
      <c r="K30" s="26">
        <v>0.5</v>
      </c>
      <c r="L30" s="1"/>
      <c r="M30" s="21" t="s">
        <v>172</v>
      </c>
      <c r="N30" s="1">
        <v>38</v>
      </c>
      <c r="O30" s="11">
        <v>72.979299999999995</v>
      </c>
    </row>
    <row r="31" spans="1:15" x14ac:dyDescent="0.25">
      <c r="A31" s="26" t="s">
        <v>42</v>
      </c>
      <c r="B31" s="26" t="s">
        <v>10</v>
      </c>
      <c r="C31" s="26">
        <v>0.5</v>
      </c>
      <c r="D31" s="26"/>
      <c r="E31" s="26" t="s">
        <v>172</v>
      </c>
      <c r="F31" s="26">
        <v>38</v>
      </c>
      <c r="G31" s="77">
        <v>1.4500000000000002</v>
      </c>
      <c r="I31" s="21" t="s">
        <v>34</v>
      </c>
      <c r="J31" s="21" t="s">
        <v>10</v>
      </c>
      <c r="K31" s="26">
        <v>0.5</v>
      </c>
      <c r="L31" s="1"/>
      <c r="M31" s="21" t="s">
        <v>172</v>
      </c>
      <c r="N31" s="1">
        <v>38</v>
      </c>
      <c r="O31" s="11">
        <v>94.407233333333323</v>
      </c>
    </row>
    <row r="32" spans="1:15" x14ac:dyDescent="0.25">
      <c r="A32" s="26" t="s">
        <v>34</v>
      </c>
      <c r="B32" s="26" t="s">
        <v>10</v>
      </c>
      <c r="C32" s="26">
        <v>0.5</v>
      </c>
      <c r="D32" s="26"/>
      <c r="E32" s="26" t="s">
        <v>172</v>
      </c>
      <c r="F32" s="26">
        <v>38</v>
      </c>
      <c r="G32" s="77">
        <v>1.581</v>
      </c>
      <c r="I32" s="21" t="s">
        <v>54</v>
      </c>
      <c r="J32" s="21" t="s">
        <v>10</v>
      </c>
      <c r="K32" s="26">
        <v>0.5</v>
      </c>
      <c r="L32" s="1"/>
      <c r="M32" s="21" t="s">
        <v>172</v>
      </c>
      <c r="N32" s="1">
        <v>38</v>
      </c>
      <c r="O32" s="11">
        <v>105.88053333333335</v>
      </c>
    </row>
    <row r="33" spans="1:15" x14ac:dyDescent="0.25">
      <c r="A33" s="26" t="s">
        <v>54</v>
      </c>
      <c r="B33" s="26" t="s">
        <v>10</v>
      </c>
      <c r="C33" s="26">
        <v>0.5</v>
      </c>
      <c r="D33" s="26"/>
      <c r="E33" s="26" t="s">
        <v>172</v>
      </c>
      <c r="F33" s="26">
        <v>38</v>
      </c>
      <c r="G33" s="77">
        <v>1.48925</v>
      </c>
      <c r="I33" s="21" t="s">
        <v>42</v>
      </c>
      <c r="J33" s="21" t="s">
        <v>10</v>
      </c>
      <c r="K33" s="26">
        <v>0.5</v>
      </c>
      <c r="L33" s="26">
        <f>COUNT(K33:K36)</f>
        <v>4</v>
      </c>
      <c r="M33" s="21" t="s">
        <v>172</v>
      </c>
      <c r="N33" s="1">
        <v>88</v>
      </c>
      <c r="O33" s="11">
        <v>118.78013333333332</v>
      </c>
    </row>
    <row r="34" spans="1:15" x14ac:dyDescent="0.25">
      <c r="A34" s="26" t="s">
        <v>42</v>
      </c>
      <c r="B34" s="26" t="s">
        <v>10</v>
      </c>
      <c r="C34" s="26">
        <v>0.5</v>
      </c>
      <c r="D34" s="26">
        <f>COUNT(C34:C37)</f>
        <v>4</v>
      </c>
      <c r="E34" s="26" t="s">
        <v>172</v>
      </c>
      <c r="F34" s="26">
        <v>88</v>
      </c>
      <c r="G34" s="77">
        <v>2.2530000000000001</v>
      </c>
      <c r="I34" s="21" t="s">
        <v>34</v>
      </c>
      <c r="J34" s="21" t="s">
        <v>10</v>
      </c>
      <c r="K34" s="26">
        <v>0.5</v>
      </c>
      <c r="L34" s="1"/>
      <c r="M34" s="21" t="s">
        <v>172</v>
      </c>
      <c r="N34" s="1">
        <v>88</v>
      </c>
      <c r="O34" s="11">
        <v>171.09536666666668</v>
      </c>
    </row>
    <row r="35" spans="1:15" x14ac:dyDescent="0.25">
      <c r="A35" s="26" t="s">
        <v>34</v>
      </c>
      <c r="B35" s="26" t="s">
        <v>10</v>
      </c>
      <c r="C35" s="26">
        <v>0.5</v>
      </c>
      <c r="D35" s="26"/>
      <c r="E35" s="26" t="s">
        <v>172</v>
      </c>
      <c r="F35" s="26">
        <v>88</v>
      </c>
      <c r="G35" s="77">
        <v>2.41</v>
      </c>
      <c r="I35" s="21" t="s">
        <v>54</v>
      </c>
      <c r="J35" s="21" t="s">
        <v>10</v>
      </c>
      <c r="K35" s="26">
        <v>0.5</v>
      </c>
      <c r="L35" s="1"/>
      <c r="M35" s="21" t="s">
        <v>172</v>
      </c>
      <c r="N35" s="1">
        <v>88</v>
      </c>
      <c r="O35" s="11">
        <v>183.55353333333335</v>
      </c>
    </row>
    <row r="36" spans="1:15" x14ac:dyDescent="0.25">
      <c r="A36" s="26" t="s">
        <v>54</v>
      </c>
      <c r="B36" s="26" t="s">
        <v>10</v>
      </c>
      <c r="C36" s="26">
        <v>0.5</v>
      </c>
      <c r="D36" s="26"/>
      <c r="E36" s="26" t="s">
        <v>172</v>
      </c>
      <c r="F36" s="26">
        <v>88</v>
      </c>
      <c r="G36" s="77">
        <v>1.9148000000000001</v>
      </c>
      <c r="I36" s="21" t="s">
        <v>55</v>
      </c>
      <c r="J36" s="21" t="s">
        <v>10</v>
      </c>
      <c r="K36" s="26">
        <v>0.5</v>
      </c>
      <c r="L36" s="1"/>
      <c r="M36" s="21" t="s">
        <v>172</v>
      </c>
      <c r="N36" s="1">
        <v>88</v>
      </c>
      <c r="O36" s="11">
        <v>149.42999999999998</v>
      </c>
    </row>
    <row r="37" spans="1:15" x14ac:dyDescent="0.25">
      <c r="A37" s="26" t="s">
        <v>55</v>
      </c>
      <c r="B37" s="26" t="s">
        <v>10</v>
      </c>
      <c r="C37" s="26">
        <v>0.5</v>
      </c>
      <c r="D37" s="26"/>
      <c r="E37" s="26" t="s">
        <v>172</v>
      </c>
      <c r="F37" s="26">
        <v>88</v>
      </c>
      <c r="G37" s="77">
        <v>2.4836</v>
      </c>
      <c r="I37" s="21" t="s">
        <v>23</v>
      </c>
      <c r="J37" s="21" t="s">
        <v>10</v>
      </c>
      <c r="K37" s="26">
        <v>5</v>
      </c>
      <c r="L37" s="26">
        <f>COUNT(K37:K43)</f>
        <v>7</v>
      </c>
      <c r="M37" s="21" t="s">
        <v>172</v>
      </c>
      <c r="N37" s="1">
        <v>38</v>
      </c>
      <c r="O37" s="11">
        <v>75.575199999999995</v>
      </c>
    </row>
    <row r="38" spans="1:15" x14ac:dyDescent="0.25">
      <c r="A38" s="26" t="s">
        <v>23</v>
      </c>
      <c r="B38" s="26" t="s">
        <v>10</v>
      </c>
      <c r="C38" s="26">
        <v>5</v>
      </c>
      <c r="D38" s="26">
        <f>COUNT(C38:C44)</f>
        <v>7</v>
      </c>
      <c r="E38" s="26" t="s">
        <v>172</v>
      </c>
      <c r="F38" s="26">
        <v>38</v>
      </c>
      <c r="G38" s="77">
        <v>1.48</v>
      </c>
      <c r="I38" s="21" t="s">
        <v>29</v>
      </c>
      <c r="J38" s="21" t="s">
        <v>10</v>
      </c>
      <c r="K38" s="26">
        <v>5</v>
      </c>
      <c r="L38" s="1"/>
      <c r="M38" s="21" t="s">
        <v>172</v>
      </c>
      <c r="N38" s="1">
        <v>38</v>
      </c>
      <c r="O38" s="11">
        <v>52.53906666666667</v>
      </c>
    </row>
    <row r="39" spans="1:15" x14ac:dyDescent="0.25">
      <c r="A39" s="26" t="s">
        <v>29</v>
      </c>
      <c r="B39" s="26" t="s">
        <v>10</v>
      </c>
      <c r="C39" s="26">
        <v>5</v>
      </c>
      <c r="D39" s="26"/>
      <c r="E39" s="26" t="s">
        <v>172</v>
      </c>
      <c r="F39" s="26">
        <v>38</v>
      </c>
      <c r="G39" s="77">
        <v>1.137</v>
      </c>
      <c r="I39" s="21" t="s">
        <v>30</v>
      </c>
      <c r="J39" s="21" t="s">
        <v>10</v>
      </c>
      <c r="K39" s="26">
        <v>5</v>
      </c>
      <c r="L39" s="1"/>
      <c r="M39" s="21" t="s">
        <v>172</v>
      </c>
      <c r="N39" s="1">
        <v>38</v>
      </c>
      <c r="O39" s="11">
        <v>43.478066666666663</v>
      </c>
    </row>
    <row r="40" spans="1:15" x14ac:dyDescent="0.25">
      <c r="A40" s="26" t="s">
        <v>30</v>
      </c>
      <c r="B40" s="26" t="s">
        <v>10</v>
      </c>
      <c r="C40" s="26">
        <v>5</v>
      </c>
      <c r="D40" s="26"/>
      <c r="E40" s="26" t="s">
        <v>172</v>
      </c>
      <c r="F40" s="26">
        <v>38</v>
      </c>
      <c r="G40" s="77">
        <v>1.3605</v>
      </c>
      <c r="I40" s="21" t="s">
        <v>44</v>
      </c>
      <c r="J40" s="21" t="s">
        <v>10</v>
      </c>
      <c r="K40" s="26">
        <v>5</v>
      </c>
      <c r="L40" s="1"/>
      <c r="M40" s="21" t="s">
        <v>172</v>
      </c>
      <c r="N40" s="1">
        <v>38</v>
      </c>
      <c r="O40" s="11">
        <v>41.90443333333333</v>
      </c>
    </row>
    <row r="41" spans="1:15" x14ac:dyDescent="0.25">
      <c r="A41" s="26" t="s">
        <v>44</v>
      </c>
      <c r="B41" s="26" t="s">
        <v>10</v>
      </c>
      <c r="C41" s="26">
        <v>5</v>
      </c>
      <c r="D41" s="26"/>
      <c r="E41" s="26" t="s">
        <v>172</v>
      </c>
      <c r="F41" s="26">
        <v>38</v>
      </c>
      <c r="G41" s="77">
        <v>1.4950000000000001</v>
      </c>
      <c r="I41" s="21" t="s">
        <v>43</v>
      </c>
      <c r="J41" s="21" t="s">
        <v>10</v>
      </c>
      <c r="K41" s="26">
        <v>5</v>
      </c>
      <c r="L41" s="1"/>
      <c r="M41" s="21" t="s">
        <v>172</v>
      </c>
      <c r="N41" s="1">
        <v>38</v>
      </c>
      <c r="O41" s="11">
        <v>44.0045</v>
      </c>
    </row>
    <row r="42" spans="1:15" x14ac:dyDescent="0.25">
      <c r="A42" s="26" t="s">
        <v>43</v>
      </c>
      <c r="B42" s="26" t="s">
        <v>10</v>
      </c>
      <c r="C42" s="26">
        <v>5</v>
      </c>
      <c r="D42" s="26"/>
      <c r="E42" s="26" t="s">
        <v>172</v>
      </c>
      <c r="F42" s="26">
        <v>38</v>
      </c>
      <c r="G42" s="77">
        <v>1.48</v>
      </c>
      <c r="I42" s="21" t="s">
        <v>45</v>
      </c>
      <c r="J42" s="21" t="s">
        <v>10</v>
      </c>
      <c r="K42" s="26">
        <v>5</v>
      </c>
      <c r="L42" s="1"/>
      <c r="M42" s="21" t="s">
        <v>172</v>
      </c>
      <c r="N42" s="1">
        <v>38</v>
      </c>
      <c r="O42" s="11">
        <v>52.552100000000003</v>
      </c>
    </row>
    <row r="43" spans="1:15" x14ac:dyDescent="0.25">
      <c r="A43" s="26" t="s">
        <v>45</v>
      </c>
      <c r="B43" s="26" t="s">
        <v>10</v>
      </c>
      <c r="C43" s="26">
        <v>5</v>
      </c>
      <c r="D43" s="26"/>
      <c r="E43" s="26" t="s">
        <v>172</v>
      </c>
      <c r="F43" s="26">
        <v>38</v>
      </c>
      <c r="G43" s="77">
        <v>1.85</v>
      </c>
      <c r="I43" s="20" t="s">
        <v>56</v>
      </c>
      <c r="J43" s="21" t="s">
        <v>10</v>
      </c>
      <c r="K43" s="26">
        <v>5</v>
      </c>
      <c r="L43" s="1"/>
      <c r="M43" s="21" t="s">
        <v>172</v>
      </c>
      <c r="N43" s="1">
        <v>38</v>
      </c>
      <c r="O43" s="10">
        <v>36.181100000000001</v>
      </c>
    </row>
    <row r="44" spans="1:15" x14ac:dyDescent="0.25">
      <c r="A44" s="26" t="s">
        <v>56</v>
      </c>
      <c r="B44" s="26" t="s">
        <v>10</v>
      </c>
      <c r="C44" s="26">
        <v>5</v>
      </c>
      <c r="D44" s="26"/>
      <c r="E44" s="26" t="s">
        <v>172</v>
      </c>
      <c r="F44" s="26">
        <v>38</v>
      </c>
      <c r="G44" s="77">
        <v>1.5055000000000001</v>
      </c>
      <c r="I44" s="21" t="s">
        <v>35</v>
      </c>
      <c r="J44" s="21" t="s">
        <v>10</v>
      </c>
      <c r="K44" s="26">
        <v>5</v>
      </c>
      <c r="L44" s="26">
        <f>COUNT(K44:K50)</f>
        <v>7</v>
      </c>
      <c r="M44" s="21" t="s">
        <v>172</v>
      </c>
      <c r="N44" s="1">
        <v>88</v>
      </c>
      <c r="O44" s="11">
        <v>167.57976666666667</v>
      </c>
    </row>
    <row r="45" spans="1:15" x14ac:dyDescent="0.25">
      <c r="A45" s="26" t="s">
        <v>35</v>
      </c>
      <c r="B45" s="26" t="s">
        <v>10</v>
      </c>
      <c r="C45" s="26">
        <v>5</v>
      </c>
      <c r="D45" s="26">
        <f>COUNT(C45:C51)</f>
        <v>7</v>
      </c>
      <c r="E45" s="26" t="s">
        <v>172</v>
      </c>
      <c r="F45" s="26">
        <v>88</v>
      </c>
      <c r="G45" s="77">
        <v>1.6103000000000001</v>
      </c>
      <c r="I45" s="21" t="s">
        <v>44</v>
      </c>
      <c r="J45" s="21" t="s">
        <v>10</v>
      </c>
      <c r="K45" s="26">
        <v>5</v>
      </c>
      <c r="L45" s="1"/>
      <c r="M45" s="21" t="s">
        <v>172</v>
      </c>
      <c r="N45" s="1">
        <v>88</v>
      </c>
      <c r="O45" s="11">
        <v>158.57826666666665</v>
      </c>
    </row>
    <row r="46" spans="1:15" x14ac:dyDescent="0.25">
      <c r="A46" s="26" t="s">
        <v>44</v>
      </c>
      <c r="B46" s="26" t="s">
        <v>10</v>
      </c>
      <c r="C46" s="26">
        <v>5</v>
      </c>
      <c r="D46" s="26"/>
      <c r="E46" s="26" t="s">
        <v>172</v>
      </c>
      <c r="F46" s="26">
        <v>88</v>
      </c>
      <c r="G46" s="77">
        <v>1.9300000000000002</v>
      </c>
      <c r="I46" s="21" t="s">
        <v>43</v>
      </c>
      <c r="J46" s="21" t="s">
        <v>10</v>
      </c>
      <c r="K46" s="26">
        <v>5</v>
      </c>
      <c r="L46" s="1"/>
      <c r="M46" s="21" t="s">
        <v>172</v>
      </c>
      <c r="N46" s="1">
        <v>88</v>
      </c>
      <c r="O46" s="11">
        <v>43.826000000000001</v>
      </c>
    </row>
    <row r="47" spans="1:15" x14ac:dyDescent="0.25">
      <c r="A47" s="26" t="s">
        <v>43</v>
      </c>
      <c r="B47" s="26" t="s">
        <v>10</v>
      </c>
      <c r="C47" s="26">
        <v>5</v>
      </c>
      <c r="D47" s="26"/>
      <c r="E47" s="26" t="s">
        <v>172</v>
      </c>
      <c r="F47" s="26">
        <v>88</v>
      </c>
      <c r="G47" s="77">
        <v>1.2769999999999999</v>
      </c>
      <c r="I47" s="21" t="s">
        <v>57</v>
      </c>
      <c r="J47" s="21" t="s">
        <v>10</v>
      </c>
      <c r="K47" s="26">
        <v>5</v>
      </c>
      <c r="L47" s="1"/>
      <c r="M47" s="21" t="s">
        <v>172</v>
      </c>
      <c r="N47" s="1">
        <v>88</v>
      </c>
      <c r="O47" s="11">
        <v>208.96173333333331</v>
      </c>
    </row>
    <row r="48" spans="1:15" x14ac:dyDescent="0.25">
      <c r="A48" s="26" t="s">
        <v>45</v>
      </c>
      <c r="B48" s="26" t="s">
        <v>10</v>
      </c>
      <c r="C48" s="26">
        <v>5</v>
      </c>
      <c r="D48" s="26"/>
      <c r="E48" s="26" t="s">
        <v>172</v>
      </c>
      <c r="F48" s="26">
        <v>88</v>
      </c>
      <c r="G48" s="77">
        <v>2.5634999999999999</v>
      </c>
      <c r="I48" s="20" t="s">
        <v>45</v>
      </c>
      <c r="J48" s="21" t="s">
        <v>10</v>
      </c>
      <c r="K48" s="26">
        <v>5</v>
      </c>
      <c r="L48" s="1"/>
      <c r="M48" s="21" t="s">
        <v>172</v>
      </c>
      <c r="N48" s="1">
        <v>88</v>
      </c>
      <c r="O48" s="10">
        <v>69.478999999999985</v>
      </c>
    </row>
    <row r="49" spans="1:15" x14ac:dyDescent="0.25">
      <c r="A49" s="26" t="s">
        <v>56</v>
      </c>
      <c r="B49" s="26" t="s">
        <v>10</v>
      </c>
      <c r="C49" s="26">
        <v>5</v>
      </c>
      <c r="D49" s="26"/>
      <c r="E49" s="26" t="s">
        <v>172</v>
      </c>
      <c r="F49" s="26">
        <v>88</v>
      </c>
      <c r="G49" s="77">
        <v>1.2927</v>
      </c>
      <c r="I49" s="20" t="s">
        <v>56</v>
      </c>
      <c r="J49" s="21" t="s">
        <v>10</v>
      </c>
      <c r="K49" s="26">
        <v>5</v>
      </c>
      <c r="L49" s="1"/>
      <c r="M49" s="21" t="s">
        <v>172</v>
      </c>
      <c r="N49" s="1">
        <v>88</v>
      </c>
      <c r="O49" s="10">
        <v>152.77673333333331</v>
      </c>
    </row>
    <row r="50" spans="1:15" x14ac:dyDescent="0.25">
      <c r="A50" s="26" t="s">
        <v>57</v>
      </c>
      <c r="B50" s="26" t="s">
        <v>10</v>
      </c>
      <c r="C50" s="26">
        <v>5</v>
      </c>
      <c r="D50" s="26"/>
      <c r="E50" s="26" t="s">
        <v>172</v>
      </c>
      <c r="F50" s="26">
        <v>88</v>
      </c>
      <c r="G50" s="77">
        <v>1.7067000000000001</v>
      </c>
      <c r="I50" s="20" t="s">
        <v>58</v>
      </c>
      <c r="J50" s="21" t="s">
        <v>10</v>
      </c>
      <c r="K50" s="26">
        <v>5</v>
      </c>
      <c r="L50" s="1"/>
      <c r="M50" s="21" t="s">
        <v>172</v>
      </c>
      <c r="N50" s="1">
        <v>88</v>
      </c>
      <c r="O50" s="10">
        <v>96.550933333333347</v>
      </c>
    </row>
    <row r="51" spans="1:15" x14ac:dyDescent="0.25">
      <c r="A51" s="26" t="s">
        <v>58</v>
      </c>
      <c r="B51" s="26" t="s">
        <v>10</v>
      </c>
      <c r="C51" s="26">
        <v>5</v>
      </c>
      <c r="D51" s="26"/>
      <c r="E51" s="26" t="s">
        <v>172</v>
      </c>
      <c r="F51" s="26">
        <v>88</v>
      </c>
      <c r="G51" s="77">
        <v>1.9169</v>
      </c>
      <c r="I51" s="21" t="s">
        <v>24</v>
      </c>
      <c r="J51" s="21" t="s">
        <v>16</v>
      </c>
      <c r="K51" s="26">
        <v>0</v>
      </c>
      <c r="L51" s="26">
        <f>COUNT(K51:K58)</f>
        <v>8</v>
      </c>
      <c r="M51" s="21" t="s">
        <v>172</v>
      </c>
      <c r="N51" s="1">
        <v>38</v>
      </c>
      <c r="O51" s="11">
        <v>62.985566666666664</v>
      </c>
    </row>
    <row r="52" spans="1:15" x14ac:dyDescent="0.25">
      <c r="A52" s="26" t="s">
        <v>24</v>
      </c>
      <c r="B52" s="26" t="s">
        <v>16</v>
      </c>
      <c r="C52" s="26">
        <v>0</v>
      </c>
      <c r="D52" s="26">
        <f>COUNT(C52:C58)</f>
        <v>7</v>
      </c>
      <c r="E52" s="26" t="s">
        <v>172</v>
      </c>
      <c r="F52" s="26">
        <v>38</v>
      </c>
      <c r="G52" s="77">
        <v>1.131</v>
      </c>
      <c r="I52" s="21" t="s">
        <v>25</v>
      </c>
      <c r="J52" s="21" t="s">
        <v>16</v>
      </c>
      <c r="K52" s="26">
        <v>0</v>
      </c>
      <c r="L52" s="1"/>
      <c r="M52" s="21" t="s">
        <v>172</v>
      </c>
      <c r="N52" s="1">
        <v>38</v>
      </c>
      <c r="O52" s="11">
        <v>65.596766666666653</v>
      </c>
    </row>
    <row r="53" spans="1:15" x14ac:dyDescent="0.25">
      <c r="A53" s="26" t="s">
        <v>25</v>
      </c>
      <c r="B53" s="26" t="s">
        <v>16</v>
      </c>
      <c r="C53" s="26">
        <v>0</v>
      </c>
      <c r="D53" s="26"/>
      <c r="E53" s="26" t="s">
        <v>172</v>
      </c>
      <c r="F53" s="26">
        <v>38</v>
      </c>
      <c r="G53" s="77">
        <v>1.3325</v>
      </c>
      <c r="I53" s="21" t="s">
        <v>46</v>
      </c>
      <c r="J53" s="21" t="s">
        <v>16</v>
      </c>
      <c r="K53" s="26">
        <v>0</v>
      </c>
      <c r="L53" s="1"/>
      <c r="M53" s="21" t="s">
        <v>172</v>
      </c>
      <c r="N53" s="1">
        <v>38</v>
      </c>
      <c r="O53" s="11">
        <v>80.603233333333336</v>
      </c>
    </row>
    <row r="54" spans="1:15" x14ac:dyDescent="0.25">
      <c r="A54" s="26" t="s">
        <v>46</v>
      </c>
      <c r="B54" s="26" t="s">
        <v>16</v>
      </c>
      <c r="C54" s="26">
        <v>0</v>
      </c>
      <c r="D54" s="26"/>
      <c r="E54" s="26" t="s">
        <v>172</v>
      </c>
      <c r="F54" s="26">
        <v>38</v>
      </c>
      <c r="G54" s="77">
        <v>1.53</v>
      </c>
      <c r="I54" s="21" t="s">
        <v>36</v>
      </c>
      <c r="J54" s="21" t="s">
        <v>16</v>
      </c>
      <c r="K54" s="26">
        <v>0</v>
      </c>
      <c r="L54" s="1"/>
      <c r="M54" s="21" t="s">
        <v>172</v>
      </c>
      <c r="N54" s="1">
        <v>38</v>
      </c>
      <c r="O54" s="11">
        <v>101.73763333333333</v>
      </c>
    </row>
    <row r="55" spans="1:15" x14ac:dyDescent="0.25">
      <c r="A55" s="26" t="s">
        <v>36</v>
      </c>
      <c r="B55" s="26" t="s">
        <v>16</v>
      </c>
      <c r="C55" s="26">
        <v>0</v>
      </c>
      <c r="D55" s="26"/>
      <c r="E55" s="26" t="s">
        <v>172</v>
      </c>
      <c r="F55" s="26">
        <v>38</v>
      </c>
      <c r="G55" s="77">
        <v>1.5994999999999999</v>
      </c>
      <c r="I55" s="21" t="s">
        <v>61</v>
      </c>
      <c r="J55" s="21" t="s">
        <v>16</v>
      </c>
      <c r="K55" s="26">
        <v>0</v>
      </c>
      <c r="L55" s="1"/>
      <c r="M55" s="21" t="s">
        <v>172</v>
      </c>
      <c r="N55" s="1">
        <v>38</v>
      </c>
      <c r="O55" s="11">
        <v>36.994833333333325</v>
      </c>
    </row>
    <row r="56" spans="1:15" x14ac:dyDescent="0.25">
      <c r="A56" s="26" t="s">
        <v>61</v>
      </c>
      <c r="B56" s="26" t="s">
        <v>16</v>
      </c>
      <c r="C56" s="26">
        <v>0</v>
      </c>
      <c r="D56" s="26"/>
      <c r="E56" s="26" t="s">
        <v>172</v>
      </c>
      <c r="F56" s="26">
        <v>38</v>
      </c>
      <c r="G56" s="77">
        <v>1.4700000000000002</v>
      </c>
      <c r="I56" s="21" t="s">
        <v>62</v>
      </c>
      <c r="J56" s="21" t="s">
        <v>16</v>
      </c>
      <c r="K56" s="26">
        <v>0</v>
      </c>
      <c r="L56" s="1"/>
      <c r="M56" s="21" t="s">
        <v>172</v>
      </c>
      <c r="N56" s="1">
        <v>38</v>
      </c>
      <c r="O56" s="11">
        <v>36.205466666666666</v>
      </c>
    </row>
    <row r="57" spans="1:15" x14ac:dyDescent="0.25">
      <c r="A57" s="26" t="s">
        <v>62</v>
      </c>
      <c r="B57" s="26" t="s">
        <v>16</v>
      </c>
      <c r="C57" s="26">
        <v>0</v>
      </c>
      <c r="D57" s="26"/>
      <c r="E57" s="26" t="s">
        <v>172</v>
      </c>
      <c r="F57" s="26">
        <v>38</v>
      </c>
      <c r="G57" s="77">
        <v>1.2383</v>
      </c>
      <c r="I57" s="20" t="s">
        <v>59</v>
      </c>
      <c r="J57" s="21" t="s">
        <v>16</v>
      </c>
      <c r="K57" s="26">
        <v>0</v>
      </c>
      <c r="L57" s="1"/>
      <c r="M57" s="21" t="s">
        <v>172</v>
      </c>
      <c r="N57" s="1">
        <v>38</v>
      </c>
      <c r="O57" s="10">
        <v>42.482433333333326</v>
      </c>
    </row>
    <row r="58" spans="1:15" x14ac:dyDescent="0.25">
      <c r="A58" s="26" t="s">
        <v>63</v>
      </c>
      <c r="B58" s="26" t="s">
        <v>16</v>
      </c>
      <c r="C58" s="26">
        <v>0</v>
      </c>
      <c r="D58" s="26"/>
      <c r="E58" s="26" t="s">
        <v>172</v>
      </c>
      <c r="F58" s="26">
        <v>38</v>
      </c>
      <c r="G58" s="77">
        <v>1.7324999999999999</v>
      </c>
      <c r="I58" s="20" t="s">
        <v>63</v>
      </c>
      <c r="J58" s="21" t="s">
        <v>16</v>
      </c>
      <c r="K58" s="26">
        <v>0</v>
      </c>
      <c r="L58" s="1"/>
      <c r="M58" s="21" t="s">
        <v>172</v>
      </c>
      <c r="N58" s="1">
        <v>38</v>
      </c>
      <c r="O58" s="10">
        <v>48.355933333333333</v>
      </c>
    </row>
    <row r="59" spans="1:15" x14ac:dyDescent="0.25">
      <c r="A59" s="26" t="s">
        <v>46</v>
      </c>
      <c r="B59" s="26" t="s">
        <v>16</v>
      </c>
      <c r="C59" s="26">
        <v>0</v>
      </c>
      <c r="D59" s="26">
        <f>COUNT(C59:C65)</f>
        <v>7</v>
      </c>
      <c r="E59" s="26" t="s">
        <v>172</v>
      </c>
      <c r="F59" s="26">
        <v>88</v>
      </c>
      <c r="G59" s="77">
        <v>1.665</v>
      </c>
      <c r="I59" s="21" t="s">
        <v>46</v>
      </c>
      <c r="J59" s="21" t="s">
        <v>16</v>
      </c>
      <c r="K59" s="26">
        <v>0</v>
      </c>
      <c r="L59" s="26">
        <f>COUNT(K59:K65)</f>
        <v>7</v>
      </c>
      <c r="M59" s="21" t="s">
        <v>172</v>
      </c>
      <c r="N59" s="1">
        <v>88</v>
      </c>
      <c r="O59" s="11">
        <v>93.879666666666665</v>
      </c>
    </row>
    <row r="60" spans="1:15" x14ac:dyDescent="0.25">
      <c r="A60" s="26" t="s">
        <v>36</v>
      </c>
      <c r="B60" s="26" t="s">
        <v>16</v>
      </c>
      <c r="C60" s="26">
        <v>0</v>
      </c>
      <c r="D60" s="26"/>
      <c r="E60" s="26" t="s">
        <v>172</v>
      </c>
      <c r="F60" s="26">
        <v>88</v>
      </c>
      <c r="G60" s="77">
        <v>1.2861</v>
      </c>
      <c r="I60" s="21" t="s">
        <v>36</v>
      </c>
      <c r="J60" s="21" t="s">
        <v>16</v>
      </c>
      <c r="K60" s="26">
        <v>0</v>
      </c>
      <c r="L60" s="1"/>
      <c r="M60" s="21" t="s">
        <v>172</v>
      </c>
      <c r="N60" s="1">
        <v>88</v>
      </c>
      <c r="O60" s="11">
        <v>190.54619999999997</v>
      </c>
    </row>
    <row r="61" spans="1:15" x14ac:dyDescent="0.25">
      <c r="A61" s="26" t="s">
        <v>59</v>
      </c>
      <c r="B61" s="26" t="s">
        <v>16</v>
      </c>
      <c r="C61" s="26">
        <v>0</v>
      </c>
      <c r="D61" s="26"/>
      <c r="E61" s="26" t="s">
        <v>172</v>
      </c>
      <c r="F61" s="26">
        <v>88</v>
      </c>
      <c r="G61" s="77">
        <v>1.7745</v>
      </c>
      <c r="I61" s="21" t="s">
        <v>59</v>
      </c>
      <c r="J61" s="21" t="s">
        <v>16</v>
      </c>
      <c r="K61" s="26">
        <v>0</v>
      </c>
      <c r="L61" s="1"/>
      <c r="M61" s="21" t="s">
        <v>172</v>
      </c>
      <c r="N61" s="1">
        <v>88</v>
      </c>
      <c r="O61" s="11">
        <v>65.652866666666668</v>
      </c>
    </row>
    <row r="62" spans="1:15" x14ac:dyDescent="0.25">
      <c r="A62" s="26" t="s">
        <v>60</v>
      </c>
      <c r="B62" s="26" t="s">
        <v>16</v>
      </c>
      <c r="C62" s="26">
        <v>0</v>
      </c>
      <c r="D62" s="26"/>
      <c r="E62" s="26" t="s">
        <v>172</v>
      </c>
      <c r="F62" s="26">
        <v>88</v>
      </c>
      <c r="G62" s="77">
        <v>1.5113000000000001</v>
      </c>
      <c r="I62" s="21" t="s">
        <v>60</v>
      </c>
      <c r="J62" s="21" t="s">
        <v>16</v>
      </c>
      <c r="K62" s="26">
        <v>0</v>
      </c>
      <c r="L62" s="1"/>
      <c r="M62" s="21" t="s">
        <v>172</v>
      </c>
      <c r="N62" s="1">
        <v>88</v>
      </c>
      <c r="O62" s="11">
        <v>185.84853333333334</v>
      </c>
    </row>
    <row r="63" spans="1:15" x14ac:dyDescent="0.25">
      <c r="A63" s="26" t="s">
        <v>61</v>
      </c>
      <c r="B63" s="26" t="s">
        <v>16</v>
      </c>
      <c r="C63" s="26">
        <v>0</v>
      </c>
      <c r="D63" s="26"/>
      <c r="E63" s="26" t="s">
        <v>172</v>
      </c>
      <c r="F63" s="26">
        <v>88</v>
      </c>
      <c r="G63" s="77">
        <v>1.8889</v>
      </c>
      <c r="I63" s="21" t="s">
        <v>61</v>
      </c>
      <c r="J63" s="21" t="s">
        <v>16</v>
      </c>
      <c r="K63" s="26">
        <v>0</v>
      </c>
      <c r="L63" s="1"/>
      <c r="M63" s="21" t="s">
        <v>172</v>
      </c>
      <c r="N63" s="1">
        <v>88</v>
      </c>
      <c r="O63" s="11">
        <v>170.38759999999996</v>
      </c>
    </row>
    <row r="64" spans="1:15" x14ac:dyDescent="0.25">
      <c r="A64" s="26" t="s">
        <v>62</v>
      </c>
      <c r="B64" s="26" t="s">
        <v>16</v>
      </c>
      <c r="C64" s="26">
        <v>0</v>
      </c>
      <c r="D64" s="26"/>
      <c r="E64" s="26" t="s">
        <v>172</v>
      </c>
      <c r="F64" s="26">
        <v>88</v>
      </c>
      <c r="G64" s="77">
        <v>2.415</v>
      </c>
      <c r="I64" s="21" t="s">
        <v>62</v>
      </c>
      <c r="J64" s="21" t="s">
        <v>16</v>
      </c>
      <c r="K64" s="26">
        <v>0</v>
      </c>
      <c r="L64" s="1"/>
      <c r="M64" s="21" t="s">
        <v>172</v>
      </c>
      <c r="N64" s="1">
        <v>88</v>
      </c>
      <c r="O64" s="11">
        <v>284.14139999999998</v>
      </c>
    </row>
    <row r="65" spans="1:15" x14ac:dyDescent="0.25">
      <c r="A65" s="26" t="s">
        <v>63</v>
      </c>
      <c r="B65" s="26" t="s">
        <v>16</v>
      </c>
      <c r="C65" s="26">
        <v>0</v>
      </c>
      <c r="D65" s="26"/>
      <c r="E65" s="26" t="s">
        <v>172</v>
      </c>
      <c r="F65" s="26">
        <v>88</v>
      </c>
      <c r="G65" s="77">
        <v>2.1869999999999998</v>
      </c>
      <c r="I65" s="20" t="s">
        <v>63</v>
      </c>
      <c r="J65" s="21" t="s">
        <v>16</v>
      </c>
      <c r="K65" s="26">
        <v>0</v>
      </c>
      <c r="L65" s="1"/>
      <c r="M65" s="21" t="s">
        <v>172</v>
      </c>
      <c r="N65" s="1">
        <v>88</v>
      </c>
      <c r="O65" s="10">
        <v>122.60853333333333</v>
      </c>
    </row>
    <row r="66" spans="1:15" x14ac:dyDescent="0.25">
      <c r="A66" s="26" t="s">
        <v>31</v>
      </c>
      <c r="B66" s="26" t="s">
        <v>16</v>
      </c>
      <c r="C66" s="26">
        <v>0.5</v>
      </c>
      <c r="D66" s="26">
        <f>COUNT(C66:C69)</f>
        <v>4</v>
      </c>
      <c r="E66" s="26" t="s">
        <v>172</v>
      </c>
      <c r="F66" s="26">
        <v>38</v>
      </c>
      <c r="G66" s="77">
        <v>1.2675000000000001</v>
      </c>
      <c r="I66" s="21" t="s">
        <v>31</v>
      </c>
      <c r="J66" s="21" t="s">
        <v>16</v>
      </c>
      <c r="K66" s="26">
        <v>0.5</v>
      </c>
      <c r="L66" s="26">
        <f>COUNT(K66:K70)</f>
        <v>5</v>
      </c>
      <c r="M66" s="21" t="s">
        <v>172</v>
      </c>
      <c r="N66" s="1">
        <v>38</v>
      </c>
      <c r="O66" s="11">
        <v>87.792816666666653</v>
      </c>
    </row>
    <row r="67" spans="1:15" x14ac:dyDescent="0.25">
      <c r="A67" s="26" t="s">
        <v>37</v>
      </c>
      <c r="B67" s="26" t="s">
        <v>16</v>
      </c>
      <c r="C67" s="26">
        <v>0.5</v>
      </c>
      <c r="D67" s="26"/>
      <c r="E67" s="26" t="s">
        <v>172</v>
      </c>
      <c r="F67" s="26">
        <v>38</v>
      </c>
      <c r="G67" s="77">
        <v>1.6280000000000001</v>
      </c>
      <c r="I67" s="21" t="s">
        <v>37</v>
      </c>
      <c r="J67" s="21" t="s">
        <v>16</v>
      </c>
      <c r="K67" s="26">
        <v>0.5</v>
      </c>
      <c r="L67" s="1"/>
      <c r="M67" s="21" t="s">
        <v>172</v>
      </c>
      <c r="N67" s="1">
        <v>38</v>
      </c>
      <c r="O67" s="11">
        <v>51.910066666666658</v>
      </c>
    </row>
    <row r="68" spans="1:15" x14ac:dyDescent="0.25">
      <c r="A68" s="26" t="s">
        <v>48</v>
      </c>
      <c r="B68" s="26" t="s">
        <v>16</v>
      </c>
      <c r="C68" s="26">
        <v>0.5</v>
      </c>
      <c r="D68" s="26"/>
      <c r="E68" s="26" t="s">
        <v>172</v>
      </c>
      <c r="F68" s="26">
        <v>38</v>
      </c>
      <c r="G68" s="77">
        <v>1.27</v>
      </c>
      <c r="I68" s="21" t="s">
        <v>48</v>
      </c>
      <c r="J68" s="21" t="s">
        <v>16</v>
      </c>
      <c r="K68" s="26">
        <v>0.5</v>
      </c>
      <c r="L68" s="1"/>
      <c r="M68" s="21" t="s">
        <v>172</v>
      </c>
      <c r="N68" s="1">
        <v>38</v>
      </c>
      <c r="O68" s="11">
        <v>47.524633333333334</v>
      </c>
    </row>
    <row r="69" spans="1:15" x14ac:dyDescent="0.25">
      <c r="A69" s="26" t="s">
        <v>47</v>
      </c>
      <c r="B69" s="26" t="s">
        <v>16</v>
      </c>
      <c r="C69" s="26">
        <v>0.5</v>
      </c>
      <c r="D69" s="26"/>
      <c r="E69" s="26" t="s">
        <v>172</v>
      </c>
      <c r="F69" s="26">
        <v>38</v>
      </c>
      <c r="G69" s="77">
        <v>1.2650000000000001</v>
      </c>
      <c r="I69" s="21" t="s">
        <v>47</v>
      </c>
      <c r="J69" s="21" t="s">
        <v>16</v>
      </c>
      <c r="K69" s="26">
        <v>0.5</v>
      </c>
      <c r="L69" s="1"/>
      <c r="M69" s="21" t="s">
        <v>172</v>
      </c>
      <c r="N69" s="1">
        <v>38</v>
      </c>
      <c r="O69" s="11">
        <v>56.739199999999997</v>
      </c>
    </row>
    <row r="70" spans="1:15" x14ac:dyDescent="0.25">
      <c r="A70" s="26" t="s">
        <v>37</v>
      </c>
      <c r="B70" s="26" t="s">
        <v>16</v>
      </c>
      <c r="C70" s="26">
        <v>0.5</v>
      </c>
      <c r="D70" s="26">
        <f>COUNT(C70:C75)</f>
        <v>6</v>
      </c>
      <c r="E70" s="26" t="s">
        <v>172</v>
      </c>
      <c r="F70" s="26">
        <v>88</v>
      </c>
      <c r="G70" s="77">
        <v>1.7984</v>
      </c>
      <c r="I70" s="20" t="s">
        <v>65</v>
      </c>
      <c r="J70" s="21" t="s">
        <v>16</v>
      </c>
      <c r="K70" s="26">
        <v>0.5</v>
      </c>
      <c r="L70" s="1"/>
      <c r="M70" s="21" t="s">
        <v>172</v>
      </c>
      <c r="N70" s="1">
        <v>38</v>
      </c>
      <c r="O70" s="10">
        <v>58.393866666666661</v>
      </c>
    </row>
    <row r="71" spans="1:15" x14ac:dyDescent="0.25">
      <c r="A71" s="26" t="s">
        <v>48</v>
      </c>
      <c r="B71" s="26" t="s">
        <v>16</v>
      </c>
      <c r="C71" s="26">
        <v>0.5</v>
      </c>
      <c r="D71" s="26"/>
      <c r="E71" s="26" t="s">
        <v>172</v>
      </c>
      <c r="F71" s="26">
        <v>88</v>
      </c>
      <c r="G71" s="77">
        <v>1.59</v>
      </c>
      <c r="I71" s="21" t="s">
        <v>37</v>
      </c>
      <c r="J71" s="21" t="s">
        <v>16</v>
      </c>
      <c r="K71" s="26">
        <v>0.5</v>
      </c>
      <c r="L71" s="26">
        <f>COUNT(K71:K76)</f>
        <v>6</v>
      </c>
      <c r="M71" s="21" t="s">
        <v>172</v>
      </c>
      <c r="N71" s="1">
        <v>88</v>
      </c>
      <c r="O71" s="11">
        <v>101.00493333333333</v>
      </c>
    </row>
    <row r="72" spans="1:15" x14ac:dyDescent="0.25">
      <c r="A72" s="26" t="s">
        <v>47</v>
      </c>
      <c r="B72" s="26" t="s">
        <v>16</v>
      </c>
      <c r="C72" s="26">
        <v>0.5</v>
      </c>
      <c r="D72" s="26"/>
      <c r="E72" s="26" t="s">
        <v>172</v>
      </c>
      <c r="F72" s="26">
        <v>88</v>
      </c>
      <c r="G72" s="77">
        <v>1.7469999999999999</v>
      </c>
      <c r="I72" s="21" t="s">
        <v>48</v>
      </c>
      <c r="J72" s="21" t="s">
        <v>16</v>
      </c>
      <c r="K72" s="26">
        <v>0.5</v>
      </c>
      <c r="L72" s="1"/>
      <c r="M72" s="21" t="s">
        <v>172</v>
      </c>
      <c r="N72" s="1">
        <v>88</v>
      </c>
      <c r="O72" s="11">
        <v>106.23753333333333</v>
      </c>
    </row>
    <row r="73" spans="1:15" x14ac:dyDescent="0.25">
      <c r="A73" s="26" t="s">
        <v>66</v>
      </c>
      <c r="B73" s="26" t="s">
        <v>16</v>
      </c>
      <c r="C73" s="26">
        <v>0.5</v>
      </c>
      <c r="D73" s="26"/>
      <c r="E73" s="26" t="s">
        <v>172</v>
      </c>
      <c r="F73" s="26">
        <v>88</v>
      </c>
      <c r="G73" s="77">
        <v>1.8626</v>
      </c>
      <c r="I73" s="21" t="s">
        <v>47</v>
      </c>
      <c r="J73" s="21" t="s">
        <v>16</v>
      </c>
      <c r="K73" s="26">
        <v>0.5</v>
      </c>
      <c r="L73" s="1"/>
      <c r="M73" s="21" t="s">
        <v>172</v>
      </c>
      <c r="N73" s="1">
        <v>88</v>
      </c>
      <c r="O73" s="11">
        <v>214.41306666666662</v>
      </c>
    </row>
    <row r="74" spans="1:15" x14ac:dyDescent="0.25">
      <c r="A74" s="26" t="s">
        <v>64</v>
      </c>
      <c r="B74" s="26" t="s">
        <v>16</v>
      </c>
      <c r="C74" s="26">
        <v>0.5</v>
      </c>
      <c r="D74" s="26"/>
      <c r="E74" s="26" t="s">
        <v>172</v>
      </c>
      <c r="F74" s="26">
        <v>88</v>
      </c>
      <c r="G74" s="77">
        <v>2.6456999999999997</v>
      </c>
      <c r="I74" s="21" t="s">
        <v>66</v>
      </c>
      <c r="J74" s="21" t="s">
        <v>16</v>
      </c>
      <c r="K74" s="26">
        <v>0.5</v>
      </c>
      <c r="L74" s="1"/>
      <c r="M74" s="21" t="s">
        <v>172</v>
      </c>
      <c r="N74" s="1">
        <v>88</v>
      </c>
      <c r="O74" s="11">
        <v>234.3333833333333</v>
      </c>
    </row>
    <row r="75" spans="1:15" x14ac:dyDescent="0.25">
      <c r="A75" s="26" t="s">
        <v>65</v>
      </c>
      <c r="B75" s="26" t="s">
        <v>16</v>
      </c>
      <c r="C75" s="26">
        <v>0.5</v>
      </c>
      <c r="D75" s="26"/>
      <c r="E75" s="26" t="s">
        <v>172</v>
      </c>
      <c r="F75" s="26">
        <v>88</v>
      </c>
      <c r="G75" s="77">
        <v>1.7261</v>
      </c>
      <c r="I75" s="20" t="s">
        <v>64</v>
      </c>
      <c r="J75" s="21" t="s">
        <v>16</v>
      </c>
      <c r="K75" s="26">
        <v>0.5</v>
      </c>
      <c r="L75" s="1"/>
      <c r="M75" s="21" t="s">
        <v>172</v>
      </c>
      <c r="N75" s="1">
        <v>88</v>
      </c>
      <c r="O75" s="10">
        <v>58.373466666666658</v>
      </c>
    </row>
    <row r="76" spans="1:15" x14ac:dyDescent="0.25">
      <c r="A76" s="26" t="s">
        <v>32</v>
      </c>
      <c r="B76" s="26" t="s">
        <v>16</v>
      </c>
      <c r="C76" s="26">
        <v>5</v>
      </c>
      <c r="D76" s="26">
        <f>COUNT(C76:C80)</f>
        <v>5</v>
      </c>
      <c r="E76" s="26" t="s">
        <v>172</v>
      </c>
      <c r="F76" s="26">
        <v>38</v>
      </c>
      <c r="G76" s="77">
        <v>1.5350000000000001</v>
      </c>
      <c r="I76" s="20" t="s">
        <v>65</v>
      </c>
      <c r="J76" s="21" t="s">
        <v>16</v>
      </c>
      <c r="K76" s="26">
        <v>0.5</v>
      </c>
      <c r="L76" s="1"/>
      <c r="M76" s="21" t="s">
        <v>172</v>
      </c>
      <c r="N76" s="1">
        <v>88</v>
      </c>
      <c r="O76" s="10">
        <v>115.98646666666667</v>
      </c>
    </row>
    <row r="77" spans="1:15" x14ac:dyDescent="0.25">
      <c r="A77" s="26" t="s">
        <v>39</v>
      </c>
      <c r="B77" s="26" t="s">
        <v>16</v>
      </c>
      <c r="C77" s="26">
        <v>5</v>
      </c>
      <c r="D77" s="26"/>
      <c r="E77" s="26" t="s">
        <v>172</v>
      </c>
      <c r="F77" s="26">
        <v>38</v>
      </c>
      <c r="G77" s="77">
        <v>1.2569999999999999</v>
      </c>
      <c r="I77" s="21" t="s">
        <v>32</v>
      </c>
      <c r="J77" s="21" t="s">
        <v>16</v>
      </c>
      <c r="K77" s="26">
        <v>5</v>
      </c>
      <c r="L77" s="26">
        <f>COUNT(K77:K82)</f>
        <v>6</v>
      </c>
      <c r="M77" s="21" t="s">
        <v>172</v>
      </c>
      <c r="N77" s="1">
        <v>38</v>
      </c>
      <c r="O77" s="11">
        <v>77.776133333333334</v>
      </c>
    </row>
    <row r="78" spans="1:15" x14ac:dyDescent="0.25">
      <c r="A78" s="26" t="s">
        <v>40</v>
      </c>
      <c r="B78" s="26" t="s">
        <v>16</v>
      </c>
      <c r="C78" s="26">
        <v>5</v>
      </c>
      <c r="D78" s="26"/>
      <c r="E78" s="26" t="s">
        <v>172</v>
      </c>
      <c r="F78" s="26">
        <v>38</v>
      </c>
      <c r="G78" s="77">
        <v>1.5065</v>
      </c>
      <c r="I78" s="21" t="s">
        <v>39</v>
      </c>
      <c r="J78" s="21" t="s">
        <v>16</v>
      </c>
      <c r="K78" s="26">
        <v>5</v>
      </c>
      <c r="L78" s="1"/>
      <c r="M78" s="21" t="s">
        <v>172</v>
      </c>
      <c r="N78" s="1">
        <v>38</v>
      </c>
      <c r="O78" s="11">
        <v>33.436166666666658</v>
      </c>
    </row>
    <row r="79" spans="1:15" x14ac:dyDescent="0.25">
      <c r="A79" s="26" t="s">
        <v>38</v>
      </c>
      <c r="B79" s="26" t="s">
        <v>16</v>
      </c>
      <c r="C79" s="26">
        <v>5</v>
      </c>
      <c r="D79" s="26"/>
      <c r="E79" s="26" t="s">
        <v>172</v>
      </c>
      <c r="F79" s="26">
        <v>38</v>
      </c>
      <c r="G79" s="77">
        <v>1.1975</v>
      </c>
      <c r="I79" s="21" t="s">
        <v>40</v>
      </c>
      <c r="J79" s="21" t="s">
        <v>16</v>
      </c>
      <c r="K79" s="26">
        <v>5</v>
      </c>
      <c r="L79" s="1"/>
      <c r="M79" s="21" t="s">
        <v>172</v>
      </c>
      <c r="N79" s="1">
        <v>38</v>
      </c>
      <c r="O79" s="11">
        <v>60.631066666666662</v>
      </c>
    </row>
    <row r="80" spans="1:15" x14ac:dyDescent="0.25">
      <c r="A80" s="26" t="s">
        <v>67</v>
      </c>
      <c r="B80" s="26" t="s">
        <v>16</v>
      </c>
      <c r="C80" s="26">
        <v>5</v>
      </c>
      <c r="D80" s="26"/>
      <c r="E80" s="26" t="s">
        <v>172</v>
      </c>
      <c r="F80" s="26">
        <v>38</v>
      </c>
      <c r="G80" s="77">
        <v>1.5015000000000001</v>
      </c>
      <c r="I80" s="21" t="s">
        <v>38</v>
      </c>
      <c r="J80" s="21" t="s">
        <v>16</v>
      </c>
      <c r="K80" s="26">
        <v>5</v>
      </c>
      <c r="L80" s="1"/>
      <c r="M80" s="21" t="s">
        <v>172</v>
      </c>
      <c r="N80" s="1">
        <v>38</v>
      </c>
      <c r="O80" s="11">
        <v>36.988599999999998</v>
      </c>
    </row>
    <row r="81" spans="1:15" x14ac:dyDescent="0.25">
      <c r="A81" s="26" t="s">
        <v>39</v>
      </c>
      <c r="B81" s="26" t="s">
        <v>16</v>
      </c>
      <c r="C81" s="26">
        <v>5</v>
      </c>
      <c r="D81" s="26">
        <f>COUNT(C81:C84)</f>
        <v>4</v>
      </c>
      <c r="E81" s="26" t="s">
        <v>172</v>
      </c>
      <c r="F81" s="26">
        <v>88</v>
      </c>
      <c r="G81" s="77">
        <v>1.8525</v>
      </c>
      <c r="I81" s="21" t="s">
        <v>67</v>
      </c>
      <c r="J81" s="21" t="s">
        <v>16</v>
      </c>
      <c r="K81" s="26">
        <v>5</v>
      </c>
      <c r="L81" s="1"/>
      <c r="M81" s="21" t="s">
        <v>172</v>
      </c>
      <c r="N81" s="1">
        <v>38</v>
      </c>
      <c r="O81" s="11">
        <v>76.136766666666659</v>
      </c>
    </row>
    <row r="82" spans="1:15" x14ac:dyDescent="0.25">
      <c r="A82" s="26" t="s">
        <v>40</v>
      </c>
      <c r="B82" s="26" t="s">
        <v>16</v>
      </c>
      <c r="C82" s="26">
        <v>5</v>
      </c>
      <c r="D82" s="26"/>
      <c r="E82" s="26" t="s">
        <v>172</v>
      </c>
      <c r="F82" s="26">
        <v>88</v>
      </c>
      <c r="G82" s="77">
        <v>2.0735000000000001</v>
      </c>
      <c r="I82" s="20" t="s">
        <v>64</v>
      </c>
      <c r="J82" s="21" t="s">
        <v>16</v>
      </c>
      <c r="K82" s="26">
        <v>5</v>
      </c>
      <c r="L82" s="1"/>
      <c r="M82" s="21" t="s">
        <v>172</v>
      </c>
      <c r="N82" s="1">
        <v>38</v>
      </c>
      <c r="O82" s="10">
        <v>57.512699999999995</v>
      </c>
    </row>
    <row r="83" spans="1:15" x14ac:dyDescent="0.25">
      <c r="A83" s="26" t="s">
        <v>38</v>
      </c>
      <c r="B83" s="26" t="s">
        <v>16</v>
      </c>
      <c r="C83" s="26">
        <v>5</v>
      </c>
      <c r="D83" s="26"/>
      <c r="E83" s="26" t="s">
        <v>172</v>
      </c>
      <c r="F83" s="26">
        <v>88</v>
      </c>
      <c r="G83" s="77">
        <v>2.3374999999999999</v>
      </c>
      <c r="I83" s="21" t="s">
        <v>39</v>
      </c>
      <c r="J83" s="21" t="s">
        <v>16</v>
      </c>
      <c r="K83" s="26">
        <v>5</v>
      </c>
      <c r="L83" s="26">
        <f>COUNT(K83:K86)</f>
        <v>4</v>
      </c>
      <c r="M83" s="21" t="s">
        <v>172</v>
      </c>
      <c r="N83" s="1">
        <v>88</v>
      </c>
      <c r="O83" s="11">
        <v>123.91073333333333</v>
      </c>
    </row>
    <row r="84" spans="1:15" x14ac:dyDescent="0.25">
      <c r="A84" s="26" t="s">
        <v>67</v>
      </c>
      <c r="B84" s="26" t="s">
        <v>16</v>
      </c>
      <c r="C84" s="26">
        <v>5</v>
      </c>
      <c r="D84" s="26"/>
      <c r="E84" s="26" t="s">
        <v>172</v>
      </c>
      <c r="F84" s="26">
        <v>88</v>
      </c>
      <c r="G84" s="77">
        <v>2.4163000000000001</v>
      </c>
      <c r="I84" s="21" t="s">
        <v>40</v>
      </c>
      <c r="J84" s="21" t="s">
        <v>16</v>
      </c>
      <c r="K84" s="26">
        <v>5</v>
      </c>
      <c r="L84" s="1"/>
      <c r="M84" s="21" t="s">
        <v>172</v>
      </c>
      <c r="N84" s="1">
        <v>88</v>
      </c>
      <c r="O84" s="11">
        <v>214.23059999999998</v>
      </c>
    </row>
    <row r="85" spans="1:15" x14ac:dyDescent="0.25">
      <c r="A85" s="26" t="s">
        <v>9</v>
      </c>
      <c r="B85" s="26" t="s">
        <v>10</v>
      </c>
      <c r="C85" s="26">
        <v>0</v>
      </c>
      <c r="D85" s="26">
        <f>COUNT(C85:C98)</f>
        <v>14</v>
      </c>
      <c r="E85" s="26" t="s">
        <v>199</v>
      </c>
      <c r="F85" s="26">
        <v>38</v>
      </c>
      <c r="G85" s="77">
        <v>2.2170999999999998</v>
      </c>
      <c r="I85" s="21" t="s">
        <v>38</v>
      </c>
      <c r="J85" s="21" t="s">
        <v>16</v>
      </c>
      <c r="K85" s="26">
        <v>5</v>
      </c>
      <c r="L85" s="1"/>
      <c r="M85" s="21" t="s">
        <v>172</v>
      </c>
      <c r="N85" s="1">
        <v>88</v>
      </c>
      <c r="O85" s="11">
        <v>210.13019999999997</v>
      </c>
    </row>
    <row r="86" spans="1:15" x14ac:dyDescent="0.25">
      <c r="A86" s="26" t="s">
        <v>11</v>
      </c>
      <c r="B86" s="26" t="s">
        <v>10</v>
      </c>
      <c r="C86" s="26">
        <v>0</v>
      </c>
      <c r="D86" s="26"/>
      <c r="E86" s="26" t="s">
        <v>199</v>
      </c>
      <c r="F86" s="26">
        <v>38</v>
      </c>
      <c r="G86" s="77">
        <v>2.21265</v>
      </c>
      <c r="I86" s="21" t="s">
        <v>67</v>
      </c>
      <c r="J86" s="21" t="s">
        <v>16</v>
      </c>
      <c r="K86" s="26">
        <v>5</v>
      </c>
      <c r="L86" s="1"/>
      <c r="M86" s="21" t="s">
        <v>172</v>
      </c>
      <c r="N86" s="1">
        <v>88</v>
      </c>
      <c r="O86" s="11">
        <v>299.21019999999999</v>
      </c>
    </row>
    <row r="87" spans="1:15" x14ac:dyDescent="0.25">
      <c r="A87" s="26" t="s">
        <v>26</v>
      </c>
      <c r="B87" s="26" t="s">
        <v>10</v>
      </c>
      <c r="C87" s="26">
        <v>0</v>
      </c>
      <c r="D87" s="26"/>
      <c r="E87" s="26" t="s">
        <v>199</v>
      </c>
      <c r="F87" s="26">
        <v>38</v>
      </c>
      <c r="G87" s="77">
        <v>2.1395999999999997</v>
      </c>
      <c r="I87" s="21" t="s">
        <v>26</v>
      </c>
      <c r="J87" s="21" t="s">
        <v>10</v>
      </c>
      <c r="K87" s="26">
        <v>0</v>
      </c>
      <c r="L87" s="26">
        <f>COUNT(K87:K94)</f>
        <v>8</v>
      </c>
      <c r="M87" s="21" t="s">
        <v>199</v>
      </c>
      <c r="N87" s="1">
        <v>38</v>
      </c>
      <c r="O87" s="11">
        <v>41.796199999999999</v>
      </c>
    </row>
    <row r="88" spans="1:15" x14ac:dyDescent="0.25">
      <c r="A88" s="26" t="s">
        <v>27</v>
      </c>
      <c r="B88" s="26" t="s">
        <v>10</v>
      </c>
      <c r="C88" s="26">
        <v>0</v>
      </c>
      <c r="D88" s="26"/>
      <c r="E88" s="26" t="s">
        <v>199</v>
      </c>
      <c r="F88" s="26">
        <v>38</v>
      </c>
      <c r="G88" s="77">
        <v>1.8086500000000001</v>
      </c>
      <c r="I88" s="21" t="s">
        <v>27</v>
      </c>
      <c r="J88" s="21" t="s">
        <v>10</v>
      </c>
      <c r="K88" s="26">
        <v>0</v>
      </c>
      <c r="L88" s="26"/>
      <c r="M88" s="21" t="s">
        <v>199</v>
      </c>
      <c r="N88" s="1">
        <v>38</v>
      </c>
      <c r="O88" s="11">
        <v>71.422099999999986</v>
      </c>
    </row>
    <row r="89" spans="1:15" x14ac:dyDescent="0.25">
      <c r="A89" s="26" t="s">
        <v>20</v>
      </c>
      <c r="B89" s="26" t="s">
        <v>10</v>
      </c>
      <c r="C89" s="26">
        <v>0</v>
      </c>
      <c r="D89" s="26"/>
      <c r="E89" s="26" t="s">
        <v>199</v>
      </c>
      <c r="F89" s="26">
        <v>38</v>
      </c>
      <c r="G89" s="77">
        <v>2.3686499999999997</v>
      </c>
      <c r="I89" s="21" t="s">
        <v>20</v>
      </c>
      <c r="J89" s="21" t="s">
        <v>10</v>
      </c>
      <c r="K89" s="26">
        <v>0</v>
      </c>
      <c r="L89" s="1"/>
      <c r="M89" s="21" t="s">
        <v>199</v>
      </c>
      <c r="N89" s="1">
        <v>38</v>
      </c>
      <c r="O89" s="11">
        <v>50.657166666666669</v>
      </c>
    </row>
    <row r="90" spans="1:15" x14ac:dyDescent="0.25">
      <c r="A90" s="26" t="s">
        <v>28</v>
      </c>
      <c r="B90" s="26" t="s">
        <v>10</v>
      </c>
      <c r="C90" s="26">
        <v>0</v>
      </c>
      <c r="D90" s="26"/>
      <c r="E90" s="26" t="s">
        <v>199</v>
      </c>
      <c r="F90" s="26">
        <v>38</v>
      </c>
      <c r="G90" s="77">
        <v>2.3387500000000001</v>
      </c>
      <c r="I90" s="21" t="s">
        <v>28</v>
      </c>
      <c r="J90" s="21" t="s">
        <v>10</v>
      </c>
      <c r="K90" s="26">
        <v>0</v>
      </c>
      <c r="L90" s="1"/>
      <c r="M90" s="21" t="s">
        <v>199</v>
      </c>
      <c r="N90" s="1">
        <v>38</v>
      </c>
      <c r="O90" s="11">
        <v>142.43166666666664</v>
      </c>
    </row>
    <row r="91" spans="1:15" x14ac:dyDescent="0.25">
      <c r="A91" s="26" t="s">
        <v>19</v>
      </c>
      <c r="B91" s="26" t="s">
        <v>10</v>
      </c>
      <c r="C91" s="26">
        <v>0</v>
      </c>
      <c r="D91" s="26"/>
      <c r="E91" s="26" t="s">
        <v>199</v>
      </c>
      <c r="F91" s="26">
        <v>38</v>
      </c>
      <c r="G91" s="77">
        <v>1.7365999999999999</v>
      </c>
      <c r="I91" s="21" t="s">
        <v>19</v>
      </c>
      <c r="J91" s="21" t="s">
        <v>10</v>
      </c>
      <c r="K91" s="26">
        <v>0</v>
      </c>
      <c r="L91" s="1"/>
      <c r="M91" s="21" t="s">
        <v>199</v>
      </c>
      <c r="N91" s="1">
        <v>38</v>
      </c>
      <c r="O91" s="11">
        <v>55.056766666666661</v>
      </c>
    </row>
    <row r="92" spans="1:15" x14ac:dyDescent="0.25">
      <c r="A92" s="26" t="s">
        <v>41</v>
      </c>
      <c r="B92" s="26" t="s">
        <v>10</v>
      </c>
      <c r="C92" s="26">
        <v>0</v>
      </c>
      <c r="D92" s="26"/>
      <c r="E92" s="26" t="s">
        <v>199</v>
      </c>
      <c r="F92" s="26">
        <v>38</v>
      </c>
      <c r="G92" s="77">
        <v>2.1179000000000001</v>
      </c>
      <c r="I92" s="21" t="s">
        <v>41</v>
      </c>
      <c r="J92" s="21" t="s">
        <v>10</v>
      </c>
      <c r="K92" s="26">
        <v>0</v>
      </c>
      <c r="L92" s="1"/>
      <c r="M92" s="21" t="s">
        <v>199</v>
      </c>
      <c r="N92" s="1">
        <v>38</v>
      </c>
      <c r="O92" s="11">
        <v>49.616766666666663</v>
      </c>
    </row>
    <row r="93" spans="1:15" x14ac:dyDescent="0.25">
      <c r="A93" s="26" t="s">
        <v>33</v>
      </c>
      <c r="B93" s="26" t="s">
        <v>10</v>
      </c>
      <c r="C93" s="26">
        <v>0</v>
      </c>
      <c r="D93" s="26"/>
      <c r="E93" s="26" t="s">
        <v>199</v>
      </c>
      <c r="F93" s="26">
        <v>38</v>
      </c>
      <c r="G93" s="77">
        <v>2.0401500000000001</v>
      </c>
      <c r="I93" s="20" t="s">
        <v>49</v>
      </c>
      <c r="J93" s="21" t="s">
        <v>10</v>
      </c>
      <c r="K93" s="26">
        <v>0</v>
      </c>
      <c r="L93" s="1"/>
      <c r="M93" s="21" t="s">
        <v>199</v>
      </c>
      <c r="N93" s="1">
        <v>38</v>
      </c>
      <c r="O93" s="10">
        <v>51.692466666666668</v>
      </c>
    </row>
    <row r="94" spans="1:15" x14ac:dyDescent="0.25">
      <c r="A94" s="26" t="s">
        <v>51</v>
      </c>
      <c r="B94" s="26" t="s">
        <v>10</v>
      </c>
      <c r="C94" s="26">
        <v>0</v>
      </c>
      <c r="D94" s="26"/>
      <c r="E94" s="26" t="s">
        <v>199</v>
      </c>
      <c r="F94" s="26">
        <v>38</v>
      </c>
      <c r="G94" s="77">
        <v>2.2763999999999998</v>
      </c>
      <c r="I94" s="20" t="s">
        <v>53</v>
      </c>
      <c r="J94" s="21" t="s">
        <v>10</v>
      </c>
      <c r="K94" s="26">
        <v>0</v>
      </c>
      <c r="L94" s="1"/>
      <c r="M94" s="21" t="s">
        <v>199</v>
      </c>
      <c r="N94" s="1">
        <v>38</v>
      </c>
      <c r="O94" s="10">
        <v>55.537300000000002</v>
      </c>
    </row>
    <row r="95" spans="1:15" x14ac:dyDescent="0.25">
      <c r="A95" s="26" t="s">
        <v>52</v>
      </c>
      <c r="B95" s="26" t="s">
        <v>10</v>
      </c>
      <c r="C95" s="26">
        <v>0</v>
      </c>
      <c r="D95" s="26"/>
      <c r="E95" s="26" t="s">
        <v>199</v>
      </c>
      <c r="F95" s="26">
        <v>38</v>
      </c>
      <c r="G95" s="77">
        <v>2.0099999999999998</v>
      </c>
      <c r="I95" s="21" t="s">
        <v>33</v>
      </c>
      <c r="J95" s="21" t="s">
        <v>10</v>
      </c>
      <c r="K95" s="26">
        <v>0</v>
      </c>
      <c r="L95" s="26">
        <f>COUNT(K95:K101)</f>
        <v>7</v>
      </c>
      <c r="M95" s="21" t="s">
        <v>199</v>
      </c>
      <c r="N95" s="1">
        <v>88</v>
      </c>
      <c r="O95" s="11">
        <v>74.270733333333325</v>
      </c>
    </row>
    <row r="96" spans="1:15" x14ac:dyDescent="0.25">
      <c r="A96" s="26" t="s">
        <v>49</v>
      </c>
      <c r="B96" s="26" t="s">
        <v>10</v>
      </c>
      <c r="C96" s="26">
        <v>0</v>
      </c>
      <c r="D96" s="26"/>
      <c r="E96" s="26" t="s">
        <v>199</v>
      </c>
      <c r="F96" s="26">
        <v>38</v>
      </c>
      <c r="G96" s="77">
        <v>1.8479000000000001</v>
      </c>
      <c r="I96" s="21" t="s">
        <v>52</v>
      </c>
      <c r="J96" s="21" t="s">
        <v>10</v>
      </c>
      <c r="K96" s="26">
        <v>0</v>
      </c>
      <c r="L96" s="1"/>
      <c r="M96" s="21" t="s">
        <v>199</v>
      </c>
      <c r="N96" s="1">
        <v>88</v>
      </c>
      <c r="O96" s="11">
        <v>65.185933333333324</v>
      </c>
    </row>
    <row r="97" spans="1:15" x14ac:dyDescent="0.25">
      <c r="A97" s="26" t="s">
        <v>50</v>
      </c>
      <c r="B97" s="26" t="s">
        <v>10</v>
      </c>
      <c r="C97" s="26">
        <v>0</v>
      </c>
      <c r="D97" s="26"/>
      <c r="E97" s="26" t="s">
        <v>199</v>
      </c>
      <c r="F97" s="26">
        <v>38</v>
      </c>
      <c r="G97" s="77">
        <v>2.2772999999999999</v>
      </c>
      <c r="I97" s="21" t="s">
        <v>49</v>
      </c>
      <c r="J97" s="21" t="s">
        <v>10</v>
      </c>
      <c r="K97" s="26">
        <v>0</v>
      </c>
      <c r="L97" s="1"/>
      <c r="M97" s="21" t="s">
        <v>199</v>
      </c>
      <c r="N97" s="1">
        <v>88</v>
      </c>
      <c r="O97" s="11">
        <v>129.83523333333332</v>
      </c>
    </row>
    <row r="98" spans="1:15" x14ac:dyDescent="0.25">
      <c r="A98" s="26" t="s">
        <v>53</v>
      </c>
      <c r="B98" s="26" t="s">
        <v>10</v>
      </c>
      <c r="C98" s="26">
        <v>0</v>
      </c>
      <c r="D98" s="26"/>
      <c r="E98" s="26" t="s">
        <v>199</v>
      </c>
      <c r="F98" s="26">
        <v>38</v>
      </c>
      <c r="G98" s="77">
        <v>2.4100999999999999</v>
      </c>
      <c r="I98" s="21" t="s">
        <v>50</v>
      </c>
      <c r="J98" s="21" t="s">
        <v>10</v>
      </c>
      <c r="K98" s="26">
        <v>0</v>
      </c>
      <c r="L98" s="1"/>
      <c r="M98" s="21" t="s">
        <v>199</v>
      </c>
      <c r="N98" s="1">
        <v>88</v>
      </c>
      <c r="O98" s="11">
        <v>52.974266666666672</v>
      </c>
    </row>
    <row r="99" spans="1:15" x14ac:dyDescent="0.25">
      <c r="A99" s="26" t="s">
        <v>9</v>
      </c>
      <c r="B99" s="26" t="s">
        <v>10</v>
      </c>
      <c r="C99" s="26">
        <v>0</v>
      </c>
      <c r="D99" s="26">
        <f>COUNT(C99:C105)</f>
        <v>7</v>
      </c>
      <c r="E99" s="26" t="s">
        <v>199</v>
      </c>
      <c r="F99" s="26">
        <v>88</v>
      </c>
      <c r="G99" s="77">
        <v>2.1871</v>
      </c>
      <c r="I99" s="20" t="s">
        <v>9</v>
      </c>
      <c r="J99" s="21" t="s">
        <v>10</v>
      </c>
      <c r="K99" s="26">
        <v>0</v>
      </c>
      <c r="L99" s="1"/>
      <c r="M99" s="21" t="s">
        <v>199</v>
      </c>
      <c r="N99" s="1">
        <v>88</v>
      </c>
      <c r="O99" s="10">
        <v>69.586666666666673</v>
      </c>
    </row>
    <row r="100" spans="1:15" x14ac:dyDescent="0.25">
      <c r="A100" s="26" t="s">
        <v>26</v>
      </c>
      <c r="B100" s="26" t="s">
        <v>10</v>
      </c>
      <c r="C100" s="26">
        <v>0</v>
      </c>
      <c r="D100" s="26"/>
      <c r="E100" s="26" t="s">
        <v>199</v>
      </c>
      <c r="F100" s="26">
        <v>88</v>
      </c>
      <c r="G100" s="77">
        <v>3.10975</v>
      </c>
      <c r="I100" s="20" t="s">
        <v>26</v>
      </c>
      <c r="J100" s="21" t="s">
        <v>10</v>
      </c>
      <c r="K100" s="26">
        <v>0</v>
      </c>
      <c r="L100" s="1"/>
      <c r="M100" s="21" t="s">
        <v>199</v>
      </c>
      <c r="N100" s="1">
        <v>88</v>
      </c>
      <c r="O100" s="10">
        <v>85.071399999999983</v>
      </c>
    </row>
    <row r="101" spans="1:15" x14ac:dyDescent="0.25">
      <c r="A101" s="26" t="s">
        <v>27</v>
      </c>
      <c r="B101" s="26" t="s">
        <v>10</v>
      </c>
      <c r="C101" s="26">
        <v>0</v>
      </c>
      <c r="D101" s="26"/>
      <c r="E101" s="26" t="s">
        <v>199</v>
      </c>
      <c r="F101" s="26">
        <v>88</v>
      </c>
      <c r="G101" s="77">
        <v>1.8330500000000001</v>
      </c>
      <c r="I101" s="20" t="s">
        <v>27</v>
      </c>
      <c r="J101" s="21" t="s">
        <v>10</v>
      </c>
      <c r="K101" s="26">
        <v>0</v>
      </c>
      <c r="L101" s="1"/>
      <c r="M101" s="21" t="s">
        <v>199</v>
      </c>
      <c r="N101" s="1">
        <v>88</v>
      </c>
      <c r="O101" s="10">
        <v>56.504599999999989</v>
      </c>
    </row>
    <row r="102" spans="1:15" x14ac:dyDescent="0.25">
      <c r="A102" s="26" t="s">
        <v>33</v>
      </c>
      <c r="B102" s="26" t="s">
        <v>10</v>
      </c>
      <c r="C102" s="26">
        <v>0</v>
      </c>
      <c r="D102" s="26"/>
      <c r="E102" s="26" t="s">
        <v>199</v>
      </c>
      <c r="F102" s="26">
        <v>88</v>
      </c>
      <c r="G102" s="77">
        <v>1.9882</v>
      </c>
      <c r="I102" s="21" t="s">
        <v>21</v>
      </c>
      <c r="J102" s="21" t="s">
        <v>10</v>
      </c>
      <c r="K102" s="26">
        <v>0.5</v>
      </c>
      <c r="L102" s="26">
        <f>COUNT(K102:K108)</f>
        <v>7</v>
      </c>
      <c r="M102" s="21" t="s">
        <v>199</v>
      </c>
      <c r="N102" s="1">
        <v>38</v>
      </c>
      <c r="O102" s="11">
        <v>109.81971666666666</v>
      </c>
    </row>
    <row r="103" spans="1:15" x14ac:dyDescent="0.25">
      <c r="A103" s="26" t="s">
        <v>52</v>
      </c>
      <c r="B103" s="26" t="s">
        <v>10</v>
      </c>
      <c r="C103" s="26">
        <v>0</v>
      </c>
      <c r="D103" s="26"/>
      <c r="E103" s="26" t="s">
        <v>199</v>
      </c>
      <c r="F103" s="26">
        <v>88</v>
      </c>
      <c r="G103" s="77">
        <v>1.6654</v>
      </c>
      <c r="I103" s="21" t="s">
        <v>22</v>
      </c>
      <c r="J103" s="21" t="s">
        <v>10</v>
      </c>
      <c r="K103" s="26">
        <v>0.5</v>
      </c>
      <c r="L103" s="1"/>
      <c r="M103" s="21" t="s">
        <v>199</v>
      </c>
      <c r="N103" s="1">
        <v>38</v>
      </c>
      <c r="O103" s="11">
        <v>70.483133333333328</v>
      </c>
    </row>
    <row r="104" spans="1:15" x14ac:dyDescent="0.25">
      <c r="A104" s="26" t="s">
        <v>49</v>
      </c>
      <c r="B104" s="26" t="s">
        <v>10</v>
      </c>
      <c r="C104" s="26">
        <v>0</v>
      </c>
      <c r="D104" s="26"/>
      <c r="E104" s="26" t="s">
        <v>199</v>
      </c>
      <c r="F104" s="26">
        <v>88</v>
      </c>
      <c r="G104" s="77">
        <v>2.1497000000000002</v>
      </c>
      <c r="I104" s="21" t="s">
        <v>42</v>
      </c>
      <c r="J104" s="21" t="s">
        <v>10</v>
      </c>
      <c r="K104" s="26">
        <v>0.5</v>
      </c>
      <c r="L104" s="1"/>
      <c r="M104" s="21" t="s">
        <v>199</v>
      </c>
      <c r="N104" s="1">
        <v>38</v>
      </c>
      <c r="O104" s="11">
        <v>56.71426666666666</v>
      </c>
    </row>
    <row r="105" spans="1:15" x14ac:dyDescent="0.25">
      <c r="A105" s="26" t="s">
        <v>50</v>
      </c>
      <c r="B105" s="26" t="s">
        <v>10</v>
      </c>
      <c r="C105" s="26">
        <v>0</v>
      </c>
      <c r="D105" s="26"/>
      <c r="E105" s="26" t="s">
        <v>199</v>
      </c>
      <c r="F105" s="26">
        <v>88</v>
      </c>
      <c r="G105" s="77">
        <v>2.0116000000000001</v>
      </c>
      <c r="I105" s="21" t="s">
        <v>34</v>
      </c>
      <c r="J105" s="21" t="s">
        <v>10</v>
      </c>
      <c r="K105" s="26">
        <v>0.5</v>
      </c>
      <c r="L105" s="1"/>
      <c r="M105" s="21" t="s">
        <v>199</v>
      </c>
      <c r="N105" s="1">
        <v>38</v>
      </c>
      <c r="O105" s="11">
        <v>64.679900000000004</v>
      </c>
    </row>
    <row r="106" spans="1:15" x14ac:dyDescent="0.25">
      <c r="A106" s="26" t="s">
        <v>12</v>
      </c>
      <c r="B106" s="26" t="s">
        <v>10</v>
      </c>
      <c r="C106" s="26">
        <v>0.5</v>
      </c>
      <c r="D106" s="26">
        <f>COUNT(C106:C112)</f>
        <v>7</v>
      </c>
      <c r="E106" s="26" t="s">
        <v>199</v>
      </c>
      <c r="F106" s="26">
        <v>38</v>
      </c>
      <c r="G106" s="77">
        <v>2.17855</v>
      </c>
      <c r="I106" s="21" t="s">
        <v>54</v>
      </c>
      <c r="J106" s="21" t="s">
        <v>10</v>
      </c>
      <c r="K106" s="26">
        <v>0.5</v>
      </c>
      <c r="L106" s="1"/>
      <c r="M106" s="21" t="s">
        <v>199</v>
      </c>
      <c r="N106" s="1">
        <v>38</v>
      </c>
      <c r="O106" s="11">
        <v>34.763866666666665</v>
      </c>
    </row>
    <row r="107" spans="1:15" x14ac:dyDescent="0.25">
      <c r="A107" s="26" t="s">
        <v>21</v>
      </c>
      <c r="B107" s="26" t="s">
        <v>10</v>
      </c>
      <c r="C107" s="26">
        <v>0.5</v>
      </c>
      <c r="D107" s="26"/>
      <c r="E107" s="26" t="s">
        <v>199</v>
      </c>
      <c r="F107" s="26">
        <v>38</v>
      </c>
      <c r="G107" s="77">
        <v>2.1765499999999998</v>
      </c>
      <c r="I107" s="20" t="s">
        <v>12</v>
      </c>
      <c r="J107" s="21" t="s">
        <v>10</v>
      </c>
      <c r="K107" s="26">
        <v>0.5</v>
      </c>
      <c r="L107" s="1"/>
      <c r="M107" s="21" t="s">
        <v>199</v>
      </c>
      <c r="N107" s="1">
        <v>38</v>
      </c>
      <c r="O107" s="10">
        <v>26.436699999999998</v>
      </c>
    </row>
    <row r="108" spans="1:15" x14ac:dyDescent="0.25">
      <c r="A108" s="26" t="s">
        <v>22</v>
      </c>
      <c r="B108" s="26" t="s">
        <v>10</v>
      </c>
      <c r="C108" s="26">
        <v>0.5</v>
      </c>
      <c r="D108" s="26"/>
      <c r="E108" s="26" t="s">
        <v>199</v>
      </c>
      <c r="F108" s="26">
        <v>38</v>
      </c>
      <c r="G108" s="77">
        <v>2.1749000000000001</v>
      </c>
      <c r="I108" s="20" t="s">
        <v>55</v>
      </c>
      <c r="J108" s="21" t="s">
        <v>10</v>
      </c>
      <c r="K108" s="26">
        <v>0.5</v>
      </c>
      <c r="L108" s="1"/>
      <c r="M108" s="21" t="s">
        <v>199</v>
      </c>
      <c r="N108" s="1">
        <v>38</v>
      </c>
      <c r="O108" s="10">
        <v>50.705333333333321</v>
      </c>
    </row>
    <row r="109" spans="1:15" x14ac:dyDescent="0.25">
      <c r="A109" s="26" t="s">
        <v>42</v>
      </c>
      <c r="B109" s="26" t="s">
        <v>10</v>
      </c>
      <c r="C109" s="26">
        <v>0.5</v>
      </c>
      <c r="D109" s="26"/>
      <c r="E109" s="26" t="s">
        <v>199</v>
      </c>
      <c r="F109" s="26">
        <v>38</v>
      </c>
      <c r="G109" s="77">
        <v>2.20085</v>
      </c>
      <c r="I109" s="21" t="s">
        <v>21</v>
      </c>
      <c r="J109" s="21" t="s">
        <v>10</v>
      </c>
      <c r="K109" s="26">
        <v>0.5</v>
      </c>
      <c r="L109" s="26">
        <f>COUNT(K109:K114)</f>
        <v>6</v>
      </c>
      <c r="M109" s="21" t="s">
        <v>199</v>
      </c>
      <c r="N109" s="1">
        <v>88</v>
      </c>
      <c r="O109" s="11">
        <v>90.739199999999983</v>
      </c>
    </row>
    <row r="110" spans="1:15" x14ac:dyDescent="0.25">
      <c r="A110" s="26" t="s">
        <v>34</v>
      </c>
      <c r="B110" s="26" t="s">
        <v>10</v>
      </c>
      <c r="C110" s="26">
        <v>0.5</v>
      </c>
      <c r="D110" s="26"/>
      <c r="E110" s="26" t="s">
        <v>199</v>
      </c>
      <c r="F110" s="26">
        <v>38</v>
      </c>
      <c r="G110" s="77">
        <v>1.8707</v>
      </c>
      <c r="I110" s="21" t="s">
        <v>42</v>
      </c>
      <c r="J110" s="21" t="s">
        <v>10</v>
      </c>
      <c r="K110" s="26">
        <v>0.5</v>
      </c>
      <c r="L110" s="1"/>
      <c r="M110" s="21" t="s">
        <v>199</v>
      </c>
      <c r="N110" s="1">
        <v>88</v>
      </c>
      <c r="O110" s="11">
        <v>191.60133333333332</v>
      </c>
    </row>
    <row r="111" spans="1:15" x14ac:dyDescent="0.25">
      <c r="A111" s="26" t="s">
        <v>54</v>
      </c>
      <c r="B111" s="26" t="s">
        <v>10</v>
      </c>
      <c r="C111" s="26">
        <v>0.5</v>
      </c>
      <c r="D111" s="26"/>
      <c r="E111" s="26" t="s">
        <v>199</v>
      </c>
      <c r="F111" s="26">
        <v>38</v>
      </c>
      <c r="G111" s="77">
        <v>2.2496</v>
      </c>
      <c r="I111" s="21" t="s">
        <v>34</v>
      </c>
      <c r="J111" s="21" t="s">
        <v>10</v>
      </c>
      <c r="K111" s="26">
        <v>0.5</v>
      </c>
      <c r="L111" s="1"/>
      <c r="M111" s="21" t="s">
        <v>199</v>
      </c>
      <c r="N111" s="1">
        <v>88</v>
      </c>
      <c r="O111" s="11">
        <v>194.13433333333333</v>
      </c>
    </row>
    <row r="112" spans="1:15" x14ac:dyDescent="0.25">
      <c r="A112" s="26" t="s">
        <v>55</v>
      </c>
      <c r="B112" s="26" t="s">
        <v>10</v>
      </c>
      <c r="C112" s="26">
        <v>0.5</v>
      </c>
      <c r="D112" s="26"/>
      <c r="E112" s="26" t="s">
        <v>199</v>
      </c>
      <c r="F112" s="26">
        <v>38</v>
      </c>
      <c r="G112" s="77">
        <v>2.1219000000000001</v>
      </c>
      <c r="I112" s="21" t="s">
        <v>54</v>
      </c>
      <c r="J112" s="21" t="s">
        <v>10</v>
      </c>
      <c r="K112" s="26">
        <v>0.5</v>
      </c>
      <c r="L112" s="1"/>
      <c r="M112" s="21" t="s">
        <v>199</v>
      </c>
      <c r="N112" s="1">
        <v>88</v>
      </c>
      <c r="O112" s="11">
        <v>156.66293333333331</v>
      </c>
    </row>
    <row r="113" spans="1:15" x14ac:dyDescent="0.25">
      <c r="A113" s="26" t="s">
        <v>12</v>
      </c>
      <c r="B113" s="26" t="s">
        <v>10</v>
      </c>
      <c r="C113" s="26">
        <v>0.5</v>
      </c>
      <c r="D113" s="26">
        <f>COUNT(C113:C118)</f>
        <v>6</v>
      </c>
      <c r="E113" s="26" t="s">
        <v>199</v>
      </c>
      <c r="F113" s="26">
        <v>88</v>
      </c>
      <c r="G113" s="77">
        <v>2.02515</v>
      </c>
      <c r="I113" s="21" t="s">
        <v>55</v>
      </c>
      <c r="J113" s="21" t="s">
        <v>10</v>
      </c>
      <c r="K113" s="26">
        <v>0.5</v>
      </c>
      <c r="L113" s="1"/>
      <c r="M113" s="21" t="s">
        <v>199</v>
      </c>
      <c r="N113" s="1">
        <v>88</v>
      </c>
      <c r="O113" s="11">
        <v>157.22619999999998</v>
      </c>
    </row>
    <row r="114" spans="1:15" x14ac:dyDescent="0.25">
      <c r="A114" s="26" t="s">
        <v>21</v>
      </c>
      <c r="B114" s="26" t="s">
        <v>10</v>
      </c>
      <c r="C114" s="26">
        <v>0.5</v>
      </c>
      <c r="D114" s="26"/>
      <c r="E114" s="26" t="s">
        <v>199</v>
      </c>
      <c r="F114" s="26">
        <v>88</v>
      </c>
      <c r="G114" s="77">
        <v>2.5415000000000001</v>
      </c>
      <c r="I114" s="20" t="s">
        <v>12</v>
      </c>
      <c r="J114" s="21" t="s">
        <v>10</v>
      </c>
      <c r="K114" s="26">
        <v>0.5</v>
      </c>
      <c r="L114" s="1"/>
      <c r="M114" s="21" t="s">
        <v>199</v>
      </c>
      <c r="N114" s="1">
        <v>88</v>
      </c>
      <c r="O114" s="10">
        <v>96.924933333333314</v>
      </c>
    </row>
    <row r="115" spans="1:15" x14ac:dyDescent="0.25">
      <c r="A115" s="26" t="s">
        <v>42</v>
      </c>
      <c r="B115" s="26" t="s">
        <v>10</v>
      </c>
      <c r="C115" s="26">
        <v>0.5</v>
      </c>
      <c r="D115" s="26"/>
      <c r="E115" s="26" t="s">
        <v>199</v>
      </c>
      <c r="F115" s="26">
        <v>88</v>
      </c>
      <c r="G115" s="77">
        <v>2.2200000000000002</v>
      </c>
      <c r="I115" s="21" t="s">
        <v>23</v>
      </c>
      <c r="J115" s="21" t="s">
        <v>10</v>
      </c>
      <c r="K115" s="26">
        <v>5</v>
      </c>
      <c r="L115" s="26">
        <f>COUNT(K115:K122)</f>
        <v>8</v>
      </c>
      <c r="M115" s="21" t="s">
        <v>199</v>
      </c>
      <c r="N115" s="1">
        <v>38</v>
      </c>
      <c r="O115" s="11">
        <v>48.733900000000006</v>
      </c>
    </row>
    <row r="116" spans="1:15" x14ac:dyDescent="0.25">
      <c r="A116" s="26" t="s">
        <v>34</v>
      </c>
      <c r="B116" s="26" t="s">
        <v>10</v>
      </c>
      <c r="C116" s="26">
        <v>0.5</v>
      </c>
      <c r="D116" s="26"/>
      <c r="E116" s="26" t="s">
        <v>199</v>
      </c>
      <c r="F116" s="26">
        <v>88</v>
      </c>
      <c r="G116" s="77">
        <v>3.6179999999999999</v>
      </c>
      <c r="I116" s="21" t="s">
        <v>29</v>
      </c>
      <c r="J116" s="21" t="s">
        <v>10</v>
      </c>
      <c r="K116" s="26">
        <v>5</v>
      </c>
      <c r="L116" s="1"/>
      <c r="M116" s="21" t="s">
        <v>199</v>
      </c>
      <c r="N116" s="1">
        <v>38</v>
      </c>
      <c r="O116" s="11">
        <v>98.917333333333318</v>
      </c>
    </row>
    <row r="117" spans="1:15" x14ac:dyDescent="0.25">
      <c r="A117" s="26" t="s">
        <v>54</v>
      </c>
      <c r="B117" s="26" t="s">
        <v>10</v>
      </c>
      <c r="C117" s="26">
        <v>0.5</v>
      </c>
      <c r="D117" s="26"/>
      <c r="E117" s="26" t="s">
        <v>199</v>
      </c>
      <c r="F117" s="26">
        <v>88</v>
      </c>
      <c r="G117" s="77">
        <v>2.50075</v>
      </c>
      <c r="I117" s="21" t="s">
        <v>30</v>
      </c>
      <c r="J117" s="21" t="s">
        <v>10</v>
      </c>
      <c r="K117" s="26">
        <v>5</v>
      </c>
      <c r="L117" s="1"/>
      <c r="M117" s="21" t="s">
        <v>199</v>
      </c>
      <c r="N117" s="1">
        <v>38</v>
      </c>
      <c r="O117" s="11">
        <v>32.904633333333329</v>
      </c>
    </row>
    <row r="118" spans="1:15" x14ac:dyDescent="0.25">
      <c r="A118" s="26" t="s">
        <v>55</v>
      </c>
      <c r="B118" s="26" t="s">
        <v>10</v>
      </c>
      <c r="C118" s="26">
        <v>0.5</v>
      </c>
      <c r="D118" s="26"/>
      <c r="E118" s="26" t="s">
        <v>199</v>
      </c>
      <c r="F118" s="26">
        <v>88</v>
      </c>
      <c r="G118" s="77">
        <v>1.9730000000000001</v>
      </c>
      <c r="I118" s="21" t="s">
        <v>44</v>
      </c>
      <c r="J118" s="21" t="s">
        <v>10</v>
      </c>
      <c r="K118" s="26">
        <v>5</v>
      </c>
      <c r="L118" s="1"/>
      <c r="M118" s="21" t="s">
        <v>199</v>
      </c>
      <c r="N118" s="1">
        <v>38</v>
      </c>
      <c r="O118" s="11">
        <v>53.568699999999993</v>
      </c>
    </row>
    <row r="119" spans="1:15" x14ac:dyDescent="0.25">
      <c r="A119" s="26" t="s">
        <v>14</v>
      </c>
      <c r="B119" s="26" t="s">
        <v>10</v>
      </c>
      <c r="C119" s="26">
        <v>5</v>
      </c>
      <c r="D119" s="26">
        <f>COUNT(C119:C129)</f>
        <v>11</v>
      </c>
      <c r="E119" s="26" t="s">
        <v>199</v>
      </c>
      <c r="F119" s="26">
        <v>38</v>
      </c>
      <c r="G119" s="77">
        <v>1.9350499999999999</v>
      </c>
      <c r="I119" s="21" t="s">
        <v>43</v>
      </c>
      <c r="J119" s="21" t="s">
        <v>10</v>
      </c>
      <c r="K119" s="26">
        <v>5</v>
      </c>
      <c r="L119" s="1"/>
      <c r="M119" s="21" t="s">
        <v>199</v>
      </c>
      <c r="N119" s="1">
        <v>38</v>
      </c>
      <c r="O119" s="11">
        <v>52.431400000000004</v>
      </c>
    </row>
    <row r="120" spans="1:15" x14ac:dyDescent="0.25">
      <c r="A120" s="26" t="s">
        <v>23</v>
      </c>
      <c r="B120" s="26" t="s">
        <v>10</v>
      </c>
      <c r="C120" s="26">
        <v>5</v>
      </c>
      <c r="D120" s="26"/>
      <c r="E120" s="26" t="s">
        <v>199</v>
      </c>
      <c r="F120" s="26">
        <v>38</v>
      </c>
      <c r="G120" s="77">
        <v>1.7701</v>
      </c>
      <c r="I120" s="21" t="s">
        <v>45</v>
      </c>
      <c r="J120" s="21" t="s">
        <v>10</v>
      </c>
      <c r="K120" s="26">
        <v>5</v>
      </c>
      <c r="L120" s="1"/>
      <c r="M120" s="21" t="s">
        <v>199</v>
      </c>
      <c r="N120" s="1">
        <v>38</v>
      </c>
      <c r="O120" s="11">
        <v>56.942633333333333</v>
      </c>
    </row>
    <row r="121" spans="1:15" x14ac:dyDescent="0.25">
      <c r="A121" s="26" t="s">
        <v>29</v>
      </c>
      <c r="B121" s="26" t="s">
        <v>10</v>
      </c>
      <c r="C121" s="26">
        <v>5</v>
      </c>
      <c r="D121" s="26"/>
      <c r="E121" s="26" t="s">
        <v>199</v>
      </c>
      <c r="F121" s="26">
        <v>38</v>
      </c>
      <c r="G121" s="77">
        <v>2.3957499999999996</v>
      </c>
      <c r="I121" s="20" t="s">
        <v>56</v>
      </c>
      <c r="J121" s="21" t="s">
        <v>10</v>
      </c>
      <c r="K121" s="26">
        <v>5</v>
      </c>
      <c r="L121" s="1"/>
      <c r="M121" s="21" t="s">
        <v>199</v>
      </c>
      <c r="N121" s="1">
        <v>38</v>
      </c>
      <c r="O121" s="10">
        <v>36.395299999999999</v>
      </c>
    </row>
    <row r="122" spans="1:15" x14ac:dyDescent="0.25">
      <c r="A122" s="26" t="s">
        <v>30</v>
      </c>
      <c r="B122" s="26" t="s">
        <v>10</v>
      </c>
      <c r="C122" s="26">
        <v>5</v>
      </c>
      <c r="D122" s="26"/>
      <c r="E122" s="26" t="s">
        <v>199</v>
      </c>
      <c r="F122" s="26">
        <v>38</v>
      </c>
      <c r="G122" s="77">
        <v>2.4928499999999998</v>
      </c>
      <c r="I122" s="20" t="s">
        <v>14</v>
      </c>
      <c r="J122" s="21" t="s">
        <v>10</v>
      </c>
      <c r="K122" s="26">
        <v>5</v>
      </c>
      <c r="L122" s="1"/>
      <c r="M122" s="21" t="s">
        <v>199</v>
      </c>
      <c r="N122" s="1">
        <v>38</v>
      </c>
      <c r="O122" s="10">
        <v>16.505299999999998</v>
      </c>
    </row>
    <row r="123" spans="1:15" x14ac:dyDescent="0.25">
      <c r="A123" s="26" t="s">
        <v>35</v>
      </c>
      <c r="B123" s="26" t="s">
        <v>10</v>
      </c>
      <c r="C123" s="26">
        <v>5</v>
      </c>
      <c r="D123" s="26"/>
      <c r="E123" s="26" t="s">
        <v>199</v>
      </c>
      <c r="F123" s="26">
        <v>38</v>
      </c>
      <c r="G123" s="77">
        <v>2.0646499999999999</v>
      </c>
      <c r="I123" s="21" t="s">
        <v>14</v>
      </c>
      <c r="J123" s="21" t="s">
        <v>10</v>
      </c>
      <c r="K123" s="26">
        <v>5</v>
      </c>
      <c r="L123" s="26">
        <f>COUNT(K123:K129)</f>
        <v>7</v>
      </c>
      <c r="M123" s="21" t="s">
        <v>199</v>
      </c>
      <c r="N123" s="1">
        <v>88</v>
      </c>
      <c r="O123" s="11">
        <v>77.581199999999995</v>
      </c>
    </row>
    <row r="124" spans="1:15" x14ac:dyDescent="0.25">
      <c r="A124" s="26" t="s">
        <v>44</v>
      </c>
      <c r="B124" s="26" t="s">
        <v>10</v>
      </c>
      <c r="C124" s="26">
        <v>5</v>
      </c>
      <c r="D124" s="26"/>
      <c r="E124" s="26" t="s">
        <v>199</v>
      </c>
      <c r="F124" s="26">
        <v>38</v>
      </c>
      <c r="G124" s="77">
        <v>2.0045000000000002</v>
      </c>
      <c r="I124" s="21" t="s">
        <v>35</v>
      </c>
      <c r="J124" s="21" t="s">
        <v>10</v>
      </c>
      <c r="K124" s="26">
        <v>5</v>
      </c>
      <c r="L124" s="1"/>
      <c r="M124" s="21" t="s">
        <v>199</v>
      </c>
      <c r="N124" s="1">
        <v>88</v>
      </c>
      <c r="O124" s="11">
        <v>76.628066666666669</v>
      </c>
    </row>
    <row r="125" spans="1:15" x14ac:dyDescent="0.25">
      <c r="A125" s="26" t="s">
        <v>43</v>
      </c>
      <c r="B125" s="26" t="s">
        <v>10</v>
      </c>
      <c r="C125" s="26">
        <v>5</v>
      </c>
      <c r="D125" s="26"/>
      <c r="E125" s="26" t="s">
        <v>199</v>
      </c>
      <c r="F125" s="26">
        <v>38</v>
      </c>
      <c r="G125" s="77">
        <v>2.0448499999999998</v>
      </c>
      <c r="I125" s="21" t="s">
        <v>44</v>
      </c>
      <c r="J125" s="21" t="s">
        <v>10</v>
      </c>
      <c r="K125" s="26">
        <v>5</v>
      </c>
      <c r="L125" s="1"/>
      <c r="M125" s="21" t="s">
        <v>199</v>
      </c>
      <c r="N125" s="1">
        <v>88</v>
      </c>
      <c r="O125" s="11">
        <v>81.227133333333327</v>
      </c>
    </row>
    <row r="126" spans="1:15" x14ac:dyDescent="0.25">
      <c r="A126" s="26" t="s">
        <v>45</v>
      </c>
      <c r="B126" s="26" t="s">
        <v>10</v>
      </c>
      <c r="C126" s="26">
        <v>5</v>
      </c>
      <c r="D126" s="26"/>
      <c r="E126" s="26" t="s">
        <v>199</v>
      </c>
      <c r="F126" s="26">
        <v>38</v>
      </c>
      <c r="G126" s="77">
        <v>2.1009500000000001</v>
      </c>
      <c r="I126" s="21" t="s">
        <v>43</v>
      </c>
      <c r="J126" s="21" t="s">
        <v>10</v>
      </c>
      <c r="K126" s="26">
        <v>5</v>
      </c>
      <c r="L126" s="1"/>
      <c r="M126" s="21" t="s">
        <v>199</v>
      </c>
      <c r="N126" s="1">
        <v>88</v>
      </c>
      <c r="O126" s="11">
        <v>66.749933333333331</v>
      </c>
    </row>
    <row r="127" spans="1:15" x14ac:dyDescent="0.25">
      <c r="A127" s="26" t="s">
        <v>56</v>
      </c>
      <c r="B127" s="26" t="s">
        <v>10</v>
      </c>
      <c r="C127" s="26">
        <v>5</v>
      </c>
      <c r="D127" s="26"/>
      <c r="E127" s="26" t="s">
        <v>199</v>
      </c>
      <c r="F127" s="26">
        <v>38</v>
      </c>
      <c r="G127" s="77">
        <v>1.77745</v>
      </c>
      <c r="I127" s="21" t="s">
        <v>57</v>
      </c>
      <c r="J127" s="21" t="s">
        <v>10</v>
      </c>
      <c r="K127" s="26">
        <v>5</v>
      </c>
      <c r="L127" s="1"/>
      <c r="M127" s="21" t="s">
        <v>199</v>
      </c>
      <c r="N127" s="1">
        <v>88</v>
      </c>
      <c r="O127" s="11">
        <v>69.861499999999992</v>
      </c>
    </row>
    <row r="128" spans="1:15" x14ac:dyDescent="0.25">
      <c r="A128" s="26" t="s">
        <v>57</v>
      </c>
      <c r="B128" s="26" t="s">
        <v>10</v>
      </c>
      <c r="C128" s="26">
        <v>5</v>
      </c>
      <c r="D128" s="26"/>
      <c r="E128" s="26" t="s">
        <v>199</v>
      </c>
      <c r="F128" s="26">
        <v>38</v>
      </c>
      <c r="G128" s="77">
        <v>2.06745</v>
      </c>
      <c r="I128" s="20" t="s">
        <v>23</v>
      </c>
      <c r="J128" s="21" t="s">
        <v>10</v>
      </c>
      <c r="K128" s="26">
        <v>5</v>
      </c>
      <c r="L128" s="1"/>
      <c r="M128" s="21" t="s">
        <v>199</v>
      </c>
      <c r="N128" s="1">
        <v>88</v>
      </c>
      <c r="O128" s="10">
        <v>72.950399999999988</v>
      </c>
    </row>
    <row r="129" spans="1:15" x14ac:dyDescent="0.25">
      <c r="A129" s="26" t="s">
        <v>58</v>
      </c>
      <c r="B129" s="26" t="s">
        <v>10</v>
      </c>
      <c r="C129" s="26">
        <v>5</v>
      </c>
      <c r="D129" s="26"/>
      <c r="E129" s="26" t="s">
        <v>199</v>
      </c>
      <c r="F129" s="26">
        <v>38</v>
      </c>
      <c r="G129" s="77">
        <v>2.0643000000000002</v>
      </c>
      <c r="I129" s="20" t="s">
        <v>29</v>
      </c>
      <c r="J129" s="21" t="s">
        <v>10</v>
      </c>
      <c r="K129" s="26">
        <v>5</v>
      </c>
      <c r="L129" s="1"/>
      <c r="M129" s="21" t="s">
        <v>199</v>
      </c>
      <c r="N129" s="1">
        <v>88</v>
      </c>
      <c r="O129" s="10">
        <v>48.921466666666653</v>
      </c>
    </row>
    <row r="130" spans="1:15" x14ac:dyDescent="0.25">
      <c r="A130" s="26" t="s">
        <v>14</v>
      </c>
      <c r="B130" s="26" t="s">
        <v>10</v>
      </c>
      <c r="C130" s="26">
        <v>5</v>
      </c>
      <c r="D130" s="26">
        <f>COUNT(C130:C136)</f>
        <v>7</v>
      </c>
      <c r="E130" s="26" t="s">
        <v>199</v>
      </c>
      <c r="F130" s="26">
        <v>88</v>
      </c>
      <c r="G130" s="77">
        <v>1.8010999999999999</v>
      </c>
      <c r="I130" s="21" t="s">
        <v>24</v>
      </c>
      <c r="J130" s="21" t="s">
        <v>16</v>
      </c>
      <c r="K130" s="26">
        <v>0</v>
      </c>
      <c r="L130" s="26">
        <f>COUNT(K130:K137)</f>
        <v>8</v>
      </c>
      <c r="M130" s="21" t="s">
        <v>199</v>
      </c>
      <c r="N130" s="1">
        <v>38</v>
      </c>
      <c r="O130" s="11">
        <v>50.98413333333334</v>
      </c>
    </row>
    <row r="131" spans="1:15" x14ac:dyDescent="0.25">
      <c r="A131" s="26" t="s">
        <v>23</v>
      </c>
      <c r="B131" s="26" t="s">
        <v>10</v>
      </c>
      <c r="C131" s="26">
        <v>5</v>
      </c>
      <c r="D131" s="26"/>
      <c r="E131" s="26" t="s">
        <v>199</v>
      </c>
      <c r="F131" s="26">
        <v>88</v>
      </c>
      <c r="G131" s="77">
        <v>2.2168999999999999</v>
      </c>
      <c r="I131" s="21" t="s">
        <v>25</v>
      </c>
      <c r="J131" s="21" t="s">
        <v>16</v>
      </c>
      <c r="K131" s="26">
        <v>0</v>
      </c>
      <c r="L131" s="1"/>
      <c r="M131" s="21" t="s">
        <v>199</v>
      </c>
      <c r="N131" s="1">
        <v>38</v>
      </c>
      <c r="O131" s="11">
        <v>62.422299999999993</v>
      </c>
    </row>
    <row r="132" spans="1:15" x14ac:dyDescent="0.25">
      <c r="A132" s="26" t="s">
        <v>29</v>
      </c>
      <c r="B132" s="26" t="s">
        <v>10</v>
      </c>
      <c r="C132" s="26">
        <v>5</v>
      </c>
      <c r="D132" s="26"/>
      <c r="E132" s="26" t="s">
        <v>199</v>
      </c>
      <c r="F132" s="26">
        <v>88</v>
      </c>
      <c r="G132" s="77">
        <v>1.1552</v>
      </c>
      <c r="I132" s="21" t="s">
        <v>46</v>
      </c>
      <c r="J132" s="21" t="s">
        <v>16</v>
      </c>
      <c r="K132" s="26">
        <v>0</v>
      </c>
      <c r="L132" s="1"/>
      <c r="M132" s="21" t="s">
        <v>199</v>
      </c>
      <c r="N132" s="1">
        <v>38</v>
      </c>
      <c r="O132" s="11">
        <v>71.282133333333334</v>
      </c>
    </row>
    <row r="133" spans="1:15" x14ac:dyDescent="0.25">
      <c r="A133" s="26" t="s">
        <v>35</v>
      </c>
      <c r="B133" s="26" t="s">
        <v>10</v>
      </c>
      <c r="C133" s="26">
        <v>5</v>
      </c>
      <c r="D133" s="26"/>
      <c r="E133" s="26" t="s">
        <v>199</v>
      </c>
      <c r="F133" s="26">
        <v>88</v>
      </c>
      <c r="G133" s="77">
        <v>1.7303999999999999</v>
      </c>
      <c r="I133" s="21" t="s">
        <v>36</v>
      </c>
      <c r="J133" s="21" t="s">
        <v>16</v>
      </c>
      <c r="K133" s="26">
        <v>0</v>
      </c>
      <c r="L133" s="1"/>
      <c r="M133" s="21" t="s">
        <v>199</v>
      </c>
      <c r="N133" s="1">
        <v>38</v>
      </c>
      <c r="O133" s="11">
        <v>58.164366666666666</v>
      </c>
    </row>
    <row r="134" spans="1:15" x14ac:dyDescent="0.25">
      <c r="A134" s="26" t="s">
        <v>44</v>
      </c>
      <c r="B134" s="26" t="s">
        <v>10</v>
      </c>
      <c r="C134" s="26">
        <v>5</v>
      </c>
      <c r="D134" s="26"/>
      <c r="E134" s="26" t="s">
        <v>199</v>
      </c>
      <c r="F134" s="26">
        <v>88</v>
      </c>
      <c r="G134" s="77">
        <v>1.9643999999999999</v>
      </c>
      <c r="I134" s="21" t="s">
        <v>61</v>
      </c>
      <c r="J134" s="21" t="s">
        <v>16</v>
      </c>
      <c r="K134" s="26">
        <v>0</v>
      </c>
      <c r="L134" s="1"/>
      <c r="M134" s="21" t="s">
        <v>199</v>
      </c>
      <c r="N134" s="1">
        <v>38</v>
      </c>
      <c r="O134" s="11">
        <v>27.019233333333329</v>
      </c>
    </row>
    <row r="135" spans="1:15" x14ac:dyDescent="0.25">
      <c r="A135" s="26" t="s">
        <v>43</v>
      </c>
      <c r="B135" s="26" t="s">
        <v>10</v>
      </c>
      <c r="C135" s="26">
        <v>5</v>
      </c>
      <c r="D135" s="26"/>
      <c r="E135" s="26" t="s">
        <v>199</v>
      </c>
      <c r="F135" s="26">
        <v>88</v>
      </c>
      <c r="G135" s="77">
        <v>1.9653</v>
      </c>
      <c r="I135" s="21" t="s">
        <v>62</v>
      </c>
      <c r="J135" s="21" t="s">
        <v>16</v>
      </c>
      <c r="K135" s="26">
        <v>0</v>
      </c>
      <c r="L135" s="1"/>
      <c r="M135" s="21" t="s">
        <v>199</v>
      </c>
      <c r="N135" s="1">
        <v>38</v>
      </c>
      <c r="O135" s="11">
        <v>98.5779</v>
      </c>
    </row>
    <row r="136" spans="1:15" x14ac:dyDescent="0.25">
      <c r="A136" s="26" t="s">
        <v>57</v>
      </c>
      <c r="B136" s="26" t="s">
        <v>10</v>
      </c>
      <c r="C136" s="26">
        <v>5</v>
      </c>
      <c r="D136" s="26"/>
      <c r="E136" s="26" t="s">
        <v>199</v>
      </c>
      <c r="F136" s="26">
        <v>88</v>
      </c>
      <c r="G136" s="77">
        <v>2.1104000000000003</v>
      </c>
      <c r="I136" s="20" t="s">
        <v>59</v>
      </c>
      <c r="J136" s="21" t="s">
        <v>16</v>
      </c>
      <c r="K136" s="26">
        <v>0</v>
      </c>
      <c r="L136" s="1"/>
      <c r="M136" s="21" t="s">
        <v>199</v>
      </c>
      <c r="N136" s="1">
        <v>38</v>
      </c>
      <c r="O136" s="10">
        <v>48.248266666666666</v>
      </c>
    </row>
    <row r="137" spans="1:15" x14ac:dyDescent="0.25">
      <c r="A137" s="26" t="s">
        <v>15</v>
      </c>
      <c r="B137" s="26" t="s">
        <v>16</v>
      </c>
      <c r="C137" s="26">
        <v>0</v>
      </c>
      <c r="D137" s="26">
        <f>COUNT(C137:C146)</f>
        <v>10</v>
      </c>
      <c r="E137" s="26" t="s">
        <v>199</v>
      </c>
      <c r="F137" s="26">
        <v>38</v>
      </c>
      <c r="G137" s="77">
        <v>2.1000999999999999</v>
      </c>
      <c r="I137" s="20" t="s">
        <v>63</v>
      </c>
      <c r="J137" s="21" t="s">
        <v>16</v>
      </c>
      <c r="K137" s="26">
        <v>0</v>
      </c>
      <c r="L137" s="1"/>
      <c r="M137" s="21" t="s">
        <v>199</v>
      </c>
      <c r="N137" s="1">
        <v>38</v>
      </c>
      <c r="O137" s="10">
        <v>47.607933333333321</v>
      </c>
    </row>
    <row r="138" spans="1:15" x14ac:dyDescent="0.25">
      <c r="A138" s="26" t="s">
        <v>24</v>
      </c>
      <c r="B138" s="26" t="s">
        <v>16</v>
      </c>
      <c r="C138" s="26">
        <v>0</v>
      </c>
      <c r="D138" s="26"/>
      <c r="E138" s="26" t="s">
        <v>199</v>
      </c>
      <c r="F138" s="26">
        <v>38</v>
      </c>
      <c r="G138" s="77">
        <v>2.0701499999999999</v>
      </c>
      <c r="I138" s="21" t="s">
        <v>46</v>
      </c>
      <c r="J138" s="21" t="s">
        <v>16</v>
      </c>
      <c r="K138" s="26">
        <v>0</v>
      </c>
      <c r="L138" s="26">
        <f>COUNT(K138:K145)</f>
        <v>8</v>
      </c>
      <c r="M138" s="21" t="s">
        <v>199</v>
      </c>
      <c r="N138" s="1">
        <v>88</v>
      </c>
      <c r="O138" s="11">
        <v>96.825199999999995</v>
      </c>
    </row>
    <row r="139" spans="1:15" x14ac:dyDescent="0.25">
      <c r="A139" s="26" t="s">
        <v>25</v>
      </c>
      <c r="B139" s="26" t="s">
        <v>16</v>
      </c>
      <c r="C139" s="26">
        <v>0</v>
      </c>
      <c r="D139" s="26"/>
      <c r="E139" s="26" t="s">
        <v>199</v>
      </c>
      <c r="F139" s="26">
        <v>38</v>
      </c>
      <c r="G139" s="77">
        <v>2.0051000000000001</v>
      </c>
      <c r="I139" s="21" t="s">
        <v>36</v>
      </c>
      <c r="J139" s="21" t="s">
        <v>16</v>
      </c>
      <c r="K139" s="26">
        <v>0</v>
      </c>
      <c r="L139" s="1"/>
      <c r="M139" s="21" t="s">
        <v>199</v>
      </c>
      <c r="N139" s="1">
        <v>88</v>
      </c>
      <c r="O139" s="11">
        <v>62.012599999999999</v>
      </c>
    </row>
    <row r="140" spans="1:15" x14ac:dyDescent="0.25">
      <c r="A140" s="26" t="s">
        <v>46</v>
      </c>
      <c r="B140" s="26" t="s">
        <v>16</v>
      </c>
      <c r="C140" s="26">
        <v>0</v>
      </c>
      <c r="D140" s="26"/>
      <c r="E140" s="26" t="s">
        <v>199</v>
      </c>
      <c r="F140" s="26">
        <v>38</v>
      </c>
      <c r="G140" s="77">
        <v>2.18655</v>
      </c>
      <c r="I140" s="21" t="s">
        <v>59</v>
      </c>
      <c r="J140" s="21" t="s">
        <v>16</v>
      </c>
      <c r="K140" s="26">
        <v>0</v>
      </c>
      <c r="L140" s="1"/>
      <c r="M140" s="21" t="s">
        <v>199</v>
      </c>
      <c r="N140" s="1">
        <v>88</v>
      </c>
      <c r="O140" s="11">
        <v>105.91</v>
      </c>
    </row>
    <row r="141" spans="1:15" x14ac:dyDescent="0.25">
      <c r="A141" s="26" t="s">
        <v>36</v>
      </c>
      <c r="B141" s="26" t="s">
        <v>16</v>
      </c>
      <c r="C141" s="26">
        <v>0</v>
      </c>
      <c r="D141" s="26"/>
      <c r="E141" s="26" t="s">
        <v>199</v>
      </c>
      <c r="F141" s="26">
        <v>38</v>
      </c>
      <c r="G141" s="77">
        <v>1.7938000000000001</v>
      </c>
      <c r="I141" s="21" t="s">
        <v>60</v>
      </c>
      <c r="J141" s="21" t="s">
        <v>16</v>
      </c>
      <c r="K141" s="26">
        <v>0</v>
      </c>
      <c r="L141" s="1"/>
      <c r="M141" s="21" t="s">
        <v>199</v>
      </c>
      <c r="N141" s="1">
        <v>88</v>
      </c>
      <c r="O141" s="11">
        <v>194.40066666666664</v>
      </c>
    </row>
    <row r="142" spans="1:15" x14ac:dyDescent="0.25">
      <c r="A142" s="26" t="s">
        <v>59</v>
      </c>
      <c r="B142" s="26" t="s">
        <v>16</v>
      </c>
      <c r="C142" s="26">
        <v>0</v>
      </c>
      <c r="D142" s="26"/>
      <c r="E142" s="26" t="s">
        <v>199</v>
      </c>
      <c r="F142" s="26">
        <v>38</v>
      </c>
      <c r="G142" s="77">
        <v>2.0652499999999998</v>
      </c>
      <c r="I142" s="21" t="s">
        <v>61</v>
      </c>
      <c r="J142" s="21" t="s">
        <v>16</v>
      </c>
      <c r="K142" s="26">
        <v>0</v>
      </c>
      <c r="L142" s="1"/>
      <c r="M142" s="21" t="s">
        <v>199</v>
      </c>
      <c r="N142" s="1">
        <v>88</v>
      </c>
      <c r="O142" s="11">
        <v>67.374399999999994</v>
      </c>
    </row>
    <row r="143" spans="1:15" x14ac:dyDescent="0.25">
      <c r="A143" s="26" t="s">
        <v>60</v>
      </c>
      <c r="B143" s="26" t="s">
        <v>16</v>
      </c>
      <c r="C143" s="26">
        <v>0</v>
      </c>
      <c r="D143" s="26"/>
      <c r="E143" s="26" t="s">
        <v>199</v>
      </c>
      <c r="F143" s="26">
        <v>38</v>
      </c>
      <c r="G143" s="77">
        <v>2.3684500000000002</v>
      </c>
      <c r="I143" s="21" t="s">
        <v>62</v>
      </c>
      <c r="J143" s="21" t="s">
        <v>16</v>
      </c>
      <c r="K143" s="26">
        <v>0</v>
      </c>
      <c r="L143" s="1"/>
      <c r="M143" s="21" t="s">
        <v>199</v>
      </c>
      <c r="N143" s="1">
        <v>88</v>
      </c>
      <c r="O143" s="11">
        <v>181.42739999999998</v>
      </c>
    </row>
    <row r="144" spans="1:15" x14ac:dyDescent="0.25">
      <c r="A144" s="26" t="s">
        <v>61</v>
      </c>
      <c r="B144" s="26" t="s">
        <v>16</v>
      </c>
      <c r="C144" s="26">
        <v>0</v>
      </c>
      <c r="D144" s="26"/>
      <c r="E144" s="26" t="s">
        <v>199</v>
      </c>
      <c r="F144" s="26">
        <v>38</v>
      </c>
      <c r="G144" s="77">
        <v>2.0438000000000001</v>
      </c>
      <c r="I144" s="20" t="s">
        <v>24</v>
      </c>
      <c r="J144" s="21" t="s">
        <v>16</v>
      </c>
      <c r="K144" s="26">
        <v>0</v>
      </c>
      <c r="L144" s="1"/>
      <c r="M144" s="21" t="s">
        <v>199</v>
      </c>
      <c r="N144" s="1">
        <v>88</v>
      </c>
      <c r="O144" s="10">
        <v>137.13219999999998</v>
      </c>
    </row>
    <row r="145" spans="1:15" x14ac:dyDescent="0.25">
      <c r="A145" s="26" t="s">
        <v>62</v>
      </c>
      <c r="B145" s="26" t="s">
        <v>16</v>
      </c>
      <c r="C145" s="26">
        <v>0</v>
      </c>
      <c r="D145" s="26"/>
      <c r="E145" s="26" t="s">
        <v>199</v>
      </c>
      <c r="F145" s="26">
        <v>38</v>
      </c>
      <c r="G145" s="77">
        <v>2.0888</v>
      </c>
      <c r="I145" s="20" t="s">
        <v>63</v>
      </c>
      <c r="J145" s="21" t="s">
        <v>16</v>
      </c>
      <c r="K145" s="26">
        <v>0</v>
      </c>
      <c r="L145" s="1"/>
      <c r="M145" s="21" t="s">
        <v>199</v>
      </c>
      <c r="N145" s="1">
        <v>88</v>
      </c>
      <c r="O145" s="10">
        <v>109.633</v>
      </c>
    </row>
    <row r="146" spans="1:15" x14ac:dyDescent="0.25">
      <c r="A146" s="26" t="s">
        <v>63</v>
      </c>
      <c r="B146" s="26" t="s">
        <v>16</v>
      </c>
      <c r="C146" s="26">
        <v>0</v>
      </c>
      <c r="D146" s="26"/>
      <c r="E146" s="26" t="s">
        <v>199</v>
      </c>
      <c r="F146" s="26">
        <v>38</v>
      </c>
      <c r="G146" s="77">
        <v>1.9918</v>
      </c>
      <c r="I146" s="21" t="s">
        <v>31</v>
      </c>
      <c r="J146" s="21" t="s">
        <v>16</v>
      </c>
      <c r="K146" s="26">
        <v>0.5</v>
      </c>
      <c r="L146" s="26">
        <f>COUNT(K146:K151)</f>
        <v>6</v>
      </c>
      <c r="M146" s="21" t="s">
        <v>199</v>
      </c>
      <c r="N146" s="1">
        <v>38</v>
      </c>
      <c r="O146" s="11">
        <v>66.834650000000011</v>
      </c>
    </row>
    <row r="147" spans="1:15" x14ac:dyDescent="0.25">
      <c r="A147" s="26" t="s">
        <v>24</v>
      </c>
      <c r="B147" s="26" t="s">
        <v>16</v>
      </c>
      <c r="C147" s="26">
        <v>0</v>
      </c>
      <c r="D147" s="26">
        <f>COUNT(C147:C154)</f>
        <v>8</v>
      </c>
      <c r="E147" s="26" t="s">
        <v>199</v>
      </c>
      <c r="F147" s="26">
        <v>88</v>
      </c>
      <c r="G147" s="77">
        <v>2.0386500000000001</v>
      </c>
      <c r="I147" s="21" t="s">
        <v>37</v>
      </c>
      <c r="J147" s="21" t="s">
        <v>16</v>
      </c>
      <c r="K147" s="26">
        <v>0.5</v>
      </c>
      <c r="L147" s="1"/>
      <c r="M147" s="21" t="s">
        <v>199</v>
      </c>
      <c r="N147" s="1">
        <v>38</v>
      </c>
      <c r="O147" s="11">
        <v>40.191966666666659</v>
      </c>
    </row>
    <row r="148" spans="1:15" x14ac:dyDescent="0.25">
      <c r="A148" s="26" t="s">
        <v>46</v>
      </c>
      <c r="B148" s="26" t="s">
        <v>16</v>
      </c>
      <c r="C148" s="26">
        <v>0</v>
      </c>
      <c r="D148" s="26"/>
      <c r="E148" s="26" t="s">
        <v>199</v>
      </c>
      <c r="F148" s="26">
        <v>88</v>
      </c>
      <c r="G148" s="77">
        <v>1.7957000000000001</v>
      </c>
      <c r="I148" s="21" t="s">
        <v>48</v>
      </c>
      <c r="J148" s="21" t="s">
        <v>16</v>
      </c>
      <c r="K148" s="26">
        <v>0.5</v>
      </c>
      <c r="L148" s="1"/>
      <c r="M148" s="21" t="s">
        <v>199</v>
      </c>
      <c r="N148" s="1">
        <v>38</v>
      </c>
      <c r="O148" s="11">
        <v>40.501933333333334</v>
      </c>
    </row>
    <row r="149" spans="1:15" x14ac:dyDescent="0.25">
      <c r="A149" s="26" t="s">
        <v>36</v>
      </c>
      <c r="B149" s="26" t="s">
        <v>16</v>
      </c>
      <c r="C149" s="26">
        <v>0</v>
      </c>
      <c r="D149" s="26"/>
      <c r="E149" s="26" t="s">
        <v>199</v>
      </c>
      <c r="F149" s="26">
        <v>88</v>
      </c>
      <c r="G149" s="77">
        <v>1.8505</v>
      </c>
      <c r="I149" s="21" t="s">
        <v>47</v>
      </c>
      <c r="J149" s="21" t="s">
        <v>16</v>
      </c>
      <c r="K149" s="26">
        <v>0.5</v>
      </c>
      <c r="L149" s="1"/>
      <c r="M149" s="21" t="s">
        <v>199</v>
      </c>
      <c r="N149" s="1">
        <v>38</v>
      </c>
      <c r="O149" s="11">
        <v>80.736400000000003</v>
      </c>
    </row>
    <row r="150" spans="1:15" x14ac:dyDescent="0.25">
      <c r="A150" s="26" t="s">
        <v>59</v>
      </c>
      <c r="B150" s="26" t="s">
        <v>16</v>
      </c>
      <c r="C150" s="26">
        <v>0</v>
      </c>
      <c r="D150" s="26"/>
      <c r="E150" s="26" t="s">
        <v>199</v>
      </c>
      <c r="F150" s="26">
        <v>88</v>
      </c>
      <c r="G150" s="77">
        <v>1.8929</v>
      </c>
      <c r="I150" s="20" t="s">
        <v>66</v>
      </c>
      <c r="J150" s="21" t="s">
        <v>16</v>
      </c>
      <c r="K150" s="26">
        <v>0.5</v>
      </c>
      <c r="L150" s="1"/>
      <c r="M150" s="21" t="s">
        <v>199</v>
      </c>
      <c r="N150" s="1">
        <v>38</v>
      </c>
      <c r="O150" s="10">
        <v>41.307166666666667</v>
      </c>
    </row>
    <row r="151" spans="1:15" x14ac:dyDescent="0.25">
      <c r="A151" s="26" t="s">
        <v>60</v>
      </c>
      <c r="B151" s="26" t="s">
        <v>16</v>
      </c>
      <c r="C151" s="26">
        <v>0</v>
      </c>
      <c r="D151" s="26"/>
      <c r="E151" s="26" t="s">
        <v>199</v>
      </c>
      <c r="F151" s="26">
        <v>88</v>
      </c>
      <c r="G151" s="77">
        <v>2.4874999999999998</v>
      </c>
      <c r="I151" s="20" t="s">
        <v>65</v>
      </c>
      <c r="J151" s="21" t="s">
        <v>16</v>
      </c>
      <c r="K151" s="26">
        <v>0.5</v>
      </c>
      <c r="L151" s="1"/>
      <c r="M151" s="21" t="s">
        <v>199</v>
      </c>
      <c r="N151" s="1">
        <v>38</v>
      </c>
      <c r="O151" s="10">
        <v>64.000466666666668</v>
      </c>
    </row>
    <row r="152" spans="1:15" x14ac:dyDescent="0.25">
      <c r="A152" s="26" t="s">
        <v>61</v>
      </c>
      <c r="B152" s="26" t="s">
        <v>16</v>
      </c>
      <c r="C152" s="26">
        <v>0</v>
      </c>
      <c r="D152" s="26"/>
      <c r="E152" s="26" t="s">
        <v>199</v>
      </c>
      <c r="F152" s="26">
        <v>88</v>
      </c>
      <c r="G152" s="77">
        <v>1.8973500000000001</v>
      </c>
      <c r="I152" s="21" t="s">
        <v>31</v>
      </c>
      <c r="J152" s="21" t="s">
        <v>16</v>
      </c>
      <c r="K152" s="26">
        <v>0.5</v>
      </c>
      <c r="L152" s="26">
        <f>COUNT(K152:K156)</f>
        <v>5</v>
      </c>
      <c r="M152" s="21" t="s">
        <v>199</v>
      </c>
      <c r="N152" s="1">
        <v>88</v>
      </c>
      <c r="O152" s="11">
        <v>41.494733333333329</v>
      </c>
    </row>
    <row r="153" spans="1:15" x14ac:dyDescent="0.25">
      <c r="A153" s="26" t="s">
        <v>62</v>
      </c>
      <c r="B153" s="26" t="s">
        <v>16</v>
      </c>
      <c r="C153" s="26">
        <v>0</v>
      </c>
      <c r="D153" s="26"/>
      <c r="E153" s="26" t="s">
        <v>199</v>
      </c>
      <c r="F153" s="26">
        <v>88</v>
      </c>
      <c r="G153" s="77">
        <v>2.6110000000000002</v>
      </c>
      <c r="I153" s="21" t="s">
        <v>37</v>
      </c>
      <c r="J153" s="21" t="s">
        <v>16</v>
      </c>
      <c r="K153" s="26">
        <v>0.5</v>
      </c>
      <c r="L153" s="1"/>
      <c r="M153" s="21" t="s">
        <v>199</v>
      </c>
      <c r="N153" s="1">
        <v>88</v>
      </c>
      <c r="O153" s="11">
        <v>59.643933333333329</v>
      </c>
    </row>
    <row r="154" spans="1:15" x14ac:dyDescent="0.25">
      <c r="A154" s="26" t="s">
        <v>63</v>
      </c>
      <c r="B154" s="26" t="s">
        <v>16</v>
      </c>
      <c r="C154" s="26">
        <v>0</v>
      </c>
      <c r="D154" s="26"/>
      <c r="E154" s="26" t="s">
        <v>199</v>
      </c>
      <c r="F154" s="26">
        <v>88</v>
      </c>
      <c r="G154" s="77">
        <v>1.9786999999999999</v>
      </c>
      <c r="I154" s="21" t="s">
        <v>48</v>
      </c>
      <c r="J154" s="21" t="s">
        <v>16</v>
      </c>
      <c r="K154" s="26">
        <v>0.5</v>
      </c>
      <c r="L154" s="1"/>
      <c r="M154" s="21" t="s">
        <v>199</v>
      </c>
      <c r="N154" s="1">
        <v>88</v>
      </c>
      <c r="O154" s="11">
        <v>163.87886666666665</v>
      </c>
    </row>
    <row r="155" spans="1:15" x14ac:dyDescent="0.25">
      <c r="A155" s="26" t="s">
        <v>31</v>
      </c>
      <c r="B155" s="26" t="s">
        <v>16</v>
      </c>
      <c r="C155" s="26">
        <v>0.5</v>
      </c>
      <c r="D155" s="26">
        <f>COUNT(C155:C160)</f>
        <v>6</v>
      </c>
      <c r="E155" s="26" t="s">
        <v>199</v>
      </c>
      <c r="F155" s="26">
        <v>38</v>
      </c>
      <c r="G155" s="77">
        <v>1.8366499999999999</v>
      </c>
      <c r="I155" s="21" t="s">
        <v>47</v>
      </c>
      <c r="J155" s="21" t="s">
        <v>16</v>
      </c>
      <c r="K155" s="26">
        <v>0.5</v>
      </c>
      <c r="L155" s="1"/>
      <c r="M155" s="21" t="s">
        <v>199</v>
      </c>
      <c r="N155" s="1">
        <v>88</v>
      </c>
      <c r="O155" s="11">
        <v>79.436466666666675</v>
      </c>
    </row>
    <row r="156" spans="1:15" x14ac:dyDescent="0.25">
      <c r="A156" s="26" t="s">
        <v>37</v>
      </c>
      <c r="B156" s="26" t="s">
        <v>16</v>
      </c>
      <c r="C156" s="26">
        <v>0.5</v>
      </c>
      <c r="D156" s="26"/>
      <c r="E156" s="26" t="s">
        <v>199</v>
      </c>
      <c r="F156" s="26">
        <v>38</v>
      </c>
      <c r="G156" s="77">
        <v>1.8365499999999999</v>
      </c>
      <c r="I156" s="21" t="s">
        <v>66</v>
      </c>
      <c r="J156" s="21" t="s">
        <v>16</v>
      </c>
      <c r="K156" s="26">
        <v>0.5</v>
      </c>
      <c r="L156" s="1"/>
      <c r="M156" s="21" t="s">
        <v>199</v>
      </c>
      <c r="N156" s="1">
        <v>88</v>
      </c>
      <c r="O156" s="11">
        <v>86.464266666666674</v>
      </c>
    </row>
    <row r="157" spans="1:15" x14ac:dyDescent="0.25">
      <c r="A157" s="26" t="s">
        <v>48</v>
      </c>
      <c r="B157" s="26" t="s">
        <v>16</v>
      </c>
      <c r="C157" s="26">
        <v>0.5</v>
      </c>
      <c r="D157" s="26"/>
      <c r="E157" s="26" t="s">
        <v>199</v>
      </c>
      <c r="F157" s="26">
        <v>38</v>
      </c>
      <c r="G157" s="77">
        <v>1.7979500000000002</v>
      </c>
      <c r="I157" s="21" t="s">
        <v>32</v>
      </c>
      <c r="J157" s="21" t="s">
        <v>16</v>
      </c>
      <c r="K157" s="26">
        <v>5</v>
      </c>
      <c r="L157" s="26">
        <f>COUNT(K157:K163)</f>
        <v>7</v>
      </c>
      <c r="M157" s="21" t="s">
        <v>199</v>
      </c>
      <c r="N157" s="1">
        <v>38</v>
      </c>
      <c r="O157" s="11">
        <v>46.590766666666667</v>
      </c>
    </row>
    <row r="158" spans="1:15" x14ac:dyDescent="0.25">
      <c r="A158" s="26" t="s">
        <v>47</v>
      </c>
      <c r="B158" s="26" t="s">
        <v>16</v>
      </c>
      <c r="C158" s="26">
        <v>0.5</v>
      </c>
      <c r="D158" s="26"/>
      <c r="E158" s="26" t="s">
        <v>199</v>
      </c>
      <c r="F158" s="26">
        <v>38</v>
      </c>
      <c r="G158" s="77">
        <v>1.8142499999999999</v>
      </c>
      <c r="I158" s="21" t="s">
        <v>39</v>
      </c>
      <c r="J158" s="21" t="s">
        <v>16</v>
      </c>
      <c r="K158" s="26">
        <v>5</v>
      </c>
      <c r="L158" s="26"/>
      <c r="M158" s="21" t="s">
        <v>199</v>
      </c>
      <c r="N158" s="1">
        <v>38</v>
      </c>
      <c r="O158" s="11">
        <v>43.318833333333323</v>
      </c>
    </row>
    <row r="159" spans="1:15" x14ac:dyDescent="0.25">
      <c r="A159" s="26" t="s">
        <v>66</v>
      </c>
      <c r="B159" s="26" t="s">
        <v>16</v>
      </c>
      <c r="C159" s="26">
        <v>0.5</v>
      </c>
      <c r="D159" s="26"/>
      <c r="E159" s="26" t="s">
        <v>199</v>
      </c>
      <c r="F159" s="26">
        <v>38</v>
      </c>
      <c r="G159" s="77">
        <v>1.9339</v>
      </c>
      <c r="I159" s="21" t="s">
        <v>40</v>
      </c>
      <c r="J159" s="21" t="s">
        <v>16</v>
      </c>
      <c r="K159" s="26">
        <v>5</v>
      </c>
      <c r="L159" s="26"/>
      <c r="M159" s="21" t="s">
        <v>199</v>
      </c>
      <c r="N159" s="1">
        <v>38</v>
      </c>
      <c r="O159" s="11">
        <v>51.023233333333323</v>
      </c>
    </row>
    <row r="160" spans="1:15" x14ac:dyDescent="0.25">
      <c r="A160" s="26" t="s">
        <v>65</v>
      </c>
      <c r="B160" s="26" t="s">
        <v>16</v>
      </c>
      <c r="C160" s="26">
        <v>0.5</v>
      </c>
      <c r="D160" s="26"/>
      <c r="E160" s="26" t="s">
        <v>199</v>
      </c>
      <c r="F160" s="26">
        <v>38</v>
      </c>
      <c r="G160" s="77">
        <v>2.2205000000000004</v>
      </c>
      <c r="I160" s="21" t="s">
        <v>38</v>
      </c>
      <c r="J160" s="21" t="s">
        <v>16</v>
      </c>
      <c r="K160" s="26">
        <v>5</v>
      </c>
      <c r="L160" s="26"/>
      <c r="M160" s="21" t="s">
        <v>199</v>
      </c>
      <c r="N160" s="1">
        <v>38</v>
      </c>
      <c r="O160" s="11">
        <v>97.490466666666663</v>
      </c>
    </row>
    <row r="161" spans="1:15" x14ac:dyDescent="0.25">
      <c r="A161" s="26" t="s">
        <v>31</v>
      </c>
      <c r="B161" s="26" t="s">
        <v>16</v>
      </c>
      <c r="C161" s="26">
        <v>0.5</v>
      </c>
      <c r="D161" s="26">
        <f>COUNT(C161:C165)</f>
        <v>5</v>
      </c>
      <c r="E161" s="26" t="s">
        <v>199</v>
      </c>
      <c r="F161" s="26">
        <v>88</v>
      </c>
      <c r="G161" s="77">
        <v>1.9661</v>
      </c>
      <c r="I161" s="21" t="s">
        <v>67</v>
      </c>
      <c r="J161" s="21" t="s">
        <v>16</v>
      </c>
      <c r="K161" s="26">
        <v>5</v>
      </c>
      <c r="L161" s="26"/>
      <c r="M161" s="21" t="s">
        <v>199</v>
      </c>
      <c r="N161" s="1">
        <v>38</v>
      </c>
      <c r="O161" s="11">
        <v>44.896999999999998</v>
      </c>
    </row>
    <row r="162" spans="1:15" x14ac:dyDescent="0.25">
      <c r="A162" s="26" t="s">
        <v>37</v>
      </c>
      <c r="B162" s="26" t="s">
        <v>16</v>
      </c>
      <c r="C162" s="26">
        <v>0.5</v>
      </c>
      <c r="D162" s="26"/>
      <c r="E162" s="26" t="s">
        <v>199</v>
      </c>
      <c r="F162" s="26">
        <v>88</v>
      </c>
      <c r="G162" s="77">
        <v>1.8008999999999999</v>
      </c>
      <c r="I162" s="20" t="s">
        <v>17</v>
      </c>
      <c r="J162" s="21" t="s">
        <v>16</v>
      </c>
      <c r="K162" s="26">
        <v>5</v>
      </c>
      <c r="L162" s="26"/>
      <c r="M162" s="21" t="s">
        <v>199</v>
      </c>
      <c r="N162" s="1">
        <v>38</v>
      </c>
      <c r="O162" s="10">
        <v>50.090499999999992</v>
      </c>
    </row>
    <row r="163" spans="1:15" x14ac:dyDescent="0.25">
      <c r="A163" s="26" t="s">
        <v>48</v>
      </c>
      <c r="B163" s="26" t="s">
        <v>16</v>
      </c>
      <c r="C163" s="26">
        <v>0.5</v>
      </c>
      <c r="D163" s="26"/>
      <c r="E163" s="26" t="s">
        <v>199</v>
      </c>
      <c r="F163" s="26">
        <v>88</v>
      </c>
      <c r="G163" s="77">
        <v>1.9464999999999999</v>
      </c>
      <c r="I163" s="20" t="s">
        <v>18</v>
      </c>
      <c r="J163" s="21" t="s">
        <v>16</v>
      </c>
      <c r="K163" s="26">
        <v>5</v>
      </c>
      <c r="L163" s="26"/>
      <c r="M163" s="21" t="s">
        <v>199</v>
      </c>
      <c r="N163" s="1">
        <v>38</v>
      </c>
      <c r="O163" s="10">
        <v>51.906099999999988</v>
      </c>
    </row>
    <row r="164" spans="1:15" x14ac:dyDescent="0.25">
      <c r="A164" s="26" t="s">
        <v>47</v>
      </c>
      <c r="B164" s="26" t="s">
        <v>16</v>
      </c>
      <c r="C164" s="26">
        <v>0.5</v>
      </c>
      <c r="D164" s="26"/>
      <c r="E164" s="26" t="s">
        <v>199</v>
      </c>
      <c r="F164" s="26">
        <v>88</v>
      </c>
      <c r="G164" s="77">
        <v>2.4199000000000002</v>
      </c>
      <c r="I164" s="21" t="s">
        <v>17</v>
      </c>
      <c r="J164" s="21" t="s">
        <v>16</v>
      </c>
      <c r="K164" s="26">
        <v>5</v>
      </c>
      <c r="L164" s="26">
        <f>COUNT(K164:K168)</f>
        <v>5</v>
      </c>
      <c r="M164" s="21" t="s">
        <v>199</v>
      </c>
      <c r="N164" s="1">
        <v>88</v>
      </c>
      <c r="O164" s="11">
        <v>61.472566666666665</v>
      </c>
    </row>
    <row r="165" spans="1:15" x14ac:dyDescent="0.25">
      <c r="A165" s="26" t="s">
        <v>66</v>
      </c>
      <c r="B165" s="26" t="s">
        <v>16</v>
      </c>
      <c r="C165" s="26">
        <v>0.5</v>
      </c>
      <c r="D165" s="26"/>
      <c r="E165" s="26" t="s">
        <v>199</v>
      </c>
      <c r="F165" s="26">
        <v>88</v>
      </c>
      <c r="G165" s="77">
        <v>1.7483</v>
      </c>
      <c r="I165" s="21" t="s">
        <v>32</v>
      </c>
      <c r="J165" s="21" t="s">
        <v>16</v>
      </c>
      <c r="K165" s="26">
        <v>5</v>
      </c>
      <c r="L165" s="1"/>
      <c r="M165" s="21" t="s">
        <v>199</v>
      </c>
      <c r="N165" s="1">
        <v>88</v>
      </c>
      <c r="O165" s="11">
        <v>113.01259999999999</v>
      </c>
    </row>
    <row r="166" spans="1:15" x14ac:dyDescent="0.25">
      <c r="A166" s="26" t="s">
        <v>17</v>
      </c>
      <c r="B166" s="26" t="s">
        <v>16</v>
      </c>
      <c r="C166" s="26">
        <v>5</v>
      </c>
      <c r="D166" s="26">
        <f>COUNT(C166:C172)</f>
        <v>7</v>
      </c>
      <c r="E166" s="26" t="s">
        <v>199</v>
      </c>
      <c r="F166" s="26">
        <v>38</v>
      </c>
      <c r="G166" s="77">
        <v>1.5261</v>
      </c>
      <c r="I166" s="21" t="s">
        <v>39</v>
      </c>
      <c r="J166" s="21" t="s">
        <v>16</v>
      </c>
      <c r="K166" s="26">
        <v>5</v>
      </c>
      <c r="L166" s="1"/>
      <c r="M166" s="21" t="s">
        <v>199</v>
      </c>
      <c r="N166" s="1">
        <v>88</v>
      </c>
      <c r="O166" s="11">
        <v>94.361333333333306</v>
      </c>
    </row>
    <row r="167" spans="1:15" x14ac:dyDescent="0.25">
      <c r="A167" s="26" t="s">
        <v>18</v>
      </c>
      <c r="B167" s="26" t="s">
        <v>16</v>
      </c>
      <c r="C167" s="26">
        <v>5</v>
      </c>
      <c r="D167" s="26"/>
      <c r="E167" s="26" t="s">
        <v>199</v>
      </c>
      <c r="F167" s="26">
        <v>38</v>
      </c>
      <c r="G167" s="77">
        <v>2.1858500000000003</v>
      </c>
      <c r="I167" s="21" t="s">
        <v>40</v>
      </c>
      <c r="J167" s="21" t="s">
        <v>16</v>
      </c>
      <c r="K167" s="26">
        <v>5</v>
      </c>
      <c r="L167" s="1"/>
      <c r="M167" s="21" t="s">
        <v>199</v>
      </c>
      <c r="N167" s="1">
        <v>88</v>
      </c>
      <c r="O167" s="11">
        <v>109.16493333333334</v>
      </c>
    </row>
    <row r="168" spans="1:15" x14ac:dyDescent="0.25">
      <c r="A168" s="26" t="s">
        <v>32</v>
      </c>
      <c r="B168" s="26" t="s">
        <v>16</v>
      </c>
      <c r="C168" s="26">
        <v>5</v>
      </c>
      <c r="D168" s="26"/>
      <c r="E168" s="26" t="s">
        <v>199</v>
      </c>
      <c r="F168" s="26">
        <v>38</v>
      </c>
      <c r="G168" s="77">
        <v>2.3813499999999999</v>
      </c>
      <c r="I168" s="21" t="s">
        <v>67</v>
      </c>
      <c r="J168" s="21" t="s">
        <v>16</v>
      </c>
      <c r="K168" s="26">
        <v>5</v>
      </c>
      <c r="L168" s="1"/>
      <c r="M168" s="21" t="s">
        <v>199</v>
      </c>
      <c r="N168" s="1">
        <v>88</v>
      </c>
      <c r="O168" s="11">
        <v>96.825199999999995</v>
      </c>
    </row>
    <row r="169" spans="1:15" x14ac:dyDescent="0.25">
      <c r="A169" s="26" t="s">
        <v>39</v>
      </c>
      <c r="B169" s="26" t="s">
        <v>16</v>
      </c>
      <c r="C169" s="26">
        <v>5</v>
      </c>
      <c r="D169" s="26"/>
      <c r="E169" s="26" t="s">
        <v>199</v>
      </c>
      <c r="F169" s="26">
        <v>38</v>
      </c>
      <c r="G169" s="77">
        <v>1.7840500000000001</v>
      </c>
    </row>
    <row r="170" spans="1:15" x14ac:dyDescent="0.25">
      <c r="A170" s="26" t="s">
        <v>40</v>
      </c>
      <c r="B170" s="26" t="s">
        <v>16</v>
      </c>
      <c r="C170" s="26">
        <v>5</v>
      </c>
      <c r="D170" s="26"/>
      <c r="E170" s="26" t="s">
        <v>199</v>
      </c>
      <c r="F170" s="26">
        <v>38</v>
      </c>
      <c r="G170" s="77">
        <v>1.9217499999999998</v>
      </c>
    </row>
    <row r="171" spans="1:15" x14ac:dyDescent="0.25">
      <c r="A171" s="26" t="s">
        <v>38</v>
      </c>
      <c r="B171" s="26" t="s">
        <v>16</v>
      </c>
      <c r="C171" s="26">
        <v>5</v>
      </c>
      <c r="D171" s="26"/>
      <c r="E171" s="26" t="s">
        <v>199</v>
      </c>
      <c r="F171" s="26">
        <v>38</v>
      </c>
      <c r="G171" s="77">
        <v>1.8608500000000001</v>
      </c>
    </row>
    <row r="172" spans="1:15" x14ac:dyDescent="0.25">
      <c r="A172" s="26" t="s">
        <v>67</v>
      </c>
      <c r="B172" s="26" t="s">
        <v>16</v>
      </c>
      <c r="C172" s="26">
        <v>5</v>
      </c>
      <c r="D172" s="26"/>
      <c r="E172" s="26" t="s">
        <v>199</v>
      </c>
      <c r="F172" s="26">
        <v>38</v>
      </c>
      <c r="G172" s="77">
        <v>2.3420000000000001</v>
      </c>
    </row>
    <row r="173" spans="1:15" x14ac:dyDescent="0.25">
      <c r="A173" s="26" t="s">
        <v>17</v>
      </c>
      <c r="B173" s="26" t="s">
        <v>16</v>
      </c>
      <c r="C173" s="26">
        <v>5</v>
      </c>
      <c r="D173" s="26">
        <f>COUNT(C173:C177)</f>
        <v>5</v>
      </c>
      <c r="E173" s="26" t="s">
        <v>199</v>
      </c>
      <c r="F173" s="26">
        <v>88</v>
      </c>
      <c r="G173" s="77">
        <v>1.6707999999999998</v>
      </c>
    </row>
    <row r="174" spans="1:15" x14ac:dyDescent="0.25">
      <c r="A174" s="26" t="s">
        <v>32</v>
      </c>
      <c r="B174" s="26" t="s">
        <v>16</v>
      </c>
      <c r="C174" s="26">
        <v>5</v>
      </c>
      <c r="D174" s="26"/>
      <c r="E174" s="26" t="s">
        <v>199</v>
      </c>
      <c r="F174" s="26">
        <v>88</v>
      </c>
      <c r="G174" s="77">
        <v>1.986</v>
      </c>
    </row>
    <row r="175" spans="1:15" x14ac:dyDescent="0.25">
      <c r="A175" s="26" t="s">
        <v>39</v>
      </c>
      <c r="B175" s="26" t="s">
        <v>16</v>
      </c>
      <c r="C175" s="26">
        <v>5</v>
      </c>
      <c r="D175" s="26"/>
      <c r="E175" s="26" t="s">
        <v>199</v>
      </c>
      <c r="F175" s="26">
        <v>88</v>
      </c>
      <c r="G175" s="77">
        <v>2.4051999999999998</v>
      </c>
    </row>
    <row r="176" spans="1:15" x14ac:dyDescent="0.25">
      <c r="A176" s="26" t="s">
        <v>40</v>
      </c>
      <c r="B176" s="26" t="s">
        <v>16</v>
      </c>
      <c r="C176" s="26">
        <v>5</v>
      </c>
      <c r="D176" s="26"/>
      <c r="E176" s="26" t="s">
        <v>199</v>
      </c>
      <c r="F176" s="26">
        <v>88</v>
      </c>
      <c r="G176" s="77">
        <v>1.9829000000000001</v>
      </c>
    </row>
    <row r="177" spans="1:8" x14ac:dyDescent="0.25">
      <c r="A177" s="26" t="s">
        <v>67</v>
      </c>
      <c r="B177" s="26" t="s">
        <v>16</v>
      </c>
      <c r="C177" s="26">
        <v>5</v>
      </c>
      <c r="D177" s="26"/>
      <c r="E177" s="26" t="s">
        <v>199</v>
      </c>
      <c r="F177" s="26">
        <v>88</v>
      </c>
      <c r="G177" s="77">
        <v>2.4860000000000002</v>
      </c>
    </row>
    <row r="180" spans="1:8" x14ac:dyDescent="0.25">
      <c r="A180"/>
      <c r="B180" s="17"/>
      <c r="C180" s="17"/>
      <c r="D180" s="17"/>
      <c r="E180"/>
      <c r="F180"/>
      <c r="G180"/>
    </row>
    <row r="181" spans="1:8" x14ac:dyDescent="0.25">
      <c r="A181" s="14"/>
      <c r="B181" s="12"/>
      <c r="C181" s="18"/>
      <c r="D181" s="18"/>
      <c r="E181"/>
      <c r="F181"/>
      <c r="G181"/>
    </row>
    <row r="182" spans="1:8" x14ac:dyDescent="0.25">
      <c r="A182" s="14"/>
      <c r="B182" s="19"/>
      <c r="C182" s="18"/>
      <c r="D182" s="18"/>
      <c r="E182"/>
      <c r="F182"/>
      <c r="G182"/>
    </row>
    <row r="183" spans="1:8" x14ac:dyDescent="0.25">
      <c r="A183" s="14"/>
      <c r="B183" s="19"/>
      <c r="C183" s="18"/>
      <c r="D183" s="18"/>
      <c r="E183"/>
      <c r="F183"/>
      <c r="G183"/>
    </row>
    <row r="184" spans="1:8" x14ac:dyDescent="0.25">
      <c r="A184" s="14"/>
      <c r="B184" s="12"/>
      <c r="C184" s="18"/>
      <c r="D184" s="18"/>
      <c r="E184"/>
      <c r="F184"/>
      <c r="G184"/>
    </row>
    <row r="185" spans="1:8" x14ac:dyDescent="0.25">
      <c r="A185" s="14"/>
      <c r="B185" s="12"/>
      <c r="C185" s="18"/>
      <c r="D185" s="18"/>
      <c r="E185"/>
      <c r="F185"/>
      <c r="G185"/>
    </row>
    <row r="186" spans="1:8" x14ac:dyDescent="0.25">
      <c r="A186" s="14"/>
      <c r="B186" s="12"/>
      <c r="C186" s="18"/>
      <c r="D186" s="18"/>
      <c r="E186"/>
      <c r="F186"/>
      <c r="G186"/>
    </row>
    <row r="187" spans="1:8" x14ac:dyDescent="0.25">
      <c r="A187" s="21"/>
      <c r="B187" s="1"/>
      <c r="C187" s="1"/>
      <c r="D187" s="1"/>
      <c r="E187" s="1"/>
      <c r="F187" s="1"/>
      <c r="G187" s="2"/>
      <c r="H187" s="2"/>
    </row>
    <row r="188" spans="1:8" x14ac:dyDescent="0.25">
      <c r="A188" s="21"/>
      <c r="B188" s="1"/>
      <c r="C188" s="1"/>
      <c r="D188" s="1"/>
      <c r="E188" s="1"/>
      <c r="F188" s="1"/>
      <c r="G188" s="2"/>
      <c r="H188" s="2"/>
    </row>
    <row r="189" spans="1:8" x14ac:dyDescent="0.25">
      <c r="A189" s="14"/>
      <c r="B189"/>
      <c r="C189"/>
      <c r="D189"/>
      <c r="E189" s="12"/>
      <c r="F189"/>
      <c r="G189"/>
    </row>
    <row r="190" spans="1:8" x14ac:dyDescent="0.25">
      <c r="A190" s="14"/>
      <c r="B190" s="13"/>
      <c r="C190" s="13"/>
      <c r="D190" s="13"/>
      <c r="E190" s="12"/>
      <c r="F190"/>
      <c r="G190"/>
    </row>
    <row r="191" spans="1:8" x14ac:dyDescent="0.25">
      <c r="A191"/>
      <c r="B191" s="13"/>
      <c r="C191" s="12"/>
      <c r="D191" s="12"/>
      <c r="E191"/>
      <c r="F191"/>
      <c r="G191"/>
    </row>
    <row r="192" spans="1:8" x14ac:dyDescent="0.25">
      <c r="A192"/>
      <c r="B192" s="13"/>
      <c r="C192" s="12"/>
      <c r="D192" s="12"/>
      <c r="E192"/>
      <c r="F192"/>
      <c r="G192"/>
    </row>
    <row r="193" spans="1:8" x14ac:dyDescent="0.25">
      <c r="A193" s="14"/>
      <c r="B193" s="15"/>
      <c r="C193" s="12"/>
      <c r="D193" s="12"/>
      <c r="E193"/>
      <c r="F193"/>
      <c r="G193"/>
    </row>
    <row r="194" spans="1:8" x14ac:dyDescent="0.25">
      <c r="A194" s="14"/>
      <c r="B194" s="16"/>
      <c r="C194" s="12"/>
      <c r="D194" s="12"/>
      <c r="E194"/>
      <c r="F194"/>
      <c r="G194"/>
    </row>
    <row r="195" spans="1:8" x14ac:dyDescent="0.25">
      <c r="A195" s="14"/>
      <c r="B195" s="16"/>
      <c r="C195" s="12"/>
      <c r="D195" s="12"/>
      <c r="E195"/>
      <c r="F195"/>
      <c r="G195"/>
    </row>
    <row r="196" spans="1:8" x14ac:dyDescent="0.25">
      <c r="A196" s="14"/>
      <c r="B196" s="14"/>
      <c r="C196" s="12"/>
      <c r="D196" s="12"/>
      <c r="E196"/>
      <c r="F196"/>
      <c r="G196"/>
    </row>
    <row r="197" spans="1:8" x14ac:dyDescent="0.25">
      <c r="A197"/>
      <c r="B197" s="16"/>
      <c r="C197" s="16"/>
      <c r="D197" s="16"/>
      <c r="E197" s="16"/>
      <c r="F197" s="16"/>
      <c r="G197" s="16"/>
      <c r="H197" s="59"/>
    </row>
    <row r="198" spans="1:8" x14ac:dyDescent="0.25">
      <c r="A198"/>
      <c r="B198" s="16"/>
      <c r="C198" s="16"/>
      <c r="D198" s="16"/>
      <c r="E198" s="16"/>
      <c r="F198" s="16"/>
      <c r="G198" s="16"/>
      <c r="H198" s="59"/>
    </row>
    <row r="199" spans="1:8" x14ac:dyDescent="0.25">
      <c r="A199"/>
      <c r="B199" s="16"/>
      <c r="C199" s="16"/>
      <c r="D199" s="16"/>
      <c r="E199" s="16"/>
      <c r="F199" s="16"/>
      <c r="G199" s="16"/>
      <c r="H199" s="59"/>
    </row>
    <row r="200" spans="1:8" x14ac:dyDescent="0.25">
      <c r="A200"/>
      <c r="B200" s="16"/>
      <c r="C200" s="16"/>
      <c r="D200" s="16"/>
      <c r="E200" s="16"/>
      <c r="F200" s="16"/>
      <c r="G200" s="16"/>
      <c r="H200" s="59"/>
    </row>
    <row r="318" spans="6:7" x14ac:dyDescent="0.25">
      <c r="F318" s="79"/>
      <c r="G318" s="80"/>
    </row>
    <row r="355" spans="1:8" x14ac:dyDescent="0.25">
      <c r="A355" t="s">
        <v>210</v>
      </c>
      <c r="B355" s="17"/>
      <c r="C355" s="17"/>
      <c r="D355" s="17"/>
      <c r="E355"/>
      <c r="F355"/>
      <c r="G355"/>
    </row>
    <row r="356" spans="1:8" x14ac:dyDescent="0.25">
      <c r="A356" s="14" t="s">
        <v>159</v>
      </c>
      <c r="B356" s="12" t="s">
        <v>160</v>
      </c>
      <c r="C356" s="18" t="s">
        <v>161</v>
      </c>
      <c r="D356" s="18"/>
      <c r="E356"/>
      <c r="F356"/>
      <c r="G356"/>
    </row>
    <row r="357" spans="1:8" x14ac:dyDescent="0.25">
      <c r="A357" s="14" t="s">
        <v>162</v>
      </c>
      <c r="B357" s="19" t="s">
        <v>165</v>
      </c>
      <c r="C357" s="18" t="s">
        <v>177</v>
      </c>
      <c r="D357" s="18"/>
      <c r="E357"/>
      <c r="F357"/>
      <c r="G357"/>
    </row>
    <row r="358" spans="1:8" x14ac:dyDescent="0.25">
      <c r="A358" s="14" t="s">
        <v>164</v>
      </c>
      <c r="B358" s="19" t="s">
        <v>0</v>
      </c>
      <c r="C358" s="18" t="s">
        <v>178</v>
      </c>
      <c r="D358" s="18"/>
      <c r="E358"/>
      <c r="F358"/>
      <c r="G358"/>
    </row>
    <row r="359" spans="1:8" x14ac:dyDescent="0.25">
      <c r="A359" s="14" t="s">
        <v>166</v>
      </c>
      <c r="B359" s="12" t="s">
        <v>1</v>
      </c>
      <c r="C359" s="18" t="s">
        <v>179</v>
      </c>
      <c r="D359" s="18"/>
      <c r="E359"/>
      <c r="F359"/>
      <c r="G359"/>
    </row>
    <row r="360" spans="1:8" x14ac:dyDescent="0.25">
      <c r="A360" s="14" t="s">
        <v>170</v>
      </c>
      <c r="B360" s="12"/>
      <c r="C360" s="18"/>
      <c r="D360" s="18"/>
      <c r="E360"/>
      <c r="F360"/>
      <c r="G360"/>
    </row>
    <row r="361" spans="1:8" x14ac:dyDescent="0.25">
      <c r="A361" s="14" t="s">
        <v>171</v>
      </c>
      <c r="B361" s="12"/>
      <c r="C361" s="18"/>
      <c r="D361" s="18"/>
      <c r="E361"/>
      <c r="F361"/>
      <c r="G361"/>
    </row>
    <row r="362" spans="1:8" x14ac:dyDescent="0.25">
      <c r="A362" s="21" t="s">
        <v>172</v>
      </c>
      <c r="B362" s="1"/>
      <c r="C362" s="1"/>
      <c r="D362" s="1"/>
      <c r="E362" s="1"/>
      <c r="F362" s="1"/>
      <c r="G362" s="2"/>
      <c r="H362" s="2"/>
    </row>
    <row r="363" spans="1:8" x14ac:dyDescent="0.25">
      <c r="A363" s="21" t="s">
        <v>180</v>
      </c>
      <c r="B363" s="1"/>
      <c r="C363" s="1"/>
      <c r="D363" s="1"/>
      <c r="E363" s="1"/>
      <c r="F363" s="1"/>
      <c r="G363" s="2"/>
      <c r="H363" s="2"/>
    </row>
    <row r="364" spans="1:8" x14ac:dyDescent="0.25">
      <c r="A364" s="14" t="s">
        <v>181</v>
      </c>
      <c r="B364"/>
      <c r="C364"/>
      <c r="D364"/>
      <c r="E364" s="12"/>
      <c r="F364"/>
      <c r="G364"/>
    </row>
    <row r="365" spans="1:8" x14ac:dyDescent="0.25">
      <c r="A365" s="14" t="s">
        <v>182</v>
      </c>
      <c r="B365" s="13"/>
      <c r="C365" s="13"/>
      <c r="D365" s="13"/>
      <c r="E365" s="12"/>
      <c r="F365"/>
      <c r="G365"/>
    </row>
    <row r="366" spans="1:8" x14ac:dyDescent="0.25">
      <c r="A366"/>
      <c r="B366" s="13"/>
      <c r="C366" s="12"/>
      <c r="D366" s="12"/>
      <c r="E366"/>
      <c r="F366"/>
      <c r="G366"/>
    </row>
    <row r="367" spans="1:8" x14ac:dyDescent="0.25">
      <c r="A367"/>
      <c r="B367" s="13"/>
      <c r="C367" s="12"/>
      <c r="D367" s="12"/>
      <c r="E367"/>
      <c r="F367"/>
      <c r="G367"/>
    </row>
    <row r="368" spans="1:8" x14ac:dyDescent="0.25">
      <c r="A368" s="14" t="s">
        <v>162</v>
      </c>
      <c r="B368" s="15" t="s">
        <v>163</v>
      </c>
      <c r="C368" s="12"/>
      <c r="D368" s="12"/>
      <c r="E368"/>
      <c r="F368"/>
      <c r="G368"/>
    </row>
    <row r="369" spans="1:8" x14ac:dyDescent="0.25">
      <c r="A369" s="14" t="s">
        <v>164</v>
      </c>
      <c r="B369" s="16" t="s">
        <v>165</v>
      </c>
      <c r="C369" s="12"/>
      <c r="D369" s="12"/>
      <c r="E369"/>
      <c r="F369"/>
      <c r="G369"/>
    </row>
    <row r="370" spans="1:8" x14ac:dyDescent="0.25">
      <c r="A370" s="14" t="s">
        <v>166</v>
      </c>
      <c r="B370" s="16" t="s">
        <v>167</v>
      </c>
      <c r="C370" s="12"/>
      <c r="D370" s="12"/>
      <c r="E370"/>
      <c r="F370"/>
      <c r="G370"/>
    </row>
    <row r="371" spans="1:8" x14ac:dyDescent="0.25">
      <c r="A371" s="14" t="s">
        <v>168</v>
      </c>
      <c r="B371" s="14" t="s">
        <v>169</v>
      </c>
      <c r="C371" s="12"/>
      <c r="D371" s="12"/>
      <c r="E371"/>
      <c r="F371"/>
      <c r="G371"/>
    </row>
    <row r="372" spans="1:8" x14ac:dyDescent="0.25">
      <c r="A372"/>
      <c r="B372" s="16"/>
      <c r="C372" s="16"/>
      <c r="D372" s="16"/>
      <c r="E372" s="16"/>
      <c r="F372" s="16"/>
      <c r="G372" s="16"/>
      <c r="H372" s="59"/>
    </row>
    <row r="373" spans="1:8" x14ac:dyDescent="0.25">
      <c r="A373"/>
      <c r="B373" s="16"/>
      <c r="C373" s="16"/>
      <c r="D373" s="16"/>
      <c r="E373" s="16"/>
      <c r="F373" s="16"/>
      <c r="G373" s="16"/>
      <c r="H373" s="59"/>
    </row>
    <row r="374" spans="1:8" x14ac:dyDescent="0.25">
      <c r="A374"/>
      <c r="B374" s="16"/>
      <c r="C374" s="16"/>
      <c r="D374" s="16"/>
      <c r="E374" s="16"/>
      <c r="F374" s="16"/>
      <c r="G374" s="16"/>
      <c r="H374" s="59"/>
    </row>
    <row r="375" spans="1:8" x14ac:dyDescent="0.25">
      <c r="A375"/>
      <c r="B375" s="16"/>
      <c r="C375" s="16"/>
      <c r="D375" s="16"/>
      <c r="E375" s="16"/>
      <c r="F375" s="16"/>
      <c r="G375" s="16"/>
      <c r="H375" s="5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284C7D-8BE6-4688-A5DA-35113A821133}">
  <dimension ref="A1:BV183"/>
  <sheetViews>
    <sheetView workbookViewId="0">
      <selection activeCell="L5" sqref="L5"/>
    </sheetView>
  </sheetViews>
  <sheetFormatPr defaultRowHeight="15" x14ac:dyDescent="0.25"/>
  <cols>
    <col min="2" max="2" width="9.140625" style="16"/>
    <col min="9" max="9" width="9.140625" style="30"/>
    <col min="11" max="11" width="9.140625" style="30"/>
    <col min="12" max="12" width="9.140625" style="32"/>
    <col min="13" max="13" width="9.140625" style="123"/>
    <col min="14" max="14" width="9.140625" style="32"/>
    <col min="15" max="15" width="9.140625" style="123"/>
    <col min="16" max="16" width="9.140625" style="32"/>
    <col min="17" max="17" width="9.140625" style="123"/>
    <col min="23" max="23" width="9.140625" style="16"/>
    <col min="24" max="24" width="6.5703125" customWidth="1"/>
    <col min="25" max="25" width="6.42578125" customWidth="1"/>
    <col min="28" max="28" width="9.140625" style="30"/>
    <col min="30" max="30" width="9.140625" style="30"/>
    <col min="31" max="31" width="9.140625" style="32"/>
    <col min="32" max="32" width="9.140625" style="123"/>
    <col min="33" max="33" width="9.140625" style="32"/>
    <col min="34" max="34" width="9.140625" style="123"/>
    <col min="35" max="35" width="9.140625" style="32"/>
    <col min="36" max="36" width="9.140625" style="123"/>
    <col min="42" max="42" width="9.140625" style="16"/>
    <col min="43" max="43" width="6.5703125" customWidth="1"/>
    <col min="44" max="44" width="6.42578125" customWidth="1"/>
    <col min="47" max="47" width="9.140625" style="30"/>
    <col min="49" max="49" width="10.42578125" style="30" customWidth="1"/>
    <col min="51" max="51" width="10.42578125" style="30" customWidth="1"/>
    <col min="53" max="53" width="10.42578125" style="30" customWidth="1"/>
    <col min="55" max="55" width="10.42578125" style="30" customWidth="1"/>
    <col min="59" max="59" width="6.140625" customWidth="1"/>
    <col min="61" max="61" width="9.140625" style="16"/>
    <col min="62" max="62" width="7" customWidth="1"/>
    <col min="63" max="63" width="7.28515625" customWidth="1"/>
    <col min="66" max="66" width="9.140625" style="30"/>
    <col min="68" max="68" width="9.140625" style="30"/>
    <col min="70" max="70" width="9.140625" style="30"/>
    <col min="72" max="72" width="9.140625" style="30"/>
    <col min="74" max="74" width="9.140625" style="30"/>
  </cols>
  <sheetData>
    <row r="1" spans="1:74" x14ac:dyDescent="0.25">
      <c r="A1" s="27" t="s">
        <v>638</v>
      </c>
      <c r="S1" s="27" t="s">
        <v>639</v>
      </c>
      <c r="AL1" s="27" t="s">
        <v>640</v>
      </c>
      <c r="BE1" s="27" t="s">
        <v>641</v>
      </c>
    </row>
    <row r="3" spans="1:74" x14ac:dyDescent="0.25">
      <c r="A3" s="94" t="s">
        <v>642</v>
      </c>
      <c r="B3" s="73"/>
      <c r="C3" s="94"/>
      <c r="D3" s="95"/>
      <c r="E3" s="94"/>
      <c r="F3" s="96"/>
      <c r="G3" s="96"/>
      <c r="H3" s="97"/>
      <c r="I3" s="94"/>
      <c r="J3" s="94"/>
      <c r="K3" s="94"/>
      <c r="L3" s="44"/>
      <c r="M3" s="20"/>
      <c r="N3" s="2"/>
    </row>
    <row r="4" spans="1:74" x14ac:dyDescent="0.25">
      <c r="A4" s="116" t="s">
        <v>159</v>
      </c>
      <c r="B4" s="117" t="s">
        <v>160</v>
      </c>
      <c r="C4" s="118" t="s">
        <v>161</v>
      </c>
      <c r="D4" s="95"/>
      <c r="E4" s="94"/>
      <c r="F4" s="96"/>
      <c r="G4" s="96"/>
      <c r="H4" s="97"/>
      <c r="I4" s="94"/>
      <c r="J4" s="94"/>
      <c r="K4" s="94"/>
      <c r="L4" s="44"/>
      <c r="M4"/>
      <c r="N4"/>
    </row>
    <row r="5" spans="1:74" x14ac:dyDescent="0.25">
      <c r="A5" s="73" t="s">
        <v>643</v>
      </c>
      <c r="B5" s="73" t="s">
        <v>173</v>
      </c>
      <c r="C5" s="94" t="s">
        <v>177</v>
      </c>
      <c r="D5" s="95"/>
      <c r="E5" s="94"/>
      <c r="F5" s="96"/>
      <c r="G5" s="96"/>
      <c r="H5" s="97"/>
      <c r="I5" s="94"/>
      <c r="J5" s="94"/>
      <c r="K5" s="94"/>
      <c r="L5" s="44"/>
      <c r="M5"/>
      <c r="N5"/>
    </row>
    <row r="6" spans="1:74" x14ac:dyDescent="0.25">
      <c r="A6" s="94" t="s">
        <v>644</v>
      </c>
      <c r="B6" s="73" t="s">
        <v>285</v>
      </c>
      <c r="C6" s="94" t="s">
        <v>286</v>
      </c>
      <c r="D6" s="94"/>
      <c r="E6" s="94"/>
      <c r="F6" s="94"/>
      <c r="G6" s="94"/>
      <c r="H6" s="94"/>
      <c r="I6" s="94"/>
      <c r="J6" s="94"/>
      <c r="K6" s="94"/>
      <c r="L6" s="44"/>
      <c r="M6"/>
      <c r="N6"/>
    </row>
    <row r="7" spans="1:74" x14ac:dyDescent="0.25">
      <c r="A7" s="94" t="s">
        <v>645</v>
      </c>
      <c r="B7" s="73" t="s">
        <v>521</v>
      </c>
      <c r="C7" s="94" t="s">
        <v>515</v>
      </c>
      <c r="D7" s="94"/>
      <c r="E7" s="94"/>
      <c r="F7" s="94"/>
      <c r="G7" s="94"/>
      <c r="H7" s="94"/>
      <c r="I7" s="94"/>
      <c r="J7" s="94"/>
      <c r="K7" s="94"/>
      <c r="L7" s="44"/>
      <c r="M7"/>
      <c r="N7"/>
    </row>
    <row r="8" spans="1:74" x14ac:dyDescent="0.25">
      <c r="A8" s="94" t="s">
        <v>646</v>
      </c>
      <c r="B8" s="70" t="s">
        <v>0</v>
      </c>
      <c r="C8" s="94" t="s">
        <v>516</v>
      </c>
      <c r="D8" s="95"/>
      <c r="E8" s="94"/>
      <c r="F8" s="96"/>
      <c r="G8" s="96"/>
      <c r="H8" s="97"/>
      <c r="I8" s="94"/>
      <c r="J8" s="94"/>
      <c r="K8" s="94"/>
      <c r="L8" s="44"/>
      <c r="M8"/>
      <c r="N8"/>
    </row>
    <row r="9" spans="1:74" x14ac:dyDescent="0.25">
      <c r="A9" s="73" t="s">
        <v>647</v>
      </c>
      <c r="B9" s="73" t="s">
        <v>517</v>
      </c>
      <c r="C9" s="94" t="s">
        <v>518</v>
      </c>
      <c r="D9" s="95"/>
      <c r="E9" s="94"/>
      <c r="F9" s="96"/>
      <c r="G9" s="96"/>
      <c r="H9" s="97"/>
      <c r="I9" s="94"/>
      <c r="J9" s="94"/>
      <c r="K9" s="94"/>
      <c r="L9" s="44"/>
      <c r="M9"/>
      <c r="N9"/>
    </row>
    <row r="10" spans="1:74" x14ac:dyDescent="0.25">
      <c r="A10" s="73" t="s">
        <v>648</v>
      </c>
      <c r="B10" s="73" t="s">
        <v>215</v>
      </c>
      <c r="C10" s="94" t="s">
        <v>526</v>
      </c>
      <c r="D10" s="95"/>
      <c r="E10" s="94"/>
      <c r="F10" s="96"/>
      <c r="G10" s="96"/>
      <c r="H10" s="97"/>
      <c r="I10" s="94"/>
      <c r="J10" s="94"/>
      <c r="K10" s="94"/>
      <c r="L10" s="44"/>
      <c r="M10"/>
      <c r="N10"/>
    </row>
    <row r="11" spans="1:74" x14ac:dyDescent="0.25">
      <c r="C11" s="94" t="s">
        <v>649</v>
      </c>
    </row>
    <row r="12" spans="1:74" x14ac:dyDescent="0.25">
      <c r="C12" s="94" t="s">
        <v>650</v>
      </c>
    </row>
    <row r="14" spans="1:74" x14ac:dyDescent="0.25">
      <c r="A14" t="s">
        <v>216</v>
      </c>
      <c r="B14" s="16" t="s">
        <v>217</v>
      </c>
      <c r="C14" t="s">
        <v>208</v>
      </c>
      <c r="D14" t="s">
        <v>0</v>
      </c>
      <c r="E14" t="s">
        <v>517</v>
      </c>
      <c r="F14" t="s">
        <v>218</v>
      </c>
      <c r="G14" t="s">
        <v>215</v>
      </c>
      <c r="H14" t="s">
        <v>219</v>
      </c>
      <c r="I14" s="30" t="s">
        <v>225</v>
      </c>
      <c r="J14" t="s">
        <v>230</v>
      </c>
      <c r="K14" s="30" t="s">
        <v>226</v>
      </c>
      <c r="L14" s="32" t="s">
        <v>231</v>
      </c>
      <c r="M14" s="123" t="s">
        <v>227</v>
      </c>
      <c r="N14" s="32" t="s">
        <v>232</v>
      </c>
      <c r="O14" s="123" t="s">
        <v>228</v>
      </c>
      <c r="P14" s="32" t="s">
        <v>233</v>
      </c>
      <c r="Q14" s="123" t="s">
        <v>229</v>
      </c>
      <c r="S14" t="s">
        <v>183</v>
      </c>
      <c r="T14" t="s">
        <v>217</v>
      </c>
      <c r="U14" t="s">
        <v>208</v>
      </c>
      <c r="V14" t="s">
        <v>0</v>
      </c>
      <c r="W14" s="16" t="s">
        <v>517</v>
      </c>
      <c r="X14" t="s">
        <v>218</v>
      </c>
      <c r="Y14" t="s">
        <v>215</v>
      </c>
      <c r="Z14" t="s">
        <v>206</v>
      </c>
      <c r="AA14" t="s">
        <v>222</v>
      </c>
      <c r="AB14" s="30" t="s">
        <v>225</v>
      </c>
      <c r="AC14" t="s">
        <v>230</v>
      </c>
      <c r="AD14" s="30" t="s">
        <v>226</v>
      </c>
      <c r="AE14" s="32" t="s">
        <v>231</v>
      </c>
      <c r="AF14" s="123" t="s">
        <v>227</v>
      </c>
      <c r="AG14" s="32" t="s">
        <v>232</v>
      </c>
      <c r="AH14" s="123" t="s">
        <v>228</v>
      </c>
      <c r="AI14" s="32" t="s">
        <v>233</v>
      </c>
      <c r="AJ14" s="123" t="s">
        <v>234</v>
      </c>
      <c r="AL14" t="s">
        <v>183</v>
      </c>
      <c r="AM14" t="s">
        <v>217</v>
      </c>
      <c r="AN14" t="s">
        <v>208</v>
      </c>
      <c r="AO14" t="s">
        <v>0</v>
      </c>
      <c r="AP14" s="16" t="s">
        <v>517</v>
      </c>
      <c r="AQ14" t="s">
        <v>218</v>
      </c>
      <c r="AR14" t="s">
        <v>215</v>
      </c>
      <c r="AS14" t="s">
        <v>206</v>
      </c>
      <c r="AT14" t="s">
        <v>222</v>
      </c>
      <c r="AU14" s="30" t="s">
        <v>225</v>
      </c>
      <c r="AV14" t="s">
        <v>230</v>
      </c>
      <c r="AW14" s="30" t="s">
        <v>226</v>
      </c>
      <c r="AX14" t="s">
        <v>231</v>
      </c>
      <c r="AY14" s="30" t="s">
        <v>227</v>
      </c>
      <c r="AZ14" t="s">
        <v>232</v>
      </c>
      <c r="BA14" s="30" t="s">
        <v>228</v>
      </c>
      <c r="BB14" t="s">
        <v>233</v>
      </c>
      <c r="BC14" s="30" t="s">
        <v>229</v>
      </c>
      <c r="BE14" t="s">
        <v>183</v>
      </c>
      <c r="BF14" t="s">
        <v>217</v>
      </c>
      <c r="BG14" t="s">
        <v>208</v>
      </c>
      <c r="BH14" t="s">
        <v>0</v>
      </c>
      <c r="BI14" s="16" t="s">
        <v>517</v>
      </c>
      <c r="BJ14" t="s">
        <v>218</v>
      </c>
      <c r="BK14" t="s">
        <v>215</v>
      </c>
      <c r="BL14" t="s">
        <v>206</v>
      </c>
      <c r="BM14" t="s">
        <v>222</v>
      </c>
      <c r="BN14" s="30" t="s">
        <v>225</v>
      </c>
      <c r="BO14" t="s">
        <v>230</v>
      </c>
      <c r="BP14" s="30" t="s">
        <v>226</v>
      </c>
      <c r="BQ14" t="s">
        <v>231</v>
      </c>
      <c r="BR14" s="30" t="s">
        <v>227</v>
      </c>
      <c r="BS14" t="s">
        <v>232</v>
      </c>
      <c r="BT14" s="30" t="s">
        <v>228</v>
      </c>
      <c r="BU14" t="s">
        <v>233</v>
      </c>
      <c r="BV14" s="30" t="s">
        <v>229</v>
      </c>
    </row>
    <row r="15" spans="1:74" x14ac:dyDescent="0.25">
      <c r="A15" t="s">
        <v>9</v>
      </c>
      <c r="B15" s="16">
        <v>673</v>
      </c>
      <c r="C15" t="s">
        <v>172</v>
      </c>
      <c r="D15" t="s">
        <v>10</v>
      </c>
      <c r="E15">
        <v>0</v>
      </c>
      <c r="F15">
        <v>1</v>
      </c>
      <c r="G15">
        <f>COUNT(F15:F27)</f>
        <v>13</v>
      </c>
      <c r="H15" t="s">
        <v>220</v>
      </c>
      <c r="I15" s="30">
        <v>3.7120000000000002</v>
      </c>
      <c r="J15">
        <v>265720.31</v>
      </c>
      <c r="K15" s="126">
        <f>J15/1000</f>
        <v>265.72030999999998</v>
      </c>
      <c r="L15" s="32">
        <v>29086.855</v>
      </c>
      <c r="M15" s="125">
        <f>L15/1000</f>
        <v>29.086855</v>
      </c>
      <c r="N15" s="32">
        <v>4422.3649999999998</v>
      </c>
      <c r="O15" s="125">
        <f>N15/1000</f>
        <v>4.4223650000000001</v>
      </c>
      <c r="P15" s="32">
        <v>504.71600000000001</v>
      </c>
      <c r="Q15" s="124">
        <f>P15/1000</f>
        <v>0.50471600000000005</v>
      </c>
      <c r="S15">
        <v>5</v>
      </c>
      <c r="T15">
        <v>801</v>
      </c>
      <c r="U15" t="s">
        <v>172</v>
      </c>
      <c r="V15" t="s">
        <v>223</v>
      </c>
      <c r="W15" s="16">
        <v>0</v>
      </c>
      <c r="X15">
        <v>1</v>
      </c>
      <c r="Y15">
        <f>COUNT(X15:X17)</f>
        <v>3</v>
      </c>
      <c r="Z15" t="s">
        <v>224</v>
      </c>
      <c r="AA15" t="s">
        <v>220</v>
      </c>
      <c r="AB15" s="30">
        <v>1.1910000000000001</v>
      </c>
      <c r="AC15">
        <v>195980.70699999999</v>
      </c>
      <c r="AD15" s="30">
        <f>AC15/1000</f>
        <v>195.980707</v>
      </c>
      <c r="AE15" s="32">
        <v>68760.370999999999</v>
      </c>
      <c r="AF15" s="123">
        <f>AE15/1000</f>
        <v>68.760370999999992</v>
      </c>
      <c r="AG15" s="32">
        <v>20057.036</v>
      </c>
      <c r="AH15" s="123">
        <f>AG15/1000</f>
        <v>20.057036</v>
      </c>
      <c r="AI15" s="32">
        <v>81.486000000000004</v>
      </c>
      <c r="AJ15" s="123">
        <f>AI15/1000</f>
        <v>8.1486000000000003E-2</v>
      </c>
      <c r="AL15" t="s">
        <v>68</v>
      </c>
      <c r="AM15" s="114" t="s">
        <v>235</v>
      </c>
      <c r="AN15" t="s">
        <v>172</v>
      </c>
      <c r="AO15" t="s">
        <v>10</v>
      </c>
      <c r="AP15" s="16">
        <v>0</v>
      </c>
      <c r="AQ15">
        <v>1</v>
      </c>
      <c r="AR15">
        <f>COUNT(AQ15:AQ40)</f>
        <v>26</v>
      </c>
      <c r="AS15" t="s">
        <v>236</v>
      </c>
      <c r="AT15" t="s">
        <v>220</v>
      </c>
      <c r="AU15" s="30">
        <v>0.59299999999999997</v>
      </c>
      <c r="AV15">
        <v>20363.805</v>
      </c>
      <c r="AW15" s="122">
        <f>AV15/1000</f>
        <v>20.363804999999999</v>
      </c>
      <c r="AX15">
        <v>27221.302</v>
      </c>
      <c r="AY15" s="122">
        <f>AX15/1000</f>
        <v>27.221302000000001</v>
      </c>
      <c r="AZ15">
        <v>2820.3739999999998</v>
      </c>
      <c r="BA15" s="122">
        <f>AZ15/1000</f>
        <v>2.8203739999999997</v>
      </c>
      <c r="BB15">
        <v>1251.8589999999999</v>
      </c>
      <c r="BC15" s="122">
        <f>BB15/1000</f>
        <v>1.2518589999999998</v>
      </c>
      <c r="BE15" t="s">
        <v>72</v>
      </c>
      <c r="BF15">
        <v>363</v>
      </c>
      <c r="BG15" t="s">
        <v>172</v>
      </c>
      <c r="BH15" t="s">
        <v>10</v>
      </c>
      <c r="BI15" s="16">
        <v>0</v>
      </c>
      <c r="BJ15">
        <v>1</v>
      </c>
      <c r="BK15">
        <f>COUNT(BJ15:BJ18)</f>
        <v>4</v>
      </c>
      <c r="BL15" t="s">
        <v>284</v>
      </c>
      <c r="BM15" t="s">
        <v>220</v>
      </c>
      <c r="BN15" s="30">
        <v>0.68799999999999994</v>
      </c>
      <c r="BO15">
        <v>296061.12300000002</v>
      </c>
      <c r="BP15" s="30">
        <f>BO15/1000</f>
        <v>296.06112300000001</v>
      </c>
      <c r="BQ15">
        <v>22098.745999999999</v>
      </c>
      <c r="BR15" s="30">
        <f>BQ15/1000</f>
        <v>22.098745999999998</v>
      </c>
      <c r="BS15">
        <v>3585.0839999999998</v>
      </c>
      <c r="BT15" s="30">
        <f>BS15/1000</f>
        <v>3.5850839999999997</v>
      </c>
      <c r="BU15">
        <v>282.83199999999999</v>
      </c>
      <c r="BV15" s="30">
        <f>BU15/1000</f>
        <v>0.28283199999999997</v>
      </c>
    </row>
    <row r="16" spans="1:74" x14ac:dyDescent="0.25">
      <c r="A16" t="s">
        <v>11</v>
      </c>
      <c r="B16" s="16">
        <v>674</v>
      </c>
      <c r="C16" t="s">
        <v>172</v>
      </c>
      <c r="D16" t="s">
        <v>10</v>
      </c>
      <c r="E16">
        <v>0</v>
      </c>
      <c r="F16">
        <v>1</v>
      </c>
      <c r="H16" t="s">
        <v>220</v>
      </c>
      <c r="I16" s="30">
        <v>3.24</v>
      </c>
      <c r="J16">
        <v>190426.67600000001</v>
      </c>
      <c r="K16" s="126">
        <f t="shared" ref="K16:K72" si="0">J16/1000</f>
        <v>190.42667600000001</v>
      </c>
      <c r="L16" s="32">
        <v>28824.147000000001</v>
      </c>
      <c r="M16" s="125">
        <f t="shared" ref="M16:M72" si="1">L16/1000</f>
        <v>28.824147</v>
      </c>
      <c r="N16" s="32">
        <v>4392.9809999999998</v>
      </c>
      <c r="O16" s="125">
        <f t="shared" ref="O16:O72" si="2">N16/1000</f>
        <v>4.3929809999999998</v>
      </c>
      <c r="P16" s="32">
        <v>699.13400000000001</v>
      </c>
      <c r="Q16" s="124">
        <f t="shared" ref="Q16:Q72" si="3">P16/1000</f>
        <v>0.69913400000000003</v>
      </c>
      <c r="S16">
        <v>6</v>
      </c>
      <c r="T16">
        <v>802</v>
      </c>
      <c r="U16" t="s">
        <v>172</v>
      </c>
      <c r="V16" t="s">
        <v>223</v>
      </c>
      <c r="W16" s="16">
        <v>0</v>
      </c>
      <c r="X16">
        <v>1</v>
      </c>
      <c r="Z16" t="s">
        <v>224</v>
      </c>
      <c r="AA16" t="s">
        <v>220</v>
      </c>
      <c r="AB16" s="30">
        <v>0.24099999999999999</v>
      </c>
      <c r="AC16">
        <v>99526.270999999993</v>
      </c>
      <c r="AD16" s="30">
        <f t="shared" ref="AD16:AD71" si="4">AC16/1000</f>
        <v>99.526270999999994</v>
      </c>
      <c r="AE16" s="32">
        <v>47005.091999999997</v>
      </c>
      <c r="AF16" s="123">
        <f t="shared" ref="AF16:AF71" si="5">AE16/1000</f>
        <v>47.005091999999998</v>
      </c>
      <c r="AG16" s="32">
        <v>10148.048000000001</v>
      </c>
      <c r="AH16" s="123">
        <f t="shared" ref="AH16:AH71" si="6">AG16/1000</f>
        <v>10.148048000000001</v>
      </c>
      <c r="AI16" s="32">
        <v>46.982999999999997</v>
      </c>
      <c r="AJ16" s="123">
        <f t="shared" ref="AJ16:AJ71" si="7">AI16/1000</f>
        <v>4.6982999999999997E-2</v>
      </c>
      <c r="AL16" t="s">
        <v>70</v>
      </c>
      <c r="AM16" s="114" t="s">
        <v>237</v>
      </c>
      <c r="AN16" t="s">
        <v>172</v>
      </c>
      <c r="AO16" t="s">
        <v>10</v>
      </c>
      <c r="AP16" s="16">
        <v>0</v>
      </c>
      <c r="AQ16">
        <v>1</v>
      </c>
      <c r="AS16" t="s">
        <v>236</v>
      </c>
      <c r="AT16" t="s">
        <v>220</v>
      </c>
      <c r="AU16" s="30">
        <v>0.435</v>
      </c>
      <c r="AV16">
        <v>17103.841</v>
      </c>
      <c r="AW16" s="122">
        <f t="shared" ref="AW16:AW79" si="8">AV16/1000</f>
        <v>17.103840999999999</v>
      </c>
      <c r="AX16">
        <v>15716.4</v>
      </c>
      <c r="AY16" s="122">
        <f t="shared" ref="AY16:AY79" si="9">AX16/1000</f>
        <v>15.7164</v>
      </c>
      <c r="AZ16">
        <v>3344.634</v>
      </c>
      <c r="BA16" s="122">
        <f t="shared" ref="BA16:BA79" si="10">AZ16/1000</f>
        <v>3.3446340000000001</v>
      </c>
      <c r="BB16">
        <v>1526.7729999999999</v>
      </c>
      <c r="BC16" s="122">
        <f t="shared" ref="BC16:BC79" si="11">BB16/1000</f>
        <v>1.5267729999999999</v>
      </c>
      <c r="BE16" t="s">
        <v>73</v>
      </c>
      <c r="BF16">
        <v>367</v>
      </c>
      <c r="BG16" t="s">
        <v>172</v>
      </c>
      <c r="BH16" t="s">
        <v>10</v>
      </c>
      <c r="BI16" s="16">
        <v>0</v>
      </c>
      <c r="BJ16">
        <v>1</v>
      </c>
      <c r="BL16" t="s">
        <v>284</v>
      </c>
      <c r="BM16" t="s">
        <v>220</v>
      </c>
      <c r="BN16" s="30">
        <v>0.90500000000000003</v>
      </c>
      <c r="BO16">
        <v>421591.10499999998</v>
      </c>
      <c r="BP16" s="30">
        <f t="shared" ref="BP16:BP52" si="12">BO16/1000</f>
        <v>421.59110499999997</v>
      </c>
      <c r="BQ16">
        <v>23453.991999999998</v>
      </c>
      <c r="BR16" s="30">
        <f t="shared" ref="BR16:BR52" si="13">BQ16/1000</f>
        <v>23.453992</v>
      </c>
      <c r="BS16">
        <v>4136.1559999999999</v>
      </c>
      <c r="BT16" s="30">
        <f t="shared" ref="BT16:BT52" si="14">BS16/1000</f>
        <v>4.1361559999999997</v>
      </c>
      <c r="BU16">
        <v>207.92400000000001</v>
      </c>
      <c r="BV16" s="30">
        <f t="shared" ref="BV16:BV52" si="15">BU16/1000</f>
        <v>0.207924</v>
      </c>
    </row>
    <row r="17" spans="1:74" x14ac:dyDescent="0.25">
      <c r="A17" t="s">
        <v>20</v>
      </c>
      <c r="B17" s="16">
        <v>682</v>
      </c>
      <c r="C17" t="s">
        <v>172</v>
      </c>
      <c r="D17" t="s">
        <v>10</v>
      </c>
      <c r="E17">
        <v>0</v>
      </c>
      <c r="F17">
        <v>1</v>
      </c>
      <c r="H17" t="s">
        <v>220</v>
      </c>
      <c r="I17" s="30">
        <v>6.0789999999999997</v>
      </c>
      <c r="J17">
        <v>256823.315</v>
      </c>
      <c r="K17" s="126">
        <f t="shared" si="0"/>
        <v>256.82331499999998</v>
      </c>
      <c r="L17" s="32">
        <v>46585.555</v>
      </c>
      <c r="M17" s="125">
        <f t="shared" si="1"/>
        <v>46.585554999999999</v>
      </c>
      <c r="N17" s="32">
        <v>5326.2809999999999</v>
      </c>
      <c r="O17" s="125">
        <f t="shared" si="2"/>
        <v>5.3262809999999998</v>
      </c>
      <c r="P17" s="32">
        <v>729.59900000000005</v>
      </c>
      <c r="Q17" s="124">
        <f t="shared" si="3"/>
        <v>0.729599</v>
      </c>
      <c r="S17">
        <v>15</v>
      </c>
      <c r="T17">
        <v>804</v>
      </c>
      <c r="U17" t="s">
        <v>172</v>
      </c>
      <c r="V17" t="s">
        <v>223</v>
      </c>
      <c r="W17" s="16">
        <v>0</v>
      </c>
      <c r="X17">
        <v>1</v>
      </c>
      <c r="Z17" t="s">
        <v>224</v>
      </c>
      <c r="AA17" t="s">
        <v>220</v>
      </c>
      <c r="AB17" s="30">
        <v>0.34200000000000003</v>
      </c>
      <c r="AC17">
        <v>88757.020999999993</v>
      </c>
      <c r="AD17" s="30">
        <f t="shared" si="4"/>
        <v>88.757020999999995</v>
      </c>
      <c r="AE17" s="32">
        <v>45645.735999999997</v>
      </c>
      <c r="AF17" s="123">
        <f t="shared" si="5"/>
        <v>45.645735999999999</v>
      </c>
      <c r="AG17" s="32">
        <v>20088.935000000001</v>
      </c>
      <c r="AH17" s="123">
        <f t="shared" si="6"/>
        <v>20.088935000000003</v>
      </c>
      <c r="AI17" s="32">
        <v>47.350999999999999</v>
      </c>
      <c r="AJ17" s="123">
        <f t="shared" si="7"/>
        <v>4.7350999999999997E-2</v>
      </c>
      <c r="AL17" t="s">
        <v>71</v>
      </c>
      <c r="AM17" s="114" t="s">
        <v>238</v>
      </c>
      <c r="AN17" t="s">
        <v>172</v>
      </c>
      <c r="AO17" t="s">
        <v>10</v>
      </c>
      <c r="AP17" s="16">
        <v>0</v>
      </c>
      <c r="AQ17">
        <v>1</v>
      </c>
      <c r="AS17" t="s">
        <v>236</v>
      </c>
      <c r="AT17" t="s">
        <v>220</v>
      </c>
      <c r="AU17" s="30">
        <v>0.34699999999999998</v>
      </c>
      <c r="AV17">
        <v>21705.328000000001</v>
      </c>
      <c r="AW17" s="122">
        <f t="shared" si="8"/>
        <v>21.705328000000002</v>
      </c>
      <c r="AX17">
        <v>14236.944</v>
      </c>
      <c r="AY17" s="122">
        <f t="shared" si="9"/>
        <v>14.236943999999999</v>
      </c>
      <c r="AZ17">
        <v>2977.5219999999999</v>
      </c>
      <c r="BA17" s="122">
        <f t="shared" si="10"/>
        <v>2.977522</v>
      </c>
      <c r="BB17">
        <v>992.72500000000002</v>
      </c>
      <c r="BC17" s="122">
        <f t="shared" si="11"/>
        <v>0.99272499999999997</v>
      </c>
      <c r="BE17" t="s">
        <v>112</v>
      </c>
      <c r="BF17">
        <v>399</v>
      </c>
      <c r="BG17" t="s">
        <v>172</v>
      </c>
      <c r="BH17" t="s">
        <v>10</v>
      </c>
      <c r="BI17" s="16">
        <v>0</v>
      </c>
      <c r="BJ17">
        <v>1</v>
      </c>
      <c r="BL17" t="s">
        <v>284</v>
      </c>
      <c r="BM17" t="s">
        <v>220</v>
      </c>
      <c r="BN17" s="30">
        <v>0.82399999999999995</v>
      </c>
      <c r="BO17">
        <v>574859.07900000003</v>
      </c>
      <c r="BP17" s="30">
        <f t="shared" si="12"/>
        <v>574.85907900000007</v>
      </c>
      <c r="BQ17">
        <v>25132.679</v>
      </c>
      <c r="BR17" s="30">
        <f t="shared" si="13"/>
        <v>25.132679</v>
      </c>
      <c r="BS17">
        <v>4169.8389999999999</v>
      </c>
      <c r="BT17" s="30">
        <f t="shared" si="14"/>
        <v>4.1698389999999996</v>
      </c>
      <c r="BU17">
        <v>323.21199999999999</v>
      </c>
      <c r="BV17" s="30">
        <f t="shared" si="15"/>
        <v>0.323212</v>
      </c>
    </row>
    <row r="18" spans="1:74" x14ac:dyDescent="0.25">
      <c r="A18" t="s">
        <v>26</v>
      </c>
      <c r="B18" s="16">
        <v>683</v>
      </c>
      <c r="C18" t="s">
        <v>172</v>
      </c>
      <c r="D18" t="s">
        <v>10</v>
      </c>
      <c r="E18">
        <v>0</v>
      </c>
      <c r="F18">
        <v>1</v>
      </c>
      <c r="H18" t="s">
        <v>220</v>
      </c>
      <c r="I18" s="30">
        <v>2.3959999999999999</v>
      </c>
      <c r="J18">
        <v>146995.201</v>
      </c>
      <c r="K18" s="126">
        <f t="shared" si="0"/>
        <v>146.99520100000001</v>
      </c>
      <c r="L18" s="32">
        <v>30283.505000000001</v>
      </c>
      <c r="M18" s="125">
        <f t="shared" si="1"/>
        <v>30.283505000000002</v>
      </c>
      <c r="N18" s="32">
        <v>4858.7359999999999</v>
      </c>
      <c r="O18" s="125">
        <f t="shared" si="2"/>
        <v>4.8587359999999995</v>
      </c>
      <c r="P18" s="32">
        <v>780.19500000000005</v>
      </c>
      <c r="Q18" s="124">
        <f t="shared" si="3"/>
        <v>0.78019500000000008</v>
      </c>
      <c r="S18">
        <v>34</v>
      </c>
      <c r="T18">
        <v>820</v>
      </c>
      <c r="U18" t="s">
        <v>172</v>
      </c>
      <c r="V18" t="s">
        <v>223</v>
      </c>
      <c r="W18" s="16">
        <v>0.5</v>
      </c>
      <c r="X18">
        <v>2</v>
      </c>
      <c r="Y18">
        <f>COUNT(X18:X21)</f>
        <v>4</v>
      </c>
      <c r="Z18" t="s">
        <v>224</v>
      </c>
      <c r="AA18" t="s">
        <v>220</v>
      </c>
      <c r="AB18" s="30">
        <v>0.193</v>
      </c>
      <c r="AC18">
        <v>93603.705000000002</v>
      </c>
      <c r="AD18" s="30">
        <f t="shared" si="4"/>
        <v>93.603705000000005</v>
      </c>
      <c r="AE18" s="32">
        <v>41143.576000000001</v>
      </c>
      <c r="AF18" s="123">
        <f t="shared" si="5"/>
        <v>41.143576000000003</v>
      </c>
      <c r="AG18" s="32">
        <v>16231.017</v>
      </c>
      <c r="AH18" s="123">
        <f t="shared" si="6"/>
        <v>16.231017000000001</v>
      </c>
      <c r="AI18" s="32">
        <v>52.084000000000003</v>
      </c>
      <c r="AJ18" s="123">
        <f t="shared" si="7"/>
        <v>5.2084000000000005E-2</v>
      </c>
      <c r="AL18" t="s">
        <v>74</v>
      </c>
      <c r="AM18" s="114" t="s">
        <v>239</v>
      </c>
      <c r="AN18" t="s">
        <v>172</v>
      </c>
      <c r="AO18" t="s">
        <v>10</v>
      </c>
      <c r="AP18" s="16">
        <v>0</v>
      </c>
      <c r="AQ18">
        <v>1</v>
      </c>
      <c r="AS18" t="s">
        <v>236</v>
      </c>
      <c r="AT18" t="s">
        <v>220</v>
      </c>
      <c r="AU18" s="30">
        <v>0.45100000000000001</v>
      </c>
      <c r="AV18">
        <v>19809.845000000001</v>
      </c>
      <c r="AW18" s="122">
        <f t="shared" si="8"/>
        <v>19.809845000000003</v>
      </c>
      <c r="AX18">
        <v>14533.264999999999</v>
      </c>
      <c r="AY18" s="122">
        <f t="shared" si="9"/>
        <v>14.533265</v>
      </c>
      <c r="AZ18">
        <v>2413.7820000000002</v>
      </c>
      <c r="BA18" s="122">
        <f t="shared" si="10"/>
        <v>2.4137820000000003</v>
      </c>
      <c r="BB18">
        <v>1127.501</v>
      </c>
      <c r="BC18" s="122">
        <f t="shared" si="11"/>
        <v>1.1275010000000001</v>
      </c>
      <c r="BE18" t="s">
        <v>116</v>
      </c>
      <c r="BF18">
        <v>403</v>
      </c>
      <c r="BG18" t="s">
        <v>172</v>
      </c>
      <c r="BH18" t="s">
        <v>10</v>
      </c>
      <c r="BI18" s="16">
        <v>0</v>
      </c>
      <c r="BJ18">
        <v>1</v>
      </c>
      <c r="BL18" t="s">
        <v>284</v>
      </c>
      <c r="BM18" t="s">
        <v>220</v>
      </c>
      <c r="BN18" s="30">
        <v>0.86899999999999999</v>
      </c>
      <c r="BO18">
        <v>524968.62199999997</v>
      </c>
      <c r="BP18" s="30">
        <f t="shared" si="12"/>
        <v>524.96862199999998</v>
      </c>
      <c r="BQ18">
        <v>22700.923999999999</v>
      </c>
      <c r="BR18" s="30">
        <f t="shared" si="13"/>
        <v>22.700924000000001</v>
      </c>
      <c r="BS18">
        <v>4204.0709999999999</v>
      </c>
      <c r="BT18" s="30">
        <f t="shared" si="14"/>
        <v>4.2040709999999999</v>
      </c>
      <c r="BU18">
        <v>266.82</v>
      </c>
      <c r="BV18" s="30">
        <f t="shared" si="15"/>
        <v>0.26682</v>
      </c>
    </row>
    <row r="19" spans="1:74" x14ac:dyDescent="0.25">
      <c r="A19" t="s">
        <v>27</v>
      </c>
      <c r="B19" s="16">
        <v>684</v>
      </c>
      <c r="C19" t="s">
        <v>172</v>
      </c>
      <c r="D19" t="s">
        <v>10</v>
      </c>
      <c r="E19">
        <v>0</v>
      </c>
      <c r="F19">
        <v>1</v>
      </c>
      <c r="H19" t="s">
        <v>220</v>
      </c>
      <c r="I19" s="30">
        <v>2.9540000000000002</v>
      </c>
      <c r="J19">
        <v>179814.503</v>
      </c>
      <c r="K19" s="126">
        <f t="shared" si="0"/>
        <v>179.814503</v>
      </c>
      <c r="L19" s="32">
        <v>27442.637999999999</v>
      </c>
      <c r="M19" s="125">
        <f t="shared" si="1"/>
        <v>27.442637999999999</v>
      </c>
      <c r="N19" s="32">
        <v>4769.3649999999998</v>
      </c>
      <c r="O19" s="125">
        <f t="shared" si="2"/>
        <v>4.7693649999999996</v>
      </c>
      <c r="P19" s="32">
        <v>621.07299999999998</v>
      </c>
      <c r="Q19" s="124">
        <f t="shared" si="3"/>
        <v>0.62107299999999999</v>
      </c>
      <c r="S19">
        <v>41</v>
      </c>
      <c r="T19">
        <v>821</v>
      </c>
      <c r="U19" t="s">
        <v>172</v>
      </c>
      <c r="V19" t="s">
        <v>223</v>
      </c>
      <c r="W19" s="16">
        <v>0.5</v>
      </c>
      <c r="X19">
        <v>2</v>
      </c>
      <c r="Z19" t="s">
        <v>224</v>
      </c>
      <c r="AA19" t="s">
        <v>220</v>
      </c>
      <c r="AB19" s="30">
        <v>0.247</v>
      </c>
      <c r="AC19">
        <v>111295.086</v>
      </c>
      <c r="AD19" s="30">
        <f t="shared" si="4"/>
        <v>111.295086</v>
      </c>
      <c r="AE19" s="32">
        <v>54099.648999999998</v>
      </c>
      <c r="AF19" s="123">
        <f t="shared" si="5"/>
        <v>54.099648999999999</v>
      </c>
      <c r="AG19" s="32">
        <v>20567.157999999999</v>
      </c>
      <c r="AH19" s="123">
        <f t="shared" si="6"/>
        <v>20.567157999999999</v>
      </c>
      <c r="AI19" s="32">
        <v>69.141000000000005</v>
      </c>
      <c r="AJ19" s="123">
        <f t="shared" si="7"/>
        <v>6.9141000000000008E-2</v>
      </c>
      <c r="AL19" t="s">
        <v>76</v>
      </c>
      <c r="AM19" s="114" t="s">
        <v>240</v>
      </c>
      <c r="AN19" t="s">
        <v>172</v>
      </c>
      <c r="AO19" t="s">
        <v>10</v>
      </c>
      <c r="AP19" s="16">
        <v>0</v>
      </c>
      <c r="AQ19">
        <v>1</v>
      </c>
      <c r="AS19" t="s">
        <v>236</v>
      </c>
      <c r="AT19" t="s">
        <v>220</v>
      </c>
      <c r="AU19" s="30">
        <v>0.44800000000000001</v>
      </c>
      <c r="AV19">
        <v>22246.878000000001</v>
      </c>
      <c r="AW19" s="122">
        <f t="shared" si="8"/>
        <v>22.246878000000002</v>
      </c>
      <c r="AX19">
        <v>15802.982</v>
      </c>
      <c r="AY19" s="122">
        <f t="shared" si="9"/>
        <v>15.802982</v>
      </c>
      <c r="AZ19">
        <v>2854.875</v>
      </c>
      <c r="BA19" s="122">
        <f t="shared" si="10"/>
        <v>2.8548749999999998</v>
      </c>
      <c r="BB19">
        <v>1124.684</v>
      </c>
      <c r="BC19" s="122">
        <f t="shared" si="11"/>
        <v>1.124684</v>
      </c>
      <c r="BE19" t="s">
        <v>124</v>
      </c>
      <c r="BF19">
        <v>407</v>
      </c>
      <c r="BG19" t="s">
        <v>172</v>
      </c>
      <c r="BH19" t="s">
        <v>10</v>
      </c>
      <c r="BI19" s="16">
        <v>5</v>
      </c>
      <c r="BJ19">
        <v>3</v>
      </c>
      <c r="BK19">
        <f>COUNT(BJ19:BJ21)</f>
        <v>3</v>
      </c>
      <c r="BL19" t="s">
        <v>284</v>
      </c>
      <c r="BM19" t="s">
        <v>220</v>
      </c>
      <c r="BN19" s="30">
        <v>3.3889999999999998</v>
      </c>
      <c r="BO19">
        <v>429729.26899999997</v>
      </c>
      <c r="BP19" s="30">
        <f t="shared" si="12"/>
        <v>429.72926899999999</v>
      </c>
      <c r="BQ19">
        <v>22007.192999999999</v>
      </c>
      <c r="BR19" s="30">
        <f t="shared" si="13"/>
        <v>22.007193000000001</v>
      </c>
      <c r="BS19">
        <v>3674.3580000000002</v>
      </c>
      <c r="BT19" s="30">
        <f t="shared" si="14"/>
        <v>3.6743580000000002</v>
      </c>
      <c r="BU19">
        <v>279.85700000000003</v>
      </c>
      <c r="BV19" s="30">
        <f t="shared" si="15"/>
        <v>0.27985700000000002</v>
      </c>
    </row>
    <row r="20" spans="1:74" x14ac:dyDescent="0.25">
      <c r="A20" t="s">
        <v>28</v>
      </c>
      <c r="B20" s="16">
        <v>685</v>
      </c>
      <c r="C20" t="s">
        <v>172</v>
      </c>
      <c r="D20" t="s">
        <v>10</v>
      </c>
      <c r="E20">
        <v>0</v>
      </c>
      <c r="F20">
        <v>1</v>
      </c>
      <c r="H20" t="s">
        <v>220</v>
      </c>
      <c r="I20" s="30">
        <v>3.4950000000000001</v>
      </c>
      <c r="J20">
        <v>151348.087</v>
      </c>
      <c r="K20" s="126">
        <f t="shared" si="0"/>
        <v>151.34808699999999</v>
      </c>
      <c r="L20" s="32">
        <v>29741.32</v>
      </c>
      <c r="M20" s="125">
        <f t="shared" si="1"/>
        <v>29.741319999999998</v>
      </c>
      <c r="N20" s="32">
        <v>5108.2309999999998</v>
      </c>
      <c r="O20" s="125">
        <f t="shared" si="2"/>
        <v>5.108231</v>
      </c>
      <c r="P20" s="32">
        <v>912.48099999999999</v>
      </c>
      <c r="Q20" s="124">
        <f t="shared" si="3"/>
        <v>0.91248099999999999</v>
      </c>
      <c r="S20">
        <v>43</v>
      </c>
      <c r="T20">
        <v>822</v>
      </c>
      <c r="U20" t="s">
        <v>172</v>
      </c>
      <c r="V20" t="s">
        <v>223</v>
      </c>
      <c r="W20" s="16">
        <v>0.5</v>
      </c>
      <c r="X20">
        <v>2</v>
      </c>
      <c r="Z20" t="s">
        <v>224</v>
      </c>
      <c r="AA20" t="s">
        <v>220</v>
      </c>
      <c r="AB20" s="30">
        <v>0.22600000000000001</v>
      </c>
      <c r="AC20">
        <v>175874.109</v>
      </c>
      <c r="AD20" s="30">
        <f t="shared" si="4"/>
        <v>175.874109</v>
      </c>
      <c r="AE20" s="32">
        <v>42163.226000000002</v>
      </c>
      <c r="AF20" s="123">
        <f t="shared" si="5"/>
        <v>42.163226000000002</v>
      </c>
      <c r="AG20" s="32">
        <v>17957.571</v>
      </c>
      <c r="AH20" s="123">
        <f t="shared" si="6"/>
        <v>17.957571000000002</v>
      </c>
      <c r="AI20" s="32">
        <v>51.518999999999998</v>
      </c>
      <c r="AJ20" s="123">
        <f t="shared" si="7"/>
        <v>5.1518999999999995E-2</v>
      </c>
      <c r="AL20" t="s">
        <v>79</v>
      </c>
      <c r="AM20" s="114" t="s">
        <v>241</v>
      </c>
      <c r="AN20" t="s">
        <v>172</v>
      </c>
      <c r="AO20" t="s">
        <v>10</v>
      </c>
      <c r="AP20" s="16">
        <v>0</v>
      </c>
      <c r="AQ20">
        <v>1</v>
      </c>
      <c r="AS20" t="s">
        <v>236</v>
      </c>
      <c r="AT20" t="s">
        <v>220</v>
      </c>
      <c r="AU20" s="30">
        <v>0.378</v>
      </c>
      <c r="AV20">
        <v>42879.534</v>
      </c>
      <c r="AW20" s="122">
        <f t="shared" si="8"/>
        <v>42.879534</v>
      </c>
      <c r="AX20">
        <v>14077.904</v>
      </c>
      <c r="AY20" s="122">
        <f t="shared" si="9"/>
        <v>14.077904</v>
      </c>
      <c r="AZ20">
        <v>2407.8049999999998</v>
      </c>
      <c r="BA20" s="122">
        <f t="shared" si="10"/>
        <v>2.4078049999999998</v>
      </c>
      <c r="BB20">
        <v>844.29300000000001</v>
      </c>
      <c r="BC20" s="122">
        <f t="shared" si="11"/>
        <v>0.84429299999999996</v>
      </c>
      <c r="BE20" t="s">
        <v>125</v>
      </c>
      <c r="BF20">
        <v>411</v>
      </c>
      <c r="BG20" t="s">
        <v>172</v>
      </c>
      <c r="BH20" t="s">
        <v>10</v>
      </c>
      <c r="BI20" s="16">
        <v>5</v>
      </c>
      <c r="BJ20">
        <v>3</v>
      </c>
      <c r="BL20" t="s">
        <v>284</v>
      </c>
      <c r="BM20" t="s">
        <v>220</v>
      </c>
      <c r="BN20" s="30">
        <v>3.4940000000000002</v>
      </c>
      <c r="BO20">
        <v>387241.95699999999</v>
      </c>
      <c r="BP20" s="30">
        <f t="shared" si="12"/>
        <v>387.24195700000001</v>
      </c>
      <c r="BQ20">
        <v>22174.05</v>
      </c>
      <c r="BR20" s="30">
        <f t="shared" si="13"/>
        <v>22.174049999999998</v>
      </c>
      <c r="BS20">
        <v>3701.2260000000001</v>
      </c>
      <c r="BT20" s="30">
        <f t="shared" si="14"/>
        <v>3.7012260000000001</v>
      </c>
      <c r="BU20">
        <v>491.185</v>
      </c>
      <c r="BV20" s="30">
        <f t="shared" si="15"/>
        <v>0.49118499999999998</v>
      </c>
    </row>
    <row r="21" spans="1:74" x14ac:dyDescent="0.25">
      <c r="A21" t="s">
        <v>33</v>
      </c>
      <c r="B21" s="16">
        <v>696</v>
      </c>
      <c r="C21" t="s">
        <v>172</v>
      </c>
      <c r="D21" t="s">
        <v>10</v>
      </c>
      <c r="E21">
        <v>0</v>
      </c>
      <c r="F21">
        <v>1</v>
      </c>
      <c r="H21" t="s">
        <v>220</v>
      </c>
      <c r="I21" s="30">
        <v>3.3359999999999999</v>
      </c>
      <c r="J21">
        <v>172684.36600000001</v>
      </c>
      <c r="K21" s="126">
        <f t="shared" si="0"/>
        <v>172.68436600000001</v>
      </c>
      <c r="L21" s="32">
        <v>33864.504000000001</v>
      </c>
      <c r="M21" s="125">
        <f t="shared" si="1"/>
        <v>33.864504000000004</v>
      </c>
      <c r="N21" s="32">
        <v>4400.2579999999998</v>
      </c>
      <c r="O21" s="125">
        <f t="shared" si="2"/>
        <v>4.400258</v>
      </c>
      <c r="P21" s="32">
        <v>816.34199999999998</v>
      </c>
      <c r="Q21" s="124">
        <f t="shared" si="3"/>
        <v>0.81634200000000001</v>
      </c>
      <c r="S21">
        <v>44</v>
      </c>
      <c r="T21">
        <v>823</v>
      </c>
      <c r="U21" t="s">
        <v>172</v>
      </c>
      <c r="V21" t="s">
        <v>223</v>
      </c>
      <c r="W21" s="16">
        <v>0.5</v>
      </c>
      <c r="X21">
        <v>2</v>
      </c>
      <c r="Z21" t="s">
        <v>224</v>
      </c>
      <c r="AA21" t="s">
        <v>220</v>
      </c>
      <c r="AB21" s="30">
        <v>0.22600000000000001</v>
      </c>
      <c r="AC21">
        <v>107745.299</v>
      </c>
      <c r="AD21" s="30">
        <f t="shared" si="4"/>
        <v>107.745299</v>
      </c>
      <c r="AE21" s="32">
        <v>38182.122000000003</v>
      </c>
      <c r="AF21" s="123">
        <f t="shared" si="5"/>
        <v>38.182122</v>
      </c>
      <c r="AG21" s="32">
        <v>21625.141</v>
      </c>
      <c r="AH21" s="123">
        <f t="shared" si="6"/>
        <v>21.625140999999999</v>
      </c>
      <c r="AI21" s="32">
        <v>116.497</v>
      </c>
      <c r="AJ21" s="123">
        <f t="shared" si="7"/>
        <v>0.116497</v>
      </c>
      <c r="AL21" t="s">
        <v>81</v>
      </c>
      <c r="AM21" s="114" t="s">
        <v>242</v>
      </c>
      <c r="AN21" t="s">
        <v>172</v>
      </c>
      <c r="AO21" t="s">
        <v>10</v>
      </c>
      <c r="AP21" s="16">
        <v>0</v>
      </c>
      <c r="AQ21">
        <v>1</v>
      </c>
      <c r="AS21" t="s">
        <v>236</v>
      </c>
      <c r="AT21" t="s">
        <v>220</v>
      </c>
      <c r="AU21" s="30">
        <v>0.375</v>
      </c>
      <c r="AV21">
        <v>22277.355</v>
      </c>
      <c r="AW21" s="122">
        <f t="shared" si="8"/>
        <v>22.277355</v>
      </c>
      <c r="AX21">
        <v>13976.959000000001</v>
      </c>
      <c r="AY21" s="122">
        <f t="shared" si="9"/>
        <v>13.976959000000001</v>
      </c>
      <c r="AZ21">
        <v>2207.4160000000002</v>
      </c>
      <c r="BA21" s="122">
        <f t="shared" si="10"/>
        <v>2.2074160000000003</v>
      </c>
      <c r="BB21">
        <v>1092.671</v>
      </c>
      <c r="BC21" s="122">
        <f t="shared" si="11"/>
        <v>1.0926709999999999</v>
      </c>
      <c r="BE21" t="s">
        <v>128</v>
      </c>
      <c r="BF21">
        <v>415</v>
      </c>
      <c r="BG21" t="s">
        <v>172</v>
      </c>
      <c r="BH21" t="s">
        <v>10</v>
      </c>
      <c r="BI21" s="16">
        <v>5</v>
      </c>
      <c r="BJ21">
        <v>3</v>
      </c>
      <c r="BL21" t="s">
        <v>284</v>
      </c>
      <c r="BM21" t="s">
        <v>220</v>
      </c>
      <c r="BN21" s="30">
        <v>1.7689999999999999</v>
      </c>
      <c r="BO21">
        <v>404496.16499999998</v>
      </c>
      <c r="BP21" s="30">
        <f t="shared" si="12"/>
        <v>404.49616499999996</v>
      </c>
      <c r="BQ21">
        <v>21270.778999999999</v>
      </c>
      <c r="BR21" s="30">
        <f t="shared" si="13"/>
        <v>21.270778999999997</v>
      </c>
      <c r="BS21">
        <v>3450.5740000000001</v>
      </c>
      <c r="BT21" s="30">
        <f t="shared" si="14"/>
        <v>3.450574</v>
      </c>
      <c r="BU21">
        <v>211.67099999999999</v>
      </c>
      <c r="BV21" s="30">
        <f t="shared" si="15"/>
        <v>0.211671</v>
      </c>
    </row>
    <row r="22" spans="1:74" x14ac:dyDescent="0.25">
      <c r="A22" t="s">
        <v>41</v>
      </c>
      <c r="B22" s="16">
        <v>697</v>
      </c>
      <c r="C22" t="s">
        <v>172</v>
      </c>
      <c r="D22" t="s">
        <v>10</v>
      </c>
      <c r="E22">
        <v>0</v>
      </c>
      <c r="F22">
        <v>1</v>
      </c>
      <c r="H22" t="s">
        <v>220</v>
      </c>
      <c r="I22" s="30">
        <v>4.6399999999999997</v>
      </c>
      <c r="J22">
        <v>235637.42</v>
      </c>
      <c r="K22" s="126">
        <f t="shared" si="0"/>
        <v>235.63742000000002</v>
      </c>
      <c r="L22" s="32">
        <v>29439.437000000002</v>
      </c>
      <c r="M22" s="125">
        <f t="shared" si="1"/>
        <v>29.439437000000002</v>
      </c>
      <c r="N22" s="32">
        <v>4935.7960000000003</v>
      </c>
      <c r="O22" s="125">
        <f t="shared" si="2"/>
        <v>4.9357959999999999</v>
      </c>
      <c r="P22" s="32">
        <v>784.87699999999995</v>
      </c>
      <c r="Q22" s="124">
        <f t="shared" si="3"/>
        <v>0.78487699999999994</v>
      </c>
      <c r="S22">
        <v>69</v>
      </c>
      <c r="T22">
        <v>845</v>
      </c>
      <c r="U22" t="s">
        <v>172</v>
      </c>
      <c r="V22" t="s">
        <v>223</v>
      </c>
      <c r="W22" s="16">
        <v>5</v>
      </c>
      <c r="X22">
        <v>3</v>
      </c>
      <c r="Y22">
        <f>COUNT(X22:X25)</f>
        <v>4</v>
      </c>
      <c r="Z22" t="s">
        <v>224</v>
      </c>
      <c r="AA22" t="s">
        <v>220</v>
      </c>
      <c r="AB22" s="30">
        <v>1.506</v>
      </c>
      <c r="AC22">
        <v>95734.34</v>
      </c>
      <c r="AD22" s="30">
        <f t="shared" si="4"/>
        <v>95.734340000000003</v>
      </c>
      <c r="AE22" s="32">
        <v>34432.11</v>
      </c>
      <c r="AF22" s="123">
        <f t="shared" si="5"/>
        <v>34.432110000000002</v>
      </c>
      <c r="AG22" s="32">
        <v>18103.902999999998</v>
      </c>
      <c r="AH22" s="123">
        <f t="shared" si="6"/>
        <v>18.103902999999999</v>
      </c>
      <c r="AI22" s="32">
        <v>148.536</v>
      </c>
      <c r="AJ22" s="123">
        <f t="shared" si="7"/>
        <v>0.148536</v>
      </c>
      <c r="AL22" t="s">
        <v>72</v>
      </c>
      <c r="AM22" s="114" t="s">
        <v>243</v>
      </c>
      <c r="AN22" t="s">
        <v>172</v>
      </c>
      <c r="AO22" t="s">
        <v>10</v>
      </c>
      <c r="AP22" s="16">
        <v>0</v>
      </c>
      <c r="AQ22">
        <v>1</v>
      </c>
      <c r="AS22" t="s">
        <v>236</v>
      </c>
      <c r="AT22" t="s">
        <v>220</v>
      </c>
      <c r="AU22" s="30">
        <v>0.6</v>
      </c>
      <c r="AV22">
        <v>16757.545999999998</v>
      </c>
      <c r="AW22" s="122">
        <f t="shared" si="8"/>
        <v>16.757545999999998</v>
      </c>
      <c r="AX22">
        <v>16220.273999999999</v>
      </c>
      <c r="AY22" s="122">
        <f t="shared" si="9"/>
        <v>16.220274</v>
      </c>
      <c r="AZ22">
        <v>2626.0740000000001</v>
      </c>
      <c r="BA22" s="122">
        <f t="shared" si="10"/>
        <v>2.626074</v>
      </c>
      <c r="BB22">
        <v>1327.425</v>
      </c>
      <c r="BC22" s="122">
        <f t="shared" si="11"/>
        <v>1.3274249999999999</v>
      </c>
      <c r="BE22" t="s">
        <v>97</v>
      </c>
      <c r="BF22">
        <v>375</v>
      </c>
      <c r="BG22" t="s">
        <v>172</v>
      </c>
      <c r="BH22" t="s">
        <v>16</v>
      </c>
      <c r="BI22" s="16">
        <v>0</v>
      </c>
      <c r="BJ22">
        <v>4</v>
      </c>
      <c r="BK22">
        <f>COUNT(BJ22:BJ25)</f>
        <v>4</v>
      </c>
      <c r="BL22" t="s">
        <v>284</v>
      </c>
      <c r="BM22" t="s">
        <v>220</v>
      </c>
      <c r="BN22" s="30">
        <v>1.9650000000000001</v>
      </c>
      <c r="BO22">
        <v>381924.89199999999</v>
      </c>
      <c r="BP22" s="30">
        <f t="shared" si="12"/>
        <v>381.924892</v>
      </c>
      <c r="BQ22">
        <v>22842.419000000002</v>
      </c>
      <c r="BR22" s="30">
        <f t="shared" si="13"/>
        <v>22.842419000000003</v>
      </c>
      <c r="BS22">
        <v>4061.105</v>
      </c>
      <c r="BT22" s="30">
        <f t="shared" si="14"/>
        <v>4.0611050000000004</v>
      </c>
      <c r="BU22">
        <v>267.94</v>
      </c>
      <c r="BV22" s="30">
        <f t="shared" si="15"/>
        <v>0.26794000000000001</v>
      </c>
    </row>
    <row r="23" spans="1:74" x14ac:dyDescent="0.25">
      <c r="A23" t="s">
        <v>49</v>
      </c>
      <c r="B23" s="16">
        <v>712</v>
      </c>
      <c r="C23" t="s">
        <v>172</v>
      </c>
      <c r="D23" t="s">
        <v>10</v>
      </c>
      <c r="E23">
        <v>0</v>
      </c>
      <c r="F23">
        <v>1</v>
      </c>
      <c r="H23" t="s">
        <v>220</v>
      </c>
      <c r="I23" s="30">
        <v>6.1159999999999997</v>
      </c>
      <c r="J23">
        <v>209007.24400000001</v>
      </c>
      <c r="K23" s="126">
        <f t="shared" si="0"/>
        <v>209.00724400000001</v>
      </c>
      <c r="L23" s="32">
        <v>30928.67</v>
      </c>
      <c r="M23" s="125">
        <f t="shared" si="1"/>
        <v>30.928669999999997</v>
      </c>
      <c r="N23" s="32">
        <v>8377.2049999999999</v>
      </c>
      <c r="O23" s="125">
        <f t="shared" si="2"/>
        <v>8.377205</v>
      </c>
      <c r="P23" s="32">
        <v>705.91099999999994</v>
      </c>
      <c r="Q23" s="124">
        <f t="shared" si="3"/>
        <v>0.70591099999999996</v>
      </c>
      <c r="S23">
        <v>71</v>
      </c>
      <c r="T23">
        <v>846</v>
      </c>
      <c r="U23" t="s">
        <v>172</v>
      </c>
      <c r="V23" t="s">
        <v>223</v>
      </c>
      <c r="W23" s="16">
        <v>5</v>
      </c>
      <c r="X23">
        <v>3</v>
      </c>
      <c r="Z23" t="s">
        <v>224</v>
      </c>
      <c r="AA23" t="s">
        <v>220</v>
      </c>
      <c r="AB23" s="30">
        <v>3.56</v>
      </c>
      <c r="AC23">
        <v>80198.892999999996</v>
      </c>
      <c r="AD23" s="30">
        <f t="shared" si="4"/>
        <v>80.198892999999998</v>
      </c>
      <c r="AE23" s="32">
        <v>61986.120999999999</v>
      </c>
      <c r="AF23" s="123">
        <f t="shared" si="5"/>
        <v>61.986120999999997</v>
      </c>
      <c r="AG23" s="32">
        <v>17069.092000000001</v>
      </c>
      <c r="AH23" s="123">
        <f t="shared" si="6"/>
        <v>17.069092000000001</v>
      </c>
      <c r="AI23" s="32">
        <v>82.811000000000007</v>
      </c>
      <c r="AJ23" s="123">
        <f t="shared" si="7"/>
        <v>8.281100000000001E-2</v>
      </c>
      <c r="AL23" t="s">
        <v>73</v>
      </c>
      <c r="AM23" s="114" t="s">
        <v>244</v>
      </c>
      <c r="AN23" t="s">
        <v>172</v>
      </c>
      <c r="AO23" t="s">
        <v>10</v>
      </c>
      <c r="AP23" s="16">
        <v>0</v>
      </c>
      <c r="AQ23">
        <v>1</v>
      </c>
      <c r="AS23" t="s">
        <v>236</v>
      </c>
      <c r="AT23" t="s">
        <v>220</v>
      </c>
      <c r="AU23" s="30">
        <v>0.43099999999999999</v>
      </c>
      <c r="AV23">
        <v>23520.554</v>
      </c>
      <c r="AW23" s="122">
        <f t="shared" si="8"/>
        <v>23.520554000000001</v>
      </c>
      <c r="AX23">
        <v>13764.407999999999</v>
      </c>
      <c r="AY23" s="122">
        <f t="shared" si="9"/>
        <v>13.764408</v>
      </c>
      <c r="AZ23">
        <v>3132.5610000000001</v>
      </c>
      <c r="BA23" s="122">
        <f t="shared" si="10"/>
        <v>3.1325609999999999</v>
      </c>
      <c r="BB23">
        <v>1016.739</v>
      </c>
      <c r="BC23" s="122">
        <f t="shared" si="11"/>
        <v>1.0167390000000001</v>
      </c>
      <c r="BE23" t="s">
        <v>102</v>
      </c>
      <c r="BF23">
        <v>379</v>
      </c>
      <c r="BG23" t="s">
        <v>172</v>
      </c>
      <c r="BH23" t="s">
        <v>16</v>
      </c>
      <c r="BI23" s="16">
        <v>0</v>
      </c>
      <c r="BJ23">
        <v>4</v>
      </c>
      <c r="BL23" t="s">
        <v>284</v>
      </c>
      <c r="BM23" t="s">
        <v>220</v>
      </c>
      <c r="BN23" s="30">
        <v>0.93700000000000006</v>
      </c>
      <c r="BO23">
        <v>607431.18799999997</v>
      </c>
      <c r="BP23" s="30">
        <f t="shared" si="12"/>
        <v>607.43118800000002</v>
      </c>
      <c r="BQ23">
        <v>25240.652999999998</v>
      </c>
      <c r="BR23" s="30">
        <f t="shared" si="13"/>
        <v>25.240652999999998</v>
      </c>
      <c r="BS23">
        <v>4455.8329999999996</v>
      </c>
      <c r="BT23" s="30">
        <f t="shared" si="14"/>
        <v>4.4558329999999993</v>
      </c>
      <c r="BU23">
        <v>291.286</v>
      </c>
      <c r="BV23" s="30">
        <f t="shared" si="15"/>
        <v>0.29128599999999999</v>
      </c>
    </row>
    <row r="24" spans="1:74" x14ac:dyDescent="0.25">
      <c r="A24" t="s">
        <v>50</v>
      </c>
      <c r="B24" s="16">
        <v>713</v>
      </c>
      <c r="C24" t="s">
        <v>172</v>
      </c>
      <c r="D24" t="s">
        <v>10</v>
      </c>
      <c r="E24">
        <v>0</v>
      </c>
      <c r="F24">
        <v>1</v>
      </c>
      <c r="H24" t="s">
        <v>220</v>
      </c>
      <c r="I24" s="30">
        <v>4.835</v>
      </c>
      <c r="J24">
        <v>380088.18099999998</v>
      </c>
      <c r="K24" s="126">
        <f t="shared" si="0"/>
        <v>380.08818099999996</v>
      </c>
      <c r="L24" s="32">
        <v>31415.717000000001</v>
      </c>
      <c r="M24" s="125">
        <f t="shared" si="1"/>
        <v>31.415717000000001</v>
      </c>
      <c r="N24" s="32">
        <v>4749.8540000000003</v>
      </c>
      <c r="O24" s="125">
        <f t="shared" si="2"/>
        <v>4.749854</v>
      </c>
      <c r="P24" s="32">
        <v>639.72500000000002</v>
      </c>
      <c r="Q24" s="124">
        <f t="shared" si="3"/>
        <v>0.63972499999999999</v>
      </c>
      <c r="S24">
        <v>76</v>
      </c>
      <c r="T24">
        <v>847</v>
      </c>
      <c r="U24" t="s">
        <v>172</v>
      </c>
      <c r="V24" t="s">
        <v>223</v>
      </c>
      <c r="W24" s="16">
        <v>5</v>
      </c>
      <c r="X24">
        <v>3</v>
      </c>
      <c r="Z24" t="s">
        <v>224</v>
      </c>
      <c r="AA24" t="s">
        <v>220</v>
      </c>
      <c r="AB24" s="30">
        <v>0.66300000000000003</v>
      </c>
      <c r="AC24">
        <v>139467.18</v>
      </c>
      <c r="AD24" s="30">
        <f t="shared" si="4"/>
        <v>139.46717999999998</v>
      </c>
      <c r="AE24" s="32">
        <v>39842.245000000003</v>
      </c>
      <c r="AF24" s="123">
        <f t="shared" si="5"/>
        <v>39.842245000000005</v>
      </c>
      <c r="AG24" s="32">
        <v>16447.385999999999</v>
      </c>
      <c r="AH24" s="123">
        <f t="shared" si="6"/>
        <v>16.447385999999998</v>
      </c>
      <c r="AI24" s="32">
        <v>42.128999999999998</v>
      </c>
      <c r="AJ24" s="123">
        <f t="shared" si="7"/>
        <v>4.2129E-2</v>
      </c>
      <c r="AL24" t="s">
        <v>75</v>
      </c>
      <c r="AM24" s="114" t="s">
        <v>245</v>
      </c>
      <c r="AN24" t="s">
        <v>172</v>
      </c>
      <c r="AO24" t="s">
        <v>10</v>
      </c>
      <c r="AP24" s="16">
        <v>0</v>
      </c>
      <c r="AQ24">
        <v>1</v>
      </c>
      <c r="AS24" t="s">
        <v>236</v>
      </c>
      <c r="AT24" t="s">
        <v>220</v>
      </c>
      <c r="AU24" s="30">
        <v>0.504</v>
      </c>
      <c r="AV24">
        <v>25535.417000000001</v>
      </c>
      <c r="AW24" s="122">
        <f t="shared" si="8"/>
        <v>25.535417000000002</v>
      </c>
      <c r="AX24">
        <v>15364.035</v>
      </c>
      <c r="AY24" s="122">
        <f t="shared" si="9"/>
        <v>15.364034999999999</v>
      </c>
      <c r="AZ24">
        <v>2578.616</v>
      </c>
      <c r="BA24" s="122">
        <f t="shared" si="10"/>
        <v>2.5786159999999998</v>
      </c>
      <c r="BB24">
        <v>1064.742</v>
      </c>
      <c r="BC24" s="122">
        <f t="shared" si="11"/>
        <v>1.0647419999999999</v>
      </c>
      <c r="BE24" t="s">
        <v>134</v>
      </c>
      <c r="BF24">
        <v>423</v>
      </c>
      <c r="BG24" t="s">
        <v>172</v>
      </c>
      <c r="BH24" t="s">
        <v>16</v>
      </c>
      <c r="BI24" s="16">
        <v>0</v>
      </c>
      <c r="BJ24">
        <v>4</v>
      </c>
      <c r="BL24" t="s">
        <v>284</v>
      </c>
      <c r="BM24" t="s">
        <v>220</v>
      </c>
      <c r="BN24" s="30">
        <v>0.86799999999999999</v>
      </c>
      <c r="BO24">
        <v>473638.11300000001</v>
      </c>
      <c r="BP24" s="30">
        <f t="shared" si="12"/>
        <v>473.63811300000003</v>
      </c>
      <c r="BQ24">
        <v>25090.577000000001</v>
      </c>
      <c r="BR24" s="30">
        <f t="shared" si="13"/>
        <v>25.090577</v>
      </c>
      <c r="BS24">
        <v>4311.1149999999998</v>
      </c>
      <c r="BT24" s="30">
        <f t="shared" si="14"/>
        <v>4.311115</v>
      </c>
      <c r="BU24">
        <v>311.98700000000002</v>
      </c>
      <c r="BV24" s="30">
        <f t="shared" si="15"/>
        <v>0.31198700000000001</v>
      </c>
    </row>
    <row r="25" spans="1:74" x14ac:dyDescent="0.25">
      <c r="A25" t="s">
        <v>51</v>
      </c>
      <c r="B25" s="16">
        <v>714</v>
      </c>
      <c r="C25" t="s">
        <v>172</v>
      </c>
      <c r="D25" t="s">
        <v>10</v>
      </c>
      <c r="E25">
        <v>0</v>
      </c>
      <c r="F25">
        <v>1</v>
      </c>
      <c r="H25" t="s">
        <v>220</v>
      </c>
      <c r="I25" s="30">
        <v>3.375</v>
      </c>
      <c r="J25">
        <v>227833.13099999999</v>
      </c>
      <c r="K25" s="126">
        <f t="shared" si="0"/>
        <v>227.83313099999998</v>
      </c>
      <c r="L25" s="32">
        <v>27611.406999999999</v>
      </c>
      <c r="M25" s="125">
        <f t="shared" si="1"/>
        <v>27.611407</v>
      </c>
      <c r="N25" s="32">
        <v>4581.0110000000004</v>
      </c>
      <c r="O25" s="125">
        <f t="shared" si="2"/>
        <v>4.5810110000000002</v>
      </c>
      <c r="P25" s="32">
        <v>478.98399999999998</v>
      </c>
      <c r="Q25" s="124">
        <f t="shared" si="3"/>
        <v>0.47898399999999997</v>
      </c>
      <c r="S25">
        <v>78</v>
      </c>
      <c r="T25">
        <v>848</v>
      </c>
      <c r="U25" t="s">
        <v>172</v>
      </c>
      <c r="V25" t="s">
        <v>223</v>
      </c>
      <c r="W25" s="16">
        <v>5</v>
      </c>
      <c r="X25">
        <v>3</v>
      </c>
      <c r="Z25" t="s">
        <v>224</v>
      </c>
      <c r="AA25" t="s">
        <v>220</v>
      </c>
      <c r="AB25" s="30">
        <v>3.4119999999999999</v>
      </c>
      <c r="AC25">
        <v>89851.228000000003</v>
      </c>
      <c r="AD25" s="30">
        <f t="shared" si="4"/>
        <v>89.851228000000006</v>
      </c>
      <c r="AE25" s="32">
        <v>51161.648000000001</v>
      </c>
      <c r="AF25" s="123">
        <f t="shared" si="5"/>
        <v>51.161648</v>
      </c>
      <c r="AG25" s="32">
        <v>15480.99</v>
      </c>
      <c r="AH25" s="123">
        <f t="shared" si="6"/>
        <v>15.48099</v>
      </c>
      <c r="AI25" s="32">
        <v>132.059</v>
      </c>
      <c r="AJ25" s="123">
        <f t="shared" si="7"/>
        <v>0.13205900000000001</v>
      </c>
      <c r="AL25" t="s">
        <v>77</v>
      </c>
      <c r="AM25">
        <v>103</v>
      </c>
      <c r="AN25" t="s">
        <v>172</v>
      </c>
      <c r="AO25" t="s">
        <v>10</v>
      </c>
      <c r="AP25" s="16">
        <v>0</v>
      </c>
      <c r="AQ25">
        <v>1</v>
      </c>
      <c r="AS25" t="s">
        <v>236</v>
      </c>
      <c r="AT25" t="s">
        <v>220</v>
      </c>
      <c r="AU25" s="30">
        <v>0.33800000000000002</v>
      </c>
      <c r="AV25">
        <v>42309.809000000001</v>
      </c>
      <c r="AW25" s="122">
        <f t="shared" si="8"/>
        <v>42.309809000000001</v>
      </c>
      <c r="AX25">
        <v>13566.427</v>
      </c>
      <c r="AY25" s="122">
        <f t="shared" si="9"/>
        <v>13.566426999999999</v>
      </c>
      <c r="AZ25">
        <v>2656.9229999999998</v>
      </c>
      <c r="BA25" s="122">
        <f t="shared" si="10"/>
        <v>2.6569229999999999</v>
      </c>
      <c r="BB25">
        <v>987.29200000000003</v>
      </c>
      <c r="BC25" s="122">
        <f t="shared" si="11"/>
        <v>0.98729200000000006</v>
      </c>
      <c r="BE25" t="s">
        <v>142</v>
      </c>
      <c r="BF25">
        <v>427</v>
      </c>
      <c r="BG25" t="s">
        <v>172</v>
      </c>
      <c r="BH25" t="s">
        <v>16</v>
      </c>
      <c r="BI25" s="16">
        <v>0</v>
      </c>
      <c r="BJ25">
        <v>4</v>
      </c>
      <c r="BL25" t="s">
        <v>284</v>
      </c>
      <c r="BM25" t="s">
        <v>220</v>
      </c>
      <c r="BN25" s="30">
        <v>0.98599999999999999</v>
      </c>
      <c r="BO25">
        <v>375558.826</v>
      </c>
      <c r="BP25" s="30">
        <f t="shared" si="12"/>
        <v>375.55882600000001</v>
      </c>
      <c r="BQ25">
        <v>26540.442999999999</v>
      </c>
      <c r="BR25" s="30">
        <f t="shared" si="13"/>
        <v>26.540443</v>
      </c>
      <c r="BS25">
        <v>4608.5150000000003</v>
      </c>
      <c r="BT25" s="30">
        <f t="shared" si="14"/>
        <v>4.6085150000000006</v>
      </c>
      <c r="BU25">
        <v>430.524</v>
      </c>
      <c r="BV25" s="30">
        <f t="shared" si="15"/>
        <v>0.43052400000000002</v>
      </c>
    </row>
    <row r="26" spans="1:74" x14ac:dyDescent="0.25">
      <c r="A26" t="s">
        <v>52</v>
      </c>
      <c r="B26" s="16">
        <v>715</v>
      </c>
      <c r="C26" t="s">
        <v>172</v>
      </c>
      <c r="D26" t="s">
        <v>10</v>
      </c>
      <c r="E26">
        <v>0</v>
      </c>
      <c r="F26">
        <v>1</v>
      </c>
      <c r="H26" t="s">
        <v>220</v>
      </c>
      <c r="I26" s="30">
        <v>4.4119999999999999</v>
      </c>
      <c r="J26">
        <v>246815.42800000001</v>
      </c>
      <c r="K26" s="126">
        <f t="shared" si="0"/>
        <v>246.81542800000003</v>
      </c>
      <c r="L26" s="32">
        <v>28060.972000000002</v>
      </c>
      <c r="M26" s="125">
        <f t="shared" si="1"/>
        <v>28.060972000000003</v>
      </c>
      <c r="N26" s="32">
        <v>4351.8549999999996</v>
      </c>
      <c r="O26" s="125">
        <f t="shared" si="2"/>
        <v>4.3518549999999996</v>
      </c>
      <c r="P26" s="32">
        <v>711.49099999999999</v>
      </c>
      <c r="Q26" s="124">
        <f t="shared" si="3"/>
        <v>0.71149099999999998</v>
      </c>
      <c r="S26">
        <v>21</v>
      </c>
      <c r="T26">
        <v>816</v>
      </c>
      <c r="U26" t="s">
        <v>172</v>
      </c>
      <c r="V26" t="s">
        <v>16</v>
      </c>
      <c r="W26" s="16">
        <v>0</v>
      </c>
      <c r="X26">
        <v>4</v>
      </c>
      <c r="Y26">
        <f>COUNT(X26:X29)</f>
        <v>4</v>
      </c>
      <c r="Z26" t="s">
        <v>224</v>
      </c>
      <c r="AA26" t="s">
        <v>220</v>
      </c>
      <c r="AB26" s="30">
        <v>0.26</v>
      </c>
      <c r="AC26">
        <v>98916.406000000003</v>
      </c>
      <c r="AD26" s="30">
        <f t="shared" si="4"/>
        <v>98.916406000000009</v>
      </c>
      <c r="AE26" s="32">
        <v>35257.457999999999</v>
      </c>
      <c r="AF26" s="123">
        <f t="shared" si="5"/>
        <v>35.257458</v>
      </c>
      <c r="AG26" s="32">
        <v>14704.41</v>
      </c>
      <c r="AH26" s="123">
        <f t="shared" si="6"/>
        <v>14.704409999999999</v>
      </c>
      <c r="AI26" s="32">
        <v>41.585000000000001</v>
      </c>
      <c r="AJ26" s="123">
        <f t="shared" si="7"/>
        <v>4.1585000000000004E-2</v>
      </c>
      <c r="AL26" t="s">
        <v>78</v>
      </c>
      <c r="AM26">
        <v>107</v>
      </c>
      <c r="AN26" t="s">
        <v>172</v>
      </c>
      <c r="AO26" t="s">
        <v>10</v>
      </c>
      <c r="AP26" s="16">
        <v>0</v>
      </c>
      <c r="AQ26">
        <v>1</v>
      </c>
      <c r="AS26" t="s">
        <v>236</v>
      </c>
      <c r="AT26" t="s">
        <v>220</v>
      </c>
      <c r="AU26" s="30">
        <v>0.48699999999999999</v>
      </c>
      <c r="AV26">
        <v>35662.845999999998</v>
      </c>
      <c r="AW26" s="122">
        <f t="shared" si="8"/>
        <v>35.662845999999995</v>
      </c>
      <c r="AX26">
        <v>15029.83</v>
      </c>
      <c r="AY26" s="122">
        <f t="shared" si="9"/>
        <v>15.02983</v>
      </c>
      <c r="AZ26">
        <v>2639.0079999999998</v>
      </c>
      <c r="BA26" s="122">
        <f t="shared" si="10"/>
        <v>2.639008</v>
      </c>
      <c r="BB26">
        <v>1327.4549999999999</v>
      </c>
      <c r="BC26" s="122">
        <f t="shared" si="11"/>
        <v>1.3274549999999998</v>
      </c>
      <c r="BE26" t="s">
        <v>106</v>
      </c>
      <c r="BF26">
        <v>383</v>
      </c>
      <c r="BG26" t="s">
        <v>172</v>
      </c>
      <c r="BH26" t="s">
        <v>16</v>
      </c>
      <c r="BI26" s="16">
        <v>0.5</v>
      </c>
      <c r="BJ26">
        <v>5</v>
      </c>
      <c r="BK26">
        <f>COUNT(BJ26:BJ29)</f>
        <v>4</v>
      </c>
      <c r="BL26" t="s">
        <v>284</v>
      </c>
      <c r="BM26" t="s">
        <v>220</v>
      </c>
      <c r="BN26" s="30">
        <v>0.873</v>
      </c>
      <c r="BO26">
        <v>425805.3</v>
      </c>
      <c r="BP26" s="30">
        <f t="shared" si="12"/>
        <v>425.80529999999999</v>
      </c>
      <c r="BQ26">
        <v>22137.564999999999</v>
      </c>
      <c r="BR26" s="30">
        <f t="shared" si="13"/>
        <v>22.137564999999999</v>
      </c>
      <c r="BS26">
        <v>3804.5369999999998</v>
      </c>
      <c r="BT26" s="30">
        <f t="shared" si="14"/>
        <v>3.8045369999999998</v>
      </c>
      <c r="BU26">
        <v>272.93900000000002</v>
      </c>
      <c r="BV26" s="30">
        <f t="shared" si="15"/>
        <v>0.27293900000000004</v>
      </c>
    </row>
    <row r="27" spans="1:74" x14ac:dyDescent="0.25">
      <c r="A27" t="s">
        <v>53</v>
      </c>
      <c r="B27" s="16">
        <v>716</v>
      </c>
      <c r="C27" t="s">
        <v>172</v>
      </c>
      <c r="D27" t="s">
        <v>10</v>
      </c>
      <c r="E27">
        <v>0</v>
      </c>
      <c r="F27">
        <v>1</v>
      </c>
      <c r="H27" t="s">
        <v>220</v>
      </c>
      <c r="I27" s="30">
        <v>4.1420000000000003</v>
      </c>
      <c r="J27">
        <v>199528.274</v>
      </c>
      <c r="K27" s="126">
        <f t="shared" si="0"/>
        <v>199.52827400000001</v>
      </c>
      <c r="L27" s="32">
        <v>26111.292000000001</v>
      </c>
      <c r="M27" s="125">
        <f t="shared" si="1"/>
        <v>26.111292000000002</v>
      </c>
      <c r="N27" s="32">
        <v>4277.4669999999996</v>
      </c>
      <c r="O27" s="125">
        <f t="shared" si="2"/>
        <v>4.2774669999999997</v>
      </c>
      <c r="P27" s="32">
        <v>674.20100000000002</v>
      </c>
      <c r="Q27" s="124">
        <f t="shared" si="3"/>
        <v>0.67420100000000005</v>
      </c>
      <c r="S27">
        <v>22</v>
      </c>
      <c r="T27">
        <v>817</v>
      </c>
      <c r="U27" t="s">
        <v>172</v>
      </c>
      <c r="V27" t="s">
        <v>16</v>
      </c>
      <c r="W27" s="16">
        <v>0</v>
      </c>
      <c r="X27">
        <v>4</v>
      </c>
      <c r="Z27" t="s">
        <v>224</v>
      </c>
      <c r="AA27" t="s">
        <v>220</v>
      </c>
      <c r="AB27" s="30">
        <v>0.24199999999999999</v>
      </c>
      <c r="AC27">
        <v>118162.042</v>
      </c>
      <c r="AD27" s="30">
        <f t="shared" si="4"/>
        <v>118.162042</v>
      </c>
      <c r="AE27" s="32">
        <v>71571.123999999996</v>
      </c>
      <c r="AF27" s="123">
        <f t="shared" si="5"/>
        <v>71.571123999999998</v>
      </c>
      <c r="AG27" s="32">
        <v>18822.309000000001</v>
      </c>
      <c r="AH27" s="123">
        <f t="shared" si="6"/>
        <v>18.822309000000001</v>
      </c>
      <c r="AI27" s="32">
        <v>57.253999999999998</v>
      </c>
      <c r="AJ27" s="123">
        <f t="shared" si="7"/>
        <v>5.7253999999999999E-2</v>
      </c>
      <c r="AL27" t="s">
        <v>80</v>
      </c>
      <c r="AM27">
        <v>111</v>
      </c>
      <c r="AN27" t="s">
        <v>172</v>
      </c>
      <c r="AO27" t="s">
        <v>10</v>
      </c>
      <c r="AP27" s="16">
        <v>0</v>
      </c>
      <c r="AQ27">
        <v>1</v>
      </c>
      <c r="AS27" t="s">
        <v>236</v>
      </c>
      <c r="AT27" t="s">
        <v>220</v>
      </c>
      <c r="AU27" s="30">
        <v>0.45300000000000001</v>
      </c>
      <c r="AV27">
        <v>18497.578000000001</v>
      </c>
      <c r="AW27" s="122">
        <f t="shared" si="8"/>
        <v>18.497578000000001</v>
      </c>
      <c r="AX27">
        <v>14730.924000000001</v>
      </c>
      <c r="AY27" s="122">
        <f t="shared" si="9"/>
        <v>14.730924000000002</v>
      </c>
      <c r="AZ27">
        <v>2566.181</v>
      </c>
      <c r="BA27" s="122">
        <f t="shared" si="10"/>
        <v>2.5661809999999998</v>
      </c>
      <c r="BB27">
        <v>1193.8589999999999</v>
      </c>
      <c r="BC27" s="122">
        <f t="shared" si="11"/>
        <v>1.193859</v>
      </c>
      <c r="BE27" t="s">
        <v>109</v>
      </c>
      <c r="BF27">
        <v>387</v>
      </c>
      <c r="BG27" t="s">
        <v>172</v>
      </c>
      <c r="BH27" t="s">
        <v>16</v>
      </c>
      <c r="BI27" s="16">
        <v>0.5</v>
      </c>
      <c r="BJ27">
        <v>5</v>
      </c>
      <c r="BL27" t="s">
        <v>284</v>
      </c>
      <c r="BM27" t="s">
        <v>220</v>
      </c>
      <c r="BN27" s="30">
        <v>0.78300000000000003</v>
      </c>
      <c r="BO27">
        <v>556485.33600000001</v>
      </c>
      <c r="BP27" s="30">
        <f t="shared" si="12"/>
        <v>556.48533599999996</v>
      </c>
      <c r="BQ27">
        <v>19966.601999999999</v>
      </c>
      <c r="BR27" s="30">
        <f t="shared" si="13"/>
        <v>19.966601999999998</v>
      </c>
      <c r="BS27">
        <v>3507.7269999999999</v>
      </c>
      <c r="BT27" s="30">
        <f t="shared" si="14"/>
        <v>3.507727</v>
      </c>
      <c r="BU27">
        <v>176.51599999999999</v>
      </c>
      <c r="BV27" s="30">
        <f t="shared" si="15"/>
        <v>0.17651599999999998</v>
      </c>
    </row>
    <row r="28" spans="1:74" x14ac:dyDescent="0.25">
      <c r="A28" t="s">
        <v>12</v>
      </c>
      <c r="B28" s="16">
        <v>675</v>
      </c>
      <c r="C28" t="s">
        <v>172</v>
      </c>
      <c r="D28" t="s">
        <v>10</v>
      </c>
      <c r="E28">
        <v>0.5</v>
      </c>
      <c r="F28">
        <v>2</v>
      </c>
      <c r="G28">
        <f>COUNT(F28:F34)</f>
        <v>7</v>
      </c>
      <c r="H28" t="s">
        <v>220</v>
      </c>
      <c r="I28" s="30">
        <v>192.15799999999999</v>
      </c>
      <c r="J28">
        <v>277154.56800000003</v>
      </c>
      <c r="K28" s="126">
        <f t="shared" si="0"/>
        <v>277.15456800000004</v>
      </c>
      <c r="L28" s="32">
        <v>29592.415000000001</v>
      </c>
      <c r="M28" s="125">
        <f t="shared" si="1"/>
        <v>29.592415000000003</v>
      </c>
      <c r="N28" s="32">
        <v>4787.0039999999999</v>
      </c>
      <c r="O28" s="125">
        <f t="shared" si="2"/>
        <v>4.7870039999999996</v>
      </c>
      <c r="P28" s="32">
        <v>815.25400000000002</v>
      </c>
      <c r="Q28" s="124">
        <f t="shared" si="3"/>
        <v>0.81525400000000003</v>
      </c>
      <c r="S28">
        <v>24</v>
      </c>
      <c r="T28">
        <v>818</v>
      </c>
      <c r="U28" t="s">
        <v>172</v>
      </c>
      <c r="V28" t="s">
        <v>16</v>
      </c>
      <c r="W28" s="16">
        <v>0</v>
      </c>
      <c r="X28">
        <v>4</v>
      </c>
      <c r="Z28" t="s">
        <v>224</v>
      </c>
      <c r="AA28" t="s">
        <v>220</v>
      </c>
      <c r="AB28" s="30">
        <v>0.104</v>
      </c>
      <c r="AC28">
        <v>62754.879999999997</v>
      </c>
      <c r="AD28" s="30">
        <f t="shared" si="4"/>
        <v>62.75488</v>
      </c>
      <c r="AE28" s="32">
        <v>39141.464</v>
      </c>
      <c r="AF28" s="123">
        <f t="shared" si="5"/>
        <v>39.141463999999999</v>
      </c>
      <c r="AG28" s="32">
        <v>12123.495000000001</v>
      </c>
      <c r="AH28" s="123">
        <f t="shared" si="6"/>
        <v>12.123495</v>
      </c>
      <c r="AI28" s="32">
        <v>48.764000000000003</v>
      </c>
      <c r="AJ28" s="123">
        <f t="shared" si="7"/>
        <v>4.8764000000000002E-2</v>
      </c>
      <c r="AL28" t="s">
        <v>246</v>
      </c>
      <c r="AM28">
        <v>115</v>
      </c>
      <c r="AN28" t="s">
        <v>172</v>
      </c>
      <c r="AO28" t="s">
        <v>10</v>
      </c>
      <c r="AP28" s="16">
        <v>0</v>
      </c>
      <c r="AQ28">
        <v>1</v>
      </c>
      <c r="AS28" t="s">
        <v>236</v>
      </c>
      <c r="AT28" t="s">
        <v>220</v>
      </c>
      <c r="AU28" s="30">
        <v>0.48099999999999998</v>
      </c>
      <c r="AV28">
        <v>12996.463</v>
      </c>
      <c r="AW28" s="122">
        <f t="shared" si="8"/>
        <v>12.996463</v>
      </c>
      <c r="AX28">
        <v>15201.681</v>
      </c>
      <c r="AY28" s="122">
        <f t="shared" si="9"/>
        <v>15.201681000000001</v>
      </c>
      <c r="AZ28">
        <v>3163.422</v>
      </c>
      <c r="BA28" s="122">
        <f t="shared" si="10"/>
        <v>3.1634220000000002</v>
      </c>
      <c r="BB28">
        <v>876.09500000000003</v>
      </c>
      <c r="BC28" s="122">
        <f t="shared" si="11"/>
        <v>0.87609500000000007</v>
      </c>
      <c r="BE28" t="s">
        <v>110</v>
      </c>
      <c r="BF28">
        <v>391</v>
      </c>
      <c r="BG28" t="s">
        <v>172</v>
      </c>
      <c r="BH28" t="s">
        <v>16</v>
      </c>
      <c r="BI28" s="16">
        <v>0.5</v>
      </c>
      <c r="BJ28">
        <v>5</v>
      </c>
      <c r="BL28" t="s">
        <v>284</v>
      </c>
      <c r="BM28" t="s">
        <v>220</v>
      </c>
      <c r="BN28" s="30">
        <v>1.7569999999999999</v>
      </c>
      <c r="BO28">
        <v>293145.90700000001</v>
      </c>
      <c r="BP28" s="30">
        <f t="shared" si="12"/>
        <v>293.14590700000002</v>
      </c>
      <c r="BQ28">
        <v>39904.908000000003</v>
      </c>
      <c r="BR28" s="30">
        <f t="shared" si="13"/>
        <v>39.904908000000006</v>
      </c>
      <c r="BS28">
        <v>6909.5129999999999</v>
      </c>
      <c r="BT28" s="30">
        <f t="shared" si="14"/>
        <v>6.9095129999999996</v>
      </c>
      <c r="BU28">
        <v>467.85700000000003</v>
      </c>
      <c r="BV28" s="30">
        <f t="shared" si="15"/>
        <v>0.46785700000000002</v>
      </c>
    </row>
    <row r="29" spans="1:74" x14ac:dyDescent="0.25">
      <c r="A29" t="s">
        <v>21</v>
      </c>
      <c r="B29" s="16">
        <v>686</v>
      </c>
      <c r="C29" t="s">
        <v>172</v>
      </c>
      <c r="D29" t="s">
        <v>10</v>
      </c>
      <c r="E29">
        <v>0.5</v>
      </c>
      <c r="F29">
        <v>2</v>
      </c>
      <c r="H29" t="s">
        <v>220</v>
      </c>
      <c r="I29" s="30">
        <v>156.28100000000001</v>
      </c>
      <c r="J29">
        <v>437612.03100000002</v>
      </c>
      <c r="K29" s="126">
        <f t="shared" si="0"/>
        <v>437.612031</v>
      </c>
      <c r="L29" s="32">
        <v>60512.326999999997</v>
      </c>
      <c r="M29" s="125">
        <f t="shared" si="1"/>
        <v>60.512326999999999</v>
      </c>
      <c r="N29" s="32">
        <v>5107.5569999999998</v>
      </c>
      <c r="O29" s="125">
        <f t="shared" si="2"/>
        <v>5.1075569999999999</v>
      </c>
      <c r="P29" s="32">
        <v>634.42600000000004</v>
      </c>
      <c r="Q29" s="124">
        <f t="shared" si="3"/>
        <v>0.63442600000000005</v>
      </c>
      <c r="S29">
        <v>29</v>
      </c>
      <c r="T29">
        <v>819</v>
      </c>
      <c r="U29" t="s">
        <v>172</v>
      </c>
      <c r="V29" t="s">
        <v>16</v>
      </c>
      <c r="W29" s="16">
        <v>0</v>
      </c>
      <c r="X29">
        <v>4</v>
      </c>
      <c r="Z29" t="s">
        <v>224</v>
      </c>
      <c r="AA29" t="s">
        <v>220</v>
      </c>
      <c r="AB29" s="30">
        <v>0.128</v>
      </c>
      <c r="AC29">
        <v>86250.966</v>
      </c>
      <c r="AD29" s="30">
        <f t="shared" si="4"/>
        <v>86.250966000000005</v>
      </c>
      <c r="AE29" s="32">
        <v>54221.784</v>
      </c>
      <c r="AF29" s="123">
        <f t="shared" si="5"/>
        <v>54.221784</v>
      </c>
      <c r="AG29" s="32">
        <v>11465.236999999999</v>
      </c>
      <c r="AH29" s="123">
        <f t="shared" si="6"/>
        <v>11.465236999999998</v>
      </c>
      <c r="AI29" s="32">
        <v>50.415999999999997</v>
      </c>
      <c r="AJ29" s="123">
        <f t="shared" si="7"/>
        <v>5.0415999999999996E-2</v>
      </c>
      <c r="AL29" t="s">
        <v>112</v>
      </c>
      <c r="AM29">
        <v>183</v>
      </c>
      <c r="AN29" t="s">
        <v>172</v>
      </c>
      <c r="AO29" t="s">
        <v>10</v>
      </c>
      <c r="AP29" s="16">
        <v>0</v>
      </c>
      <c r="AQ29">
        <v>1</v>
      </c>
      <c r="AS29" t="s">
        <v>236</v>
      </c>
      <c r="AT29" t="s">
        <v>220</v>
      </c>
      <c r="AU29" s="30">
        <v>0.36699999999999999</v>
      </c>
      <c r="AV29">
        <v>15348.439</v>
      </c>
      <c r="AW29" s="122">
        <f t="shared" si="8"/>
        <v>15.348439000000001</v>
      </c>
      <c r="AX29">
        <v>14877.134</v>
      </c>
      <c r="AY29" s="122">
        <f t="shared" si="9"/>
        <v>14.877134</v>
      </c>
      <c r="AZ29">
        <v>2758.5309999999999</v>
      </c>
      <c r="BA29" s="122">
        <f t="shared" si="10"/>
        <v>2.7585310000000001</v>
      </c>
      <c r="BB29">
        <v>1202.1469999999999</v>
      </c>
      <c r="BC29" s="122">
        <f t="shared" si="11"/>
        <v>1.2021469999999999</v>
      </c>
      <c r="BE29" t="s">
        <v>111</v>
      </c>
      <c r="BF29">
        <v>395</v>
      </c>
      <c r="BG29" t="s">
        <v>172</v>
      </c>
      <c r="BH29" t="s">
        <v>16</v>
      </c>
      <c r="BI29" s="16">
        <v>0.5</v>
      </c>
      <c r="BJ29">
        <v>5</v>
      </c>
      <c r="BL29" t="s">
        <v>284</v>
      </c>
      <c r="BM29" t="s">
        <v>220</v>
      </c>
      <c r="BN29" s="30">
        <v>1.2350000000000001</v>
      </c>
      <c r="BO29">
        <v>584195.48300000001</v>
      </c>
      <c r="BP29" s="30">
        <f t="shared" si="12"/>
        <v>584.19548299999997</v>
      </c>
      <c r="BQ29">
        <v>27510.266</v>
      </c>
      <c r="BR29" s="30">
        <f t="shared" si="13"/>
        <v>27.510265999999998</v>
      </c>
      <c r="BS29">
        <v>4650.7370000000001</v>
      </c>
      <c r="BT29" s="30">
        <f t="shared" si="14"/>
        <v>4.6507370000000003</v>
      </c>
      <c r="BU29">
        <v>289.13400000000001</v>
      </c>
      <c r="BV29" s="30">
        <f t="shared" si="15"/>
        <v>0.289134</v>
      </c>
    </row>
    <row r="30" spans="1:74" x14ac:dyDescent="0.25">
      <c r="A30" t="s">
        <v>22</v>
      </c>
      <c r="B30" s="16">
        <v>687</v>
      </c>
      <c r="C30" t="s">
        <v>172</v>
      </c>
      <c r="D30" t="s">
        <v>10</v>
      </c>
      <c r="E30">
        <v>0.5</v>
      </c>
      <c r="F30">
        <v>2</v>
      </c>
      <c r="H30" t="s">
        <v>220</v>
      </c>
      <c r="I30" s="30">
        <v>138.648</v>
      </c>
      <c r="J30">
        <v>360681.527</v>
      </c>
      <c r="K30" s="126">
        <f t="shared" si="0"/>
        <v>360.68152700000002</v>
      </c>
      <c r="L30" s="32">
        <v>28049.956999999999</v>
      </c>
      <c r="M30" s="125">
        <f t="shared" si="1"/>
        <v>28.049956999999999</v>
      </c>
      <c r="N30" s="32">
        <v>5052.8339999999998</v>
      </c>
      <c r="O30" s="125">
        <f t="shared" si="2"/>
        <v>5.0528339999999998</v>
      </c>
      <c r="P30" s="32">
        <v>664.84799999999996</v>
      </c>
      <c r="Q30" s="124">
        <f t="shared" si="3"/>
        <v>0.66484799999999999</v>
      </c>
      <c r="S30">
        <v>54</v>
      </c>
      <c r="T30">
        <v>836</v>
      </c>
      <c r="U30" t="s">
        <v>172</v>
      </c>
      <c r="V30" t="s">
        <v>16</v>
      </c>
      <c r="W30" s="16">
        <v>0.5</v>
      </c>
      <c r="X30">
        <v>5</v>
      </c>
      <c r="Y30">
        <f>COUNT(X30:X33)</f>
        <v>4</v>
      </c>
      <c r="Z30" t="s">
        <v>224</v>
      </c>
      <c r="AA30" t="s">
        <v>220</v>
      </c>
      <c r="AB30" s="30">
        <v>0.29299999999999998</v>
      </c>
      <c r="AC30">
        <v>131069.569</v>
      </c>
      <c r="AD30" s="30">
        <f t="shared" si="4"/>
        <v>131.069569</v>
      </c>
      <c r="AE30" s="32">
        <v>57978.921000000002</v>
      </c>
      <c r="AF30" s="123">
        <f t="shared" si="5"/>
        <v>57.978921</v>
      </c>
      <c r="AG30" s="32">
        <v>16645.722000000002</v>
      </c>
      <c r="AH30" s="123">
        <f t="shared" si="6"/>
        <v>16.645722000000003</v>
      </c>
      <c r="AI30" s="32">
        <v>76.742000000000004</v>
      </c>
      <c r="AJ30" s="123">
        <f t="shared" si="7"/>
        <v>7.6742000000000005E-2</v>
      </c>
      <c r="AL30" t="s">
        <v>113</v>
      </c>
      <c r="AM30">
        <v>187</v>
      </c>
      <c r="AN30" t="s">
        <v>172</v>
      </c>
      <c r="AO30" t="s">
        <v>10</v>
      </c>
      <c r="AP30" s="16">
        <v>0</v>
      </c>
      <c r="AQ30">
        <v>1</v>
      </c>
      <c r="AS30" t="s">
        <v>236</v>
      </c>
      <c r="AT30" t="s">
        <v>220</v>
      </c>
      <c r="AU30" s="30">
        <v>0.66700000000000004</v>
      </c>
      <c r="AV30">
        <v>109221.21799999999</v>
      </c>
      <c r="AW30" s="122">
        <f t="shared" si="8"/>
        <v>109.22121799999999</v>
      </c>
      <c r="AX30">
        <v>29014.527999999998</v>
      </c>
      <c r="AY30" s="122">
        <f t="shared" si="9"/>
        <v>29.014527999999999</v>
      </c>
      <c r="AZ30">
        <v>4805.91</v>
      </c>
      <c r="BA30" s="122">
        <f t="shared" si="10"/>
        <v>4.8059099999999999</v>
      </c>
      <c r="BB30">
        <v>1952.7819999999999</v>
      </c>
      <c r="BC30" s="122">
        <f t="shared" si="11"/>
        <v>1.952782</v>
      </c>
      <c r="BE30" t="s">
        <v>145</v>
      </c>
      <c r="BF30">
        <v>431</v>
      </c>
      <c r="BG30" t="s">
        <v>172</v>
      </c>
      <c r="BH30" t="s">
        <v>16</v>
      </c>
      <c r="BI30" s="16">
        <v>5</v>
      </c>
      <c r="BJ30">
        <v>6</v>
      </c>
      <c r="BK30">
        <f>COUNT(BJ30:BJ33)</f>
        <v>4</v>
      </c>
      <c r="BL30" t="s">
        <v>284</v>
      </c>
      <c r="BM30" t="s">
        <v>220</v>
      </c>
      <c r="BN30" s="30">
        <v>3.0619999999999998</v>
      </c>
      <c r="BO30">
        <v>603118.27599999995</v>
      </c>
      <c r="BP30" s="30">
        <f t="shared" si="12"/>
        <v>603.11827599999992</v>
      </c>
      <c r="BQ30">
        <v>24903.886999999999</v>
      </c>
      <c r="BR30" s="30">
        <f t="shared" si="13"/>
        <v>24.903886999999997</v>
      </c>
      <c r="BS30">
        <v>4543.7939999999999</v>
      </c>
      <c r="BT30" s="30">
        <f t="shared" si="14"/>
        <v>4.5437940000000001</v>
      </c>
      <c r="BU30">
        <v>398.43900000000002</v>
      </c>
      <c r="BV30" s="30">
        <f t="shared" si="15"/>
        <v>0.39843900000000004</v>
      </c>
    </row>
    <row r="31" spans="1:74" x14ac:dyDescent="0.25">
      <c r="A31" t="s">
        <v>34</v>
      </c>
      <c r="B31" s="16">
        <v>698</v>
      </c>
      <c r="C31" t="s">
        <v>172</v>
      </c>
      <c r="D31" t="s">
        <v>10</v>
      </c>
      <c r="E31">
        <v>0.5</v>
      </c>
      <c r="F31">
        <v>2</v>
      </c>
      <c r="H31" t="s">
        <v>220</v>
      </c>
      <c r="I31" s="30">
        <v>95.231999999999999</v>
      </c>
      <c r="J31">
        <v>248912.62700000001</v>
      </c>
      <c r="K31" s="126">
        <f t="shared" si="0"/>
        <v>248.91262700000001</v>
      </c>
      <c r="L31" s="32">
        <v>29899.305</v>
      </c>
      <c r="M31" s="125">
        <f t="shared" si="1"/>
        <v>29.899305000000002</v>
      </c>
      <c r="N31" s="32">
        <v>5276.6059999999998</v>
      </c>
      <c r="O31" s="125">
        <f t="shared" si="2"/>
        <v>5.2766060000000001</v>
      </c>
      <c r="P31" s="32">
        <v>488.971</v>
      </c>
      <c r="Q31" s="124">
        <f t="shared" si="3"/>
        <v>0.48897099999999999</v>
      </c>
      <c r="S31">
        <v>58</v>
      </c>
      <c r="T31">
        <v>837</v>
      </c>
      <c r="U31" t="s">
        <v>172</v>
      </c>
      <c r="V31" t="s">
        <v>16</v>
      </c>
      <c r="W31" s="16">
        <v>0.5</v>
      </c>
      <c r="X31">
        <v>5</v>
      </c>
      <c r="Z31" t="s">
        <v>224</v>
      </c>
      <c r="AA31" t="s">
        <v>220</v>
      </c>
      <c r="AB31" s="30">
        <v>0.48</v>
      </c>
      <c r="AC31">
        <v>113517.565</v>
      </c>
      <c r="AD31" s="30">
        <f t="shared" si="4"/>
        <v>113.517565</v>
      </c>
      <c r="AE31" s="32">
        <v>44140.974000000002</v>
      </c>
      <c r="AF31" s="123">
        <f t="shared" si="5"/>
        <v>44.140974</v>
      </c>
      <c r="AG31" s="32">
        <v>6383.067</v>
      </c>
      <c r="AH31" s="123">
        <f t="shared" si="6"/>
        <v>6.3830669999999996</v>
      </c>
      <c r="AI31" s="32">
        <v>67.56</v>
      </c>
      <c r="AJ31" s="123">
        <f t="shared" si="7"/>
        <v>6.7560000000000009E-2</v>
      </c>
      <c r="AL31" t="s">
        <v>120</v>
      </c>
      <c r="AM31">
        <v>191</v>
      </c>
      <c r="AN31" t="s">
        <v>172</v>
      </c>
      <c r="AO31" t="s">
        <v>10</v>
      </c>
      <c r="AP31" s="16">
        <v>0</v>
      </c>
      <c r="AQ31">
        <v>1</v>
      </c>
      <c r="AS31" t="s">
        <v>236</v>
      </c>
      <c r="AT31" t="s">
        <v>220</v>
      </c>
      <c r="AU31" s="30">
        <v>0.36099999999999999</v>
      </c>
      <c r="AV31">
        <v>38058.784</v>
      </c>
      <c r="AW31" s="122">
        <f t="shared" si="8"/>
        <v>38.058784000000003</v>
      </c>
      <c r="AX31">
        <v>15931.163</v>
      </c>
      <c r="AY31" s="122">
        <f t="shared" si="9"/>
        <v>15.931163</v>
      </c>
      <c r="AZ31">
        <v>3359.0259999999998</v>
      </c>
      <c r="BA31" s="122">
        <f t="shared" si="10"/>
        <v>3.3590259999999996</v>
      </c>
      <c r="BB31">
        <v>1031.742</v>
      </c>
      <c r="BC31" s="122">
        <f t="shared" si="11"/>
        <v>1.0317419999999999</v>
      </c>
      <c r="BE31" t="s">
        <v>150</v>
      </c>
      <c r="BF31">
        <v>435</v>
      </c>
      <c r="BG31" t="s">
        <v>172</v>
      </c>
      <c r="BH31" t="s">
        <v>16</v>
      </c>
      <c r="BI31" s="16">
        <v>5</v>
      </c>
      <c r="BJ31">
        <v>6</v>
      </c>
      <c r="BL31" t="s">
        <v>284</v>
      </c>
      <c r="BM31" t="s">
        <v>220</v>
      </c>
      <c r="BN31" s="30">
        <v>0.98</v>
      </c>
      <c r="BO31">
        <v>394045.96500000003</v>
      </c>
      <c r="BP31" s="30">
        <f t="shared" si="12"/>
        <v>394.04596500000002</v>
      </c>
      <c r="BQ31">
        <v>22395.175999999999</v>
      </c>
      <c r="BR31" s="30">
        <f t="shared" si="13"/>
        <v>22.395175999999999</v>
      </c>
      <c r="BS31">
        <v>3639.069</v>
      </c>
      <c r="BT31" s="30">
        <f t="shared" si="14"/>
        <v>3.6390690000000001</v>
      </c>
      <c r="BU31">
        <v>252.89500000000001</v>
      </c>
      <c r="BV31" s="30">
        <f t="shared" si="15"/>
        <v>0.25289500000000004</v>
      </c>
    </row>
    <row r="32" spans="1:74" x14ac:dyDescent="0.25">
      <c r="A32" t="s">
        <v>42</v>
      </c>
      <c r="B32" s="16">
        <v>699</v>
      </c>
      <c r="C32" t="s">
        <v>172</v>
      </c>
      <c r="D32" t="s">
        <v>10</v>
      </c>
      <c r="E32">
        <v>0.5</v>
      </c>
      <c r="F32">
        <v>2</v>
      </c>
      <c r="H32" t="s">
        <v>220</v>
      </c>
      <c r="I32" s="30">
        <v>129.08000000000001</v>
      </c>
      <c r="J32">
        <v>129227.35</v>
      </c>
      <c r="K32" s="126">
        <f t="shared" si="0"/>
        <v>129.22735</v>
      </c>
      <c r="L32" s="32">
        <v>27064.795999999998</v>
      </c>
      <c r="M32" s="125">
        <f t="shared" si="1"/>
        <v>27.064795999999998</v>
      </c>
      <c r="N32" s="32">
        <v>4632.1610000000001</v>
      </c>
      <c r="O32" s="125">
        <f t="shared" si="2"/>
        <v>4.632161</v>
      </c>
      <c r="P32" s="32">
        <v>608.99099999999999</v>
      </c>
      <c r="Q32" s="124">
        <f t="shared" si="3"/>
        <v>0.60899099999999995</v>
      </c>
      <c r="S32">
        <v>59</v>
      </c>
      <c r="T32">
        <v>838</v>
      </c>
      <c r="U32" t="s">
        <v>172</v>
      </c>
      <c r="V32" t="s">
        <v>16</v>
      </c>
      <c r="W32" s="16">
        <v>0.5</v>
      </c>
      <c r="X32">
        <v>5</v>
      </c>
      <c r="Z32" t="s">
        <v>224</v>
      </c>
      <c r="AA32" t="s">
        <v>220</v>
      </c>
      <c r="AB32" s="30">
        <v>0.13900000000000001</v>
      </c>
      <c r="AC32">
        <v>96706.770999999993</v>
      </c>
      <c r="AD32" s="30">
        <f t="shared" si="4"/>
        <v>96.706770999999989</v>
      </c>
      <c r="AE32" s="32">
        <v>47179.616999999998</v>
      </c>
      <c r="AF32" s="123">
        <f t="shared" si="5"/>
        <v>47.179617</v>
      </c>
      <c r="AG32" s="32">
        <v>24430.047999999999</v>
      </c>
      <c r="AH32" s="123">
        <f t="shared" si="6"/>
        <v>24.430047999999999</v>
      </c>
      <c r="AI32" s="32">
        <v>51.4</v>
      </c>
      <c r="AJ32" s="123">
        <f t="shared" si="7"/>
        <v>5.1400000000000001E-2</v>
      </c>
      <c r="AL32" t="s">
        <v>121</v>
      </c>
      <c r="AM32">
        <v>195</v>
      </c>
      <c r="AN32" t="s">
        <v>172</v>
      </c>
      <c r="AO32" t="s">
        <v>10</v>
      </c>
      <c r="AP32" s="16">
        <v>0</v>
      </c>
      <c r="AQ32">
        <v>1</v>
      </c>
      <c r="AS32" t="s">
        <v>236</v>
      </c>
      <c r="AT32" t="s">
        <v>220</v>
      </c>
      <c r="AU32" s="30">
        <v>0.72799999999999998</v>
      </c>
      <c r="AV32">
        <v>36494.313000000002</v>
      </c>
      <c r="AW32" s="122">
        <f t="shared" si="8"/>
        <v>36.494313000000005</v>
      </c>
      <c r="AX32">
        <v>16477.291000000001</v>
      </c>
      <c r="AY32" s="122">
        <f t="shared" si="9"/>
        <v>16.477291000000001</v>
      </c>
      <c r="AZ32">
        <v>3149.9409999999998</v>
      </c>
      <c r="BA32" s="122">
        <f t="shared" si="10"/>
        <v>3.1499409999999997</v>
      </c>
      <c r="BB32">
        <v>1047.164</v>
      </c>
      <c r="BC32" s="122">
        <f t="shared" si="11"/>
        <v>1.047164</v>
      </c>
      <c r="BE32" t="s">
        <v>151</v>
      </c>
      <c r="BF32">
        <v>439</v>
      </c>
      <c r="BG32" t="s">
        <v>172</v>
      </c>
      <c r="BH32" t="s">
        <v>16</v>
      </c>
      <c r="BI32" s="16">
        <v>5</v>
      </c>
      <c r="BJ32">
        <v>6</v>
      </c>
      <c r="BL32" t="s">
        <v>284</v>
      </c>
      <c r="BM32" t="s">
        <v>220</v>
      </c>
      <c r="BN32" s="30">
        <v>4.9850000000000003</v>
      </c>
      <c r="BO32">
        <v>513172.40100000001</v>
      </c>
      <c r="BP32" s="30">
        <f t="shared" si="12"/>
        <v>513.17240100000004</v>
      </c>
      <c r="BQ32">
        <v>23645.937999999998</v>
      </c>
      <c r="BR32" s="30">
        <f t="shared" si="13"/>
        <v>23.645937999999997</v>
      </c>
      <c r="BS32">
        <v>4304.6270000000004</v>
      </c>
      <c r="BT32" s="30">
        <f t="shared" si="14"/>
        <v>4.304627</v>
      </c>
      <c r="BU32">
        <v>324.64600000000002</v>
      </c>
      <c r="BV32" s="30">
        <f t="shared" si="15"/>
        <v>0.32464599999999999</v>
      </c>
    </row>
    <row r="33" spans="1:74" x14ac:dyDescent="0.25">
      <c r="A33" t="s">
        <v>54</v>
      </c>
      <c r="B33" s="16">
        <v>718</v>
      </c>
      <c r="C33" t="s">
        <v>172</v>
      </c>
      <c r="D33" t="s">
        <v>10</v>
      </c>
      <c r="E33">
        <v>0.5</v>
      </c>
      <c r="F33">
        <v>2</v>
      </c>
      <c r="H33" t="s">
        <v>220</v>
      </c>
      <c r="I33" s="30">
        <v>158.95099999999999</v>
      </c>
      <c r="J33">
        <v>254949.17499999999</v>
      </c>
      <c r="K33" s="126">
        <f t="shared" si="0"/>
        <v>254.949175</v>
      </c>
      <c r="L33" s="32">
        <v>27423.973000000002</v>
      </c>
      <c r="M33" s="125">
        <f t="shared" si="1"/>
        <v>27.423973</v>
      </c>
      <c r="N33" s="32">
        <v>4650.2929999999997</v>
      </c>
      <c r="O33" s="125">
        <f t="shared" si="2"/>
        <v>4.6502929999999996</v>
      </c>
      <c r="P33" s="32">
        <v>609.98500000000001</v>
      </c>
      <c r="Q33" s="124">
        <f t="shared" si="3"/>
        <v>0.609985</v>
      </c>
      <c r="S33">
        <v>60</v>
      </c>
      <c r="T33">
        <v>839</v>
      </c>
      <c r="U33" t="s">
        <v>172</v>
      </c>
      <c r="V33" t="s">
        <v>16</v>
      </c>
      <c r="W33" s="16">
        <v>0.5</v>
      </c>
      <c r="X33">
        <v>5</v>
      </c>
      <c r="Z33" t="s">
        <v>224</v>
      </c>
      <c r="AA33" t="s">
        <v>220</v>
      </c>
      <c r="AB33" s="30">
        <v>0.48799999999999999</v>
      </c>
      <c r="AC33">
        <v>127474.719</v>
      </c>
      <c r="AD33" s="30">
        <f t="shared" si="4"/>
        <v>127.47471899999999</v>
      </c>
      <c r="AE33" s="32">
        <v>65483.841</v>
      </c>
      <c r="AF33" s="123">
        <f t="shared" si="5"/>
        <v>65.483840999999998</v>
      </c>
      <c r="AG33" s="32">
        <v>13803.207</v>
      </c>
      <c r="AH33" s="123">
        <f t="shared" si="6"/>
        <v>13.803207</v>
      </c>
      <c r="AI33" s="32">
        <v>62.03</v>
      </c>
      <c r="AJ33" s="123">
        <f t="shared" si="7"/>
        <v>6.2030000000000002E-2</v>
      </c>
      <c r="AL33" t="s">
        <v>122</v>
      </c>
      <c r="AM33">
        <v>199</v>
      </c>
      <c r="AN33" t="s">
        <v>172</v>
      </c>
      <c r="AO33" t="s">
        <v>10</v>
      </c>
      <c r="AP33" s="16">
        <v>0</v>
      </c>
      <c r="AQ33">
        <v>1</v>
      </c>
      <c r="AS33" t="s">
        <v>236</v>
      </c>
      <c r="AT33" t="s">
        <v>220</v>
      </c>
      <c r="AU33" s="30">
        <v>0.33700000000000002</v>
      </c>
      <c r="AV33">
        <v>25162.455999999998</v>
      </c>
      <c r="AW33" s="122">
        <f t="shared" si="8"/>
        <v>25.162455999999999</v>
      </c>
      <c r="AX33">
        <v>14237.418</v>
      </c>
      <c r="AY33" s="122">
        <f t="shared" si="9"/>
        <v>14.237418</v>
      </c>
      <c r="AZ33">
        <v>2984.3519999999999</v>
      </c>
      <c r="BA33" s="122">
        <f t="shared" si="10"/>
        <v>2.9843519999999999</v>
      </c>
      <c r="BB33">
        <v>1143.81</v>
      </c>
      <c r="BC33" s="122">
        <f t="shared" si="11"/>
        <v>1.14381</v>
      </c>
      <c r="BE33" t="s">
        <v>156</v>
      </c>
      <c r="BF33">
        <v>443</v>
      </c>
      <c r="BG33" t="s">
        <v>172</v>
      </c>
      <c r="BH33" t="s">
        <v>16</v>
      </c>
      <c r="BI33" s="16">
        <v>5</v>
      </c>
      <c r="BJ33">
        <v>6</v>
      </c>
      <c r="BL33" t="s">
        <v>284</v>
      </c>
      <c r="BM33" t="s">
        <v>220</v>
      </c>
      <c r="BN33" s="30">
        <v>2.6829999999999998</v>
      </c>
      <c r="BO33">
        <v>497922.859</v>
      </c>
      <c r="BP33" s="30">
        <f t="shared" si="12"/>
        <v>497.92285900000002</v>
      </c>
      <c r="BQ33">
        <v>23738.879000000001</v>
      </c>
      <c r="BR33" s="30">
        <f t="shared" si="13"/>
        <v>23.738879000000001</v>
      </c>
      <c r="BS33">
        <v>3917.3009999999999</v>
      </c>
      <c r="BT33" s="30">
        <f t="shared" si="14"/>
        <v>3.9173010000000001</v>
      </c>
      <c r="BU33">
        <v>289.02999999999997</v>
      </c>
      <c r="BV33" s="30">
        <f t="shared" si="15"/>
        <v>0.28902999999999995</v>
      </c>
    </row>
    <row r="34" spans="1:74" x14ac:dyDescent="0.25">
      <c r="A34" t="s">
        <v>55</v>
      </c>
      <c r="B34" s="16">
        <v>719</v>
      </c>
      <c r="C34" t="s">
        <v>172</v>
      </c>
      <c r="D34" t="s">
        <v>10</v>
      </c>
      <c r="E34">
        <v>0.5</v>
      </c>
      <c r="F34">
        <v>2</v>
      </c>
      <c r="H34" t="s">
        <v>220</v>
      </c>
      <c r="I34" s="30">
        <v>230.745</v>
      </c>
      <c r="J34">
        <v>181113.095</v>
      </c>
      <c r="K34" s="126">
        <f t="shared" si="0"/>
        <v>181.11309499999999</v>
      </c>
      <c r="L34" s="32">
        <v>28366.118999999999</v>
      </c>
      <c r="M34" s="125">
        <f t="shared" si="1"/>
        <v>28.366118999999998</v>
      </c>
      <c r="N34" s="32">
        <v>4533.6440000000002</v>
      </c>
      <c r="O34" s="125">
        <f t="shared" si="2"/>
        <v>4.5336440000000007</v>
      </c>
      <c r="P34" s="32">
        <v>780.79</v>
      </c>
      <c r="Q34" s="124">
        <f t="shared" si="3"/>
        <v>0.78078999999999998</v>
      </c>
      <c r="S34">
        <v>81</v>
      </c>
      <c r="T34">
        <v>849</v>
      </c>
      <c r="U34" t="s">
        <v>172</v>
      </c>
      <c r="V34" t="s">
        <v>16</v>
      </c>
      <c r="W34" s="16">
        <v>5</v>
      </c>
      <c r="X34">
        <v>6</v>
      </c>
      <c r="Y34">
        <f>COUNT(X34:X37)</f>
        <v>4</v>
      </c>
      <c r="Z34" t="s">
        <v>224</v>
      </c>
      <c r="AA34" t="s">
        <v>220</v>
      </c>
      <c r="AB34" s="30">
        <v>1.6259999999999999</v>
      </c>
      <c r="AC34">
        <v>84426.926999999996</v>
      </c>
      <c r="AD34" s="30">
        <f t="shared" si="4"/>
        <v>84.426926999999992</v>
      </c>
      <c r="AE34" s="32">
        <v>49411.527000000002</v>
      </c>
      <c r="AF34" s="123">
        <f t="shared" si="5"/>
        <v>49.411527</v>
      </c>
      <c r="AG34" s="32">
        <v>7784.518</v>
      </c>
      <c r="AH34" s="123">
        <f t="shared" si="6"/>
        <v>7.7845180000000003</v>
      </c>
      <c r="AI34" s="32">
        <v>59.88</v>
      </c>
      <c r="AJ34" s="123">
        <f t="shared" si="7"/>
        <v>5.9880000000000003E-2</v>
      </c>
      <c r="AL34" t="s">
        <v>114</v>
      </c>
      <c r="AM34">
        <v>271</v>
      </c>
      <c r="AN34" t="s">
        <v>172</v>
      </c>
      <c r="AO34" t="s">
        <v>10</v>
      </c>
      <c r="AP34" s="16">
        <v>0</v>
      </c>
      <c r="AQ34">
        <v>1</v>
      </c>
      <c r="AS34" t="s">
        <v>236</v>
      </c>
      <c r="AT34" t="s">
        <v>220</v>
      </c>
      <c r="AU34" s="30">
        <v>0.53800000000000003</v>
      </c>
      <c r="AV34">
        <v>36673.826000000001</v>
      </c>
      <c r="AW34" s="122">
        <f t="shared" si="8"/>
        <v>36.673825999999998</v>
      </c>
      <c r="AX34">
        <v>16660.682000000001</v>
      </c>
      <c r="AY34" s="122">
        <f t="shared" si="9"/>
        <v>16.660682000000001</v>
      </c>
      <c r="AZ34">
        <v>3199.0590000000002</v>
      </c>
      <c r="BA34" s="122">
        <f t="shared" si="10"/>
        <v>3.1990590000000001</v>
      </c>
      <c r="BB34">
        <v>1175.6569999999999</v>
      </c>
      <c r="BC34" s="122">
        <f t="shared" si="11"/>
        <v>1.175657</v>
      </c>
      <c r="BE34" t="s">
        <v>72</v>
      </c>
      <c r="BF34">
        <v>361</v>
      </c>
      <c r="BG34" t="s">
        <v>199</v>
      </c>
      <c r="BH34" t="s">
        <v>10</v>
      </c>
      <c r="BI34" s="16">
        <v>0</v>
      </c>
      <c r="BJ34">
        <v>1</v>
      </c>
      <c r="BK34">
        <f>COUNT(BJ34:BJ37)</f>
        <v>4</v>
      </c>
      <c r="BL34" t="s">
        <v>284</v>
      </c>
      <c r="BM34" t="s">
        <v>220</v>
      </c>
      <c r="BN34" s="30">
        <v>0.84199999999999997</v>
      </c>
      <c r="BO34">
        <v>79749.726999999999</v>
      </c>
      <c r="BP34" s="30">
        <f t="shared" si="12"/>
        <v>79.749726999999993</v>
      </c>
      <c r="BQ34">
        <v>22573.312000000002</v>
      </c>
      <c r="BR34" s="30">
        <f t="shared" si="13"/>
        <v>22.573312000000001</v>
      </c>
      <c r="BS34">
        <v>4350.366</v>
      </c>
      <c r="BT34" s="30">
        <f t="shared" si="14"/>
        <v>4.3503660000000002</v>
      </c>
      <c r="BU34">
        <v>312.27</v>
      </c>
      <c r="BV34" s="30">
        <f t="shared" si="15"/>
        <v>0.31226999999999999</v>
      </c>
    </row>
    <row r="35" spans="1:74" x14ac:dyDescent="0.25">
      <c r="A35" t="s">
        <v>13</v>
      </c>
      <c r="B35" s="16">
        <v>676</v>
      </c>
      <c r="C35" t="s">
        <v>172</v>
      </c>
      <c r="D35" t="s">
        <v>10</v>
      </c>
      <c r="E35">
        <v>5</v>
      </c>
      <c r="F35">
        <v>3</v>
      </c>
      <c r="G35">
        <f>COUNT(F35:F47)</f>
        <v>13</v>
      </c>
      <c r="H35" t="s">
        <v>220</v>
      </c>
      <c r="I35" s="30">
        <v>6724.7139999999999</v>
      </c>
      <c r="J35">
        <v>164015.44500000001</v>
      </c>
      <c r="K35" s="126">
        <f t="shared" si="0"/>
        <v>164.015445</v>
      </c>
      <c r="L35" s="32">
        <v>36278.322999999997</v>
      </c>
      <c r="M35" s="125">
        <f t="shared" si="1"/>
        <v>36.278322999999993</v>
      </c>
      <c r="N35" s="32">
        <v>4956.8789999999999</v>
      </c>
      <c r="O35" s="125">
        <f t="shared" si="2"/>
        <v>4.9568789999999998</v>
      </c>
      <c r="P35" s="32">
        <v>852.59500000000003</v>
      </c>
      <c r="Q35" s="124">
        <f t="shared" si="3"/>
        <v>0.85259499999999999</v>
      </c>
      <c r="S35">
        <v>83</v>
      </c>
      <c r="T35">
        <v>850</v>
      </c>
      <c r="U35" t="s">
        <v>172</v>
      </c>
      <c r="V35" t="s">
        <v>16</v>
      </c>
      <c r="W35" s="16">
        <v>5</v>
      </c>
      <c r="X35">
        <v>6</v>
      </c>
      <c r="Z35" t="s">
        <v>224</v>
      </c>
      <c r="AA35" t="s">
        <v>220</v>
      </c>
      <c r="AB35" s="30">
        <v>0.67</v>
      </c>
      <c r="AC35">
        <v>70794.307000000001</v>
      </c>
      <c r="AD35" s="30">
        <f t="shared" si="4"/>
        <v>70.794307000000003</v>
      </c>
      <c r="AE35" s="32">
        <v>40156.410000000003</v>
      </c>
      <c r="AF35" s="123">
        <f t="shared" si="5"/>
        <v>40.156410000000001</v>
      </c>
      <c r="AG35" s="32">
        <v>9247.5280000000002</v>
      </c>
      <c r="AH35" s="123">
        <f t="shared" si="6"/>
        <v>9.2475280000000009</v>
      </c>
      <c r="AI35" s="32">
        <v>44.317999999999998</v>
      </c>
      <c r="AJ35" s="123">
        <f t="shared" si="7"/>
        <v>4.4317999999999996E-2</v>
      </c>
      <c r="AL35" t="s">
        <v>117</v>
      </c>
      <c r="AM35">
        <v>275</v>
      </c>
      <c r="AN35" t="s">
        <v>172</v>
      </c>
      <c r="AO35" t="s">
        <v>10</v>
      </c>
      <c r="AP35" s="16">
        <v>0</v>
      </c>
      <c r="AQ35">
        <v>1</v>
      </c>
      <c r="AS35" t="s">
        <v>236</v>
      </c>
      <c r="AT35" t="s">
        <v>220</v>
      </c>
      <c r="AU35" s="30">
        <v>1.0389999999999999</v>
      </c>
      <c r="AV35">
        <v>26246.525000000001</v>
      </c>
      <c r="AW35" s="122">
        <f t="shared" si="8"/>
        <v>26.246525000000002</v>
      </c>
      <c r="AX35">
        <v>15298.014999999999</v>
      </c>
      <c r="AY35" s="122">
        <f t="shared" si="9"/>
        <v>15.298014999999999</v>
      </c>
      <c r="AZ35">
        <v>2419.6729999999998</v>
      </c>
      <c r="BA35" s="122">
        <f t="shared" si="10"/>
        <v>2.419673</v>
      </c>
      <c r="BB35">
        <v>1165.0709999999999</v>
      </c>
      <c r="BC35" s="122">
        <f t="shared" si="11"/>
        <v>1.165071</v>
      </c>
      <c r="BE35" t="s">
        <v>73</v>
      </c>
      <c r="BF35">
        <v>365</v>
      </c>
      <c r="BG35" t="s">
        <v>199</v>
      </c>
      <c r="BH35" t="s">
        <v>10</v>
      </c>
      <c r="BI35" s="16">
        <v>0</v>
      </c>
      <c r="BJ35">
        <v>1</v>
      </c>
      <c r="BL35" t="s">
        <v>284</v>
      </c>
      <c r="BM35" t="s">
        <v>220</v>
      </c>
      <c r="BN35" s="30">
        <v>1.0960000000000001</v>
      </c>
      <c r="BO35">
        <v>151391.68799999999</v>
      </c>
      <c r="BP35" s="30">
        <f t="shared" si="12"/>
        <v>151.39168799999999</v>
      </c>
      <c r="BQ35">
        <v>22410.496999999999</v>
      </c>
      <c r="BR35" s="30">
        <f t="shared" si="13"/>
        <v>22.410496999999999</v>
      </c>
      <c r="BS35">
        <v>3989.9879999999998</v>
      </c>
      <c r="BT35" s="30">
        <f t="shared" si="14"/>
        <v>3.9899879999999999</v>
      </c>
      <c r="BU35">
        <v>241.054</v>
      </c>
      <c r="BV35" s="30">
        <f t="shared" si="15"/>
        <v>0.24105399999999999</v>
      </c>
    </row>
    <row r="36" spans="1:74" x14ac:dyDescent="0.25">
      <c r="A36" t="s">
        <v>14</v>
      </c>
      <c r="B36" s="16">
        <v>677</v>
      </c>
      <c r="C36" t="s">
        <v>172</v>
      </c>
      <c r="D36" t="s">
        <v>10</v>
      </c>
      <c r="E36">
        <v>5</v>
      </c>
      <c r="F36">
        <v>3</v>
      </c>
      <c r="H36" t="s">
        <v>220</v>
      </c>
      <c r="I36" s="30">
        <v>8937.9969999999994</v>
      </c>
      <c r="J36">
        <v>193992.07</v>
      </c>
      <c r="K36" s="126">
        <f t="shared" si="0"/>
        <v>193.99207000000001</v>
      </c>
      <c r="L36" s="32">
        <v>45696.46</v>
      </c>
      <c r="M36" s="125">
        <f t="shared" si="1"/>
        <v>45.696460000000002</v>
      </c>
      <c r="N36" s="32">
        <v>4977.5140000000001</v>
      </c>
      <c r="O36" s="125">
        <f t="shared" si="2"/>
        <v>4.9775140000000002</v>
      </c>
      <c r="P36" s="32">
        <v>674.16300000000001</v>
      </c>
      <c r="Q36" s="124">
        <f t="shared" si="3"/>
        <v>0.67416299999999996</v>
      </c>
      <c r="S36">
        <v>84</v>
      </c>
      <c r="T36">
        <v>851</v>
      </c>
      <c r="U36" t="s">
        <v>172</v>
      </c>
      <c r="V36" t="s">
        <v>16</v>
      </c>
      <c r="W36" s="16">
        <v>5</v>
      </c>
      <c r="X36">
        <v>6</v>
      </c>
      <c r="Z36" t="s">
        <v>224</v>
      </c>
      <c r="AA36" t="s">
        <v>220</v>
      </c>
      <c r="AB36" s="30">
        <v>3.093</v>
      </c>
      <c r="AC36">
        <v>89752.607999999993</v>
      </c>
      <c r="AD36" s="30">
        <f t="shared" si="4"/>
        <v>89.752607999999995</v>
      </c>
      <c r="AE36" s="32">
        <v>44508.1</v>
      </c>
      <c r="AF36" s="123">
        <f t="shared" si="5"/>
        <v>44.508099999999999</v>
      </c>
      <c r="AG36" s="32">
        <v>26367.938999999998</v>
      </c>
      <c r="AH36" s="123">
        <f t="shared" si="6"/>
        <v>26.367939</v>
      </c>
      <c r="AI36" s="32">
        <v>85.242999999999995</v>
      </c>
      <c r="AJ36" s="123">
        <f t="shared" si="7"/>
        <v>8.5242999999999999E-2</v>
      </c>
      <c r="AL36" t="s">
        <v>118</v>
      </c>
      <c r="AM36">
        <v>279</v>
      </c>
      <c r="AN36" t="s">
        <v>172</v>
      </c>
      <c r="AO36" t="s">
        <v>10</v>
      </c>
      <c r="AP36" s="16">
        <v>0</v>
      </c>
      <c r="AQ36">
        <v>1</v>
      </c>
      <c r="AS36" t="s">
        <v>236</v>
      </c>
      <c r="AT36" t="s">
        <v>220</v>
      </c>
      <c r="AU36" s="30">
        <v>0.434</v>
      </c>
      <c r="AV36">
        <v>21447.363000000001</v>
      </c>
      <c r="AW36" s="122">
        <f t="shared" si="8"/>
        <v>21.447363000000003</v>
      </c>
      <c r="AX36">
        <v>13740.04</v>
      </c>
      <c r="AY36" s="122">
        <f t="shared" si="9"/>
        <v>13.74004</v>
      </c>
      <c r="AZ36">
        <v>2470.931</v>
      </c>
      <c r="BA36" s="122">
        <f t="shared" si="10"/>
        <v>2.4709310000000002</v>
      </c>
      <c r="BB36">
        <v>1215.261</v>
      </c>
      <c r="BC36" s="122">
        <f t="shared" si="11"/>
        <v>1.2152609999999999</v>
      </c>
      <c r="BE36" t="s">
        <v>112</v>
      </c>
      <c r="BF36">
        <v>397</v>
      </c>
      <c r="BG36" t="s">
        <v>199</v>
      </c>
      <c r="BH36" t="s">
        <v>10</v>
      </c>
      <c r="BI36" s="16">
        <v>0</v>
      </c>
      <c r="BJ36">
        <v>1</v>
      </c>
      <c r="BL36" t="s">
        <v>284</v>
      </c>
      <c r="BM36" t="s">
        <v>220</v>
      </c>
      <c r="BN36" s="30">
        <v>0.91</v>
      </c>
      <c r="BO36">
        <v>213338.65700000001</v>
      </c>
      <c r="BP36" s="30">
        <f t="shared" si="12"/>
        <v>213.33865700000001</v>
      </c>
      <c r="BQ36">
        <v>22597.151999999998</v>
      </c>
      <c r="BR36" s="30">
        <f t="shared" si="13"/>
        <v>22.597151999999998</v>
      </c>
      <c r="BS36">
        <v>3814.2620000000002</v>
      </c>
      <c r="BT36" s="30">
        <f t="shared" si="14"/>
        <v>3.8142620000000003</v>
      </c>
      <c r="BU36">
        <v>256.83199999999999</v>
      </c>
      <c r="BV36" s="30">
        <f t="shared" si="15"/>
        <v>0.256832</v>
      </c>
    </row>
    <row r="37" spans="1:74" x14ac:dyDescent="0.25">
      <c r="A37" t="s">
        <v>23</v>
      </c>
      <c r="B37" s="16">
        <v>688</v>
      </c>
      <c r="C37" t="s">
        <v>172</v>
      </c>
      <c r="D37" t="s">
        <v>10</v>
      </c>
      <c r="E37">
        <v>5</v>
      </c>
      <c r="F37">
        <v>3</v>
      </c>
      <c r="H37" t="s">
        <v>220</v>
      </c>
      <c r="I37" s="30">
        <v>14549.275</v>
      </c>
      <c r="J37">
        <v>239624.91099999999</v>
      </c>
      <c r="K37" s="126">
        <f t="shared" si="0"/>
        <v>239.624911</v>
      </c>
      <c r="L37" s="32">
        <v>40136.17</v>
      </c>
      <c r="M37" s="125">
        <f t="shared" si="1"/>
        <v>40.13617</v>
      </c>
      <c r="N37" s="32">
        <v>8277.9509999999991</v>
      </c>
      <c r="O37" s="125">
        <f t="shared" si="2"/>
        <v>8.2779509999999998</v>
      </c>
      <c r="P37" s="32">
        <v>939.13</v>
      </c>
      <c r="Q37" s="124">
        <f t="shared" si="3"/>
        <v>0.93913000000000002</v>
      </c>
      <c r="S37">
        <v>91</v>
      </c>
      <c r="T37">
        <v>852</v>
      </c>
      <c r="U37" t="s">
        <v>172</v>
      </c>
      <c r="V37" t="s">
        <v>16</v>
      </c>
      <c r="W37" s="16">
        <v>5</v>
      </c>
      <c r="X37">
        <v>6</v>
      </c>
      <c r="Z37" t="s">
        <v>224</v>
      </c>
      <c r="AA37" t="s">
        <v>220</v>
      </c>
      <c r="AB37" s="30">
        <v>2.2759999999999998</v>
      </c>
      <c r="AC37">
        <v>75666.630999999994</v>
      </c>
      <c r="AD37" s="30">
        <f t="shared" si="4"/>
        <v>75.666630999999995</v>
      </c>
      <c r="AE37" s="32">
        <v>48298.828000000001</v>
      </c>
      <c r="AF37" s="123">
        <f t="shared" si="5"/>
        <v>48.298828</v>
      </c>
      <c r="AG37" s="32">
        <v>6697.0230000000001</v>
      </c>
      <c r="AH37" s="123">
        <f t="shared" si="6"/>
        <v>6.6970229999999997</v>
      </c>
      <c r="AI37" s="32">
        <v>67.400999999999996</v>
      </c>
      <c r="AJ37" s="123">
        <f t="shared" si="7"/>
        <v>6.7401000000000003E-2</v>
      </c>
      <c r="AL37" t="s">
        <v>115</v>
      </c>
      <c r="AM37">
        <v>283</v>
      </c>
      <c r="AN37" t="s">
        <v>172</v>
      </c>
      <c r="AO37" t="s">
        <v>10</v>
      </c>
      <c r="AP37" s="16">
        <v>0</v>
      </c>
      <c r="AQ37">
        <v>1</v>
      </c>
      <c r="AS37" t="s">
        <v>236</v>
      </c>
      <c r="AT37" t="s">
        <v>220</v>
      </c>
      <c r="AU37" s="30">
        <v>0.51700000000000002</v>
      </c>
      <c r="AV37">
        <v>30406.275000000001</v>
      </c>
      <c r="AW37" s="122">
        <f t="shared" si="8"/>
        <v>30.406275000000001</v>
      </c>
      <c r="AX37">
        <v>14892.517</v>
      </c>
      <c r="AY37" s="122">
        <f t="shared" si="9"/>
        <v>14.892517</v>
      </c>
      <c r="AZ37">
        <v>2481.1889999999999</v>
      </c>
      <c r="BA37" s="122">
        <f t="shared" si="10"/>
        <v>2.4811889999999996</v>
      </c>
      <c r="BB37">
        <v>858.322</v>
      </c>
      <c r="BC37" s="122">
        <f t="shared" si="11"/>
        <v>0.85832200000000003</v>
      </c>
      <c r="BE37" t="s">
        <v>116</v>
      </c>
      <c r="BF37">
        <v>401</v>
      </c>
      <c r="BG37" t="s">
        <v>199</v>
      </c>
      <c r="BH37" t="s">
        <v>10</v>
      </c>
      <c r="BI37" s="16">
        <v>0</v>
      </c>
      <c r="BJ37">
        <v>1</v>
      </c>
      <c r="BL37" t="s">
        <v>284</v>
      </c>
      <c r="BM37" t="s">
        <v>220</v>
      </c>
      <c r="BN37" s="30">
        <v>0.92500000000000004</v>
      </c>
      <c r="BO37">
        <v>159807.66</v>
      </c>
      <c r="BP37" s="30">
        <f t="shared" si="12"/>
        <v>159.80766</v>
      </c>
      <c r="BQ37">
        <v>26357.806</v>
      </c>
      <c r="BR37" s="30">
        <f t="shared" si="13"/>
        <v>26.357806</v>
      </c>
      <c r="BS37">
        <v>4402.4160000000002</v>
      </c>
      <c r="BT37" s="30">
        <f t="shared" si="14"/>
        <v>4.4024160000000006</v>
      </c>
      <c r="BU37">
        <v>390.08699999999999</v>
      </c>
      <c r="BV37" s="30">
        <f t="shared" si="15"/>
        <v>0.39008699999999996</v>
      </c>
    </row>
    <row r="38" spans="1:74" x14ac:dyDescent="0.25">
      <c r="A38" t="s">
        <v>29</v>
      </c>
      <c r="B38" s="16">
        <v>689</v>
      </c>
      <c r="C38" t="s">
        <v>172</v>
      </c>
      <c r="D38" t="s">
        <v>10</v>
      </c>
      <c r="E38">
        <v>5</v>
      </c>
      <c r="F38">
        <v>3</v>
      </c>
      <c r="H38" t="s">
        <v>220</v>
      </c>
      <c r="I38" s="30">
        <v>4125.0889999999999</v>
      </c>
      <c r="J38">
        <v>271025.78200000001</v>
      </c>
      <c r="K38" s="126">
        <f t="shared" si="0"/>
        <v>271.02578199999999</v>
      </c>
      <c r="L38" s="32">
        <v>31491.878000000001</v>
      </c>
      <c r="M38" s="125">
        <f t="shared" si="1"/>
        <v>31.491878</v>
      </c>
      <c r="N38" s="32">
        <v>5104.7359999999999</v>
      </c>
      <c r="O38" s="125">
        <f t="shared" si="2"/>
        <v>5.1047359999999999</v>
      </c>
      <c r="P38" s="32">
        <v>782.70699999999999</v>
      </c>
      <c r="Q38" s="124">
        <f t="shared" si="3"/>
        <v>0.78270700000000004</v>
      </c>
      <c r="S38">
        <v>3</v>
      </c>
      <c r="T38">
        <v>805</v>
      </c>
      <c r="U38" t="s">
        <v>199</v>
      </c>
      <c r="V38" t="s">
        <v>223</v>
      </c>
      <c r="W38" s="16">
        <v>0</v>
      </c>
      <c r="X38">
        <v>1</v>
      </c>
      <c r="Y38">
        <f>COUNT(X38:X43)</f>
        <v>6</v>
      </c>
      <c r="Z38" t="s">
        <v>224</v>
      </c>
      <c r="AA38" t="s">
        <v>220</v>
      </c>
      <c r="AB38" s="30">
        <v>0.41399999999999998</v>
      </c>
      <c r="AC38">
        <v>86499.627999999997</v>
      </c>
      <c r="AD38" s="30">
        <f t="shared" si="4"/>
        <v>86.499628000000001</v>
      </c>
      <c r="AE38" s="32">
        <v>43429.531000000003</v>
      </c>
      <c r="AF38" s="123">
        <f t="shared" si="5"/>
        <v>43.429531000000004</v>
      </c>
      <c r="AG38" s="32">
        <v>24782.217000000001</v>
      </c>
      <c r="AH38" s="123">
        <f t="shared" si="6"/>
        <v>24.782216999999999</v>
      </c>
      <c r="AI38" s="32">
        <v>68.125</v>
      </c>
      <c r="AJ38" s="123">
        <f t="shared" si="7"/>
        <v>6.8125000000000005E-2</v>
      </c>
      <c r="AL38" t="s">
        <v>116</v>
      </c>
      <c r="AM38">
        <v>287</v>
      </c>
      <c r="AN38" t="s">
        <v>172</v>
      </c>
      <c r="AO38" t="s">
        <v>10</v>
      </c>
      <c r="AP38" s="16">
        <v>0</v>
      </c>
      <c r="AQ38">
        <v>1</v>
      </c>
      <c r="AS38" t="s">
        <v>236</v>
      </c>
      <c r="AT38" t="s">
        <v>220</v>
      </c>
      <c r="AU38" s="30">
        <v>0.98099999999999998</v>
      </c>
      <c r="AV38">
        <v>23857.74</v>
      </c>
      <c r="AW38" s="122">
        <f t="shared" si="8"/>
        <v>23.857740000000003</v>
      </c>
      <c r="AX38">
        <v>15686.718999999999</v>
      </c>
      <c r="AY38" s="122">
        <f t="shared" si="9"/>
        <v>15.686718999999998</v>
      </c>
      <c r="AZ38">
        <v>3681.7020000000002</v>
      </c>
      <c r="BA38" s="122">
        <f t="shared" si="10"/>
        <v>3.681702</v>
      </c>
      <c r="BB38">
        <v>1090.3389999999999</v>
      </c>
      <c r="BC38" s="122">
        <f t="shared" si="11"/>
        <v>1.0903389999999999</v>
      </c>
      <c r="BE38" t="s">
        <v>124</v>
      </c>
      <c r="BF38">
        <v>405</v>
      </c>
      <c r="BG38" t="s">
        <v>199</v>
      </c>
      <c r="BH38" t="s">
        <v>10</v>
      </c>
      <c r="BI38" s="16">
        <v>5</v>
      </c>
      <c r="BJ38">
        <v>3</v>
      </c>
      <c r="BK38">
        <f>COUNT(BJ38:BJ41)</f>
        <v>4</v>
      </c>
      <c r="BL38" t="s">
        <v>284</v>
      </c>
      <c r="BM38" t="s">
        <v>220</v>
      </c>
      <c r="BN38" s="30">
        <v>1.4390000000000001</v>
      </c>
      <c r="BO38">
        <v>213779.095</v>
      </c>
      <c r="BP38" s="30">
        <f t="shared" si="12"/>
        <v>213.77909500000001</v>
      </c>
      <c r="BQ38">
        <v>22152.046999999999</v>
      </c>
      <c r="BR38" s="30">
        <f t="shared" si="13"/>
        <v>22.152047</v>
      </c>
      <c r="BS38">
        <v>4205.0039999999999</v>
      </c>
      <c r="BT38" s="30">
        <f t="shared" si="14"/>
        <v>4.2050039999999997</v>
      </c>
      <c r="BU38">
        <v>316.23</v>
      </c>
      <c r="BV38" s="30">
        <f t="shared" si="15"/>
        <v>0.31623000000000001</v>
      </c>
    </row>
    <row r="39" spans="1:74" x14ac:dyDescent="0.25">
      <c r="A39" t="s">
        <v>30</v>
      </c>
      <c r="B39" s="16">
        <v>690</v>
      </c>
      <c r="C39" t="s">
        <v>172</v>
      </c>
      <c r="D39" t="s">
        <v>10</v>
      </c>
      <c r="E39">
        <v>5</v>
      </c>
      <c r="F39">
        <v>3</v>
      </c>
      <c r="H39" t="s">
        <v>220</v>
      </c>
      <c r="I39" s="30">
        <v>12504.017</v>
      </c>
      <c r="J39">
        <v>190426.12400000001</v>
      </c>
      <c r="K39" s="126">
        <f t="shared" si="0"/>
        <v>190.42612400000002</v>
      </c>
      <c r="L39" s="32">
        <v>38546.853999999999</v>
      </c>
      <c r="M39" s="125">
        <f t="shared" si="1"/>
        <v>38.546853999999996</v>
      </c>
      <c r="N39" s="32">
        <v>6797.1989999999996</v>
      </c>
      <c r="O39" s="125">
        <f t="shared" si="2"/>
        <v>6.797199</v>
      </c>
      <c r="P39" s="32">
        <v>1285.931</v>
      </c>
      <c r="Q39" s="124">
        <f t="shared" si="3"/>
        <v>1.2859309999999999</v>
      </c>
      <c r="S39">
        <v>8</v>
      </c>
      <c r="T39">
        <v>806</v>
      </c>
      <c r="U39" t="s">
        <v>199</v>
      </c>
      <c r="V39" t="s">
        <v>223</v>
      </c>
      <c r="W39" s="16">
        <v>0</v>
      </c>
      <c r="X39">
        <v>1</v>
      </c>
      <c r="Z39" t="s">
        <v>224</v>
      </c>
      <c r="AA39" t="s">
        <v>220</v>
      </c>
      <c r="AB39" s="30">
        <v>0.376</v>
      </c>
      <c r="AC39">
        <v>161184.55900000001</v>
      </c>
      <c r="AD39" s="30">
        <f t="shared" si="4"/>
        <v>161.18455900000001</v>
      </c>
      <c r="AE39" s="32">
        <v>40380.233</v>
      </c>
      <c r="AF39" s="123">
        <f t="shared" si="5"/>
        <v>40.380232999999997</v>
      </c>
      <c r="AG39" s="32">
        <v>12976.228999999999</v>
      </c>
      <c r="AH39" s="123">
        <f t="shared" si="6"/>
        <v>12.976229</v>
      </c>
      <c r="AI39" s="32">
        <v>52.651000000000003</v>
      </c>
      <c r="AJ39" s="123">
        <f t="shared" si="7"/>
        <v>5.2651000000000003E-2</v>
      </c>
      <c r="AL39" t="s">
        <v>119</v>
      </c>
      <c r="AM39">
        <v>291</v>
      </c>
      <c r="AN39" t="s">
        <v>172</v>
      </c>
      <c r="AO39" t="s">
        <v>10</v>
      </c>
      <c r="AP39" s="16">
        <v>0</v>
      </c>
      <c r="AQ39">
        <v>1</v>
      </c>
      <c r="AS39" t="s">
        <v>236</v>
      </c>
      <c r="AT39" t="s">
        <v>220</v>
      </c>
      <c r="AU39" s="30">
        <v>0.40899999999999997</v>
      </c>
      <c r="AV39">
        <v>43787.605000000003</v>
      </c>
      <c r="AW39" s="122">
        <f t="shared" si="8"/>
        <v>43.787605000000006</v>
      </c>
      <c r="AX39">
        <v>14543.296</v>
      </c>
      <c r="AY39" s="122">
        <f t="shared" si="9"/>
        <v>14.543296</v>
      </c>
      <c r="AZ39">
        <v>3753.03</v>
      </c>
      <c r="BA39" s="122">
        <f t="shared" si="10"/>
        <v>3.7530300000000003</v>
      </c>
      <c r="BB39">
        <v>1101.3420000000001</v>
      </c>
      <c r="BC39" s="122">
        <f t="shared" si="11"/>
        <v>1.101342</v>
      </c>
      <c r="BE39" t="s">
        <v>125</v>
      </c>
      <c r="BF39">
        <v>409</v>
      </c>
      <c r="BG39" t="s">
        <v>199</v>
      </c>
      <c r="BH39" t="s">
        <v>10</v>
      </c>
      <c r="BI39" s="16">
        <v>5</v>
      </c>
      <c r="BJ39">
        <v>3</v>
      </c>
      <c r="BL39" t="s">
        <v>284</v>
      </c>
      <c r="BM39" t="s">
        <v>220</v>
      </c>
      <c r="BN39" s="30">
        <v>3.2109999999999999</v>
      </c>
      <c r="BO39">
        <v>810474.41899999999</v>
      </c>
      <c r="BP39" s="30">
        <f t="shared" si="12"/>
        <v>810.47441900000001</v>
      </c>
      <c r="BQ39">
        <v>27607.161</v>
      </c>
      <c r="BR39" s="30">
        <f t="shared" si="13"/>
        <v>27.607161000000001</v>
      </c>
      <c r="BS39">
        <v>7432.2240000000002</v>
      </c>
      <c r="BT39" s="30">
        <f t="shared" si="14"/>
        <v>7.4322239999999997</v>
      </c>
      <c r="BU39">
        <v>364.22800000000001</v>
      </c>
      <c r="BV39" s="30">
        <f t="shared" si="15"/>
        <v>0.364228</v>
      </c>
    </row>
    <row r="40" spans="1:74" x14ac:dyDescent="0.25">
      <c r="A40" t="s">
        <v>35</v>
      </c>
      <c r="B40" s="16">
        <v>700</v>
      </c>
      <c r="C40" t="s">
        <v>172</v>
      </c>
      <c r="D40" t="s">
        <v>10</v>
      </c>
      <c r="E40">
        <v>5</v>
      </c>
      <c r="F40">
        <v>3</v>
      </c>
      <c r="H40" t="s">
        <v>220</v>
      </c>
      <c r="I40" s="30">
        <v>4976.0249999999996</v>
      </c>
      <c r="J40">
        <v>286800.61499999999</v>
      </c>
      <c r="K40" s="126">
        <f t="shared" si="0"/>
        <v>286.80061499999999</v>
      </c>
      <c r="L40" s="32">
        <v>30779.154999999999</v>
      </c>
      <c r="M40" s="125">
        <f t="shared" si="1"/>
        <v>30.779154999999999</v>
      </c>
      <c r="N40" s="32">
        <v>5399.0169999999998</v>
      </c>
      <c r="O40" s="125">
        <f t="shared" si="2"/>
        <v>5.3990169999999997</v>
      </c>
      <c r="P40" s="32">
        <v>758.80399999999997</v>
      </c>
      <c r="Q40" s="124">
        <f t="shared" si="3"/>
        <v>0.75880399999999992</v>
      </c>
      <c r="S40">
        <v>11</v>
      </c>
      <c r="T40">
        <v>807</v>
      </c>
      <c r="U40" t="s">
        <v>199</v>
      </c>
      <c r="V40" t="s">
        <v>223</v>
      </c>
      <c r="W40" s="16">
        <v>0</v>
      </c>
      <c r="X40">
        <v>1</v>
      </c>
      <c r="Z40" t="s">
        <v>224</v>
      </c>
      <c r="AA40" t="s">
        <v>220</v>
      </c>
      <c r="AB40" s="30">
        <v>0.31</v>
      </c>
      <c r="AC40">
        <v>115249.015</v>
      </c>
      <c r="AD40" s="30">
        <f t="shared" si="4"/>
        <v>115.249015</v>
      </c>
      <c r="AE40" s="32">
        <v>46406.767999999996</v>
      </c>
      <c r="AF40" s="123">
        <f t="shared" si="5"/>
        <v>46.406768</v>
      </c>
      <c r="AG40" s="32">
        <v>22825.916000000001</v>
      </c>
      <c r="AH40" s="123">
        <f t="shared" si="6"/>
        <v>22.825915999999999</v>
      </c>
      <c r="AI40" s="32">
        <v>46.207000000000001</v>
      </c>
      <c r="AJ40" s="123">
        <f t="shared" si="7"/>
        <v>4.6206999999999998E-2</v>
      </c>
      <c r="AL40" t="s">
        <v>123</v>
      </c>
      <c r="AM40">
        <v>295</v>
      </c>
      <c r="AN40" t="s">
        <v>172</v>
      </c>
      <c r="AO40" t="s">
        <v>10</v>
      </c>
      <c r="AP40" s="16">
        <v>0</v>
      </c>
      <c r="AQ40">
        <v>1</v>
      </c>
      <c r="AS40" t="s">
        <v>236</v>
      </c>
      <c r="AT40" t="s">
        <v>220</v>
      </c>
      <c r="AU40" s="30">
        <v>0.47599999999999998</v>
      </c>
      <c r="AV40">
        <v>32691.651000000002</v>
      </c>
      <c r="AW40" s="122">
        <f t="shared" si="8"/>
        <v>32.691651</v>
      </c>
      <c r="AX40">
        <v>16465.899000000001</v>
      </c>
      <c r="AY40" s="122">
        <f t="shared" si="9"/>
        <v>16.465899</v>
      </c>
      <c r="AZ40">
        <v>2963.0540000000001</v>
      </c>
      <c r="BA40" s="122">
        <f t="shared" si="10"/>
        <v>2.9630540000000001</v>
      </c>
      <c r="BB40">
        <v>1133.7860000000001</v>
      </c>
      <c r="BC40" s="122">
        <f t="shared" si="11"/>
        <v>1.133786</v>
      </c>
      <c r="BE40" t="s">
        <v>128</v>
      </c>
      <c r="BF40">
        <v>413</v>
      </c>
      <c r="BG40" t="s">
        <v>199</v>
      </c>
      <c r="BH40" t="s">
        <v>10</v>
      </c>
      <c r="BI40" s="16">
        <v>5</v>
      </c>
      <c r="BJ40">
        <v>3</v>
      </c>
      <c r="BL40" t="s">
        <v>284</v>
      </c>
      <c r="BM40" t="s">
        <v>220</v>
      </c>
      <c r="BN40" s="30">
        <v>1.5149999999999999</v>
      </c>
      <c r="BO40">
        <v>290669.00699999998</v>
      </c>
      <c r="BP40" s="30">
        <f t="shared" si="12"/>
        <v>290.66900699999997</v>
      </c>
      <c r="BQ40">
        <v>23984.603999999999</v>
      </c>
      <c r="BR40" s="30">
        <f t="shared" si="13"/>
        <v>23.984604000000001</v>
      </c>
      <c r="BS40">
        <v>6047.7089999999998</v>
      </c>
      <c r="BT40" s="30">
        <f t="shared" si="14"/>
        <v>6.0477090000000002</v>
      </c>
      <c r="BU40">
        <v>346.11500000000001</v>
      </c>
      <c r="BV40" s="30">
        <f t="shared" si="15"/>
        <v>0.34611500000000001</v>
      </c>
    </row>
    <row r="41" spans="1:74" x14ac:dyDescent="0.25">
      <c r="A41" t="s">
        <v>43</v>
      </c>
      <c r="B41" s="16">
        <v>701</v>
      </c>
      <c r="C41" t="s">
        <v>172</v>
      </c>
      <c r="D41" t="s">
        <v>10</v>
      </c>
      <c r="E41">
        <v>5</v>
      </c>
      <c r="F41">
        <v>3</v>
      </c>
      <c r="H41" t="s">
        <v>220</v>
      </c>
      <c r="I41" s="30">
        <v>7043.6639999999998</v>
      </c>
      <c r="J41">
        <v>208364.67300000001</v>
      </c>
      <c r="K41" s="126">
        <f t="shared" si="0"/>
        <v>208.36467300000001</v>
      </c>
      <c r="L41" s="32">
        <v>32445.334999999999</v>
      </c>
      <c r="M41" s="125">
        <f t="shared" si="1"/>
        <v>32.445335</v>
      </c>
      <c r="N41" s="32">
        <v>6091.4489999999996</v>
      </c>
      <c r="O41" s="125">
        <f t="shared" si="2"/>
        <v>6.0914489999999999</v>
      </c>
      <c r="P41" s="32">
        <v>682.73099999999999</v>
      </c>
      <c r="Q41" s="124">
        <f t="shared" si="3"/>
        <v>0.68273099999999998</v>
      </c>
      <c r="S41">
        <v>12</v>
      </c>
      <c r="T41">
        <v>808</v>
      </c>
      <c r="U41" t="s">
        <v>199</v>
      </c>
      <c r="V41" t="s">
        <v>223</v>
      </c>
      <c r="W41" s="16">
        <v>0</v>
      </c>
      <c r="X41">
        <v>1</v>
      </c>
      <c r="Z41" t="s">
        <v>224</v>
      </c>
      <c r="AA41" t="s">
        <v>220</v>
      </c>
      <c r="AB41" s="30">
        <v>0.17100000000000001</v>
      </c>
      <c r="AC41">
        <v>42722.603000000003</v>
      </c>
      <c r="AD41" s="30">
        <f t="shared" si="4"/>
        <v>42.722602999999999</v>
      </c>
      <c r="AE41" s="32">
        <v>24280.996999999999</v>
      </c>
      <c r="AF41" s="123">
        <f t="shared" si="5"/>
        <v>24.280996999999999</v>
      </c>
      <c r="AG41" s="32">
        <v>7181.2690000000002</v>
      </c>
      <c r="AH41" s="123">
        <f t="shared" si="6"/>
        <v>7.1812690000000003</v>
      </c>
      <c r="AI41" s="32">
        <v>72.040999999999997</v>
      </c>
      <c r="AJ41" s="123">
        <f t="shared" si="7"/>
        <v>7.2040999999999994E-2</v>
      </c>
      <c r="AL41" t="s">
        <v>82</v>
      </c>
      <c r="AM41" s="114" t="s">
        <v>247</v>
      </c>
      <c r="AN41" t="s">
        <v>172</v>
      </c>
      <c r="AO41" t="s">
        <v>10</v>
      </c>
      <c r="AP41" s="16">
        <v>0.5</v>
      </c>
      <c r="AQ41">
        <v>2</v>
      </c>
      <c r="AR41">
        <f>COUNT(AQ41:AQ51)</f>
        <v>11</v>
      </c>
      <c r="AS41" t="s">
        <v>236</v>
      </c>
      <c r="AT41" t="s">
        <v>220</v>
      </c>
      <c r="AU41" s="30">
        <v>0.73299999999999998</v>
      </c>
      <c r="AV41">
        <v>30870.043000000001</v>
      </c>
      <c r="AW41" s="122">
        <f t="shared" si="8"/>
        <v>30.870043000000003</v>
      </c>
      <c r="AX41">
        <v>16094.4</v>
      </c>
      <c r="AY41" s="122">
        <f t="shared" si="9"/>
        <v>16.0944</v>
      </c>
      <c r="AZ41">
        <v>6483.4319999999998</v>
      </c>
      <c r="BA41" s="122">
        <f t="shared" si="10"/>
        <v>6.4834319999999996</v>
      </c>
      <c r="BB41">
        <v>1518.4449999999999</v>
      </c>
      <c r="BC41" s="122">
        <f t="shared" si="11"/>
        <v>1.518445</v>
      </c>
      <c r="BE41" t="s">
        <v>129</v>
      </c>
      <c r="BF41">
        <v>417</v>
      </c>
      <c r="BG41" t="s">
        <v>199</v>
      </c>
      <c r="BH41" t="s">
        <v>10</v>
      </c>
      <c r="BI41" s="16">
        <v>5</v>
      </c>
      <c r="BJ41">
        <v>3</v>
      </c>
      <c r="BL41" t="s">
        <v>284</v>
      </c>
      <c r="BM41" t="s">
        <v>220</v>
      </c>
      <c r="BN41" s="30">
        <v>1.4950000000000001</v>
      </c>
      <c r="BO41">
        <v>321382.44900000002</v>
      </c>
      <c r="BP41" s="30">
        <f t="shared" si="12"/>
        <v>321.38244900000001</v>
      </c>
      <c r="BQ41">
        <v>24313.936000000002</v>
      </c>
      <c r="BR41" s="30">
        <f t="shared" si="13"/>
        <v>24.313936000000002</v>
      </c>
      <c r="BS41">
        <v>4550.701</v>
      </c>
      <c r="BT41" s="30">
        <f t="shared" si="14"/>
        <v>4.5507010000000001</v>
      </c>
      <c r="BU41">
        <v>485.59</v>
      </c>
      <c r="BV41" s="30">
        <f t="shared" si="15"/>
        <v>0.48558999999999997</v>
      </c>
    </row>
    <row r="42" spans="1:74" x14ac:dyDescent="0.25">
      <c r="A42" t="s">
        <v>44</v>
      </c>
      <c r="B42" s="16">
        <v>702</v>
      </c>
      <c r="C42" t="s">
        <v>172</v>
      </c>
      <c r="D42" t="s">
        <v>10</v>
      </c>
      <c r="E42">
        <v>5</v>
      </c>
      <c r="F42">
        <v>3</v>
      </c>
      <c r="H42" t="s">
        <v>220</v>
      </c>
      <c r="I42" s="30">
        <v>3723.8710000000001</v>
      </c>
      <c r="J42">
        <v>200070.85699999999</v>
      </c>
      <c r="K42" s="126">
        <f t="shared" si="0"/>
        <v>200.07085699999999</v>
      </c>
      <c r="L42" s="32">
        <v>30585.297999999999</v>
      </c>
      <c r="M42" s="125">
        <f t="shared" si="1"/>
        <v>30.585297999999998</v>
      </c>
      <c r="N42" s="32">
        <v>4724.7479999999996</v>
      </c>
      <c r="O42" s="125">
        <f t="shared" si="2"/>
        <v>4.7247479999999999</v>
      </c>
      <c r="P42" s="32">
        <v>834.45100000000002</v>
      </c>
      <c r="Q42" s="124">
        <f t="shared" si="3"/>
        <v>0.83445100000000005</v>
      </c>
      <c r="S42">
        <v>13</v>
      </c>
      <c r="T42">
        <v>809</v>
      </c>
      <c r="U42" t="s">
        <v>199</v>
      </c>
      <c r="V42" t="s">
        <v>223</v>
      </c>
      <c r="W42" s="16">
        <v>0</v>
      </c>
      <c r="X42">
        <v>1</v>
      </c>
      <c r="Z42" t="s">
        <v>224</v>
      </c>
      <c r="AA42" t="s">
        <v>220</v>
      </c>
      <c r="AB42" s="30">
        <v>0.25800000000000001</v>
      </c>
      <c r="AC42">
        <v>83207.857999999993</v>
      </c>
      <c r="AD42" s="30">
        <f t="shared" si="4"/>
        <v>83.207857999999987</v>
      </c>
      <c r="AE42" s="32">
        <v>38384.292000000001</v>
      </c>
      <c r="AF42" s="123">
        <f t="shared" si="5"/>
        <v>38.384292000000002</v>
      </c>
      <c r="AG42" s="32">
        <v>16394.757000000001</v>
      </c>
      <c r="AH42" s="123">
        <f t="shared" si="6"/>
        <v>16.394757000000002</v>
      </c>
      <c r="AI42" s="32">
        <v>65.052999999999997</v>
      </c>
      <c r="AJ42" s="123">
        <f t="shared" si="7"/>
        <v>6.5053E-2</v>
      </c>
      <c r="AL42" t="s">
        <v>83</v>
      </c>
      <c r="AM42" s="114" t="s">
        <v>248</v>
      </c>
      <c r="AN42" t="s">
        <v>172</v>
      </c>
      <c r="AO42" t="s">
        <v>10</v>
      </c>
      <c r="AP42" s="16">
        <v>0.5</v>
      </c>
      <c r="AQ42">
        <v>2</v>
      </c>
      <c r="AS42" t="s">
        <v>236</v>
      </c>
      <c r="AT42" t="s">
        <v>220</v>
      </c>
      <c r="AU42" s="30">
        <v>0.42199999999999999</v>
      </c>
      <c r="AV42">
        <v>23562.02</v>
      </c>
      <c r="AW42" s="122">
        <f t="shared" si="8"/>
        <v>23.56202</v>
      </c>
      <c r="AX42">
        <v>15018.393</v>
      </c>
      <c r="AY42" s="122">
        <f t="shared" si="9"/>
        <v>15.018393</v>
      </c>
      <c r="AZ42">
        <v>2937.567</v>
      </c>
      <c r="BA42" s="122">
        <f t="shared" si="10"/>
        <v>2.937567</v>
      </c>
      <c r="BB42">
        <v>1429.7840000000001</v>
      </c>
      <c r="BC42" s="122">
        <f t="shared" si="11"/>
        <v>1.4297840000000002</v>
      </c>
      <c r="BE42" t="s">
        <v>97</v>
      </c>
      <c r="BF42">
        <v>373</v>
      </c>
      <c r="BG42" t="s">
        <v>199</v>
      </c>
      <c r="BH42" t="s">
        <v>16</v>
      </c>
      <c r="BI42" s="16">
        <v>0</v>
      </c>
      <c r="BJ42">
        <v>4</v>
      </c>
      <c r="BK42">
        <f>COUNT(BJ42:BJ45)</f>
        <v>4</v>
      </c>
      <c r="BL42" t="s">
        <v>284</v>
      </c>
      <c r="BM42" t="s">
        <v>220</v>
      </c>
      <c r="BN42" s="30">
        <v>0.78200000000000003</v>
      </c>
      <c r="BO42">
        <v>142390.834</v>
      </c>
      <c r="BP42" s="30">
        <f t="shared" si="12"/>
        <v>142.39083400000001</v>
      </c>
      <c r="BQ42">
        <v>21593.473999999998</v>
      </c>
      <c r="BR42" s="30">
        <f t="shared" si="13"/>
        <v>21.593473999999997</v>
      </c>
      <c r="BS42">
        <v>4331.1130000000003</v>
      </c>
      <c r="BT42" s="30">
        <f t="shared" si="14"/>
        <v>4.3311130000000002</v>
      </c>
      <c r="BU42">
        <v>400.56900000000002</v>
      </c>
      <c r="BV42" s="30">
        <f t="shared" si="15"/>
        <v>0.40056900000000001</v>
      </c>
    </row>
    <row r="43" spans="1:74" x14ac:dyDescent="0.25">
      <c r="A43" t="s">
        <v>45</v>
      </c>
      <c r="B43" s="16">
        <v>703</v>
      </c>
      <c r="C43" t="s">
        <v>172</v>
      </c>
      <c r="D43" t="s">
        <v>10</v>
      </c>
      <c r="E43">
        <v>5</v>
      </c>
      <c r="F43">
        <v>3</v>
      </c>
      <c r="H43" t="s">
        <v>220</v>
      </c>
      <c r="I43" s="30">
        <v>6321.4809999999998</v>
      </c>
      <c r="J43">
        <v>193694.30499999999</v>
      </c>
      <c r="K43" s="126">
        <f t="shared" si="0"/>
        <v>193.69430499999999</v>
      </c>
      <c r="L43" s="32">
        <v>34320.866000000002</v>
      </c>
      <c r="M43" s="125">
        <f t="shared" si="1"/>
        <v>34.320866000000002</v>
      </c>
      <c r="N43" s="32">
        <v>5609.9780000000001</v>
      </c>
      <c r="O43" s="125">
        <f t="shared" si="2"/>
        <v>5.6099779999999999</v>
      </c>
      <c r="P43" s="32">
        <v>1107.623</v>
      </c>
      <c r="Q43" s="124">
        <f t="shared" si="3"/>
        <v>1.107623</v>
      </c>
      <c r="S43">
        <v>14</v>
      </c>
      <c r="T43">
        <v>810</v>
      </c>
      <c r="U43" t="s">
        <v>199</v>
      </c>
      <c r="V43" t="s">
        <v>223</v>
      </c>
      <c r="W43" s="16">
        <v>0</v>
      </c>
      <c r="X43">
        <v>1</v>
      </c>
      <c r="Z43" t="s">
        <v>224</v>
      </c>
      <c r="AA43" t="s">
        <v>220</v>
      </c>
      <c r="AB43" s="30">
        <v>0.438</v>
      </c>
      <c r="AC43">
        <v>110113.44100000001</v>
      </c>
      <c r="AD43" s="30">
        <f t="shared" si="4"/>
        <v>110.11344100000001</v>
      </c>
      <c r="AE43" s="32">
        <v>43710.387000000002</v>
      </c>
      <c r="AF43" s="123">
        <f t="shared" si="5"/>
        <v>43.710387000000004</v>
      </c>
      <c r="AG43" s="32">
        <v>19505.839</v>
      </c>
      <c r="AH43" s="123">
        <f t="shared" si="6"/>
        <v>19.505839000000002</v>
      </c>
      <c r="AI43" s="32">
        <v>58.441000000000003</v>
      </c>
      <c r="AJ43" s="123">
        <f t="shared" si="7"/>
        <v>5.8441E-2</v>
      </c>
      <c r="AL43" t="s">
        <v>84</v>
      </c>
      <c r="AM43" s="114" t="s">
        <v>249</v>
      </c>
      <c r="AN43" t="s">
        <v>172</v>
      </c>
      <c r="AO43" t="s">
        <v>10</v>
      </c>
      <c r="AP43" s="16">
        <v>0.5</v>
      </c>
      <c r="AQ43">
        <v>2</v>
      </c>
      <c r="AS43" t="s">
        <v>236</v>
      </c>
      <c r="AT43" t="s">
        <v>220</v>
      </c>
      <c r="AU43" s="30">
        <v>0.91700000000000004</v>
      </c>
      <c r="AV43">
        <v>27201.967000000001</v>
      </c>
      <c r="AW43" s="122">
        <f t="shared" si="8"/>
        <v>27.201967</v>
      </c>
      <c r="AX43">
        <v>23552.659</v>
      </c>
      <c r="AY43" s="122">
        <f t="shared" si="9"/>
        <v>23.552658999999998</v>
      </c>
      <c r="AZ43">
        <v>2326.5120000000002</v>
      </c>
      <c r="BA43" s="122">
        <f t="shared" si="10"/>
        <v>2.3265120000000001</v>
      </c>
      <c r="BB43">
        <v>1083.2639999999999</v>
      </c>
      <c r="BC43" s="122">
        <f t="shared" si="11"/>
        <v>1.083264</v>
      </c>
      <c r="BE43" t="s">
        <v>102</v>
      </c>
      <c r="BF43">
        <v>377</v>
      </c>
      <c r="BG43" t="s">
        <v>199</v>
      </c>
      <c r="BH43" t="s">
        <v>16</v>
      </c>
      <c r="BI43" s="16">
        <v>0</v>
      </c>
      <c r="BJ43">
        <v>4</v>
      </c>
      <c r="BL43" t="s">
        <v>284</v>
      </c>
      <c r="BM43" t="s">
        <v>220</v>
      </c>
      <c r="BN43" s="30">
        <v>1.6759999999999999</v>
      </c>
      <c r="BO43">
        <v>279945.20500000002</v>
      </c>
      <c r="BP43" s="30">
        <f t="shared" si="12"/>
        <v>279.94520500000004</v>
      </c>
      <c r="BQ43">
        <v>23906.831999999999</v>
      </c>
      <c r="BR43" s="30">
        <f t="shared" si="13"/>
        <v>23.906831999999998</v>
      </c>
      <c r="BS43">
        <v>4372.1149999999998</v>
      </c>
      <c r="BT43" s="30">
        <f t="shared" si="14"/>
        <v>4.372115</v>
      </c>
      <c r="BU43">
        <v>283.37299999999999</v>
      </c>
      <c r="BV43" s="30">
        <f t="shared" si="15"/>
        <v>0.28337299999999999</v>
      </c>
    </row>
    <row r="44" spans="1:74" x14ac:dyDescent="0.25">
      <c r="A44" t="s">
        <v>189</v>
      </c>
      <c r="B44" s="16">
        <v>720</v>
      </c>
      <c r="C44" t="s">
        <v>172</v>
      </c>
      <c r="D44" t="s">
        <v>10</v>
      </c>
      <c r="E44">
        <v>5</v>
      </c>
      <c r="F44">
        <v>3</v>
      </c>
      <c r="H44" t="s">
        <v>220</v>
      </c>
      <c r="I44" s="30">
        <v>1980.943</v>
      </c>
      <c r="J44">
        <v>229906.10699999999</v>
      </c>
      <c r="K44" s="126">
        <f t="shared" si="0"/>
        <v>229.90610699999999</v>
      </c>
      <c r="L44" s="32">
        <v>27325.972000000002</v>
      </c>
      <c r="M44" s="125">
        <f t="shared" si="1"/>
        <v>27.325972</v>
      </c>
      <c r="N44" s="32">
        <v>4561.2849999999999</v>
      </c>
      <c r="O44" s="125">
        <f t="shared" si="2"/>
        <v>4.5612849999999998</v>
      </c>
      <c r="P44" s="32">
        <v>638.29300000000001</v>
      </c>
      <c r="Q44" s="124">
        <f t="shared" si="3"/>
        <v>0.638293</v>
      </c>
      <c r="S44">
        <v>39</v>
      </c>
      <c r="T44">
        <v>824</v>
      </c>
      <c r="U44" t="s">
        <v>199</v>
      </c>
      <c r="V44" t="s">
        <v>223</v>
      </c>
      <c r="W44" s="16">
        <v>0.5</v>
      </c>
      <c r="X44">
        <v>2</v>
      </c>
      <c r="Y44">
        <f>COUNT(X44:X49)</f>
        <v>6</v>
      </c>
      <c r="Z44" t="s">
        <v>224</v>
      </c>
      <c r="AA44" t="s">
        <v>220</v>
      </c>
      <c r="AB44" s="30">
        <v>0.127</v>
      </c>
      <c r="AC44">
        <v>91009.323000000004</v>
      </c>
      <c r="AD44" s="30">
        <f t="shared" si="4"/>
        <v>91.009323000000009</v>
      </c>
      <c r="AE44" s="32">
        <v>50136.527000000002</v>
      </c>
      <c r="AF44" s="123">
        <f t="shared" si="5"/>
        <v>50.136527000000001</v>
      </c>
      <c r="AG44" s="32">
        <v>13924.49</v>
      </c>
      <c r="AH44" s="123">
        <f t="shared" si="6"/>
        <v>13.92449</v>
      </c>
      <c r="AI44" s="32">
        <v>55.110999999999997</v>
      </c>
      <c r="AJ44" s="123">
        <f t="shared" si="7"/>
        <v>5.5111E-2</v>
      </c>
      <c r="AL44" t="s">
        <v>85</v>
      </c>
      <c r="AM44" s="114" t="s">
        <v>250</v>
      </c>
      <c r="AN44" t="s">
        <v>172</v>
      </c>
      <c r="AO44" t="s">
        <v>10</v>
      </c>
      <c r="AP44" s="16">
        <v>0.5</v>
      </c>
      <c r="AQ44">
        <v>2</v>
      </c>
      <c r="AS44" t="s">
        <v>236</v>
      </c>
      <c r="AT44" t="s">
        <v>220</v>
      </c>
      <c r="AU44" s="30">
        <v>1.121</v>
      </c>
      <c r="AV44">
        <v>27636.629000000001</v>
      </c>
      <c r="AW44" s="122">
        <f t="shared" si="8"/>
        <v>27.636628999999999</v>
      </c>
      <c r="AX44">
        <v>16126.207</v>
      </c>
      <c r="AY44" s="122">
        <f t="shared" si="9"/>
        <v>16.126207000000001</v>
      </c>
      <c r="AZ44">
        <v>3675.9180000000001</v>
      </c>
      <c r="BA44" s="122">
        <f t="shared" si="10"/>
        <v>3.6759180000000002</v>
      </c>
      <c r="BB44">
        <v>1076.3710000000001</v>
      </c>
      <c r="BC44" s="122">
        <f t="shared" si="11"/>
        <v>1.0763710000000002</v>
      </c>
      <c r="BE44" t="s">
        <v>134</v>
      </c>
      <c r="BF44">
        <v>421</v>
      </c>
      <c r="BG44" t="s">
        <v>199</v>
      </c>
      <c r="BH44" t="s">
        <v>16</v>
      </c>
      <c r="BI44" s="16">
        <v>0</v>
      </c>
      <c r="BJ44">
        <v>4</v>
      </c>
      <c r="BL44" t="s">
        <v>284</v>
      </c>
      <c r="BM44" t="s">
        <v>220</v>
      </c>
      <c r="BN44" s="30">
        <v>1.167</v>
      </c>
      <c r="BO44">
        <v>349610.38400000002</v>
      </c>
      <c r="BP44" s="30">
        <f t="shared" si="12"/>
        <v>349.61038400000001</v>
      </c>
      <c r="BQ44">
        <v>31472.573</v>
      </c>
      <c r="BR44" s="30">
        <f t="shared" si="13"/>
        <v>31.472573000000001</v>
      </c>
      <c r="BS44">
        <v>6326.4530000000004</v>
      </c>
      <c r="BT44" s="30">
        <f t="shared" si="14"/>
        <v>6.3264530000000008</v>
      </c>
      <c r="BU44">
        <v>482.48</v>
      </c>
      <c r="BV44" s="30">
        <f t="shared" si="15"/>
        <v>0.48248000000000002</v>
      </c>
    </row>
    <row r="45" spans="1:74" x14ac:dyDescent="0.25">
      <c r="A45" t="s">
        <v>56</v>
      </c>
      <c r="B45" s="16">
        <v>721</v>
      </c>
      <c r="C45" t="s">
        <v>172</v>
      </c>
      <c r="D45" t="s">
        <v>10</v>
      </c>
      <c r="E45">
        <v>5</v>
      </c>
      <c r="F45">
        <v>3</v>
      </c>
      <c r="H45" t="s">
        <v>220</v>
      </c>
      <c r="I45" s="30">
        <v>20426.768</v>
      </c>
      <c r="J45">
        <v>246239.27</v>
      </c>
      <c r="K45" s="126">
        <f t="shared" si="0"/>
        <v>246.23926999999998</v>
      </c>
      <c r="L45" s="32">
        <v>45700.951999999997</v>
      </c>
      <c r="M45" s="125">
        <f t="shared" si="1"/>
        <v>45.700952000000001</v>
      </c>
      <c r="N45" s="32">
        <v>6004.7420000000002</v>
      </c>
      <c r="O45" s="125">
        <f t="shared" si="2"/>
        <v>6.0047420000000002</v>
      </c>
      <c r="P45" s="32">
        <v>763.93799999999999</v>
      </c>
      <c r="Q45" s="124">
        <f t="shared" si="3"/>
        <v>0.76393800000000001</v>
      </c>
      <c r="S45">
        <v>40</v>
      </c>
      <c r="T45">
        <v>825</v>
      </c>
      <c r="U45" t="s">
        <v>199</v>
      </c>
      <c r="V45" t="s">
        <v>223</v>
      </c>
      <c r="W45" s="16">
        <v>0.5</v>
      </c>
      <c r="X45">
        <v>2</v>
      </c>
      <c r="Z45" t="s">
        <v>224</v>
      </c>
      <c r="AA45" t="s">
        <v>220</v>
      </c>
      <c r="AB45" s="30">
        <v>0.55800000000000005</v>
      </c>
      <c r="AC45">
        <v>73954.426000000007</v>
      </c>
      <c r="AD45" s="30">
        <f t="shared" si="4"/>
        <v>73.954426000000012</v>
      </c>
      <c r="AE45" s="32">
        <v>40870.370999999999</v>
      </c>
      <c r="AF45" s="123">
        <f t="shared" si="5"/>
        <v>40.870370999999999</v>
      </c>
      <c r="AG45" s="32">
        <v>12489.066999999999</v>
      </c>
      <c r="AH45" s="123">
        <f t="shared" si="6"/>
        <v>12.489066999999999</v>
      </c>
      <c r="AI45" s="32">
        <v>94.784000000000006</v>
      </c>
      <c r="AJ45" s="123">
        <f t="shared" si="7"/>
        <v>9.4784000000000007E-2</v>
      </c>
      <c r="AL45" t="s">
        <v>88</v>
      </c>
      <c r="AM45" s="114" t="s">
        <v>251</v>
      </c>
      <c r="AN45" t="s">
        <v>172</v>
      </c>
      <c r="AO45" t="s">
        <v>10</v>
      </c>
      <c r="AP45" s="16">
        <v>0.5</v>
      </c>
      <c r="AQ45">
        <v>2</v>
      </c>
      <c r="AS45" t="s">
        <v>236</v>
      </c>
      <c r="AT45" t="s">
        <v>220</v>
      </c>
      <c r="AU45" s="30">
        <v>0.45700000000000002</v>
      </c>
      <c r="AV45">
        <v>37059.330999999998</v>
      </c>
      <c r="AW45" s="122">
        <f t="shared" si="8"/>
        <v>37.059331</v>
      </c>
      <c r="AX45">
        <v>14923.784</v>
      </c>
      <c r="AY45" s="122">
        <f t="shared" si="9"/>
        <v>14.923783999999999</v>
      </c>
      <c r="AZ45">
        <v>2657.9810000000002</v>
      </c>
      <c r="BA45" s="122">
        <f t="shared" si="10"/>
        <v>2.6579810000000004</v>
      </c>
      <c r="BB45">
        <v>1138.797</v>
      </c>
      <c r="BC45" s="122">
        <f t="shared" si="11"/>
        <v>1.1387970000000001</v>
      </c>
      <c r="BE45" t="s">
        <v>142</v>
      </c>
      <c r="BF45">
        <v>425</v>
      </c>
      <c r="BG45" t="s">
        <v>199</v>
      </c>
      <c r="BH45" t="s">
        <v>16</v>
      </c>
      <c r="BI45" s="16">
        <v>0</v>
      </c>
      <c r="BJ45">
        <v>4</v>
      </c>
      <c r="BL45" t="s">
        <v>284</v>
      </c>
      <c r="BM45" t="s">
        <v>220</v>
      </c>
      <c r="BN45" s="30">
        <v>0.91100000000000003</v>
      </c>
      <c r="BO45">
        <v>237578.003</v>
      </c>
      <c r="BP45" s="30">
        <f t="shared" si="12"/>
        <v>237.578003</v>
      </c>
      <c r="BQ45">
        <v>22860.097000000002</v>
      </c>
      <c r="BR45" s="30">
        <f t="shared" si="13"/>
        <v>22.860097000000003</v>
      </c>
      <c r="BS45">
        <v>4236.3500000000004</v>
      </c>
      <c r="BT45" s="30">
        <f t="shared" si="14"/>
        <v>4.2363500000000007</v>
      </c>
      <c r="BU45">
        <v>401.79199999999997</v>
      </c>
      <c r="BV45" s="30">
        <f t="shared" si="15"/>
        <v>0.40179199999999998</v>
      </c>
    </row>
    <row r="46" spans="1:74" x14ac:dyDescent="0.25">
      <c r="A46" t="s">
        <v>57</v>
      </c>
      <c r="B46" s="16">
        <v>722</v>
      </c>
      <c r="C46" t="s">
        <v>172</v>
      </c>
      <c r="D46" t="s">
        <v>10</v>
      </c>
      <c r="E46">
        <v>5</v>
      </c>
      <c r="F46">
        <v>3</v>
      </c>
      <c r="H46" t="s">
        <v>220</v>
      </c>
      <c r="I46" s="30">
        <v>10760.079</v>
      </c>
      <c r="J46">
        <v>250237.84400000001</v>
      </c>
      <c r="K46" s="126">
        <f t="shared" si="0"/>
        <v>250.23784400000002</v>
      </c>
      <c r="L46" s="32">
        <v>33180.936999999998</v>
      </c>
      <c r="M46" s="125">
        <f t="shared" si="1"/>
        <v>33.180937</v>
      </c>
      <c r="N46" s="32">
        <v>4519.652</v>
      </c>
      <c r="O46" s="125">
        <f t="shared" si="2"/>
        <v>4.5196519999999998</v>
      </c>
      <c r="P46" s="32">
        <v>679.851</v>
      </c>
      <c r="Q46" s="124">
        <f t="shared" si="3"/>
        <v>0.67985099999999998</v>
      </c>
      <c r="S46">
        <v>42</v>
      </c>
      <c r="T46">
        <v>826</v>
      </c>
      <c r="U46" t="s">
        <v>199</v>
      </c>
      <c r="V46" t="s">
        <v>223</v>
      </c>
      <c r="W46" s="16">
        <v>0.5</v>
      </c>
      <c r="X46">
        <v>2</v>
      </c>
      <c r="Z46" t="s">
        <v>224</v>
      </c>
      <c r="AA46" t="s">
        <v>220</v>
      </c>
      <c r="AB46" s="30">
        <v>0.23899999999999999</v>
      </c>
      <c r="AC46">
        <v>104497.489</v>
      </c>
      <c r="AD46" s="30">
        <f t="shared" si="4"/>
        <v>104.497489</v>
      </c>
      <c r="AE46" s="32">
        <v>46114.002999999997</v>
      </c>
      <c r="AF46" s="123">
        <f t="shared" si="5"/>
        <v>46.114002999999997</v>
      </c>
      <c r="AG46" s="32">
        <v>18428.625</v>
      </c>
      <c r="AH46" s="123">
        <f t="shared" si="6"/>
        <v>18.428625</v>
      </c>
      <c r="AI46" s="32">
        <v>68.897999999999996</v>
      </c>
      <c r="AJ46" s="123">
        <f t="shared" si="7"/>
        <v>6.8898000000000001E-2</v>
      </c>
      <c r="AL46" t="s">
        <v>86</v>
      </c>
      <c r="AM46">
        <v>119</v>
      </c>
      <c r="AN46" t="s">
        <v>172</v>
      </c>
      <c r="AO46" t="s">
        <v>10</v>
      </c>
      <c r="AP46" s="16">
        <v>0.5</v>
      </c>
      <c r="AQ46">
        <v>2</v>
      </c>
      <c r="AS46" t="s">
        <v>236</v>
      </c>
      <c r="AT46" t="s">
        <v>220</v>
      </c>
      <c r="AU46" s="30">
        <v>1.278</v>
      </c>
      <c r="AV46">
        <v>39594.353000000003</v>
      </c>
      <c r="AW46" s="122">
        <f t="shared" si="8"/>
        <v>39.594353000000005</v>
      </c>
      <c r="AX46">
        <v>14863.852000000001</v>
      </c>
      <c r="AY46" s="122">
        <f t="shared" si="9"/>
        <v>14.863852000000001</v>
      </c>
      <c r="AZ46">
        <v>3683.4780000000001</v>
      </c>
      <c r="BA46" s="122">
        <f t="shared" si="10"/>
        <v>3.683478</v>
      </c>
      <c r="BB46">
        <v>1138.49</v>
      </c>
      <c r="BC46" s="122">
        <f t="shared" si="11"/>
        <v>1.13849</v>
      </c>
      <c r="BE46" t="s">
        <v>106</v>
      </c>
      <c r="BF46">
        <v>381</v>
      </c>
      <c r="BG46" t="s">
        <v>199</v>
      </c>
      <c r="BH46" t="s">
        <v>16</v>
      </c>
      <c r="BI46" s="16">
        <v>0.5</v>
      </c>
      <c r="BJ46">
        <v>5</v>
      </c>
      <c r="BK46">
        <f>COUNT(BJ46:BJ49)</f>
        <v>4</v>
      </c>
      <c r="BL46" t="s">
        <v>284</v>
      </c>
      <c r="BM46" t="s">
        <v>220</v>
      </c>
      <c r="BN46" s="30">
        <v>0.84799999999999998</v>
      </c>
      <c r="BO46">
        <v>158268.82999999999</v>
      </c>
      <c r="BP46" s="30">
        <f t="shared" si="12"/>
        <v>158.26882999999998</v>
      </c>
      <c r="BQ46">
        <v>23539.194</v>
      </c>
      <c r="BR46" s="30">
        <f t="shared" si="13"/>
        <v>23.539193999999998</v>
      </c>
      <c r="BS46">
        <v>4410.9229999999998</v>
      </c>
      <c r="BT46" s="30">
        <f t="shared" si="14"/>
        <v>4.4109229999999995</v>
      </c>
      <c r="BU46">
        <v>411.33699999999999</v>
      </c>
      <c r="BV46" s="30">
        <f t="shared" si="15"/>
        <v>0.41133700000000001</v>
      </c>
    </row>
    <row r="47" spans="1:74" x14ac:dyDescent="0.25">
      <c r="A47" t="s">
        <v>58</v>
      </c>
      <c r="B47" s="16">
        <v>723</v>
      </c>
      <c r="C47" t="s">
        <v>172</v>
      </c>
      <c r="D47" t="s">
        <v>10</v>
      </c>
      <c r="E47">
        <v>5</v>
      </c>
      <c r="F47">
        <v>3</v>
      </c>
      <c r="H47" t="s">
        <v>220</v>
      </c>
      <c r="I47" s="30">
        <v>12723.498</v>
      </c>
      <c r="J47">
        <v>220528.94099999999</v>
      </c>
      <c r="K47" s="126">
        <f t="shared" si="0"/>
        <v>220.528941</v>
      </c>
      <c r="L47" s="32">
        <v>35239.553999999996</v>
      </c>
      <c r="M47" s="125">
        <f t="shared" si="1"/>
        <v>35.239553999999998</v>
      </c>
      <c r="N47" s="32">
        <v>4714.1930000000002</v>
      </c>
      <c r="O47" s="125">
        <f t="shared" si="2"/>
        <v>4.7141929999999999</v>
      </c>
      <c r="P47" s="32">
        <v>600.47799999999995</v>
      </c>
      <c r="Q47" s="124">
        <f t="shared" si="3"/>
        <v>0.60047799999999996</v>
      </c>
      <c r="S47">
        <v>45</v>
      </c>
      <c r="T47">
        <v>827</v>
      </c>
      <c r="U47" t="s">
        <v>199</v>
      </c>
      <c r="V47" t="s">
        <v>223</v>
      </c>
      <c r="W47" s="16">
        <v>0.5</v>
      </c>
      <c r="X47">
        <v>2</v>
      </c>
      <c r="Z47" t="s">
        <v>224</v>
      </c>
      <c r="AA47" t="s">
        <v>220</v>
      </c>
      <c r="AB47" s="30">
        <v>0.17499999999999999</v>
      </c>
      <c r="AC47">
        <v>87783.462</v>
      </c>
      <c r="AD47" s="30">
        <f t="shared" si="4"/>
        <v>87.783462</v>
      </c>
      <c r="AE47" s="32">
        <v>41354.966999999997</v>
      </c>
      <c r="AF47" s="123">
        <f t="shared" si="5"/>
        <v>41.354966999999995</v>
      </c>
      <c r="AG47" s="32">
        <v>21251.387999999999</v>
      </c>
      <c r="AH47" s="123">
        <f t="shared" si="6"/>
        <v>21.251387999999999</v>
      </c>
      <c r="AI47" s="32">
        <v>42.768999999999998</v>
      </c>
      <c r="AJ47" s="123">
        <f t="shared" si="7"/>
        <v>4.2769000000000001E-2</v>
      </c>
      <c r="AL47" t="s">
        <v>87</v>
      </c>
      <c r="AM47">
        <v>123</v>
      </c>
      <c r="AN47" t="s">
        <v>172</v>
      </c>
      <c r="AO47" t="s">
        <v>10</v>
      </c>
      <c r="AP47" s="16">
        <v>0.5</v>
      </c>
      <c r="AQ47">
        <v>2</v>
      </c>
      <c r="AS47" t="s">
        <v>236</v>
      </c>
      <c r="AT47" t="s">
        <v>220</v>
      </c>
      <c r="AU47" s="30">
        <v>0.73599999999999999</v>
      </c>
      <c r="AV47">
        <v>21808.906999999999</v>
      </c>
      <c r="AW47" s="122">
        <f t="shared" si="8"/>
        <v>21.808906999999998</v>
      </c>
      <c r="AX47">
        <v>14382.675999999999</v>
      </c>
      <c r="AY47" s="122">
        <f t="shared" si="9"/>
        <v>14.382676</v>
      </c>
      <c r="AZ47">
        <v>2547.5590000000002</v>
      </c>
      <c r="BA47" s="122">
        <f t="shared" si="10"/>
        <v>2.5475590000000001</v>
      </c>
      <c r="BB47">
        <v>1139.7449999999999</v>
      </c>
      <c r="BC47" s="122">
        <f t="shared" si="11"/>
        <v>1.1397449999999998</v>
      </c>
      <c r="BE47" t="s">
        <v>109</v>
      </c>
      <c r="BF47">
        <v>385</v>
      </c>
      <c r="BG47" t="s">
        <v>199</v>
      </c>
      <c r="BH47" t="s">
        <v>16</v>
      </c>
      <c r="BI47" s="16">
        <v>0.5</v>
      </c>
      <c r="BJ47">
        <v>5</v>
      </c>
      <c r="BL47" t="s">
        <v>284</v>
      </c>
      <c r="BM47" t="s">
        <v>220</v>
      </c>
      <c r="BN47" s="30">
        <v>0.95499999999999996</v>
      </c>
      <c r="BO47">
        <v>310978.48599999998</v>
      </c>
      <c r="BP47" s="30">
        <f t="shared" si="12"/>
        <v>310.97848599999998</v>
      </c>
      <c r="BQ47">
        <v>23615.757000000001</v>
      </c>
      <c r="BR47" s="30">
        <f t="shared" si="13"/>
        <v>23.615757000000002</v>
      </c>
      <c r="BS47">
        <v>5797.817</v>
      </c>
      <c r="BT47" s="30">
        <f t="shared" si="14"/>
        <v>5.7978170000000002</v>
      </c>
      <c r="BU47">
        <v>277.03300000000002</v>
      </c>
      <c r="BV47" s="30">
        <f t="shared" si="15"/>
        <v>0.27703300000000003</v>
      </c>
    </row>
    <row r="48" spans="1:74" x14ac:dyDescent="0.25">
      <c r="A48" t="s">
        <v>15</v>
      </c>
      <c r="B48" s="16">
        <v>678</v>
      </c>
      <c r="C48" t="s">
        <v>172</v>
      </c>
      <c r="D48" t="s">
        <v>16</v>
      </c>
      <c r="E48">
        <v>0</v>
      </c>
      <c r="F48">
        <v>4</v>
      </c>
      <c r="G48">
        <f>COUNT(F48:F58)</f>
        <v>11</v>
      </c>
      <c r="H48" t="s">
        <v>220</v>
      </c>
      <c r="I48" s="30">
        <v>4.9619999999999997</v>
      </c>
      <c r="J48">
        <v>215430.432</v>
      </c>
      <c r="K48" s="126">
        <f t="shared" si="0"/>
        <v>215.430432</v>
      </c>
      <c r="L48" s="32">
        <v>34467.285000000003</v>
      </c>
      <c r="M48" s="125">
        <f t="shared" si="1"/>
        <v>34.467285000000004</v>
      </c>
      <c r="N48" s="32">
        <v>4787.7950000000001</v>
      </c>
      <c r="O48" s="125">
        <f t="shared" si="2"/>
        <v>4.787795</v>
      </c>
      <c r="P48" s="32">
        <v>853.71100000000001</v>
      </c>
      <c r="Q48" s="124">
        <f t="shared" si="3"/>
        <v>0.853711</v>
      </c>
      <c r="S48">
        <v>47</v>
      </c>
      <c r="T48">
        <v>828</v>
      </c>
      <c r="U48" t="s">
        <v>199</v>
      </c>
      <c r="V48" t="s">
        <v>223</v>
      </c>
      <c r="W48" s="16">
        <v>0.5</v>
      </c>
      <c r="X48">
        <v>2</v>
      </c>
      <c r="Z48" t="s">
        <v>224</v>
      </c>
      <c r="AA48" t="s">
        <v>220</v>
      </c>
      <c r="AB48" s="30">
        <v>0.32800000000000001</v>
      </c>
      <c r="AC48">
        <v>119622.696</v>
      </c>
      <c r="AD48" s="30">
        <f t="shared" si="4"/>
        <v>119.62269599999999</v>
      </c>
      <c r="AE48" s="32">
        <v>44249.862000000001</v>
      </c>
      <c r="AF48" s="123">
        <f t="shared" si="5"/>
        <v>44.249862</v>
      </c>
      <c r="AG48" s="32">
        <v>25381.781999999999</v>
      </c>
      <c r="AH48" s="123">
        <f t="shared" si="6"/>
        <v>25.381781999999998</v>
      </c>
      <c r="AI48" s="32">
        <v>66.787999999999997</v>
      </c>
      <c r="AJ48" s="123">
        <f t="shared" si="7"/>
        <v>6.6788E-2</v>
      </c>
      <c r="AL48" t="s">
        <v>89</v>
      </c>
      <c r="AM48">
        <v>127</v>
      </c>
      <c r="AN48" t="s">
        <v>172</v>
      </c>
      <c r="AO48" t="s">
        <v>10</v>
      </c>
      <c r="AP48" s="16">
        <v>0.5</v>
      </c>
      <c r="AQ48">
        <v>2</v>
      </c>
      <c r="AS48" t="s">
        <v>236</v>
      </c>
      <c r="AT48" t="s">
        <v>220</v>
      </c>
      <c r="AU48" s="30">
        <v>0.91700000000000004</v>
      </c>
      <c r="AV48">
        <v>43734.974000000002</v>
      </c>
      <c r="AW48" s="122">
        <f t="shared" si="8"/>
        <v>43.734974000000001</v>
      </c>
      <c r="AX48">
        <v>13360.237999999999</v>
      </c>
      <c r="AY48" s="122">
        <f t="shared" si="9"/>
        <v>13.360237999999999</v>
      </c>
      <c r="AZ48">
        <v>2567.3620000000001</v>
      </c>
      <c r="BA48" s="122">
        <f t="shared" si="10"/>
        <v>2.5673620000000001</v>
      </c>
      <c r="BB48">
        <v>928.60599999999999</v>
      </c>
      <c r="BC48" s="122">
        <f t="shared" si="11"/>
        <v>0.92860600000000004</v>
      </c>
      <c r="BE48" t="s">
        <v>110</v>
      </c>
      <c r="BF48">
        <v>389</v>
      </c>
      <c r="BG48" t="s">
        <v>199</v>
      </c>
      <c r="BH48" t="s">
        <v>16</v>
      </c>
      <c r="BI48" s="16">
        <v>0.5</v>
      </c>
      <c r="BJ48">
        <v>5</v>
      </c>
      <c r="BL48" t="s">
        <v>284</v>
      </c>
      <c r="BM48" t="s">
        <v>220</v>
      </c>
      <c r="BN48" s="30">
        <v>1.0389999999999999</v>
      </c>
      <c r="BO48">
        <v>166118.886</v>
      </c>
      <c r="BP48" s="30">
        <f t="shared" si="12"/>
        <v>166.118886</v>
      </c>
      <c r="BQ48">
        <v>24587.393</v>
      </c>
      <c r="BR48" s="30">
        <f t="shared" si="13"/>
        <v>24.587392999999999</v>
      </c>
      <c r="BS48">
        <v>5284.8819999999996</v>
      </c>
      <c r="BT48" s="30">
        <f t="shared" si="14"/>
        <v>5.2848819999999996</v>
      </c>
      <c r="BU48">
        <v>732.53399999999999</v>
      </c>
      <c r="BV48" s="30">
        <f t="shared" si="15"/>
        <v>0.73253400000000002</v>
      </c>
    </row>
    <row r="49" spans="1:74" x14ac:dyDescent="0.25">
      <c r="A49" t="s">
        <v>24</v>
      </c>
      <c r="B49" s="16">
        <v>691</v>
      </c>
      <c r="C49" t="s">
        <v>172</v>
      </c>
      <c r="D49" t="s">
        <v>16</v>
      </c>
      <c r="E49">
        <v>0</v>
      </c>
      <c r="F49">
        <v>4</v>
      </c>
      <c r="H49" t="s">
        <v>220</v>
      </c>
      <c r="I49" s="30">
        <v>5.3319999999999999</v>
      </c>
      <c r="J49">
        <v>189229.06</v>
      </c>
      <c r="K49" s="126">
        <f t="shared" si="0"/>
        <v>189.22906</v>
      </c>
      <c r="L49" s="32">
        <v>29032.276999999998</v>
      </c>
      <c r="M49" s="125">
        <f t="shared" si="1"/>
        <v>29.032276999999997</v>
      </c>
      <c r="N49" s="32">
        <v>5052.8419999999996</v>
      </c>
      <c r="O49" s="125">
        <f t="shared" si="2"/>
        <v>5.0528420000000001</v>
      </c>
      <c r="P49" s="32">
        <v>711.14400000000001</v>
      </c>
      <c r="Q49" s="124">
        <f t="shared" si="3"/>
        <v>0.711144</v>
      </c>
      <c r="S49">
        <v>48</v>
      </c>
      <c r="T49">
        <v>829</v>
      </c>
      <c r="U49" t="s">
        <v>199</v>
      </c>
      <c r="V49" t="s">
        <v>223</v>
      </c>
      <c r="W49" s="16">
        <v>0.5</v>
      </c>
      <c r="X49">
        <v>2</v>
      </c>
      <c r="Z49" t="s">
        <v>224</v>
      </c>
      <c r="AA49" t="s">
        <v>220</v>
      </c>
      <c r="AB49" s="30">
        <v>0.215</v>
      </c>
      <c r="AC49">
        <v>148058.22399999999</v>
      </c>
      <c r="AD49" s="30">
        <f t="shared" si="4"/>
        <v>148.058224</v>
      </c>
      <c r="AE49" s="32">
        <v>44336.561999999998</v>
      </c>
      <c r="AF49" s="123">
        <f t="shared" si="5"/>
        <v>44.336562000000001</v>
      </c>
      <c r="AG49" s="32">
        <v>24837.510999999999</v>
      </c>
      <c r="AH49" s="123">
        <f t="shared" si="6"/>
        <v>24.837510999999999</v>
      </c>
      <c r="AI49" s="32">
        <v>63.470999999999997</v>
      </c>
      <c r="AJ49" s="123">
        <f t="shared" si="7"/>
        <v>6.3471E-2</v>
      </c>
      <c r="AL49" t="s">
        <v>90</v>
      </c>
      <c r="AM49">
        <v>131</v>
      </c>
      <c r="AN49" t="s">
        <v>172</v>
      </c>
      <c r="AO49" t="s">
        <v>10</v>
      </c>
      <c r="AP49" s="16">
        <v>0.5</v>
      </c>
      <c r="AQ49">
        <v>2</v>
      </c>
      <c r="AS49" t="s">
        <v>236</v>
      </c>
      <c r="AT49" t="s">
        <v>220</v>
      </c>
      <c r="AU49" s="30">
        <v>0.48099999999999998</v>
      </c>
      <c r="AV49">
        <v>23367.822</v>
      </c>
      <c r="AW49" s="122">
        <f t="shared" si="8"/>
        <v>23.367822</v>
      </c>
      <c r="AX49">
        <v>14420.289000000001</v>
      </c>
      <c r="AY49" s="122">
        <f t="shared" si="9"/>
        <v>14.420289</v>
      </c>
      <c r="AZ49">
        <v>2305.672</v>
      </c>
      <c r="BA49" s="122">
        <f t="shared" si="10"/>
        <v>2.3056719999999999</v>
      </c>
      <c r="BB49">
        <v>1170.723</v>
      </c>
      <c r="BC49" s="122">
        <f t="shared" si="11"/>
        <v>1.170723</v>
      </c>
      <c r="BE49" t="s">
        <v>111</v>
      </c>
      <c r="BF49">
        <v>393</v>
      </c>
      <c r="BG49" t="s">
        <v>199</v>
      </c>
      <c r="BH49" t="s">
        <v>16</v>
      </c>
      <c r="BI49" s="16">
        <v>0.5</v>
      </c>
      <c r="BJ49">
        <v>5</v>
      </c>
      <c r="BL49" t="s">
        <v>284</v>
      </c>
      <c r="BM49" t="s">
        <v>220</v>
      </c>
      <c r="BN49" s="30">
        <v>0.90300000000000002</v>
      </c>
      <c r="BO49">
        <v>156858.27600000001</v>
      </c>
      <c r="BP49" s="30">
        <f t="shared" si="12"/>
        <v>156.85827600000002</v>
      </c>
      <c r="BQ49">
        <v>11441.904</v>
      </c>
      <c r="BR49" s="30">
        <f t="shared" si="13"/>
        <v>11.441904000000001</v>
      </c>
      <c r="BS49">
        <v>2070.0430000000001</v>
      </c>
      <c r="BT49" s="30">
        <f t="shared" si="14"/>
        <v>2.0700430000000001</v>
      </c>
      <c r="BU49">
        <v>113.875</v>
      </c>
      <c r="BV49" s="30">
        <f t="shared" si="15"/>
        <v>0.113875</v>
      </c>
    </row>
    <row r="50" spans="1:74" x14ac:dyDescent="0.25">
      <c r="A50" t="s">
        <v>25</v>
      </c>
      <c r="B50" s="16">
        <v>692</v>
      </c>
      <c r="C50" t="s">
        <v>172</v>
      </c>
      <c r="D50" t="s">
        <v>16</v>
      </c>
      <c r="E50">
        <v>0</v>
      </c>
      <c r="F50">
        <v>4</v>
      </c>
      <c r="H50" t="s">
        <v>220</v>
      </c>
      <c r="I50" s="30">
        <v>3.6139999999999999</v>
      </c>
      <c r="J50">
        <v>213769.56099999999</v>
      </c>
      <c r="K50" s="126">
        <f t="shared" si="0"/>
        <v>213.76956099999998</v>
      </c>
      <c r="L50" s="32">
        <v>31737.528999999999</v>
      </c>
      <c r="M50" s="125">
        <f t="shared" si="1"/>
        <v>31.737528999999999</v>
      </c>
      <c r="N50" s="32">
        <v>5325.1689999999999</v>
      </c>
      <c r="O50" s="125">
        <f t="shared" si="2"/>
        <v>5.3251689999999998</v>
      </c>
      <c r="P50" s="32">
        <v>641.77800000000002</v>
      </c>
      <c r="Q50" s="124">
        <f t="shared" si="3"/>
        <v>0.64177800000000007</v>
      </c>
      <c r="S50">
        <v>65</v>
      </c>
      <c r="T50">
        <v>840</v>
      </c>
      <c r="U50" t="s">
        <v>199</v>
      </c>
      <c r="V50" t="s">
        <v>223</v>
      </c>
      <c r="W50" s="16">
        <v>5</v>
      </c>
      <c r="X50">
        <v>3</v>
      </c>
      <c r="Y50">
        <f>COUNT(X50:X54)</f>
        <v>5</v>
      </c>
      <c r="Z50" t="s">
        <v>224</v>
      </c>
      <c r="AA50" t="s">
        <v>220</v>
      </c>
      <c r="AB50" s="30">
        <v>1.2030000000000001</v>
      </c>
      <c r="AC50">
        <v>70939.547999999995</v>
      </c>
      <c r="AD50" s="30">
        <f t="shared" si="4"/>
        <v>70.939548000000002</v>
      </c>
      <c r="AE50" s="32">
        <v>36115.826000000001</v>
      </c>
      <c r="AF50" s="123">
        <f t="shared" si="5"/>
        <v>36.115825999999998</v>
      </c>
      <c r="AG50" s="32">
        <v>13003.712</v>
      </c>
      <c r="AH50" s="123">
        <f t="shared" si="6"/>
        <v>13.003712</v>
      </c>
      <c r="AI50" s="32">
        <v>61.267000000000003</v>
      </c>
      <c r="AJ50" s="123">
        <f t="shared" si="7"/>
        <v>6.1267000000000002E-2</v>
      </c>
      <c r="AL50" t="s">
        <v>91</v>
      </c>
      <c r="AM50">
        <v>135</v>
      </c>
      <c r="AN50" t="s">
        <v>172</v>
      </c>
      <c r="AO50" t="s">
        <v>10</v>
      </c>
      <c r="AP50" s="16">
        <v>0.5</v>
      </c>
      <c r="AQ50">
        <v>2</v>
      </c>
      <c r="AS50" t="s">
        <v>236</v>
      </c>
      <c r="AT50" t="s">
        <v>220</v>
      </c>
      <c r="AU50" s="30">
        <v>1.0489999999999999</v>
      </c>
      <c r="AV50">
        <v>27809.409</v>
      </c>
      <c r="AW50" s="122">
        <f t="shared" si="8"/>
        <v>27.809408999999999</v>
      </c>
      <c r="AX50">
        <v>15110.94</v>
      </c>
      <c r="AY50" s="122">
        <f t="shared" si="9"/>
        <v>15.110940000000001</v>
      </c>
      <c r="AZ50">
        <v>2914.4409999999998</v>
      </c>
      <c r="BA50" s="122">
        <f t="shared" si="10"/>
        <v>2.9144409999999996</v>
      </c>
      <c r="BB50">
        <v>1102.6120000000001</v>
      </c>
      <c r="BC50" s="122">
        <f t="shared" si="11"/>
        <v>1.1026120000000001</v>
      </c>
      <c r="BE50" t="s">
        <v>150</v>
      </c>
      <c r="BF50">
        <v>433</v>
      </c>
      <c r="BG50" t="s">
        <v>199</v>
      </c>
      <c r="BH50" t="s">
        <v>16</v>
      </c>
      <c r="BI50" s="16">
        <v>5</v>
      </c>
      <c r="BJ50">
        <v>6</v>
      </c>
      <c r="BK50">
        <f>COUNT(BJ50:BJ52)</f>
        <v>3</v>
      </c>
      <c r="BL50" t="s">
        <v>284</v>
      </c>
      <c r="BM50" t="s">
        <v>220</v>
      </c>
      <c r="BN50" s="30">
        <v>1.1499999999999999</v>
      </c>
      <c r="BO50">
        <v>356270.87099999998</v>
      </c>
      <c r="BP50" s="30">
        <f t="shared" si="12"/>
        <v>356.270871</v>
      </c>
      <c r="BQ50">
        <v>25741.023000000001</v>
      </c>
      <c r="BR50" s="30">
        <f t="shared" si="13"/>
        <v>25.741023000000002</v>
      </c>
      <c r="BS50">
        <v>6536.9690000000001</v>
      </c>
      <c r="BT50" s="30">
        <f t="shared" si="14"/>
        <v>6.536969</v>
      </c>
      <c r="BU50">
        <v>520.32299999999998</v>
      </c>
      <c r="BV50" s="30">
        <f t="shared" si="15"/>
        <v>0.52032299999999998</v>
      </c>
    </row>
    <row r="51" spans="1:74" x14ac:dyDescent="0.25">
      <c r="A51" t="s">
        <v>176</v>
      </c>
      <c r="B51" s="16">
        <v>693</v>
      </c>
      <c r="C51" t="s">
        <v>172</v>
      </c>
      <c r="D51" t="s">
        <v>16</v>
      </c>
      <c r="E51">
        <v>0</v>
      </c>
      <c r="F51">
        <v>4</v>
      </c>
      <c r="H51" t="s">
        <v>220</v>
      </c>
      <c r="I51" s="30">
        <v>5.0659999999999998</v>
      </c>
      <c r="J51">
        <v>189158.584</v>
      </c>
      <c r="K51" s="126">
        <f t="shared" si="0"/>
        <v>189.15858399999999</v>
      </c>
      <c r="L51" s="32">
        <v>26815.312000000002</v>
      </c>
      <c r="M51" s="125">
        <f t="shared" si="1"/>
        <v>26.815312000000002</v>
      </c>
      <c r="N51" s="32">
        <v>4330.8940000000002</v>
      </c>
      <c r="O51" s="125">
        <f t="shared" si="2"/>
        <v>4.3308939999999998</v>
      </c>
      <c r="P51" s="32">
        <v>624.12</v>
      </c>
      <c r="Q51" s="124">
        <f t="shared" si="3"/>
        <v>0.62412000000000001</v>
      </c>
      <c r="S51">
        <v>67</v>
      </c>
      <c r="T51">
        <v>841</v>
      </c>
      <c r="U51" t="s">
        <v>199</v>
      </c>
      <c r="V51" t="s">
        <v>223</v>
      </c>
      <c r="W51" s="16">
        <v>5</v>
      </c>
      <c r="X51">
        <v>3</v>
      </c>
      <c r="Z51" t="s">
        <v>224</v>
      </c>
      <c r="AA51" t="s">
        <v>220</v>
      </c>
      <c r="AB51" s="30">
        <v>1.9139999999999999</v>
      </c>
      <c r="AC51">
        <v>74723.687000000005</v>
      </c>
      <c r="AD51" s="30">
        <f t="shared" si="4"/>
        <v>74.723687000000012</v>
      </c>
      <c r="AE51" s="32">
        <v>48440.160000000003</v>
      </c>
      <c r="AF51" s="123">
        <f t="shared" si="5"/>
        <v>48.440160000000006</v>
      </c>
      <c r="AG51" s="32">
        <v>6331.95</v>
      </c>
      <c r="AH51" s="123">
        <f t="shared" si="6"/>
        <v>6.33195</v>
      </c>
      <c r="AI51" s="32">
        <v>69.331000000000003</v>
      </c>
      <c r="AJ51" s="123">
        <f t="shared" si="7"/>
        <v>6.9331000000000004E-2</v>
      </c>
      <c r="AL51" t="s">
        <v>92</v>
      </c>
      <c r="AM51">
        <v>139</v>
      </c>
      <c r="AN51" t="s">
        <v>172</v>
      </c>
      <c r="AO51" t="s">
        <v>10</v>
      </c>
      <c r="AP51" s="16">
        <v>0.5</v>
      </c>
      <c r="AQ51">
        <v>2</v>
      </c>
      <c r="AS51" t="s">
        <v>236</v>
      </c>
      <c r="AT51" t="s">
        <v>220</v>
      </c>
      <c r="AU51" s="30">
        <v>0.57099999999999995</v>
      </c>
      <c r="AV51">
        <v>29238.483</v>
      </c>
      <c r="AW51" s="122">
        <f t="shared" si="8"/>
        <v>29.238482999999999</v>
      </c>
      <c r="AX51">
        <v>14468.078</v>
      </c>
      <c r="AY51" s="122">
        <f t="shared" si="9"/>
        <v>14.468078</v>
      </c>
      <c r="AZ51">
        <v>2711.2660000000001</v>
      </c>
      <c r="BA51" s="122">
        <f t="shared" si="10"/>
        <v>2.7112660000000002</v>
      </c>
      <c r="BB51">
        <v>1147.1559999999999</v>
      </c>
      <c r="BC51" s="122">
        <f t="shared" si="11"/>
        <v>1.1471559999999998</v>
      </c>
      <c r="BE51" t="s">
        <v>151</v>
      </c>
      <c r="BF51">
        <v>437</v>
      </c>
      <c r="BG51" t="s">
        <v>199</v>
      </c>
      <c r="BH51" t="s">
        <v>16</v>
      </c>
      <c r="BI51" s="16">
        <v>5</v>
      </c>
      <c r="BJ51">
        <v>6</v>
      </c>
      <c r="BL51" t="s">
        <v>284</v>
      </c>
      <c r="BM51" t="s">
        <v>220</v>
      </c>
      <c r="BN51" s="30">
        <v>1.155</v>
      </c>
      <c r="BO51">
        <v>202197.606</v>
      </c>
      <c r="BP51" s="30">
        <f t="shared" si="12"/>
        <v>202.19760600000001</v>
      </c>
      <c r="BQ51">
        <v>25435.227999999999</v>
      </c>
      <c r="BR51" s="30">
        <f t="shared" si="13"/>
        <v>25.435227999999999</v>
      </c>
      <c r="BS51">
        <v>5429.527</v>
      </c>
      <c r="BT51" s="30">
        <f t="shared" si="14"/>
        <v>5.4295270000000002</v>
      </c>
      <c r="BU51">
        <v>425.52499999999998</v>
      </c>
      <c r="BV51" s="30">
        <f t="shared" si="15"/>
        <v>0.42552499999999999</v>
      </c>
    </row>
    <row r="52" spans="1:74" x14ac:dyDescent="0.25">
      <c r="A52" t="s">
        <v>36</v>
      </c>
      <c r="B52" s="16">
        <v>704</v>
      </c>
      <c r="C52" t="s">
        <v>172</v>
      </c>
      <c r="D52" t="s">
        <v>16</v>
      </c>
      <c r="E52">
        <v>0</v>
      </c>
      <c r="F52">
        <v>4</v>
      </c>
      <c r="H52" t="s">
        <v>220</v>
      </c>
      <c r="I52" s="30">
        <v>4.585</v>
      </c>
      <c r="J52">
        <v>237381.073</v>
      </c>
      <c r="K52" s="126">
        <f t="shared" si="0"/>
        <v>237.38107300000001</v>
      </c>
      <c r="L52" s="32">
        <v>27030.399000000001</v>
      </c>
      <c r="M52" s="125">
        <f t="shared" si="1"/>
        <v>27.030399000000003</v>
      </c>
      <c r="N52" s="32">
        <v>4645.366</v>
      </c>
      <c r="O52" s="125">
        <f t="shared" si="2"/>
        <v>4.6453660000000001</v>
      </c>
      <c r="P52" s="32">
        <v>696.24599999999998</v>
      </c>
      <c r="Q52" s="124">
        <f t="shared" si="3"/>
        <v>0.69624600000000003</v>
      </c>
      <c r="S52">
        <v>68</v>
      </c>
      <c r="T52">
        <v>842</v>
      </c>
      <c r="U52" t="s">
        <v>199</v>
      </c>
      <c r="V52" t="s">
        <v>223</v>
      </c>
      <c r="W52" s="16">
        <v>5</v>
      </c>
      <c r="X52">
        <v>3</v>
      </c>
      <c r="Z52" t="s">
        <v>224</v>
      </c>
      <c r="AA52" t="s">
        <v>220</v>
      </c>
      <c r="AB52" s="30">
        <v>1.9119999999999999</v>
      </c>
      <c r="AC52">
        <v>79376.438999999998</v>
      </c>
      <c r="AD52" s="30">
        <f t="shared" si="4"/>
        <v>79.376439000000005</v>
      </c>
      <c r="AE52" s="32">
        <v>45897.932000000001</v>
      </c>
      <c r="AF52" s="123">
        <f t="shared" si="5"/>
        <v>45.897931999999997</v>
      </c>
      <c r="AG52" s="32">
        <v>16122.701999999999</v>
      </c>
      <c r="AH52" s="123">
        <f t="shared" si="6"/>
        <v>16.122702</v>
      </c>
      <c r="AI52" s="32">
        <v>63.918999999999997</v>
      </c>
      <c r="AJ52" s="123">
        <f t="shared" si="7"/>
        <v>6.3919000000000004E-2</v>
      </c>
      <c r="AL52" t="s">
        <v>124</v>
      </c>
      <c r="AM52">
        <v>203</v>
      </c>
      <c r="AN52" t="s">
        <v>172</v>
      </c>
      <c r="AO52" t="s">
        <v>10</v>
      </c>
      <c r="AP52" s="16">
        <v>5</v>
      </c>
      <c r="AQ52">
        <v>3</v>
      </c>
      <c r="AR52">
        <f>COUNT(AQ52:AQ60)</f>
        <v>9</v>
      </c>
      <c r="AS52" t="s">
        <v>236</v>
      </c>
      <c r="AT52" t="s">
        <v>220</v>
      </c>
      <c r="AU52" s="30">
        <v>8.9480000000000004</v>
      </c>
      <c r="AV52">
        <v>18209.788</v>
      </c>
      <c r="AW52" s="122">
        <f t="shared" si="8"/>
        <v>18.209788</v>
      </c>
      <c r="AX52">
        <v>15436.222</v>
      </c>
      <c r="AY52" s="122">
        <f t="shared" si="9"/>
        <v>15.436221999999999</v>
      </c>
      <c r="AZ52">
        <v>4501.8580000000002</v>
      </c>
      <c r="BA52" s="122">
        <f t="shared" si="10"/>
        <v>4.5018580000000004</v>
      </c>
      <c r="BB52">
        <v>1362.47</v>
      </c>
      <c r="BC52" s="122">
        <f t="shared" si="11"/>
        <v>1.3624700000000001</v>
      </c>
      <c r="BE52" t="s">
        <v>156</v>
      </c>
      <c r="BF52">
        <v>441</v>
      </c>
      <c r="BG52" t="s">
        <v>199</v>
      </c>
      <c r="BH52" t="s">
        <v>16</v>
      </c>
      <c r="BI52" s="16">
        <v>5</v>
      </c>
      <c r="BJ52">
        <v>6</v>
      </c>
      <c r="BL52" t="s">
        <v>284</v>
      </c>
      <c r="BM52" t="s">
        <v>220</v>
      </c>
      <c r="BN52" s="30">
        <v>1.2529999999999999</v>
      </c>
      <c r="BO52">
        <v>261543.43400000001</v>
      </c>
      <c r="BP52" s="30">
        <f t="shared" si="12"/>
        <v>261.54343399999999</v>
      </c>
      <c r="BQ52">
        <v>24155.353999999999</v>
      </c>
      <c r="BR52" s="30">
        <f t="shared" si="13"/>
        <v>24.155353999999999</v>
      </c>
      <c r="BS52">
        <v>4152.9750000000004</v>
      </c>
      <c r="BT52" s="30">
        <f t="shared" si="14"/>
        <v>4.1529750000000005</v>
      </c>
      <c r="BU52">
        <v>324.21499999999997</v>
      </c>
      <c r="BV52" s="30">
        <f t="shared" si="15"/>
        <v>0.32421499999999998</v>
      </c>
    </row>
    <row r="53" spans="1:74" x14ac:dyDescent="0.25">
      <c r="A53" t="s">
        <v>46</v>
      </c>
      <c r="B53" s="16">
        <v>705</v>
      </c>
      <c r="C53" t="s">
        <v>172</v>
      </c>
      <c r="D53" t="s">
        <v>16</v>
      </c>
      <c r="E53">
        <v>0</v>
      </c>
      <c r="F53">
        <v>4</v>
      </c>
      <c r="H53" t="s">
        <v>220</v>
      </c>
      <c r="I53" s="30">
        <v>3.569</v>
      </c>
      <c r="J53">
        <v>142062.21799999999</v>
      </c>
      <c r="K53" s="126">
        <f t="shared" si="0"/>
        <v>142.062218</v>
      </c>
      <c r="L53" s="32">
        <v>26734.169000000002</v>
      </c>
      <c r="M53" s="125">
        <f t="shared" si="1"/>
        <v>26.734169000000001</v>
      </c>
      <c r="N53" s="32">
        <v>4946.5</v>
      </c>
      <c r="O53" s="125">
        <f t="shared" si="2"/>
        <v>4.9465000000000003</v>
      </c>
      <c r="P53" s="32">
        <v>872.79899999999998</v>
      </c>
      <c r="Q53" s="124">
        <f t="shared" si="3"/>
        <v>0.87279899999999999</v>
      </c>
      <c r="S53">
        <v>69</v>
      </c>
      <c r="T53">
        <v>843</v>
      </c>
      <c r="U53" t="s">
        <v>199</v>
      </c>
      <c r="V53" t="s">
        <v>223</v>
      </c>
      <c r="W53" s="16">
        <v>5</v>
      </c>
      <c r="X53">
        <v>3</v>
      </c>
      <c r="Z53" t="s">
        <v>224</v>
      </c>
      <c r="AA53" t="s">
        <v>220</v>
      </c>
      <c r="AB53" s="30">
        <v>2.46</v>
      </c>
      <c r="AC53">
        <v>151787.32699999999</v>
      </c>
      <c r="AD53" s="30">
        <f t="shared" si="4"/>
        <v>151.78732699999998</v>
      </c>
      <c r="AE53" s="32">
        <v>37772.160000000003</v>
      </c>
      <c r="AF53" s="123">
        <f t="shared" si="5"/>
        <v>37.772160000000007</v>
      </c>
      <c r="AG53" s="32">
        <v>18451.669000000002</v>
      </c>
      <c r="AH53" s="123">
        <f t="shared" si="6"/>
        <v>18.451669000000003</v>
      </c>
      <c r="AI53" s="32">
        <v>74.316999999999993</v>
      </c>
      <c r="AJ53" s="123">
        <f t="shared" si="7"/>
        <v>7.4316999999999994E-2</v>
      </c>
      <c r="AL53" t="s">
        <v>127</v>
      </c>
      <c r="AM53">
        <v>207</v>
      </c>
      <c r="AN53" t="s">
        <v>172</v>
      </c>
      <c r="AO53" t="s">
        <v>10</v>
      </c>
      <c r="AP53" s="16">
        <v>5</v>
      </c>
      <c r="AQ53">
        <v>3</v>
      </c>
      <c r="AS53" t="s">
        <v>236</v>
      </c>
      <c r="AT53" t="s">
        <v>220</v>
      </c>
      <c r="AU53" s="30">
        <v>6.22</v>
      </c>
      <c r="AV53">
        <v>22971.703000000001</v>
      </c>
      <c r="AW53" s="122">
        <f t="shared" si="8"/>
        <v>22.971703000000002</v>
      </c>
      <c r="AX53">
        <v>14466.612999999999</v>
      </c>
      <c r="AY53" s="122">
        <f t="shared" si="9"/>
        <v>14.466612999999999</v>
      </c>
      <c r="AZ53">
        <v>2713.4459999999999</v>
      </c>
      <c r="BA53" s="122">
        <f t="shared" si="10"/>
        <v>2.7134459999999998</v>
      </c>
      <c r="BB53">
        <v>1122.2139999999999</v>
      </c>
      <c r="BC53" s="122">
        <f t="shared" si="11"/>
        <v>1.122214</v>
      </c>
    </row>
    <row r="54" spans="1:74" x14ac:dyDescent="0.25">
      <c r="A54" t="s">
        <v>59</v>
      </c>
      <c r="B54" s="16">
        <v>724</v>
      </c>
      <c r="C54" t="s">
        <v>172</v>
      </c>
      <c r="D54" t="s">
        <v>16</v>
      </c>
      <c r="E54">
        <v>0</v>
      </c>
      <c r="F54">
        <v>4</v>
      </c>
      <c r="H54" t="s">
        <v>220</v>
      </c>
      <c r="I54" s="30">
        <v>5.4989999999999997</v>
      </c>
      <c r="J54">
        <v>181094.64600000001</v>
      </c>
      <c r="K54" s="126">
        <f t="shared" si="0"/>
        <v>181.09464600000001</v>
      </c>
      <c r="L54" s="32">
        <v>28306.350999999999</v>
      </c>
      <c r="M54" s="125">
        <f t="shared" si="1"/>
        <v>28.306350999999999</v>
      </c>
      <c r="N54" s="32">
        <v>4641.7939999999999</v>
      </c>
      <c r="O54" s="125">
        <f t="shared" si="2"/>
        <v>4.641794</v>
      </c>
      <c r="P54" s="32">
        <v>645.09799999999996</v>
      </c>
      <c r="Q54" s="124">
        <f t="shared" si="3"/>
        <v>0.64509799999999995</v>
      </c>
      <c r="S54">
        <v>74</v>
      </c>
      <c r="T54">
        <v>844</v>
      </c>
      <c r="U54" t="s">
        <v>199</v>
      </c>
      <c r="V54" t="s">
        <v>223</v>
      </c>
      <c r="W54" s="16">
        <v>5</v>
      </c>
      <c r="X54">
        <v>3</v>
      </c>
      <c r="Z54" t="s">
        <v>224</v>
      </c>
      <c r="AA54" t="s">
        <v>220</v>
      </c>
      <c r="AB54" s="30">
        <v>1.1319999999999999</v>
      </c>
      <c r="AC54">
        <v>85110.88</v>
      </c>
      <c r="AD54" s="30">
        <f t="shared" si="4"/>
        <v>85.110880000000009</v>
      </c>
      <c r="AE54" s="32">
        <v>40910.654999999999</v>
      </c>
      <c r="AF54" s="123">
        <f t="shared" si="5"/>
        <v>40.910654999999998</v>
      </c>
      <c r="AG54" s="32">
        <v>6788.7960000000003</v>
      </c>
      <c r="AH54" s="123">
        <f t="shared" si="6"/>
        <v>6.7887960000000005</v>
      </c>
      <c r="AI54" s="32">
        <v>58.042999999999999</v>
      </c>
      <c r="AJ54" s="123">
        <f t="shared" si="7"/>
        <v>5.8042999999999997E-2</v>
      </c>
      <c r="AL54" t="s">
        <v>128</v>
      </c>
      <c r="AM54">
        <v>211</v>
      </c>
      <c r="AN54" t="s">
        <v>172</v>
      </c>
      <c r="AO54" t="s">
        <v>10</v>
      </c>
      <c r="AP54" s="16">
        <v>5</v>
      </c>
      <c r="AQ54">
        <v>3</v>
      </c>
      <c r="AS54" t="s">
        <v>236</v>
      </c>
      <c r="AT54" t="s">
        <v>220</v>
      </c>
      <c r="AU54" s="30">
        <v>6.4509999999999996</v>
      </c>
      <c r="AV54">
        <v>19817.428</v>
      </c>
      <c r="AW54" s="122">
        <f t="shared" si="8"/>
        <v>19.817428</v>
      </c>
      <c r="AX54">
        <v>16417.827000000001</v>
      </c>
      <c r="AY54" s="122">
        <f t="shared" si="9"/>
        <v>16.417827000000003</v>
      </c>
      <c r="AZ54">
        <v>3022.9639999999999</v>
      </c>
      <c r="BA54" s="122">
        <f t="shared" si="10"/>
        <v>3.022964</v>
      </c>
      <c r="BB54">
        <v>1308.672</v>
      </c>
      <c r="BC54" s="122">
        <f t="shared" si="11"/>
        <v>1.3086720000000001</v>
      </c>
    </row>
    <row r="55" spans="1:74" x14ac:dyDescent="0.25">
      <c r="A55" t="s">
        <v>60</v>
      </c>
      <c r="B55" s="16">
        <v>725</v>
      </c>
      <c r="C55" t="s">
        <v>172</v>
      </c>
      <c r="D55" t="s">
        <v>16</v>
      </c>
      <c r="E55">
        <v>0</v>
      </c>
      <c r="F55">
        <v>4</v>
      </c>
      <c r="H55" t="s">
        <v>220</v>
      </c>
      <c r="I55" s="30">
        <v>5.79</v>
      </c>
      <c r="J55">
        <v>196814.14300000001</v>
      </c>
      <c r="K55" s="126">
        <f t="shared" si="0"/>
        <v>196.814143</v>
      </c>
      <c r="L55" s="32">
        <v>30470.564999999999</v>
      </c>
      <c r="M55" s="125">
        <f t="shared" si="1"/>
        <v>30.470564999999997</v>
      </c>
      <c r="N55" s="32">
        <v>4839.0209999999997</v>
      </c>
      <c r="O55" s="125">
        <f t="shared" si="2"/>
        <v>4.8390209999999998</v>
      </c>
      <c r="P55" s="32">
        <v>485.84399999999999</v>
      </c>
      <c r="Q55" s="124">
        <f t="shared" si="3"/>
        <v>0.485844</v>
      </c>
      <c r="S55">
        <v>17</v>
      </c>
      <c r="T55">
        <v>811</v>
      </c>
      <c r="U55" t="s">
        <v>199</v>
      </c>
      <c r="V55" t="s">
        <v>16</v>
      </c>
      <c r="W55" s="16">
        <v>0</v>
      </c>
      <c r="X55">
        <v>4</v>
      </c>
      <c r="Y55">
        <f>COUNT(X55:X59)</f>
        <v>5</v>
      </c>
      <c r="Z55" t="s">
        <v>224</v>
      </c>
      <c r="AA55" t="s">
        <v>220</v>
      </c>
      <c r="AB55" s="30">
        <v>0.19900000000000001</v>
      </c>
      <c r="AC55">
        <v>78699.072</v>
      </c>
      <c r="AD55" s="30">
        <f t="shared" si="4"/>
        <v>78.699072000000001</v>
      </c>
      <c r="AE55" s="32">
        <v>52031.271999999997</v>
      </c>
      <c r="AF55" s="123">
        <f t="shared" si="5"/>
        <v>52.031271999999994</v>
      </c>
      <c r="AG55" s="32">
        <v>13405.939</v>
      </c>
      <c r="AH55" s="123">
        <f t="shared" si="6"/>
        <v>13.405939</v>
      </c>
      <c r="AI55" s="32">
        <v>48.874000000000002</v>
      </c>
      <c r="AJ55" s="123">
        <f t="shared" si="7"/>
        <v>4.8874000000000001E-2</v>
      </c>
      <c r="AL55" t="s">
        <v>130</v>
      </c>
      <c r="AM55">
        <v>215</v>
      </c>
      <c r="AN55" t="s">
        <v>172</v>
      </c>
      <c r="AO55" t="s">
        <v>10</v>
      </c>
      <c r="AP55" s="16">
        <v>5</v>
      </c>
      <c r="AQ55">
        <v>3</v>
      </c>
      <c r="AS55" t="s">
        <v>236</v>
      </c>
      <c r="AT55" t="s">
        <v>220</v>
      </c>
      <c r="AU55" s="30">
        <v>6.0880000000000001</v>
      </c>
      <c r="AV55">
        <v>44542.184000000001</v>
      </c>
      <c r="AW55" s="122">
        <f t="shared" si="8"/>
        <v>44.542183999999999</v>
      </c>
      <c r="AX55">
        <v>15642.528</v>
      </c>
      <c r="AY55" s="122">
        <f t="shared" si="9"/>
        <v>15.642528</v>
      </c>
      <c r="AZ55">
        <v>3002.0149999999999</v>
      </c>
      <c r="BA55" s="122">
        <f t="shared" si="10"/>
        <v>3.0020149999999997</v>
      </c>
      <c r="BB55">
        <v>1051.0909999999999</v>
      </c>
      <c r="BC55" s="122">
        <f t="shared" si="11"/>
        <v>1.051091</v>
      </c>
    </row>
    <row r="56" spans="1:74" x14ac:dyDescent="0.25">
      <c r="A56" t="s">
        <v>61</v>
      </c>
      <c r="B56" s="16">
        <v>726</v>
      </c>
      <c r="C56" t="s">
        <v>172</v>
      </c>
      <c r="D56" t="s">
        <v>16</v>
      </c>
      <c r="E56">
        <v>0</v>
      </c>
      <c r="F56">
        <v>4</v>
      </c>
      <c r="H56" t="s">
        <v>220</v>
      </c>
      <c r="I56" s="30">
        <v>4.6280000000000001</v>
      </c>
      <c r="J56">
        <v>233043.77299999999</v>
      </c>
      <c r="K56" s="126">
        <f t="shared" si="0"/>
        <v>233.04377299999999</v>
      </c>
      <c r="L56" s="32">
        <v>28804.32</v>
      </c>
      <c r="M56" s="125">
        <f t="shared" si="1"/>
        <v>28.804320000000001</v>
      </c>
      <c r="N56" s="32">
        <v>5079.7650000000003</v>
      </c>
      <c r="O56" s="125">
        <f t="shared" si="2"/>
        <v>5.0797650000000001</v>
      </c>
      <c r="P56" s="32">
        <v>610.08699999999999</v>
      </c>
      <c r="Q56" s="124">
        <f t="shared" si="3"/>
        <v>0.61008699999999993</v>
      </c>
      <c r="S56">
        <v>19</v>
      </c>
      <c r="T56">
        <v>812</v>
      </c>
      <c r="U56" t="s">
        <v>199</v>
      </c>
      <c r="V56" t="s">
        <v>16</v>
      </c>
      <c r="W56" s="16">
        <v>0</v>
      </c>
      <c r="X56">
        <v>4</v>
      </c>
      <c r="Z56" t="s">
        <v>224</v>
      </c>
      <c r="AA56" t="s">
        <v>220</v>
      </c>
      <c r="AB56" s="30">
        <v>0.31</v>
      </c>
      <c r="AC56">
        <v>115906.696</v>
      </c>
      <c r="AD56" s="30">
        <f t="shared" si="4"/>
        <v>115.906696</v>
      </c>
      <c r="AE56" s="32">
        <v>33794.891000000003</v>
      </c>
      <c r="AF56" s="123">
        <f t="shared" si="5"/>
        <v>33.794891</v>
      </c>
      <c r="AG56" s="32">
        <v>19839.187000000002</v>
      </c>
      <c r="AH56" s="123">
        <f t="shared" si="6"/>
        <v>19.839187000000003</v>
      </c>
      <c r="AI56" s="32">
        <v>104.63500000000001</v>
      </c>
      <c r="AJ56" s="123">
        <f t="shared" si="7"/>
        <v>0.10463500000000001</v>
      </c>
      <c r="AL56" t="s">
        <v>133</v>
      </c>
      <c r="AM56">
        <v>219</v>
      </c>
      <c r="AN56" t="s">
        <v>172</v>
      </c>
      <c r="AO56" t="s">
        <v>10</v>
      </c>
      <c r="AP56" s="16">
        <v>5</v>
      </c>
      <c r="AQ56">
        <v>3</v>
      </c>
      <c r="AS56" t="s">
        <v>236</v>
      </c>
      <c r="AT56" t="s">
        <v>220</v>
      </c>
      <c r="AU56" s="30">
        <v>7.2030000000000003</v>
      </c>
      <c r="AV56">
        <v>19649.719000000001</v>
      </c>
      <c r="AW56" s="122">
        <f t="shared" si="8"/>
        <v>19.649719000000001</v>
      </c>
      <c r="AX56">
        <v>16539.07</v>
      </c>
      <c r="AY56" s="122">
        <f t="shared" si="9"/>
        <v>16.539069999999999</v>
      </c>
      <c r="AZ56">
        <v>4756.8609999999999</v>
      </c>
      <c r="BA56" s="122">
        <f t="shared" si="10"/>
        <v>4.7568609999999998</v>
      </c>
      <c r="BB56">
        <v>1265.529</v>
      </c>
      <c r="BC56" s="122">
        <f t="shared" si="11"/>
        <v>1.2655289999999999</v>
      </c>
    </row>
    <row r="57" spans="1:74" x14ac:dyDescent="0.25">
      <c r="A57" t="s">
        <v>62</v>
      </c>
      <c r="B57" s="16">
        <v>727</v>
      </c>
      <c r="C57" t="s">
        <v>172</v>
      </c>
      <c r="D57" t="s">
        <v>16</v>
      </c>
      <c r="E57">
        <v>0</v>
      </c>
      <c r="F57">
        <v>4</v>
      </c>
      <c r="H57" t="s">
        <v>220</v>
      </c>
      <c r="I57" s="30">
        <v>3.8370000000000002</v>
      </c>
      <c r="J57">
        <v>188285.92199999999</v>
      </c>
      <c r="K57" s="126">
        <f t="shared" si="0"/>
        <v>188.285922</v>
      </c>
      <c r="L57" s="32">
        <v>31111.776000000002</v>
      </c>
      <c r="M57" s="125">
        <f t="shared" si="1"/>
        <v>31.111776000000003</v>
      </c>
      <c r="N57" s="32">
        <v>5011.0940000000001</v>
      </c>
      <c r="O57" s="125">
        <f t="shared" si="2"/>
        <v>5.0110939999999999</v>
      </c>
      <c r="P57" s="32">
        <v>677.82600000000002</v>
      </c>
      <c r="Q57" s="124">
        <f t="shared" si="3"/>
        <v>0.67782600000000004</v>
      </c>
      <c r="S57">
        <v>20</v>
      </c>
      <c r="T57">
        <v>813</v>
      </c>
      <c r="U57" t="s">
        <v>199</v>
      </c>
      <c r="V57" t="s">
        <v>16</v>
      </c>
      <c r="W57" s="16">
        <v>0</v>
      </c>
      <c r="X57">
        <v>4</v>
      </c>
      <c r="Z57" t="s">
        <v>224</v>
      </c>
      <c r="AA57" t="s">
        <v>220</v>
      </c>
      <c r="AB57" s="30">
        <v>0.39100000000000001</v>
      </c>
      <c r="AC57">
        <v>77920.562000000005</v>
      </c>
      <c r="AD57" s="30">
        <f t="shared" si="4"/>
        <v>77.920562000000004</v>
      </c>
      <c r="AE57" s="32">
        <v>33070.038999999997</v>
      </c>
      <c r="AF57" s="123">
        <f t="shared" si="5"/>
        <v>33.070038999999994</v>
      </c>
      <c r="AG57" s="32">
        <v>10297.075999999999</v>
      </c>
      <c r="AH57" s="123">
        <f t="shared" si="6"/>
        <v>10.297075999999999</v>
      </c>
      <c r="AI57" s="32">
        <v>37.317999999999998</v>
      </c>
      <c r="AJ57" s="123">
        <f t="shared" si="7"/>
        <v>3.7317999999999997E-2</v>
      </c>
      <c r="AL57" t="s">
        <v>125</v>
      </c>
      <c r="AM57">
        <v>299</v>
      </c>
      <c r="AN57" t="s">
        <v>172</v>
      </c>
      <c r="AO57" t="s">
        <v>10</v>
      </c>
      <c r="AP57" s="16">
        <v>5</v>
      </c>
      <c r="AQ57">
        <v>3</v>
      </c>
      <c r="AS57" t="s">
        <v>236</v>
      </c>
      <c r="AT57" t="s">
        <v>220</v>
      </c>
      <c r="AU57" s="30">
        <v>6.3049999999999997</v>
      </c>
      <c r="AV57">
        <v>16355.828</v>
      </c>
      <c r="AW57" s="122">
        <f t="shared" si="8"/>
        <v>16.355827999999999</v>
      </c>
      <c r="AX57">
        <v>15003.375</v>
      </c>
      <c r="AY57" s="122">
        <f t="shared" si="9"/>
        <v>15.003375</v>
      </c>
      <c r="AZ57">
        <v>2404.607</v>
      </c>
      <c r="BA57" s="122">
        <f t="shared" si="10"/>
        <v>2.4046069999999999</v>
      </c>
      <c r="BB57">
        <v>1170.6279999999999</v>
      </c>
      <c r="BC57" s="122">
        <f t="shared" si="11"/>
        <v>1.170628</v>
      </c>
    </row>
    <row r="58" spans="1:74" x14ac:dyDescent="0.25">
      <c r="A58" t="s">
        <v>63</v>
      </c>
      <c r="B58" s="16">
        <v>728</v>
      </c>
      <c r="C58" t="s">
        <v>172</v>
      </c>
      <c r="D58" t="s">
        <v>16</v>
      </c>
      <c r="E58">
        <v>0</v>
      </c>
      <c r="F58">
        <v>4</v>
      </c>
      <c r="H58" t="s">
        <v>220</v>
      </c>
      <c r="I58" s="30">
        <v>4.4429999999999996</v>
      </c>
      <c r="J58">
        <v>219237.17600000001</v>
      </c>
      <c r="K58" s="126">
        <f t="shared" si="0"/>
        <v>219.23717600000001</v>
      </c>
      <c r="L58" s="32">
        <v>29868.172999999999</v>
      </c>
      <c r="M58" s="125">
        <f t="shared" si="1"/>
        <v>29.868172999999999</v>
      </c>
      <c r="N58" s="32">
        <v>5203.0119999999997</v>
      </c>
      <c r="O58" s="125">
        <f t="shared" si="2"/>
        <v>5.2030119999999993</v>
      </c>
      <c r="P58" s="32">
        <v>788.72699999999998</v>
      </c>
      <c r="Q58" s="124">
        <f t="shared" si="3"/>
        <v>0.78872699999999996</v>
      </c>
      <c r="S58">
        <v>26</v>
      </c>
      <c r="T58">
        <v>814</v>
      </c>
      <c r="U58" t="s">
        <v>199</v>
      </c>
      <c r="V58" t="s">
        <v>16</v>
      </c>
      <c r="W58" s="16">
        <v>0</v>
      </c>
      <c r="X58">
        <v>4</v>
      </c>
      <c r="Z58" t="s">
        <v>224</v>
      </c>
      <c r="AA58" t="s">
        <v>220</v>
      </c>
      <c r="AB58" s="30">
        <v>0.33800000000000002</v>
      </c>
      <c r="AC58">
        <v>97084.86</v>
      </c>
      <c r="AD58" s="30">
        <f t="shared" si="4"/>
        <v>97.084860000000006</v>
      </c>
      <c r="AE58" s="32">
        <v>46222.902999999998</v>
      </c>
      <c r="AF58" s="123">
        <f t="shared" si="5"/>
        <v>46.222902999999995</v>
      </c>
      <c r="AG58" s="32">
        <v>19434.635999999999</v>
      </c>
      <c r="AH58" s="123">
        <f t="shared" si="6"/>
        <v>19.434635999999998</v>
      </c>
      <c r="AI58" s="32">
        <v>98.084000000000003</v>
      </c>
      <c r="AJ58" s="123">
        <f t="shared" si="7"/>
        <v>9.8084000000000005E-2</v>
      </c>
      <c r="AL58" t="s">
        <v>126</v>
      </c>
      <c r="AM58">
        <v>303</v>
      </c>
      <c r="AN58" t="s">
        <v>172</v>
      </c>
      <c r="AO58" t="s">
        <v>10</v>
      </c>
      <c r="AP58" s="16">
        <v>5</v>
      </c>
      <c r="AQ58">
        <v>3</v>
      </c>
      <c r="AS58" t="s">
        <v>236</v>
      </c>
      <c r="AT58" t="s">
        <v>220</v>
      </c>
      <c r="AU58" s="30">
        <v>7.3929999999999998</v>
      </c>
      <c r="AV58">
        <v>17520.964</v>
      </c>
      <c r="AW58" s="122">
        <f t="shared" si="8"/>
        <v>17.520963999999999</v>
      </c>
      <c r="AX58">
        <v>19934.62</v>
      </c>
      <c r="AY58" s="122">
        <f t="shared" si="9"/>
        <v>19.934619999999999</v>
      </c>
      <c r="AZ58">
        <v>3964.326</v>
      </c>
      <c r="BA58" s="122">
        <f t="shared" si="10"/>
        <v>3.9643260000000002</v>
      </c>
      <c r="BB58">
        <v>1200.2850000000001</v>
      </c>
      <c r="BC58" s="122">
        <f t="shared" si="11"/>
        <v>1.200285</v>
      </c>
    </row>
    <row r="59" spans="1:74" x14ac:dyDescent="0.25">
      <c r="A59" t="s">
        <v>31</v>
      </c>
      <c r="B59" s="16">
        <v>694</v>
      </c>
      <c r="C59" t="s">
        <v>172</v>
      </c>
      <c r="D59" t="s">
        <v>16</v>
      </c>
      <c r="E59">
        <v>0.5</v>
      </c>
      <c r="F59">
        <v>5</v>
      </c>
      <c r="G59">
        <f>COUNT(F59:F65)</f>
        <v>7</v>
      </c>
      <c r="H59" t="s">
        <v>220</v>
      </c>
      <c r="I59" s="30">
        <v>661.20299999999997</v>
      </c>
      <c r="J59">
        <v>126649.114</v>
      </c>
      <c r="K59" s="126">
        <f t="shared" si="0"/>
        <v>126.649114</v>
      </c>
      <c r="L59" s="32">
        <v>34240.989000000001</v>
      </c>
      <c r="M59" s="125">
        <f t="shared" si="1"/>
        <v>34.240988999999999</v>
      </c>
      <c r="N59" s="32">
        <v>5538.1949999999997</v>
      </c>
      <c r="O59" s="125">
        <f t="shared" si="2"/>
        <v>5.538195</v>
      </c>
      <c r="P59" s="32">
        <v>981.47500000000002</v>
      </c>
      <c r="Q59" s="124">
        <f t="shared" si="3"/>
        <v>0.98147499999999999</v>
      </c>
      <c r="S59">
        <v>32</v>
      </c>
      <c r="T59">
        <v>815</v>
      </c>
      <c r="U59" t="s">
        <v>199</v>
      </c>
      <c r="V59" t="s">
        <v>16</v>
      </c>
      <c r="W59" s="16">
        <v>0</v>
      </c>
      <c r="X59">
        <v>4</v>
      </c>
      <c r="Z59" t="s">
        <v>224</v>
      </c>
      <c r="AA59" t="s">
        <v>220</v>
      </c>
      <c r="AB59" s="30">
        <v>0.73499999999999999</v>
      </c>
      <c r="AC59">
        <v>103123.27899999999</v>
      </c>
      <c r="AD59" s="30">
        <f t="shared" si="4"/>
        <v>103.123279</v>
      </c>
      <c r="AE59" s="32">
        <v>59579.559000000001</v>
      </c>
      <c r="AF59" s="123">
        <f t="shared" si="5"/>
        <v>59.579559000000003</v>
      </c>
      <c r="AG59" s="32">
        <v>20677.507000000001</v>
      </c>
      <c r="AH59" s="123">
        <f t="shared" si="6"/>
        <v>20.677507000000002</v>
      </c>
      <c r="AI59" s="32">
        <v>69.846000000000004</v>
      </c>
      <c r="AJ59" s="123">
        <f t="shared" si="7"/>
        <v>6.9846000000000005E-2</v>
      </c>
      <c r="AL59" t="s">
        <v>129</v>
      </c>
      <c r="AM59">
        <v>307</v>
      </c>
      <c r="AN59" t="s">
        <v>172</v>
      </c>
      <c r="AO59" t="s">
        <v>10</v>
      </c>
      <c r="AP59" s="16">
        <v>5</v>
      </c>
      <c r="AQ59">
        <v>3</v>
      </c>
      <c r="AS59" t="s">
        <v>236</v>
      </c>
      <c r="AT59" t="s">
        <v>220</v>
      </c>
      <c r="AU59" s="30">
        <v>3.972</v>
      </c>
      <c r="AV59">
        <v>15605.130999999999</v>
      </c>
      <c r="AW59" s="122">
        <f t="shared" si="8"/>
        <v>15.605131</v>
      </c>
      <c r="AX59">
        <v>15378.816000000001</v>
      </c>
      <c r="AY59" s="122">
        <f t="shared" si="9"/>
        <v>15.378816</v>
      </c>
      <c r="AZ59">
        <v>2829.3069999999998</v>
      </c>
      <c r="BA59" s="122">
        <f t="shared" si="10"/>
        <v>2.8293069999999996</v>
      </c>
      <c r="BB59">
        <v>1106.4749999999999</v>
      </c>
      <c r="BC59" s="122">
        <f t="shared" si="11"/>
        <v>1.1064749999999999</v>
      </c>
    </row>
    <row r="60" spans="1:74" x14ac:dyDescent="0.25">
      <c r="A60" t="s">
        <v>37</v>
      </c>
      <c r="B60" s="16">
        <v>706</v>
      </c>
      <c r="C60" t="s">
        <v>172</v>
      </c>
      <c r="D60" t="s">
        <v>16</v>
      </c>
      <c r="E60">
        <v>0.5</v>
      </c>
      <c r="F60">
        <v>5</v>
      </c>
      <c r="H60" t="s">
        <v>220</v>
      </c>
      <c r="I60" s="30">
        <v>321.303</v>
      </c>
      <c r="J60">
        <v>237471.954</v>
      </c>
      <c r="K60" s="126">
        <f t="shared" si="0"/>
        <v>237.47195400000001</v>
      </c>
      <c r="L60" s="32">
        <v>28260.739000000001</v>
      </c>
      <c r="M60" s="125">
        <f t="shared" si="1"/>
        <v>28.260739000000001</v>
      </c>
      <c r="N60" s="32">
        <v>4618.9629999999997</v>
      </c>
      <c r="O60" s="125">
        <f t="shared" si="2"/>
        <v>4.6189629999999999</v>
      </c>
      <c r="P60" s="32">
        <v>575.95000000000005</v>
      </c>
      <c r="Q60" s="124">
        <f t="shared" si="3"/>
        <v>0.57595000000000007</v>
      </c>
      <c r="S60">
        <v>49</v>
      </c>
      <c r="T60">
        <v>830</v>
      </c>
      <c r="U60" t="s">
        <v>199</v>
      </c>
      <c r="V60" t="s">
        <v>16</v>
      </c>
      <c r="W60" s="16">
        <v>0.5</v>
      </c>
      <c r="X60">
        <v>5</v>
      </c>
      <c r="Y60">
        <f>COUNT(X60:X65)</f>
        <v>6</v>
      </c>
      <c r="Z60" t="s">
        <v>224</v>
      </c>
      <c r="AA60" t="s">
        <v>220</v>
      </c>
      <c r="AB60" s="30">
        <v>0.251</v>
      </c>
      <c r="AC60">
        <v>68942.77</v>
      </c>
      <c r="AD60" s="30">
        <f t="shared" si="4"/>
        <v>68.94277000000001</v>
      </c>
      <c r="AE60" s="32">
        <v>42942.055999999997</v>
      </c>
      <c r="AF60" s="123">
        <f t="shared" si="5"/>
        <v>42.942055999999994</v>
      </c>
      <c r="AG60" s="32">
        <v>24300.363000000001</v>
      </c>
      <c r="AH60" s="123">
        <f t="shared" si="6"/>
        <v>24.300363000000001</v>
      </c>
      <c r="AI60" s="32">
        <v>58.241</v>
      </c>
      <c r="AJ60" s="123">
        <f t="shared" si="7"/>
        <v>5.8241000000000001E-2</v>
      </c>
      <c r="AL60" t="s">
        <v>132</v>
      </c>
      <c r="AM60">
        <v>315</v>
      </c>
      <c r="AN60" t="s">
        <v>172</v>
      </c>
      <c r="AO60" t="s">
        <v>10</v>
      </c>
      <c r="AP60" s="16">
        <v>5</v>
      </c>
      <c r="AQ60">
        <v>3</v>
      </c>
      <c r="AS60" t="s">
        <v>236</v>
      </c>
      <c r="AT60" t="s">
        <v>220</v>
      </c>
      <c r="AU60" s="30">
        <v>6.9589999999999996</v>
      </c>
      <c r="AV60">
        <v>14259.728999999999</v>
      </c>
      <c r="AW60" s="122">
        <f t="shared" si="8"/>
        <v>14.259729</v>
      </c>
      <c r="AX60">
        <v>14482.977000000001</v>
      </c>
      <c r="AY60" s="122">
        <f t="shared" si="9"/>
        <v>14.482977</v>
      </c>
      <c r="AZ60">
        <v>4386.652</v>
      </c>
      <c r="BA60" s="122">
        <f t="shared" si="10"/>
        <v>4.3866519999999998</v>
      </c>
      <c r="BB60">
        <v>1046.193</v>
      </c>
      <c r="BC60" s="122">
        <f t="shared" si="11"/>
        <v>1.0461929999999999</v>
      </c>
    </row>
    <row r="61" spans="1:74" x14ac:dyDescent="0.25">
      <c r="A61" t="s">
        <v>47</v>
      </c>
      <c r="B61" s="16">
        <v>707</v>
      </c>
      <c r="C61" t="s">
        <v>172</v>
      </c>
      <c r="D61" t="s">
        <v>16</v>
      </c>
      <c r="E61">
        <v>0.5</v>
      </c>
      <c r="F61">
        <v>5</v>
      </c>
      <c r="H61" t="s">
        <v>220</v>
      </c>
      <c r="I61" s="30">
        <v>188.601</v>
      </c>
      <c r="J61">
        <v>230734.226</v>
      </c>
      <c r="K61" s="126">
        <f t="shared" si="0"/>
        <v>230.73422600000001</v>
      </c>
      <c r="L61" s="32">
        <v>26573.476999999999</v>
      </c>
      <c r="M61" s="125">
        <f t="shared" si="1"/>
        <v>26.573477</v>
      </c>
      <c r="N61" s="32">
        <v>4727.2569999999996</v>
      </c>
      <c r="O61" s="125">
        <f t="shared" si="2"/>
        <v>4.7272569999999998</v>
      </c>
      <c r="P61" s="32">
        <v>796.19200000000001</v>
      </c>
      <c r="Q61" s="124">
        <f t="shared" si="3"/>
        <v>0.79619200000000001</v>
      </c>
      <c r="S61">
        <v>51</v>
      </c>
      <c r="T61">
        <v>831</v>
      </c>
      <c r="U61" t="s">
        <v>199</v>
      </c>
      <c r="V61" t="s">
        <v>16</v>
      </c>
      <c r="W61" s="16">
        <v>0.5</v>
      </c>
      <c r="X61">
        <v>5</v>
      </c>
      <c r="Z61" t="s">
        <v>224</v>
      </c>
      <c r="AA61" t="s">
        <v>220</v>
      </c>
      <c r="AB61" s="30">
        <v>0.16300000000000001</v>
      </c>
      <c r="AC61">
        <v>98367.301999999996</v>
      </c>
      <c r="AD61" s="30">
        <f t="shared" si="4"/>
        <v>98.367301999999995</v>
      </c>
      <c r="AE61" s="32">
        <v>44573.017</v>
      </c>
      <c r="AF61" s="123">
        <f t="shared" si="5"/>
        <v>44.573017</v>
      </c>
      <c r="AG61" s="32">
        <v>9660.4069999999992</v>
      </c>
      <c r="AH61" s="123">
        <f t="shared" si="6"/>
        <v>9.6604069999999993</v>
      </c>
      <c r="AI61" s="32">
        <v>65.004000000000005</v>
      </c>
      <c r="AJ61" s="123">
        <f t="shared" si="7"/>
        <v>6.5004000000000006E-2</v>
      </c>
      <c r="AL61" t="s">
        <v>93</v>
      </c>
      <c r="AM61" s="114" t="s">
        <v>252</v>
      </c>
      <c r="AN61" t="s">
        <v>172</v>
      </c>
      <c r="AO61" t="s">
        <v>16</v>
      </c>
      <c r="AP61" s="16">
        <v>0</v>
      </c>
      <c r="AQ61">
        <v>4</v>
      </c>
      <c r="AR61">
        <f>COUNT(AQ61:AQ81)</f>
        <v>21</v>
      </c>
      <c r="AS61" t="s">
        <v>236</v>
      </c>
      <c r="AT61" t="s">
        <v>220</v>
      </c>
      <c r="AU61" s="30">
        <v>0.89800000000000002</v>
      </c>
      <c r="AV61">
        <v>17252.016</v>
      </c>
      <c r="AW61" s="122">
        <f t="shared" si="8"/>
        <v>17.252016000000001</v>
      </c>
      <c r="AX61">
        <v>15588.316000000001</v>
      </c>
      <c r="AY61" s="122">
        <f t="shared" si="9"/>
        <v>15.588316000000001</v>
      </c>
      <c r="AZ61">
        <v>5155.1490000000003</v>
      </c>
      <c r="BA61" s="122">
        <f t="shared" si="10"/>
        <v>5.1551490000000006</v>
      </c>
      <c r="BB61">
        <v>1122.1020000000001</v>
      </c>
      <c r="BC61" s="122">
        <f t="shared" si="11"/>
        <v>1.1221020000000002</v>
      </c>
    </row>
    <row r="62" spans="1:74" x14ac:dyDescent="0.25">
      <c r="A62" t="s">
        <v>48</v>
      </c>
      <c r="B62" s="16">
        <v>708</v>
      </c>
      <c r="C62" t="s">
        <v>172</v>
      </c>
      <c r="D62" t="s">
        <v>16</v>
      </c>
      <c r="E62">
        <v>0.5</v>
      </c>
      <c r="F62">
        <v>5</v>
      </c>
      <c r="H62" t="s">
        <v>220</v>
      </c>
      <c r="I62" s="30">
        <v>284.95499999999998</v>
      </c>
      <c r="J62">
        <v>230371.70800000001</v>
      </c>
      <c r="K62" s="126">
        <f t="shared" si="0"/>
        <v>230.37170800000001</v>
      </c>
      <c r="L62" s="32">
        <v>28209.09</v>
      </c>
      <c r="M62" s="125">
        <f t="shared" si="1"/>
        <v>28.20909</v>
      </c>
      <c r="N62" s="32">
        <v>5130.0349999999999</v>
      </c>
      <c r="O62" s="125">
        <f t="shared" si="2"/>
        <v>5.1300349999999995</v>
      </c>
      <c r="P62" s="32">
        <v>1093.944</v>
      </c>
      <c r="Q62" s="124">
        <f t="shared" si="3"/>
        <v>1.093944</v>
      </c>
      <c r="S62">
        <v>53</v>
      </c>
      <c r="T62">
        <v>832</v>
      </c>
      <c r="U62" t="s">
        <v>199</v>
      </c>
      <c r="V62" t="s">
        <v>16</v>
      </c>
      <c r="W62" s="16">
        <v>0.5</v>
      </c>
      <c r="X62">
        <v>5</v>
      </c>
      <c r="Z62" t="s">
        <v>224</v>
      </c>
      <c r="AA62" t="s">
        <v>220</v>
      </c>
      <c r="AB62" s="30">
        <v>0.22600000000000001</v>
      </c>
      <c r="AC62">
        <v>101830.96</v>
      </c>
      <c r="AD62" s="30">
        <f t="shared" si="4"/>
        <v>101.83096</v>
      </c>
      <c r="AE62" s="32">
        <v>44044.14</v>
      </c>
      <c r="AF62" s="123">
        <f t="shared" si="5"/>
        <v>44.044139999999999</v>
      </c>
      <c r="AG62" s="32">
        <v>23901.409</v>
      </c>
      <c r="AH62" s="123">
        <f t="shared" si="6"/>
        <v>23.901409000000001</v>
      </c>
      <c r="AI62" s="32">
        <v>65.617000000000004</v>
      </c>
      <c r="AJ62" s="123">
        <f t="shared" si="7"/>
        <v>6.5617000000000009E-2</v>
      </c>
      <c r="AL62" t="s">
        <v>94</v>
      </c>
      <c r="AM62" s="114" t="s">
        <v>253</v>
      </c>
      <c r="AN62" t="s">
        <v>172</v>
      </c>
      <c r="AO62" t="s">
        <v>16</v>
      </c>
      <c r="AP62" s="16">
        <v>0</v>
      </c>
      <c r="AQ62">
        <v>4</v>
      </c>
      <c r="AS62" t="s">
        <v>236</v>
      </c>
      <c r="AT62" t="s">
        <v>220</v>
      </c>
      <c r="AU62" s="30">
        <v>0.44500000000000001</v>
      </c>
      <c r="AV62">
        <v>43544.902999999998</v>
      </c>
      <c r="AW62" s="122">
        <f t="shared" si="8"/>
        <v>43.544902999999998</v>
      </c>
      <c r="AX62">
        <v>15597.338</v>
      </c>
      <c r="AY62" s="122">
        <f t="shared" si="9"/>
        <v>15.597338000000001</v>
      </c>
      <c r="AZ62">
        <v>2640.0030000000002</v>
      </c>
      <c r="BA62" s="122">
        <f t="shared" si="10"/>
        <v>2.6400030000000001</v>
      </c>
      <c r="BB62">
        <v>1260.6980000000001</v>
      </c>
      <c r="BC62" s="122">
        <f t="shared" si="11"/>
        <v>1.2606980000000001</v>
      </c>
    </row>
    <row r="63" spans="1:74" x14ac:dyDescent="0.25">
      <c r="A63" t="s">
        <v>64</v>
      </c>
      <c r="B63" s="16">
        <v>729</v>
      </c>
      <c r="C63" t="s">
        <v>172</v>
      </c>
      <c r="D63" t="s">
        <v>16</v>
      </c>
      <c r="E63">
        <v>0.5</v>
      </c>
      <c r="F63">
        <v>5</v>
      </c>
      <c r="H63" t="s">
        <v>220</v>
      </c>
      <c r="I63" s="30">
        <v>458.072</v>
      </c>
      <c r="J63">
        <v>150051.671</v>
      </c>
      <c r="K63" s="126">
        <f t="shared" si="0"/>
        <v>150.051671</v>
      </c>
      <c r="L63" s="32">
        <v>28697.702000000001</v>
      </c>
      <c r="M63" s="125">
        <f t="shared" si="1"/>
        <v>28.697702</v>
      </c>
      <c r="N63" s="32">
        <v>4533.4610000000002</v>
      </c>
      <c r="O63" s="125">
        <f t="shared" si="2"/>
        <v>4.533461</v>
      </c>
      <c r="P63" s="32">
        <v>652.78200000000004</v>
      </c>
      <c r="Q63" s="124">
        <f t="shared" si="3"/>
        <v>0.65278200000000008</v>
      </c>
      <c r="S63">
        <v>55</v>
      </c>
      <c r="T63">
        <v>833</v>
      </c>
      <c r="U63" t="s">
        <v>199</v>
      </c>
      <c r="V63" t="s">
        <v>16</v>
      </c>
      <c r="W63" s="16">
        <v>0.5</v>
      </c>
      <c r="X63">
        <v>5</v>
      </c>
      <c r="Z63" t="s">
        <v>224</v>
      </c>
      <c r="AA63" t="s">
        <v>220</v>
      </c>
      <c r="AB63" s="30">
        <v>0.253</v>
      </c>
      <c r="AC63">
        <v>58322.428999999996</v>
      </c>
      <c r="AD63" s="30">
        <f t="shared" si="4"/>
        <v>58.322429</v>
      </c>
      <c r="AE63" s="32">
        <v>41312.065000000002</v>
      </c>
      <c r="AF63" s="123">
        <f t="shared" si="5"/>
        <v>41.312065000000004</v>
      </c>
      <c r="AG63" s="32">
        <v>7268.857</v>
      </c>
      <c r="AH63" s="123">
        <f t="shared" si="6"/>
        <v>7.2688569999999997</v>
      </c>
      <c r="AI63" s="32">
        <v>57.768000000000001</v>
      </c>
      <c r="AJ63" s="123">
        <f t="shared" si="7"/>
        <v>5.7768E-2</v>
      </c>
      <c r="AL63" t="s">
        <v>95</v>
      </c>
      <c r="AM63" s="114" t="s">
        <v>254</v>
      </c>
      <c r="AN63" t="s">
        <v>172</v>
      </c>
      <c r="AO63" t="s">
        <v>16</v>
      </c>
      <c r="AP63" s="16">
        <v>0</v>
      </c>
      <c r="AQ63">
        <v>4</v>
      </c>
      <c r="AS63" t="s">
        <v>236</v>
      </c>
      <c r="AT63" t="s">
        <v>220</v>
      </c>
      <c r="AU63" s="30">
        <v>0.50800000000000001</v>
      </c>
      <c r="AV63">
        <v>37642.394</v>
      </c>
      <c r="AW63" s="122">
        <f t="shared" si="8"/>
        <v>37.642394000000003</v>
      </c>
      <c r="AX63">
        <v>14911.12</v>
      </c>
      <c r="AY63" s="122">
        <f t="shared" si="9"/>
        <v>14.91112</v>
      </c>
      <c r="AZ63">
        <v>2327.0940000000001</v>
      </c>
      <c r="BA63" s="122">
        <f t="shared" si="10"/>
        <v>2.3270940000000002</v>
      </c>
      <c r="BB63">
        <v>1017.675</v>
      </c>
      <c r="BC63" s="122">
        <f t="shared" si="11"/>
        <v>1.0176749999999999</v>
      </c>
    </row>
    <row r="64" spans="1:74" x14ac:dyDescent="0.25">
      <c r="A64" t="s">
        <v>65</v>
      </c>
      <c r="B64" s="16">
        <v>730</v>
      </c>
      <c r="C64" t="s">
        <v>172</v>
      </c>
      <c r="D64" t="s">
        <v>16</v>
      </c>
      <c r="E64">
        <v>0.5</v>
      </c>
      <c r="F64">
        <v>5</v>
      </c>
      <c r="H64" t="s">
        <v>220</v>
      </c>
      <c r="I64" s="30">
        <v>305.44</v>
      </c>
      <c r="J64">
        <v>158423.53599999999</v>
      </c>
      <c r="K64" s="126">
        <f t="shared" si="0"/>
        <v>158.42353599999998</v>
      </c>
      <c r="L64" s="32">
        <v>28658.653999999999</v>
      </c>
      <c r="M64" s="125">
        <f t="shared" si="1"/>
        <v>28.658653999999999</v>
      </c>
      <c r="N64" s="32">
        <v>4072.549</v>
      </c>
      <c r="O64" s="125">
        <f t="shared" si="2"/>
        <v>4.0725490000000004</v>
      </c>
      <c r="P64" s="32">
        <v>636.89300000000003</v>
      </c>
      <c r="Q64" s="124">
        <f t="shared" si="3"/>
        <v>0.63689300000000004</v>
      </c>
      <c r="S64">
        <v>56</v>
      </c>
      <c r="T64">
        <v>834</v>
      </c>
      <c r="U64" t="s">
        <v>199</v>
      </c>
      <c r="V64" t="s">
        <v>16</v>
      </c>
      <c r="W64" s="16">
        <v>0.5</v>
      </c>
      <c r="X64">
        <v>5</v>
      </c>
      <c r="Z64" t="s">
        <v>224</v>
      </c>
      <c r="AA64" t="s">
        <v>220</v>
      </c>
      <c r="AB64" s="30">
        <v>0.215</v>
      </c>
      <c r="AC64">
        <v>87958.634999999995</v>
      </c>
      <c r="AD64" s="30">
        <f t="shared" si="4"/>
        <v>87.958635000000001</v>
      </c>
      <c r="AE64" s="32">
        <v>50197.485000000001</v>
      </c>
      <c r="AF64" s="123">
        <f t="shared" si="5"/>
        <v>50.197485</v>
      </c>
      <c r="AG64" s="32">
        <v>21220.142</v>
      </c>
      <c r="AH64" s="123">
        <f t="shared" si="6"/>
        <v>21.220141999999999</v>
      </c>
      <c r="AI64" s="32">
        <v>69.8</v>
      </c>
      <c r="AJ64" s="123">
        <f t="shared" si="7"/>
        <v>6.9800000000000001E-2</v>
      </c>
      <c r="AL64" t="s">
        <v>96</v>
      </c>
      <c r="AM64" s="114" t="s">
        <v>255</v>
      </c>
      <c r="AN64" t="s">
        <v>172</v>
      </c>
      <c r="AO64" t="s">
        <v>16</v>
      </c>
      <c r="AP64" s="16">
        <v>0</v>
      </c>
      <c r="AQ64">
        <v>4</v>
      </c>
      <c r="AS64" t="s">
        <v>236</v>
      </c>
      <c r="AT64" t="s">
        <v>220</v>
      </c>
      <c r="AU64" s="30">
        <v>0.55800000000000005</v>
      </c>
      <c r="AV64">
        <v>48789.78</v>
      </c>
      <c r="AW64" s="122">
        <f t="shared" si="8"/>
        <v>48.78978</v>
      </c>
      <c r="AX64">
        <v>15880.585999999999</v>
      </c>
      <c r="AY64" s="122">
        <f t="shared" si="9"/>
        <v>15.880585999999999</v>
      </c>
      <c r="AZ64">
        <v>2588.5309999999999</v>
      </c>
      <c r="BA64" s="122">
        <f t="shared" si="10"/>
        <v>2.5885310000000001</v>
      </c>
      <c r="BB64">
        <v>1314.2270000000001</v>
      </c>
      <c r="BC64" s="122">
        <f t="shared" si="11"/>
        <v>1.314227</v>
      </c>
    </row>
    <row r="65" spans="1:55" x14ac:dyDescent="0.25">
      <c r="A65" t="s">
        <v>66</v>
      </c>
      <c r="B65" s="16">
        <v>731</v>
      </c>
      <c r="C65" t="s">
        <v>172</v>
      </c>
      <c r="D65" t="s">
        <v>16</v>
      </c>
      <c r="E65">
        <v>0.5</v>
      </c>
      <c r="F65">
        <v>5</v>
      </c>
      <c r="H65" t="s">
        <v>220</v>
      </c>
      <c r="I65" s="30">
        <v>1549.624</v>
      </c>
      <c r="J65">
        <v>256076.80499999999</v>
      </c>
      <c r="K65" s="126">
        <f t="shared" si="0"/>
        <v>256.07680499999998</v>
      </c>
      <c r="L65" s="32">
        <v>31237.841</v>
      </c>
      <c r="M65" s="125">
        <f t="shared" si="1"/>
        <v>31.237841</v>
      </c>
      <c r="N65" s="32">
        <v>4975.7669999999998</v>
      </c>
      <c r="O65" s="125">
        <f t="shared" si="2"/>
        <v>4.9757669999999994</v>
      </c>
      <c r="P65" s="32">
        <v>804.75599999999997</v>
      </c>
      <c r="Q65" s="124">
        <f t="shared" si="3"/>
        <v>0.80475600000000003</v>
      </c>
      <c r="S65">
        <v>64</v>
      </c>
      <c r="T65">
        <v>835</v>
      </c>
      <c r="U65" t="s">
        <v>199</v>
      </c>
      <c r="V65" t="s">
        <v>16</v>
      </c>
      <c r="W65" s="16">
        <v>0.5</v>
      </c>
      <c r="X65">
        <v>5</v>
      </c>
      <c r="Z65" t="s">
        <v>224</v>
      </c>
      <c r="AA65" t="s">
        <v>220</v>
      </c>
      <c r="AB65" s="30">
        <v>0.13100000000000001</v>
      </c>
      <c r="AC65">
        <v>148739.66800000001</v>
      </c>
      <c r="AD65" s="30">
        <f t="shared" si="4"/>
        <v>148.73966799999999</v>
      </c>
      <c r="AE65" s="32">
        <v>47101.733999999997</v>
      </c>
      <c r="AF65" s="123">
        <f t="shared" si="5"/>
        <v>47.101733999999993</v>
      </c>
      <c r="AG65" s="32">
        <v>14610.199000000001</v>
      </c>
      <c r="AH65" s="123">
        <f t="shared" si="6"/>
        <v>14.610199</v>
      </c>
      <c r="AI65" s="32">
        <v>49.98</v>
      </c>
      <c r="AJ65" s="123">
        <f t="shared" si="7"/>
        <v>4.9979999999999997E-2</v>
      </c>
      <c r="AL65" t="s">
        <v>97</v>
      </c>
      <c r="AM65" s="114" t="s">
        <v>256</v>
      </c>
      <c r="AN65" t="s">
        <v>172</v>
      </c>
      <c r="AO65" t="s">
        <v>16</v>
      </c>
      <c r="AP65" s="16">
        <v>0</v>
      </c>
      <c r="AQ65">
        <v>4</v>
      </c>
      <c r="AS65" t="s">
        <v>236</v>
      </c>
      <c r="AT65" t="s">
        <v>220</v>
      </c>
      <c r="AU65" s="30">
        <v>0.64400000000000002</v>
      </c>
      <c r="AV65">
        <v>26986.86</v>
      </c>
      <c r="AW65" s="122">
        <f t="shared" si="8"/>
        <v>26.98686</v>
      </c>
      <c r="AX65">
        <v>18156.374</v>
      </c>
      <c r="AY65" s="122">
        <f t="shared" si="9"/>
        <v>18.156374</v>
      </c>
      <c r="AZ65">
        <v>3214.3040000000001</v>
      </c>
      <c r="BA65" s="122">
        <f t="shared" si="10"/>
        <v>3.2143040000000003</v>
      </c>
      <c r="BB65">
        <v>1242.0250000000001</v>
      </c>
      <c r="BC65" s="122">
        <f t="shared" si="11"/>
        <v>1.2420250000000002</v>
      </c>
    </row>
    <row r="66" spans="1:55" x14ac:dyDescent="0.25">
      <c r="A66" t="s">
        <v>17</v>
      </c>
      <c r="B66" s="16">
        <v>679</v>
      </c>
      <c r="C66" t="s">
        <v>172</v>
      </c>
      <c r="D66" t="s">
        <v>16</v>
      </c>
      <c r="E66">
        <v>5</v>
      </c>
      <c r="F66">
        <v>6</v>
      </c>
      <c r="G66">
        <f>COUNT(F66:F72)</f>
        <v>7</v>
      </c>
      <c r="H66" t="s">
        <v>220</v>
      </c>
      <c r="I66" s="30">
        <v>14128.129000000001</v>
      </c>
      <c r="J66">
        <v>293289.99099999998</v>
      </c>
      <c r="K66" s="126">
        <f t="shared" si="0"/>
        <v>293.28999099999999</v>
      </c>
      <c r="L66" s="32">
        <v>47749.053999999996</v>
      </c>
      <c r="M66" s="125">
        <f t="shared" si="1"/>
        <v>47.749053999999994</v>
      </c>
      <c r="N66" s="32">
        <v>5974.2809999999999</v>
      </c>
      <c r="O66" s="125">
        <f t="shared" si="2"/>
        <v>5.9742809999999995</v>
      </c>
      <c r="P66" s="32">
        <v>1057.4949999999999</v>
      </c>
      <c r="Q66" s="124">
        <f t="shared" si="3"/>
        <v>1.0574949999999999</v>
      </c>
      <c r="S66">
        <v>85</v>
      </c>
      <c r="T66">
        <v>853</v>
      </c>
      <c r="U66" t="s">
        <v>199</v>
      </c>
      <c r="V66" t="s">
        <v>16</v>
      </c>
      <c r="W66" s="16">
        <v>5</v>
      </c>
      <c r="X66">
        <v>6</v>
      </c>
      <c r="Y66">
        <f>COUNT(X66:X71)</f>
        <v>6</v>
      </c>
      <c r="Z66" t="s">
        <v>224</v>
      </c>
      <c r="AA66" t="s">
        <v>220</v>
      </c>
      <c r="AB66" s="30">
        <v>1.111</v>
      </c>
      <c r="AC66">
        <v>53356.642</v>
      </c>
      <c r="AD66" s="30">
        <f t="shared" si="4"/>
        <v>53.356642000000001</v>
      </c>
      <c r="AE66" s="32">
        <v>44677.396999999997</v>
      </c>
      <c r="AF66" s="123">
        <f t="shared" si="5"/>
        <v>44.677396999999999</v>
      </c>
      <c r="AG66" s="32">
        <v>4212.3919999999998</v>
      </c>
      <c r="AH66" s="123">
        <f t="shared" si="6"/>
        <v>4.2123919999999995</v>
      </c>
      <c r="AI66" s="32">
        <v>50.673999999999999</v>
      </c>
      <c r="AJ66" s="123">
        <f t="shared" si="7"/>
        <v>5.0673999999999997E-2</v>
      </c>
      <c r="AL66" t="s">
        <v>99</v>
      </c>
      <c r="AM66" s="114" t="s">
        <v>257</v>
      </c>
      <c r="AN66" t="s">
        <v>172</v>
      </c>
      <c r="AO66" t="s">
        <v>16</v>
      </c>
      <c r="AP66" s="16">
        <v>0</v>
      </c>
      <c r="AQ66">
        <v>4</v>
      </c>
      <c r="AS66" t="s">
        <v>236</v>
      </c>
      <c r="AT66" t="s">
        <v>220</v>
      </c>
      <c r="AU66" s="30">
        <v>0.38600000000000001</v>
      </c>
      <c r="AV66">
        <v>13251.802</v>
      </c>
      <c r="AW66" s="122">
        <f t="shared" si="8"/>
        <v>13.251802</v>
      </c>
      <c r="AX66">
        <v>12788.161</v>
      </c>
      <c r="AY66" s="122">
        <f t="shared" si="9"/>
        <v>12.788161000000001</v>
      </c>
      <c r="AZ66">
        <v>2181.2150000000001</v>
      </c>
      <c r="BA66" s="122">
        <f t="shared" si="10"/>
        <v>2.1812150000000003</v>
      </c>
      <c r="BB66">
        <v>1131.261</v>
      </c>
      <c r="BC66" s="122">
        <f t="shared" si="11"/>
        <v>1.1312610000000001</v>
      </c>
    </row>
    <row r="67" spans="1:55" x14ac:dyDescent="0.25">
      <c r="A67" t="s">
        <v>18</v>
      </c>
      <c r="B67" s="16">
        <v>680</v>
      </c>
      <c r="C67" t="s">
        <v>172</v>
      </c>
      <c r="D67" t="s">
        <v>16</v>
      </c>
      <c r="E67">
        <v>5</v>
      </c>
      <c r="F67">
        <v>6</v>
      </c>
      <c r="H67" t="s">
        <v>220</v>
      </c>
      <c r="I67" s="30">
        <v>5958.68</v>
      </c>
      <c r="J67">
        <v>302595.451</v>
      </c>
      <c r="K67" s="126">
        <f t="shared" si="0"/>
        <v>302.59545100000003</v>
      </c>
      <c r="L67" s="32">
        <v>35977.076000000001</v>
      </c>
      <c r="M67" s="125">
        <f t="shared" si="1"/>
        <v>35.977076000000004</v>
      </c>
      <c r="N67" s="32">
        <v>4329.415</v>
      </c>
      <c r="O67" s="125">
        <f t="shared" si="2"/>
        <v>4.329415</v>
      </c>
      <c r="P67" s="32">
        <v>735.14499999999998</v>
      </c>
      <c r="Q67" s="124">
        <f t="shared" si="3"/>
        <v>0.73514499999999994</v>
      </c>
      <c r="S67">
        <v>87</v>
      </c>
      <c r="T67">
        <v>854</v>
      </c>
      <c r="U67" t="s">
        <v>199</v>
      </c>
      <c r="V67" t="s">
        <v>16</v>
      </c>
      <c r="W67" s="16">
        <v>5</v>
      </c>
      <c r="X67">
        <v>6</v>
      </c>
      <c r="Z67" t="s">
        <v>224</v>
      </c>
      <c r="AA67" t="s">
        <v>220</v>
      </c>
      <c r="AB67" s="30">
        <v>3.008</v>
      </c>
      <c r="AC67">
        <v>79859.494999999995</v>
      </c>
      <c r="AD67" s="30">
        <f t="shared" si="4"/>
        <v>79.859494999999995</v>
      </c>
      <c r="AE67" s="32">
        <v>40723.086000000003</v>
      </c>
      <c r="AF67" s="123">
        <f t="shared" si="5"/>
        <v>40.723086000000002</v>
      </c>
      <c r="AG67" s="32">
        <v>10346.793</v>
      </c>
      <c r="AH67" s="123">
        <f t="shared" si="6"/>
        <v>10.346793</v>
      </c>
      <c r="AI67" s="32">
        <v>51.076000000000001</v>
      </c>
      <c r="AJ67" s="123">
        <f t="shared" si="7"/>
        <v>5.1076000000000003E-2</v>
      </c>
      <c r="AL67" t="s">
        <v>100</v>
      </c>
      <c r="AM67">
        <v>143</v>
      </c>
      <c r="AN67" t="s">
        <v>172</v>
      </c>
      <c r="AO67" t="s">
        <v>16</v>
      </c>
      <c r="AP67" s="16">
        <v>0</v>
      </c>
      <c r="AQ67">
        <v>4</v>
      </c>
      <c r="AS67" t="s">
        <v>236</v>
      </c>
      <c r="AT67" t="s">
        <v>220</v>
      </c>
      <c r="AU67" s="30">
        <v>0.47799999999999998</v>
      </c>
      <c r="AV67">
        <v>18077.403999999999</v>
      </c>
      <c r="AW67" s="122">
        <f t="shared" si="8"/>
        <v>18.077403999999998</v>
      </c>
      <c r="AX67">
        <v>16513.165000000001</v>
      </c>
      <c r="AY67" s="122">
        <f t="shared" si="9"/>
        <v>16.513165000000001</v>
      </c>
      <c r="AZ67">
        <v>3589.1320000000001</v>
      </c>
      <c r="BA67" s="122">
        <f t="shared" si="10"/>
        <v>3.5891320000000002</v>
      </c>
      <c r="BB67">
        <v>1445.154</v>
      </c>
      <c r="BC67" s="122">
        <f t="shared" si="11"/>
        <v>1.445154</v>
      </c>
    </row>
    <row r="68" spans="1:55" x14ac:dyDescent="0.25">
      <c r="A68" t="s">
        <v>32</v>
      </c>
      <c r="B68" s="16">
        <v>695</v>
      </c>
      <c r="C68" t="s">
        <v>172</v>
      </c>
      <c r="D68" t="s">
        <v>16</v>
      </c>
      <c r="E68">
        <v>5</v>
      </c>
      <c r="F68">
        <v>6</v>
      </c>
      <c r="H68" t="s">
        <v>220</v>
      </c>
      <c r="I68" s="30">
        <v>5148.1379999999999</v>
      </c>
      <c r="J68">
        <v>146721.72700000001</v>
      </c>
      <c r="K68" s="126">
        <f t="shared" si="0"/>
        <v>146.72172700000002</v>
      </c>
      <c r="L68" s="32">
        <v>38074</v>
      </c>
      <c r="M68" s="125">
        <f t="shared" si="1"/>
        <v>38.073999999999998</v>
      </c>
      <c r="N68" s="32">
        <v>5312.97</v>
      </c>
      <c r="O68" s="125">
        <f t="shared" si="2"/>
        <v>5.31297</v>
      </c>
      <c r="P68" s="32">
        <v>1074.973</v>
      </c>
      <c r="Q68" s="124">
        <f t="shared" si="3"/>
        <v>1.074973</v>
      </c>
      <c r="S68">
        <v>89</v>
      </c>
      <c r="T68">
        <v>855</v>
      </c>
      <c r="U68" t="s">
        <v>199</v>
      </c>
      <c r="V68" t="s">
        <v>16</v>
      </c>
      <c r="W68" s="16">
        <v>5</v>
      </c>
      <c r="X68">
        <v>6</v>
      </c>
      <c r="Z68" t="s">
        <v>224</v>
      </c>
      <c r="AA68" t="s">
        <v>220</v>
      </c>
      <c r="AB68" s="30">
        <v>1.907</v>
      </c>
      <c r="AC68">
        <v>68241.745999999999</v>
      </c>
      <c r="AD68" s="30">
        <f t="shared" si="4"/>
        <v>68.241746000000006</v>
      </c>
      <c r="AE68" s="32">
        <v>53222.654999999999</v>
      </c>
      <c r="AF68" s="123">
        <f t="shared" si="5"/>
        <v>53.222654999999996</v>
      </c>
      <c r="AG68" s="32">
        <v>15633.241</v>
      </c>
      <c r="AH68" s="123">
        <f t="shared" si="6"/>
        <v>15.633241</v>
      </c>
      <c r="AI68" s="32">
        <v>54.249000000000002</v>
      </c>
      <c r="AJ68" s="123">
        <f t="shared" si="7"/>
        <v>5.4249000000000006E-2</v>
      </c>
      <c r="AL68" t="s">
        <v>101</v>
      </c>
      <c r="AM68">
        <v>147</v>
      </c>
      <c r="AN68" t="s">
        <v>172</v>
      </c>
      <c r="AO68" t="s">
        <v>16</v>
      </c>
      <c r="AP68" s="16">
        <v>0</v>
      </c>
      <c r="AQ68">
        <v>4</v>
      </c>
      <c r="AS68" t="s">
        <v>236</v>
      </c>
      <c r="AT68" t="s">
        <v>220</v>
      </c>
      <c r="AU68" s="30">
        <v>0.38700000000000001</v>
      </c>
      <c r="AV68">
        <v>14154.429</v>
      </c>
      <c r="AW68" s="122">
        <f t="shared" si="8"/>
        <v>14.154429</v>
      </c>
      <c r="AX68">
        <v>15352.902</v>
      </c>
      <c r="AY68" s="122">
        <f t="shared" si="9"/>
        <v>15.352902</v>
      </c>
      <c r="AZ68">
        <v>4232.1930000000002</v>
      </c>
      <c r="BA68" s="122">
        <f t="shared" si="10"/>
        <v>4.2321930000000005</v>
      </c>
      <c r="BB68">
        <v>1317.807</v>
      </c>
      <c r="BC68" s="122">
        <f t="shared" si="11"/>
        <v>1.317807</v>
      </c>
    </row>
    <row r="69" spans="1:55" x14ac:dyDescent="0.25">
      <c r="A69" t="s">
        <v>38</v>
      </c>
      <c r="B69" s="16">
        <v>709</v>
      </c>
      <c r="C69" t="s">
        <v>172</v>
      </c>
      <c r="D69" t="s">
        <v>16</v>
      </c>
      <c r="E69">
        <v>5</v>
      </c>
      <c r="F69">
        <v>6</v>
      </c>
      <c r="H69" t="s">
        <v>220</v>
      </c>
      <c r="I69" s="30">
        <v>6530.8580000000002</v>
      </c>
      <c r="J69">
        <v>122461.024</v>
      </c>
      <c r="K69" s="126">
        <f t="shared" si="0"/>
        <v>122.46102400000001</v>
      </c>
      <c r="L69" s="32">
        <v>32015.582999999999</v>
      </c>
      <c r="M69" s="125">
        <f t="shared" si="1"/>
        <v>32.015582999999999</v>
      </c>
      <c r="N69" s="32">
        <v>5307.9849999999997</v>
      </c>
      <c r="O69" s="125">
        <f t="shared" si="2"/>
        <v>5.3079849999999995</v>
      </c>
      <c r="P69" s="32">
        <v>948.69899999999996</v>
      </c>
      <c r="Q69" s="124">
        <f t="shared" si="3"/>
        <v>0.94869899999999996</v>
      </c>
      <c r="S69">
        <v>90</v>
      </c>
      <c r="T69">
        <v>856</v>
      </c>
      <c r="U69" t="s">
        <v>199</v>
      </c>
      <c r="V69" t="s">
        <v>16</v>
      </c>
      <c r="W69" s="16">
        <v>5</v>
      </c>
      <c r="X69">
        <v>6</v>
      </c>
      <c r="Z69" t="s">
        <v>224</v>
      </c>
      <c r="AA69" t="s">
        <v>220</v>
      </c>
      <c r="AB69" s="30">
        <v>0.77800000000000002</v>
      </c>
      <c r="AC69">
        <v>141688.891</v>
      </c>
      <c r="AD69" s="30">
        <f t="shared" si="4"/>
        <v>141.68889100000001</v>
      </c>
      <c r="AE69" s="32">
        <v>44892.13</v>
      </c>
      <c r="AF69" s="123">
        <f t="shared" si="5"/>
        <v>44.892129999999995</v>
      </c>
      <c r="AG69" s="32">
        <v>14698.986000000001</v>
      </c>
      <c r="AH69" s="123">
        <f t="shared" si="6"/>
        <v>14.698986000000001</v>
      </c>
      <c r="AI69" s="32">
        <v>59.899000000000001</v>
      </c>
      <c r="AJ69" s="123">
        <f t="shared" si="7"/>
        <v>5.9899000000000001E-2</v>
      </c>
      <c r="AL69" t="s">
        <v>103</v>
      </c>
      <c r="AM69">
        <v>151</v>
      </c>
      <c r="AN69" t="s">
        <v>172</v>
      </c>
      <c r="AO69" t="s">
        <v>16</v>
      </c>
      <c r="AP69" s="16">
        <v>0</v>
      </c>
      <c r="AQ69">
        <v>4</v>
      </c>
      <c r="AS69" t="s">
        <v>236</v>
      </c>
      <c r="AT69" t="s">
        <v>220</v>
      </c>
      <c r="AU69" s="30">
        <v>0.32</v>
      </c>
      <c r="AV69">
        <v>22332.983</v>
      </c>
      <c r="AW69" s="122">
        <f t="shared" si="8"/>
        <v>22.332982999999999</v>
      </c>
      <c r="AX69">
        <v>14813.904</v>
      </c>
      <c r="AY69" s="122">
        <f t="shared" si="9"/>
        <v>14.813904000000001</v>
      </c>
      <c r="AZ69">
        <v>3512.2840000000001</v>
      </c>
      <c r="BA69" s="122">
        <f t="shared" si="10"/>
        <v>3.5122840000000002</v>
      </c>
      <c r="BB69">
        <v>1328.9880000000001</v>
      </c>
      <c r="BC69" s="122">
        <f t="shared" si="11"/>
        <v>1.3289880000000001</v>
      </c>
    </row>
    <row r="70" spans="1:55" x14ac:dyDescent="0.25">
      <c r="A70" t="s">
        <v>39</v>
      </c>
      <c r="B70" s="16">
        <v>710</v>
      </c>
      <c r="C70" t="s">
        <v>172</v>
      </c>
      <c r="D70" t="s">
        <v>16</v>
      </c>
      <c r="E70">
        <v>5</v>
      </c>
      <c r="F70">
        <v>6</v>
      </c>
      <c r="H70" t="s">
        <v>220</v>
      </c>
      <c r="I70" s="30">
        <v>10439.252</v>
      </c>
      <c r="J70">
        <v>202111.644</v>
      </c>
      <c r="K70" s="126">
        <f t="shared" si="0"/>
        <v>202.11164400000001</v>
      </c>
      <c r="L70" s="32">
        <v>35044.690999999999</v>
      </c>
      <c r="M70" s="125">
        <f t="shared" si="1"/>
        <v>35.044691</v>
      </c>
      <c r="N70" s="32">
        <v>5436.5370000000003</v>
      </c>
      <c r="O70" s="125">
        <f t="shared" si="2"/>
        <v>5.4365370000000004</v>
      </c>
      <c r="P70" s="32">
        <v>961.721</v>
      </c>
      <c r="Q70" s="124">
        <f t="shared" si="3"/>
        <v>0.96172100000000005</v>
      </c>
      <c r="S70">
        <v>93</v>
      </c>
      <c r="T70">
        <v>857</v>
      </c>
      <c r="U70" t="s">
        <v>199</v>
      </c>
      <c r="V70" t="s">
        <v>16</v>
      </c>
      <c r="W70" s="16">
        <v>5</v>
      </c>
      <c r="X70">
        <v>6</v>
      </c>
      <c r="Z70" t="s">
        <v>224</v>
      </c>
      <c r="AA70" t="s">
        <v>220</v>
      </c>
      <c r="AB70" s="30">
        <v>2.9529999999999998</v>
      </c>
      <c r="AC70">
        <v>78791.45</v>
      </c>
      <c r="AD70" s="30">
        <f t="shared" si="4"/>
        <v>78.791449999999998</v>
      </c>
      <c r="AE70" s="32">
        <v>37170.036999999997</v>
      </c>
      <c r="AF70" s="123">
        <f t="shared" si="5"/>
        <v>37.170036999999994</v>
      </c>
      <c r="AG70" s="32">
        <v>8985.3639999999996</v>
      </c>
      <c r="AH70" s="123">
        <f t="shared" si="6"/>
        <v>8.9853639999999988</v>
      </c>
      <c r="AI70" s="32">
        <v>94.494</v>
      </c>
      <c r="AJ70" s="123">
        <f t="shared" si="7"/>
        <v>9.4493999999999995E-2</v>
      </c>
      <c r="AL70" t="s">
        <v>104</v>
      </c>
      <c r="AM70">
        <v>155</v>
      </c>
      <c r="AN70" t="s">
        <v>172</v>
      </c>
      <c r="AO70" t="s">
        <v>16</v>
      </c>
      <c r="AP70" s="16">
        <v>0</v>
      </c>
      <c r="AQ70">
        <v>4</v>
      </c>
      <c r="AS70" t="s">
        <v>236</v>
      </c>
      <c r="AT70" t="s">
        <v>220</v>
      </c>
      <c r="AU70" s="30">
        <v>0.33600000000000002</v>
      </c>
      <c r="AV70">
        <v>16467.312000000002</v>
      </c>
      <c r="AW70" s="122">
        <f t="shared" si="8"/>
        <v>16.467312000000003</v>
      </c>
      <c r="AX70">
        <v>15285.242</v>
      </c>
      <c r="AY70" s="122">
        <f t="shared" si="9"/>
        <v>15.285242</v>
      </c>
      <c r="AZ70">
        <v>2764.3760000000002</v>
      </c>
      <c r="BA70" s="122">
        <f t="shared" si="10"/>
        <v>2.7643760000000004</v>
      </c>
      <c r="BB70">
        <v>1262.3969999999999</v>
      </c>
      <c r="BC70" s="122">
        <f t="shared" si="11"/>
        <v>1.262397</v>
      </c>
    </row>
    <row r="71" spans="1:55" x14ac:dyDescent="0.25">
      <c r="A71" t="s">
        <v>40</v>
      </c>
      <c r="B71" s="16">
        <v>711</v>
      </c>
      <c r="C71" t="s">
        <v>172</v>
      </c>
      <c r="D71" t="s">
        <v>16</v>
      </c>
      <c r="E71">
        <v>5</v>
      </c>
      <c r="F71">
        <v>6</v>
      </c>
      <c r="H71" t="s">
        <v>220</v>
      </c>
      <c r="I71" s="30">
        <v>3766.7060000000001</v>
      </c>
      <c r="J71">
        <v>316151.23</v>
      </c>
      <c r="K71" s="126">
        <f t="shared" si="0"/>
        <v>316.15123</v>
      </c>
      <c r="L71" s="32">
        <v>29570.050999999999</v>
      </c>
      <c r="M71" s="125">
        <f t="shared" si="1"/>
        <v>29.570050999999999</v>
      </c>
      <c r="N71" s="32">
        <v>5328.9549999999999</v>
      </c>
      <c r="O71" s="125">
        <f t="shared" si="2"/>
        <v>5.3289549999999997</v>
      </c>
      <c r="P71" s="32">
        <v>479.46600000000001</v>
      </c>
      <c r="Q71" s="124">
        <f t="shared" si="3"/>
        <v>0.479466</v>
      </c>
      <c r="S71">
        <v>94</v>
      </c>
      <c r="T71">
        <v>858</v>
      </c>
      <c r="U71" t="s">
        <v>199</v>
      </c>
      <c r="V71" t="s">
        <v>16</v>
      </c>
      <c r="W71" s="16">
        <v>5</v>
      </c>
      <c r="X71">
        <v>6</v>
      </c>
      <c r="Z71" t="s">
        <v>224</v>
      </c>
      <c r="AA71" t="s">
        <v>220</v>
      </c>
      <c r="AB71" s="30">
        <v>0.91400000000000003</v>
      </c>
      <c r="AC71">
        <v>53263.582999999999</v>
      </c>
      <c r="AD71" s="30">
        <f t="shared" si="4"/>
        <v>53.263582999999997</v>
      </c>
      <c r="AE71" s="32">
        <v>30864.609</v>
      </c>
      <c r="AF71" s="123">
        <f t="shared" si="5"/>
        <v>30.864609000000002</v>
      </c>
      <c r="AG71" s="32">
        <v>7133.277</v>
      </c>
      <c r="AH71" s="123">
        <f t="shared" si="6"/>
        <v>7.1332769999999996</v>
      </c>
      <c r="AI71" s="32">
        <v>58.357999999999997</v>
      </c>
      <c r="AJ71" s="123">
        <f t="shared" si="7"/>
        <v>5.8358E-2</v>
      </c>
      <c r="AL71" t="s">
        <v>102</v>
      </c>
      <c r="AM71">
        <v>163</v>
      </c>
      <c r="AN71" t="s">
        <v>172</v>
      </c>
      <c r="AO71" t="s">
        <v>16</v>
      </c>
      <c r="AP71" s="16">
        <v>0</v>
      </c>
      <c r="AQ71">
        <v>4</v>
      </c>
      <c r="AS71" t="s">
        <v>236</v>
      </c>
      <c r="AT71" t="s">
        <v>220</v>
      </c>
      <c r="AU71" s="30">
        <v>0.252</v>
      </c>
      <c r="AV71">
        <v>13747.397000000001</v>
      </c>
      <c r="AW71" s="122">
        <f t="shared" si="8"/>
        <v>13.747397000000001</v>
      </c>
      <c r="AX71">
        <v>15050.726000000001</v>
      </c>
      <c r="AY71" s="122">
        <f t="shared" si="9"/>
        <v>15.050726000000001</v>
      </c>
      <c r="AZ71">
        <v>5550.8019999999997</v>
      </c>
      <c r="BA71" s="122">
        <f t="shared" si="10"/>
        <v>5.550802</v>
      </c>
      <c r="BB71">
        <v>1231.0920000000001</v>
      </c>
      <c r="BC71" s="122">
        <f t="shared" si="11"/>
        <v>1.2310920000000001</v>
      </c>
    </row>
    <row r="72" spans="1:55" x14ac:dyDescent="0.25">
      <c r="A72" t="s">
        <v>67</v>
      </c>
      <c r="B72" s="16">
        <v>732</v>
      </c>
      <c r="C72" t="s">
        <v>172</v>
      </c>
      <c r="D72" t="s">
        <v>16</v>
      </c>
      <c r="E72">
        <v>5</v>
      </c>
      <c r="F72">
        <v>6</v>
      </c>
      <c r="H72" t="s">
        <v>220</v>
      </c>
      <c r="I72" s="30">
        <v>8657.1219999999994</v>
      </c>
      <c r="J72">
        <v>357864.83299999998</v>
      </c>
      <c r="K72" s="126">
        <f t="shared" si="0"/>
        <v>357.86483299999998</v>
      </c>
      <c r="L72" s="32">
        <v>34908.495000000003</v>
      </c>
      <c r="M72" s="125">
        <f t="shared" si="1"/>
        <v>34.908495000000002</v>
      </c>
      <c r="N72" s="32">
        <v>4621.165</v>
      </c>
      <c r="O72" s="125">
        <f t="shared" si="2"/>
        <v>4.6211649999999995</v>
      </c>
      <c r="P72" s="32">
        <v>698.14800000000002</v>
      </c>
      <c r="Q72" s="124">
        <f t="shared" si="3"/>
        <v>0.69814799999999999</v>
      </c>
      <c r="AL72" t="s">
        <v>134</v>
      </c>
      <c r="AM72">
        <v>223</v>
      </c>
      <c r="AN72" t="s">
        <v>172</v>
      </c>
      <c r="AO72" t="s">
        <v>16</v>
      </c>
      <c r="AP72" s="16">
        <v>0</v>
      </c>
      <c r="AQ72">
        <v>4</v>
      </c>
      <c r="AS72" t="s">
        <v>236</v>
      </c>
      <c r="AT72" t="s">
        <v>220</v>
      </c>
      <c r="AU72" s="30">
        <v>0.625</v>
      </c>
      <c r="AV72">
        <v>25314.169000000002</v>
      </c>
      <c r="AW72" s="122">
        <f t="shared" si="8"/>
        <v>25.314169000000003</v>
      </c>
      <c r="AX72">
        <v>16805.974999999999</v>
      </c>
      <c r="AY72" s="122">
        <f t="shared" si="9"/>
        <v>16.805975</v>
      </c>
      <c r="AZ72">
        <v>3286.538</v>
      </c>
      <c r="BA72" s="122">
        <f t="shared" si="10"/>
        <v>3.2865380000000002</v>
      </c>
      <c r="BB72">
        <v>1292.3979999999999</v>
      </c>
      <c r="BC72" s="122">
        <f t="shared" si="11"/>
        <v>1.2923979999999999</v>
      </c>
    </row>
    <row r="73" spans="1:55" x14ac:dyDescent="0.25">
      <c r="AL73" t="s">
        <v>135</v>
      </c>
      <c r="AM73">
        <v>227</v>
      </c>
      <c r="AN73" t="s">
        <v>172</v>
      </c>
      <c r="AO73" t="s">
        <v>16</v>
      </c>
      <c r="AP73" s="16">
        <v>0</v>
      </c>
      <c r="AQ73">
        <v>4</v>
      </c>
      <c r="AS73" t="s">
        <v>236</v>
      </c>
      <c r="AT73" t="s">
        <v>220</v>
      </c>
      <c r="AU73" s="30">
        <v>0.57899999999999996</v>
      </c>
      <c r="AV73">
        <v>39850.160000000003</v>
      </c>
      <c r="AW73" s="122">
        <f t="shared" si="8"/>
        <v>39.850160000000002</v>
      </c>
      <c r="AX73">
        <v>18560.322</v>
      </c>
      <c r="AY73" s="122">
        <f t="shared" si="9"/>
        <v>18.560321999999999</v>
      </c>
      <c r="AZ73">
        <v>2385.2170000000001</v>
      </c>
      <c r="BA73" s="122">
        <f t="shared" si="10"/>
        <v>2.3852169999999999</v>
      </c>
      <c r="BB73">
        <v>1200.2449999999999</v>
      </c>
      <c r="BC73" s="122">
        <f t="shared" si="11"/>
        <v>1.2002449999999998</v>
      </c>
    </row>
    <row r="74" spans="1:55" x14ac:dyDescent="0.25">
      <c r="AL74" t="s">
        <v>136</v>
      </c>
      <c r="AM74">
        <v>231</v>
      </c>
      <c r="AN74" t="s">
        <v>172</v>
      </c>
      <c r="AO74" t="s">
        <v>16</v>
      </c>
      <c r="AP74" s="16">
        <v>0</v>
      </c>
      <c r="AQ74">
        <v>4</v>
      </c>
      <c r="AS74" t="s">
        <v>236</v>
      </c>
      <c r="AT74" t="s">
        <v>220</v>
      </c>
      <c r="AU74" s="30">
        <v>0.45400000000000001</v>
      </c>
      <c r="AV74">
        <v>45025.472999999998</v>
      </c>
      <c r="AW74" s="122">
        <f t="shared" si="8"/>
        <v>45.025472999999998</v>
      </c>
      <c r="AX74">
        <v>16948.114000000001</v>
      </c>
      <c r="AY74" s="122">
        <f t="shared" si="9"/>
        <v>16.948114</v>
      </c>
      <c r="AZ74">
        <v>2598.9229999999998</v>
      </c>
      <c r="BA74" s="122">
        <f t="shared" si="10"/>
        <v>2.5989229999999997</v>
      </c>
      <c r="BB74">
        <v>1031.489</v>
      </c>
      <c r="BC74" s="122">
        <f t="shared" si="11"/>
        <v>1.0314890000000001</v>
      </c>
    </row>
    <row r="75" spans="1:55" x14ac:dyDescent="0.25">
      <c r="AL75" t="s">
        <v>137</v>
      </c>
      <c r="AM75">
        <v>235</v>
      </c>
      <c r="AN75" t="s">
        <v>172</v>
      </c>
      <c r="AO75" t="s">
        <v>16</v>
      </c>
      <c r="AP75" s="16">
        <v>0</v>
      </c>
      <c r="AQ75">
        <v>4</v>
      </c>
      <c r="AS75" t="s">
        <v>236</v>
      </c>
      <c r="AT75" t="s">
        <v>220</v>
      </c>
      <c r="AU75" s="30">
        <v>0.42</v>
      </c>
      <c r="AV75">
        <v>19748.706999999999</v>
      </c>
      <c r="AW75" s="122">
        <f t="shared" si="8"/>
        <v>19.748707</v>
      </c>
      <c r="AX75">
        <v>15712.939</v>
      </c>
      <c r="AY75" s="122">
        <f t="shared" si="9"/>
        <v>15.712939</v>
      </c>
      <c r="AZ75">
        <v>3137.643</v>
      </c>
      <c r="BA75" s="122">
        <f t="shared" si="10"/>
        <v>3.1376430000000002</v>
      </c>
      <c r="BB75">
        <v>1279.77</v>
      </c>
      <c r="BC75" s="122">
        <f t="shared" si="11"/>
        <v>1.2797700000000001</v>
      </c>
    </row>
    <row r="76" spans="1:55" x14ac:dyDescent="0.25">
      <c r="AL76" t="s">
        <v>138</v>
      </c>
      <c r="AM76">
        <v>239</v>
      </c>
      <c r="AN76" t="s">
        <v>172</v>
      </c>
      <c r="AO76" t="s">
        <v>16</v>
      </c>
      <c r="AP76" s="16">
        <v>0</v>
      </c>
      <c r="AQ76">
        <v>4</v>
      </c>
      <c r="AS76" t="s">
        <v>236</v>
      </c>
      <c r="AT76" t="s">
        <v>220</v>
      </c>
      <c r="AU76" s="30">
        <v>0.39900000000000002</v>
      </c>
      <c r="AV76">
        <v>33039.461000000003</v>
      </c>
      <c r="AW76" s="122">
        <f t="shared" si="8"/>
        <v>33.039461000000003</v>
      </c>
      <c r="AX76">
        <v>15201.656999999999</v>
      </c>
      <c r="AY76" s="122">
        <f t="shared" si="9"/>
        <v>15.201656999999999</v>
      </c>
      <c r="AZ76">
        <v>3232.114</v>
      </c>
      <c r="BA76" s="122">
        <f t="shared" si="10"/>
        <v>3.2321140000000002</v>
      </c>
      <c r="BB76">
        <v>1205.106</v>
      </c>
      <c r="BC76" s="122">
        <f t="shared" si="11"/>
        <v>1.205106</v>
      </c>
    </row>
    <row r="77" spans="1:55" x14ac:dyDescent="0.25">
      <c r="AL77" t="s">
        <v>141</v>
      </c>
      <c r="AM77">
        <v>243</v>
      </c>
      <c r="AN77" t="s">
        <v>172</v>
      </c>
      <c r="AO77" t="s">
        <v>16</v>
      </c>
      <c r="AP77" s="16">
        <v>0</v>
      </c>
      <c r="AQ77">
        <v>4</v>
      </c>
      <c r="AS77" t="s">
        <v>236</v>
      </c>
      <c r="AT77" t="s">
        <v>220</v>
      </c>
      <c r="AU77" s="30">
        <v>0.42699999999999999</v>
      </c>
      <c r="AV77">
        <v>80851.611999999994</v>
      </c>
      <c r="AW77" s="122">
        <f t="shared" si="8"/>
        <v>80.851611999999989</v>
      </c>
      <c r="AX77">
        <v>14828.736999999999</v>
      </c>
      <c r="AY77" s="122">
        <f t="shared" si="9"/>
        <v>14.828736999999999</v>
      </c>
      <c r="AZ77">
        <v>3392.4369999999999</v>
      </c>
      <c r="BA77" s="122">
        <f t="shared" si="10"/>
        <v>3.3924369999999997</v>
      </c>
      <c r="BB77">
        <v>1309.31</v>
      </c>
      <c r="BC77" s="122">
        <f t="shared" si="11"/>
        <v>1.30931</v>
      </c>
    </row>
    <row r="78" spans="1:55" x14ac:dyDescent="0.25">
      <c r="AL78" t="s">
        <v>142</v>
      </c>
      <c r="AM78">
        <v>247</v>
      </c>
      <c r="AN78" t="s">
        <v>172</v>
      </c>
      <c r="AO78" t="s">
        <v>16</v>
      </c>
      <c r="AP78" s="16">
        <v>0</v>
      </c>
      <c r="AQ78">
        <v>4</v>
      </c>
      <c r="AS78" t="s">
        <v>236</v>
      </c>
      <c r="AT78" t="s">
        <v>220</v>
      </c>
      <c r="AU78" s="30">
        <v>0.39600000000000002</v>
      </c>
      <c r="AV78">
        <v>33124.887999999999</v>
      </c>
      <c r="AW78" s="122">
        <f t="shared" si="8"/>
        <v>33.124887999999999</v>
      </c>
      <c r="AX78">
        <v>14860.141</v>
      </c>
      <c r="AY78" s="122">
        <f t="shared" si="9"/>
        <v>14.860141</v>
      </c>
      <c r="AZ78">
        <v>3300.2139999999999</v>
      </c>
      <c r="BA78" s="122">
        <f t="shared" si="10"/>
        <v>3.300214</v>
      </c>
      <c r="BB78">
        <v>1507.4690000000001</v>
      </c>
      <c r="BC78" s="122">
        <f t="shared" si="11"/>
        <v>1.5074689999999999</v>
      </c>
    </row>
    <row r="79" spans="1:55" x14ac:dyDescent="0.25">
      <c r="AL79" t="s">
        <v>139</v>
      </c>
      <c r="AM79">
        <v>319</v>
      </c>
      <c r="AN79" t="s">
        <v>172</v>
      </c>
      <c r="AO79" t="s">
        <v>16</v>
      </c>
      <c r="AP79" s="16">
        <v>0</v>
      </c>
      <c r="AQ79">
        <v>4</v>
      </c>
      <c r="AS79" t="s">
        <v>236</v>
      </c>
      <c r="AT79" t="s">
        <v>220</v>
      </c>
      <c r="AU79" s="30">
        <v>0.60799999999999998</v>
      </c>
      <c r="AV79">
        <v>15160.566999999999</v>
      </c>
      <c r="AW79" s="122">
        <f t="shared" si="8"/>
        <v>15.160566999999999</v>
      </c>
      <c r="AX79">
        <v>18874.477999999999</v>
      </c>
      <c r="AY79" s="122">
        <f t="shared" si="9"/>
        <v>18.874478</v>
      </c>
      <c r="AZ79">
        <v>2446.0189999999998</v>
      </c>
      <c r="BA79" s="122">
        <f t="shared" si="10"/>
        <v>2.4460189999999997</v>
      </c>
      <c r="BB79">
        <v>1576.15</v>
      </c>
      <c r="BC79" s="122">
        <f t="shared" si="11"/>
        <v>1.5761500000000002</v>
      </c>
    </row>
    <row r="80" spans="1:55" x14ac:dyDescent="0.25">
      <c r="AL80" t="s">
        <v>143</v>
      </c>
      <c r="AM80">
        <v>327</v>
      </c>
      <c r="AN80" t="s">
        <v>172</v>
      </c>
      <c r="AO80" t="s">
        <v>16</v>
      </c>
      <c r="AP80" s="16">
        <v>0</v>
      </c>
      <c r="AQ80">
        <v>4</v>
      </c>
      <c r="AS80" t="s">
        <v>236</v>
      </c>
      <c r="AT80" t="s">
        <v>220</v>
      </c>
      <c r="AU80" s="30">
        <v>0.69099999999999995</v>
      </c>
      <c r="AV80">
        <v>21686.960999999999</v>
      </c>
      <c r="AW80" s="122">
        <f t="shared" ref="AW80:AW143" si="16">AV80/1000</f>
        <v>21.686961</v>
      </c>
      <c r="AX80">
        <v>15401.145</v>
      </c>
      <c r="AY80" s="122">
        <f t="shared" ref="AY80:AY143" si="17">AX80/1000</f>
        <v>15.401145</v>
      </c>
      <c r="AZ80">
        <v>3403.6619999999998</v>
      </c>
      <c r="BA80" s="122">
        <f t="shared" ref="BA80:BA143" si="18">AZ80/1000</f>
        <v>3.4036619999999997</v>
      </c>
      <c r="BB80">
        <v>1128.5650000000001</v>
      </c>
      <c r="BC80" s="122">
        <f t="shared" ref="BC80:BC143" si="19">BB80/1000</f>
        <v>1.128565</v>
      </c>
    </row>
    <row r="81" spans="38:55" x14ac:dyDescent="0.25">
      <c r="AL81" t="s">
        <v>144</v>
      </c>
      <c r="AM81">
        <v>331</v>
      </c>
      <c r="AN81" t="s">
        <v>172</v>
      </c>
      <c r="AO81" t="s">
        <v>16</v>
      </c>
      <c r="AP81" s="16">
        <v>0</v>
      </c>
      <c r="AQ81">
        <v>4</v>
      </c>
      <c r="AS81" t="s">
        <v>236</v>
      </c>
      <c r="AT81" t="s">
        <v>220</v>
      </c>
      <c r="AU81" s="30">
        <v>0.45300000000000001</v>
      </c>
      <c r="AV81">
        <v>25191.766</v>
      </c>
      <c r="AW81" s="122">
        <f t="shared" si="16"/>
        <v>25.191766000000001</v>
      </c>
      <c r="AX81">
        <v>14753.775</v>
      </c>
      <c r="AY81" s="122">
        <f t="shared" si="17"/>
        <v>14.753774999999999</v>
      </c>
      <c r="AZ81">
        <v>3064.9839999999999</v>
      </c>
      <c r="BA81" s="122">
        <f t="shared" si="18"/>
        <v>3.0649839999999999</v>
      </c>
      <c r="BB81">
        <v>1382.73</v>
      </c>
      <c r="BC81" s="122">
        <f t="shared" si="19"/>
        <v>1.38273</v>
      </c>
    </row>
    <row r="82" spans="38:55" x14ac:dyDescent="0.25">
      <c r="AL82" t="s">
        <v>106</v>
      </c>
      <c r="AM82" s="114" t="s">
        <v>258</v>
      </c>
      <c r="AN82" t="s">
        <v>172</v>
      </c>
      <c r="AO82" t="s">
        <v>16</v>
      </c>
      <c r="AP82" s="16">
        <v>0.5</v>
      </c>
      <c r="AQ82">
        <v>5</v>
      </c>
      <c r="AR82">
        <f>COUNT(AQ82:AQ87)</f>
        <v>6</v>
      </c>
      <c r="AS82" t="s">
        <v>236</v>
      </c>
      <c r="AT82" t="s">
        <v>220</v>
      </c>
      <c r="AU82" s="30">
        <v>0.89100000000000001</v>
      </c>
      <c r="AV82">
        <v>35137.385000000002</v>
      </c>
      <c r="AW82" s="122">
        <f t="shared" si="16"/>
        <v>35.137385000000002</v>
      </c>
      <c r="AX82">
        <v>15975.885</v>
      </c>
      <c r="AY82" s="122">
        <f t="shared" si="17"/>
        <v>15.975885</v>
      </c>
      <c r="AZ82">
        <v>3370.7910000000002</v>
      </c>
      <c r="BA82" s="122">
        <f t="shared" si="18"/>
        <v>3.3707910000000001</v>
      </c>
      <c r="BB82">
        <v>1073.222</v>
      </c>
      <c r="BC82" s="122">
        <f t="shared" si="19"/>
        <v>1.0732219999999999</v>
      </c>
    </row>
    <row r="83" spans="38:55" x14ac:dyDescent="0.25">
      <c r="AL83" t="s">
        <v>107</v>
      </c>
      <c r="AM83" s="114" t="s">
        <v>259</v>
      </c>
      <c r="AN83" t="s">
        <v>172</v>
      </c>
      <c r="AO83" t="s">
        <v>16</v>
      </c>
      <c r="AP83" s="16">
        <v>0.5</v>
      </c>
      <c r="AQ83">
        <v>5</v>
      </c>
      <c r="AS83" t="s">
        <v>236</v>
      </c>
      <c r="AT83" t="s">
        <v>220</v>
      </c>
      <c r="AU83" s="30">
        <v>1.1659999999999999</v>
      </c>
      <c r="AV83">
        <v>22378.454000000002</v>
      </c>
      <c r="AW83" s="122">
        <f t="shared" si="16"/>
        <v>22.378454000000001</v>
      </c>
      <c r="AX83">
        <v>16009.993</v>
      </c>
      <c r="AY83" s="122">
        <f t="shared" si="17"/>
        <v>16.009993000000001</v>
      </c>
      <c r="AZ83">
        <v>2862.05</v>
      </c>
      <c r="BA83" s="122">
        <f t="shared" si="18"/>
        <v>2.86205</v>
      </c>
      <c r="BB83">
        <v>999.45600000000002</v>
      </c>
      <c r="BC83" s="122">
        <f t="shared" si="19"/>
        <v>0.99945600000000001</v>
      </c>
    </row>
    <row r="84" spans="38:55" x14ac:dyDescent="0.25">
      <c r="AL84" t="s">
        <v>108</v>
      </c>
      <c r="AM84">
        <v>167</v>
      </c>
      <c r="AN84" t="s">
        <v>172</v>
      </c>
      <c r="AO84" t="s">
        <v>16</v>
      </c>
      <c r="AP84" s="16">
        <v>0.5</v>
      </c>
      <c r="AQ84">
        <v>5</v>
      </c>
      <c r="AS84" t="s">
        <v>236</v>
      </c>
      <c r="AT84" t="s">
        <v>220</v>
      </c>
      <c r="AU84" s="30">
        <v>0.73399999999999999</v>
      </c>
      <c r="AV84">
        <v>20167.385999999999</v>
      </c>
      <c r="AW84" s="122">
        <f t="shared" si="16"/>
        <v>20.167385999999997</v>
      </c>
      <c r="AX84">
        <v>15049.174999999999</v>
      </c>
      <c r="AY84" s="122">
        <f t="shared" si="17"/>
        <v>15.049175</v>
      </c>
      <c r="AZ84">
        <v>2585.3110000000001</v>
      </c>
      <c r="BA84" s="122">
        <f t="shared" si="18"/>
        <v>2.5853110000000004</v>
      </c>
      <c r="BB84">
        <v>1309.886</v>
      </c>
      <c r="BC84" s="122">
        <f t="shared" si="19"/>
        <v>1.3098859999999999</v>
      </c>
    </row>
    <row r="85" spans="38:55" x14ac:dyDescent="0.25">
      <c r="AL85" t="s">
        <v>109</v>
      </c>
      <c r="AM85">
        <v>171</v>
      </c>
      <c r="AN85" t="s">
        <v>172</v>
      </c>
      <c r="AO85" t="s">
        <v>16</v>
      </c>
      <c r="AP85" s="16">
        <v>0.5</v>
      </c>
      <c r="AQ85">
        <v>5</v>
      </c>
      <c r="AS85" t="s">
        <v>236</v>
      </c>
      <c r="AT85" t="s">
        <v>220</v>
      </c>
      <c r="AU85" s="30">
        <v>0.96499999999999997</v>
      </c>
      <c r="AV85">
        <v>24283.992999999999</v>
      </c>
      <c r="AW85" s="122">
        <f t="shared" si="16"/>
        <v>24.283992999999999</v>
      </c>
      <c r="AX85">
        <v>15251.998</v>
      </c>
      <c r="AY85" s="122">
        <f t="shared" si="17"/>
        <v>15.251998</v>
      </c>
      <c r="AZ85">
        <v>2726.3739999999998</v>
      </c>
      <c r="BA85" s="122">
        <f t="shared" si="18"/>
        <v>2.7263739999999999</v>
      </c>
      <c r="BB85">
        <v>1140.18</v>
      </c>
      <c r="BC85" s="122">
        <f t="shared" si="19"/>
        <v>1.14018</v>
      </c>
    </row>
    <row r="86" spans="38:55" x14ac:dyDescent="0.25">
      <c r="AL86" t="s">
        <v>110</v>
      </c>
      <c r="AM86">
        <v>175</v>
      </c>
      <c r="AN86" t="s">
        <v>172</v>
      </c>
      <c r="AO86" t="s">
        <v>16</v>
      </c>
      <c r="AP86" s="16">
        <v>0.5</v>
      </c>
      <c r="AQ86">
        <v>5</v>
      </c>
      <c r="AS86" t="s">
        <v>236</v>
      </c>
      <c r="AT86" t="s">
        <v>220</v>
      </c>
      <c r="AU86" s="30">
        <v>0.59799999999999998</v>
      </c>
      <c r="AV86">
        <v>21540.166000000001</v>
      </c>
      <c r="AW86" s="122">
        <f t="shared" si="16"/>
        <v>21.540166000000003</v>
      </c>
      <c r="AX86">
        <v>15045.778</v>
      </c>
      <c r="AY86" s="122">
        <f t="shared" si="17"/>
        <v>15.045778</v>
      </c>
      <c r="AZ86">
        <v>3044.5770000000002</v>
      </c>
      <c r="BA86" s="122">
        <f t="shared" si="18"/>
        <v>3.0445770000000003</v>
      </c>
      <c r="BB86">
        <v>1366.2139999999999</v>
      </c>
      <c r="BC86" s="122">
        <f t="shared" si="19"/>
        <v>1.366214</v>
      </c>
    </row>
    <row r="87" spans="38:55" x14ac:dyDescent="0.25">
      <c r="AL87" t="s">
        <v>111</v>
      </c>
      <c r="AM87">
        <v>179</v>
      </c>
      <c r="AN87" t="s">
        <v>172</v>
      </c>
      <c r="AO87" t="s">
        <v>16</v>
      </c>
      <c r="AP87" s="16">
        <v>0.5</v>
      </c>
      <c r="AQ87">
        <v>5</v>
      </c>
      <c r="AS87" t="s">
        <v>236</v>
      </c>
      <c r="AT87" t="s">
        <v>220</v>
      </c>
      <c r="AU87" s="30">
        <v>1.264</v>
      </c>
      <c r="AV87">
        <v>14395.856</v>
      </c>
      <c r="AW87" s="122">
        <f t="shared" si="16"/>
        <v>14.395856</v>
      </c>
      <c r="AX87">
        <v>15575.505999999999</v>
      </c>
      <c r="AY87" s="122">
        <f t="shared" si="17"/>
        <v>15.575505999999999</v>
      </c>
      <c r="AZ87">
        <v>3072.4160000000002</v>
      </c>
      <c r="BA87" s="122">
        <f t="shared" si="18"/>
        <v>3.072416</v>
      </c>
      <c r="BB87">
        <v>1351.471</v>
      </c>
      <c r="BC87" s="122">
        <f t="shared" si="19"/>
        <v>1.3514710000000001</v>
      </c>
    </row>
    <row r="88" spans="38:55" x14ac:dyDescent="0.25">
      <c r="AL88" t="s">
        <v>146</v>
      </c>
      <c r="AM88">
        <v>251</v>
      </c>
      <c r="AN88" t="s">
        <v>172</v>
      </c>
      <c r="AO88" t="s">
        <v>16</v>
      </c>
      <c r="AP88" s="16">
        <v>5</v>
      </c>
      <c r="AQ88">
        <v>6</v>
      </c>
      <c r="AR88">
        <f>COUNT(AQ88:AQ99)</f>
        <v>12</v>
      </c>
      <c r="AS88" t="s">
        <v>236</v>
      </c>
      <c r="AT88" t="s">
        <v>220</v>
      </c>
      <c r="AU88" s="30">
        <v>6.4390000000000001</v>
      </c>
      <c r="AV88">
        <v>20104.931</v>
      </c>
      <c r="AW88" s="122">
        <f t="shared" si="16"/>
        <v>20.104931000000001</v>
      </c>
      <c r="AX88">
        <v>14256.137000000001</v>
      </c>
      <c r="AY88" s="122">
        <f t="shared" si="17"/>
        <v>14.256137000000001</v>
      </c>
      <c r="AZ88">
        <v>2608.59</v>
      </c>
      <c r="BA88" s="122">
        <f t="shared" si="18"/>
        <v>2.60859</v>
      </c>
      <c r="BB88">
        <v>1201.116</v>
      </c>
      <c r="BC88" s="122">
        <f t="shared" si="19"/>
        <v>1.2011160000000001</v>
      </c>
    </row>
    <row r="89" spans="38:55" x14ac:dyDescent="0.25">
      <c r="AL89" t="s">
        <v>147</v>
      </c>
      <c r="AM89">
        <v>255</v>
      </c>
      <c r="AN89" t="s">
        <v>172</v>
      </c>
      <c r="AO89" t="s">
        <v>16</v>
      </c>
      <c r="AP89" s="16">
        <v>5</v>
      </c>
      <c r="AQ89">
        <v>6</v>
      </c>
      <c r="AS89" t="s">
        <v>236</v>
      </c>
      <c r="AT89" t="s">
        <v>220</v>
      </c>
      <c r="AU89" s="30">
        <v>3.8220000000000001</v>
      </c>
      <c r="AV89">
        <v>18155.144</v>
      </c>
      <c r="AW89" s="122">
        <f t="shared" si="16"/>
        <v>18.155144</v>
      </c>
      <c r="AX89">
        <v>16150.502</v>
      </c>
      <c r="AY89" s="122">
        <f t="shared" si="17"/>
        <v>16.150501999999999</v>
      </c>
      <c r="AZ89">
        <v>2571.9499999999998</v>
      </c>
      <c r="BA89" s="122">
        <f t="shared" si="18"/>
        <v>2.5719499999999997</v>
      </c>
      <c r="BB89">
        <v>1028.6199999999999</v>
      </c>
      <c r="BC89" s="122">
        <f t="shared" si="19"/>
        <v>1.0286199999999999</v>
      </c>
    </row>
    <row r="90" spans="38:55" x14ac:dyDescent="0.25">
      <c r="AL90" t="s">
        <v>156</v>
      </c>
      <c r="AM90">
        <v>259</v>
      </c>
      <c r="AN90" t="s">
        <v>172</v>
      </c>
      <c r="AO90" t="s">
        <v>16</v>
      </c>
      <c r="AP90" s="16">
        <v>5</v>
      </c>
      <c r="AQ90">
        <v>6</v>
      </c>
      <c r="AS90" t="s">
        <v>236</v>
      </c>
      <c r="AT90" t="s">
        <v>220</v>
      </c>
      <c r="AU90" s="30">
        <v>6.657</v>
      </c>
      <c r="AV90">
        <v>16950.482</v>
      </c>
      <c r="AW90" s="122">
        <f t="shared" si="16"/>
        <v>16.950482000000001</v>
      </c>
      <c r="AX90">
        <v>14042.615</v>
      </c>
      <c r="AY90" s="122">
        <f t="shared" si="17"/>
        <v>14.042615</v>
      </c>
      <c r="AZ90">
        <v>2394.9450000000002</v>
      </c>
      <c r="BA90" s="122">
        <f t="shared" si="18"/>
        <v>2.3949450000000003</v>
      </c>
      <c r="BB90">
        <v>1149.1199999999999</v>
      </c>
      <c r="BC90" s="122">
        <f t="shared" si="19"/>
        <v>1.1491199999999999</v>
      </c>
    </row>
    <row r="91" spans="38:55" x14ac:dyDescent="0.25">
      <c r="AL91" t="s">
        <v>148</v>
      </c>
      <c r="AM91">
        <v>263</v>
      </c>
      <c r="AN91" t="s">
        <v>172</v>
      </c>
      <c r="AO91" t="s">
        <v>16</v>
      </c>
      <c r="AP91" s="16">
        <v>5</v>
      </c>
      <c r="AQ91">
        <v>6</v>
      </c>
      <c r="AS91" t="s">
        <v>236</v>
      </c>
      <c r="AT91" t="s">
        <v>220</v>
      </c>
      <c r="AU91" s="30">
        <v>12.619</v>
      </c>
      <c r="AV91">
        <v>16866.420999999998</v>
      </c>
      <c r="AW91" s="122">
        <f t="shared" si="16"/>
        <v>16.866420999999999</v>
      </c>
      <c r="AX91">
        <v>13030.004999999999</v>
      </c>
      <c r="AY91" s="122">
        <f t="shared" si="17"/>
        <v>13.030004999999999</v>
      </c>
      <c r="AZ91">
        <v>2143.2420000000002</v>
      </c>
      <c r="BA91" s="122">
        <f t="shared" si="18"/>
        <v>2.1432420000000003</v>
      </c>
      <c r="BB91">
        <v>847.86500000000001</v>
      </c>
      <c r="BC91" s="122">
        <f t="shared" si="19"/>
        <v>0.84786499999999998</v>
      </c>
    </row>
    <row r="92" spans="38:55" x14ac:dyDescent="0.25">
      <c r="AL92" t="s">
        <v>150</v>
      </c>
      <c r="AM92">
        <v>267</v>
      </c>
      <c r="AN92" t="s">
        <v>172</v>
      </c>
      <c r="AO92" t="s">
        <v>16</v>
      </c>
      <c r="AP92" s="16">
        <v>5</v>
      </c>
      <c r="AQ92">
        <v>6</v>
      </c>
      <c r="AS92" t="s">
        <v>236</v>
      </c>
      <c r="AT92" t="s">
        <v>220</v>
      </c>
      <c r="AU92" s="30">
        <v>2.806</v>
      </c>
      <c r="AV92">
        <v>18431.273000000001</v>
      </c>
      <c r="AW92" s="122">
        <f t="shared" si="16"/>
        <v>18.431273000000001</v>
      </c>
      <c r="AX92">
        <v>14849.263000000001</v>
      </c>
      <c r="AY92" s="122">
        <f t="shared" si="17"/>
        <v>14.849263000000001</v>
      </c>
      <c r="AZ92">
        <v>2463.7779999999998</v>
      </c>
      <c r="BA92" s="122">
        <f t="shared" si="18"/>
        <v>2.4637779999999996</v>
      </c>
      <c r="BB92">
        <v>1003.468</v>
      </c>
      <c r="BC92" s="122">
        <f t="shared" si="19"/>
        <v>1.003468</v>
      </c>
    </row>
    <row r="93" spans="38:55" x14ac:dyDescent="0.25">
      <c r="AL93" t="s">
        <v>145</v>
      </c>
      <c r="AM93">
        <v>335</v>
      </c>
      <c r="AN93" t="s">
        <v>172</v>
      </c>
      <c r="AO93" t="s">
        <v>16</v>
      </c>
      <c r="AP93" s="16">
        <v>5</v>
      </c>
      <c r="AQ93">
        <v>6</v>
      </c>
      <c r="AS93" t="s">
        <v>236</v>
      </c>
      <c r="AT93" t="s">
        <v>220</v>
      </c>
      <c r="AU93" s="30">
        <v>7.508</v>
      </c>
      <c r="AV93">
        <v>15299.027</v>
      </c>
      <c r="AW93" s="122">
        <f t="shared" si="16"/>
        <v>15.299027000000001</v>
      </c>
      <c r="AX93">
        <v>14459.08</v>
      </c>
      <c r="AY93" s="122">
        <f t="shared" si="17"/>
        <v>14.45908</v>
      </c>
      <c r="AZ93">
        <v>2988.375</v>
      </c>
      <c r="BA93" s="122">
        <f t="shared" si="18"/>
        <v>2.988375</v>
      </c>
      <c r="BB93">
        <v>1376.5419999999999</v>
      </c>
      <c r="BC93" s="122">
        <f t="shared" si="19"/>
        <v>1.3765419999999999</v>
      </c>
    </row>
    <row r="94" spans="38:55" x14ac:dyDescent="0.25">
      <c r="AL94" t="s">
        <v>149</v>
      </c>
      <c r="AM94">
        <v>339</v>
      </c>
      <c r="AN94" t="s">
        <v>172</v>
      </c>
      <c r="AO94" t="s">
        <v>16</v>
      </c>
      <c r="AP94" s="16">
        <v>5</v>
      </c>
      <c r="AQ94">
        <v>6</v>
      </c>
      <c r="AS94" t="s">
        <v>236</v>
      </c>
      <c r="AT94" t="s">
        <v>220</v>
      </c>
      <c r="AU94" s="30">
        <v>17.416</v>
      </c>
      <c r="AV94">
        <v>11654.684999999999</v>
      </c>
      <c r="AW94" s="122">
        <f t="shared" si="16"/>
        <v>11.654684999999999</v>
      </c>
      <c r="AX94">
        <v>12962.858</v>
      </c>
      <c r="AY94" s="122">
        <f t="shared" si="17"/>
        <v>12.962858000000001</v>
      </c>
      <c r="AZ94">
        <v>2174.9459999999999</v>
      </c>
      <c r="BA94" s="122">
        <f t="shared" si="18"/>
        <v>2.1749459999999998</v>
      </c>
      <c r="BB94">
        <v>837.96799999999996</v>
      </c>
      <c r="BC94" s="122">
        <f t="shared" si="19"/>
        <v>0.83796799999999994</v>
      </c>
    </row>
    <row r="95" spans="38:55" x14ac:dyDescent="0.25">
      <c r="AL95" t="s">
        <v>151</v>
      </c>
      <c r="AM95">
        <v>343</v>
      </c>
      <c r="AN95" t="s">
        <v>172</v>
      </c>
      <c r="AO95" t="s">
        <v>16</v>
      </c>
      <c r="AP95" s="16">
        <v>5</v>
      </c>
      <c r="AQ95">
        <v>6</v>
      </c>
      <c r="AS95" t="s">
        <v>236</v>
      </c>
      <c r="AT95" t="s">
        <v>220</v>
      </c>
      <c r="AU95" s="30">
        <v>3.613</v>
      </c>
      <c r="AV95">
        <v>31425.327000000001</v>
      </c>
      <c r="AW95" s="122">
        <f t="shared" si="16"/>
        <v>31.425327000000003</v>
      </c>
      <c r="AX95">
        <v>14505.773999999999</v>
      </c>
      <c r="AY95" s="122">
        <f t="shared" si="17"/>
        <v>14.505773999999999</v>
      </c>
      <c r="AZ95">
        <v>2557.5479999999998</v>
      </c>
      <c r="BA95" s="122">
        <f t="shared" si="18"/>
        <v>2.5575479999999997</v>
      </c>
      <c r="BB95">
        <v>1019.544</v>
      </c>
      <c r="BC95" s="122">
        <f t="shared" si="19"/>
        <v>1.019544</v>
      </c>
    </row>
    <row r="96" spans="38:55" x14ac:dyDescent="0.25">
      <c r="AL96" t="s">
        <v>152</v>
      </c>
      <c r="AM96">
        <v>347</v>
      </c>
      <c r="AN96" t="s">
        <v>172</v>
      </c>
      <c r="AO96" t="s">
        <v>16</v>
      </c>
      <c r="AP96" s="16">
        <v>5</v>
      </c>
      <c r="AQ96">
        <v>6</v>
      </c>
      <c r="AS96" t="s">
        <v>236</v>
      </c>
      <c r="AT96" t="s">
        <v>220</v>
      </c>
      <c r="AU96" s="30">
        <v>5.96</v>
      </c>
      <c r="AV96">
        <v>17461.615000000002</v>
      </c>
      <c r="AW96" s="122">
        <f t="shared" si="16"/>
        <v>17.461615000000002</v>
      </c>
      <c r="AX96">
        <v>14993.304</v>
      </c>
      <c r="AY96" s="122">
        <f t="shared" si="17"/>
        <v>14.993304</v>
      </c>
      <c r="AZ96">
        <v>3100.9490000000001</v>
      </c>
      <c r="BA96" s="122">
        <f t="shared" si="18"/>
        <v>3.100949</v>
      </c>
      <c r="BB96">
        <v>1530.6679999999999</v>
      </c>
      <c r="BC96" s="122">
        <f t="shared" si="19"/>
        <v>1.5306679999999999</v>
      </c>
    </row>
    <row r="97" spans="38:55" x14ac:dyDescent="0.25">
      <c r="AL97" t="s">
        <v>153</v>
      </c>
      <c r="AM97">
        <v>351</v>
      </c>
      <c r="AN97" t="s">
        <v>172</v>
      </c>
      <c r="AO97" t="s">
        <v>16</v>
      </c>
      <c r="AP97" s="16">
        <v>5</v>
      </c>
      <c r="AQ97">
        <v>6</v>
      </c>
      <c r="AS97" t="s">
        <v>236</v>
      </c>
      <c r="AT97" t="s">
        <v>220</v>
      </c>
      <c r="AU97" s="30">
        <v>5.09</v>
      </c>
      <c r="AV97">
        <v>18314.490000000002</v>
      </c>
      <c r="AW97" s="122">
        <f t="shared" si="16"/>
        <v>18.314490000000003</v>
      </c>
      <c r="AX97">
        <v>15199.562</v>
      </c>
      <c r="AY97" s="122">
        <f t="shared" si="17"/>
        <v>15.199562</v>
      </c>
      <c r="AZ97">
        <v>4340.8010000000004</v>
      </c>
      <c r="BA97" s="122">
        <f t="shared" si="18"/>
        <v>4.3408010000000008</v>
      </c>
      <c r="BB97">
        <v>1523.567</v>
      </c>
      <c r="BC97" s="122">
        <f t="shared" si="19"/>
        <v>1.5235670000000001</v>
      </c>
    </row>
    <row r="98" spans="38:55" x14ac:dyDescent="0.25">
      <c r="AL98" t="s">
        <v>154</v>
      </c>
      <c r="AM98">
        <v>355</v>
      </c>
      <c r="AN98" t="s">
        <v>172</v>
      </c>
      <c r="AO98" t="s">
        <v>16</v>
      </c>
      <c r="AP98" s="16">
        <v>5</v>
      </c>
      <c r="AQ98">
        <v>6</v>
      </c>
      <c r="AS98" t="s">
        <v>236</v>
      </c>
      <c r="AT98" t="s">
        <v>220</v>
      </c>
      <c r="AU98" s="30">
        <v>6.0410000000000004</v>
      </c>
      <c r="AV98">
        <v>18897.507000000001</v>
      </c>
      <c r="AW98" s="122">
        <f t="shared" si="16"/>
        <v>18.897507000000001</v>
      </c>
      <c r="AX98">
        <v>14977.200999999999</v>
      </c>
      <c r="AY98" s="122">
        <f t="shared" si="17"/>
        <v>14.977200999999999</v>
      </c>
      <c r="AZ98">
        <v>3487.8629999999998</v>
      </c>
      <c r="BA98" s="122">
        <f t="shared" si="18"/>
        <v>3.4878629999999999</v>
      </c>
      <c r="BB98">
        <v>1229.1559999999999</v>
      </c>
      <c r="BC98" s="122">
        <f t="shared" si="19"/>
        <v>1.2291559999999999</v>
      </c>
    </row>
    <row r="99" spans="38:55" x14ac:dyDescent="0.25">
      <c r="AL99" t="s">
        <v>155</v>
      </c>
      <c r="AM99">
        <v>359</v>
      </c>
      <c r="AN99" t="s">
        <v>172</v>
      </c>
      <c r="AO99" t="s">
        <v>16</v>
      </c>
      <c r="AP99" s="16">
        <v>5</v>
      </c>
      <c r="AQ99">
        <v>6</v>
      </c>
      <c r="AS99" t="s">
        <v>236</v>
      </c>
      <c r="AT99" t="s">
        <v>220</v>
      </c>
      <c r="AU99" s="30">
        <v>9.9640000000000004</v>
      </c>
      <c r="AV99">
        <v>16716.82</v>
      </c>
      <c r="AW99" s="122">
        <f t="shared" si="16"/>
        <v>16.716819999999998</v>
      </c>
      <c r="AX99">
        <v>15265.174000000001</v>
      </c>
      <c r="AY99" s="122">
        <f t="shared" si="17"/>
        <v>15.265174</v>
      </c>
      <c r="AZ99">
        <v>3348.3240000000001</v>
      </c>
      <c r="BA99" s="122">
        <f t="shared" si="18"/>
        <v>3.3483239999999999</v>
      </c>
      <c r="BB99">
        <v>1393.27</v>
      </c>
      <c r="BC99" s="122">
        <f t="shared" si="19"/>
        <v>1.39327</v>
      </c>
    </row>
    <row r="100" spans="38:55" x14ac:dyDescent="0.25">
      <c r="AL100" t="s">
        <v>68</v>
      </c>
      <c r="AM100" s="114" t="s">
        <v>260</v>
      </c>
      <c r="AN100" t="s">
        <v>199</v>
      </c>
      <c r="AO100" t="s">
        <v>10</v>
      </c>
      <c r="AP100" s="16">
        <v>0</v>
      </c>
      <c r="AQ100">
        <v>1</v>
      </c>
      <c r="AR100">
        <f>COUNT(AQ100:AQ124)</f>
        <v>25</v>
      </c>
      <c r="AS100" t="s">
        <v>236</v>
      </c>
      <c r="AT100" t="s">
        <v>220</v>
      </c>
      <c r="AU100" s="30">
        <v>0.41599999999999998</v>
      </c>
      <c r="AV100">
        <v>18057.061000000002</v>
      </c>
      <c r="AW100" s="122">
        <f t="shared" si="16"/>
        <v>18.057061000000001</v>
      </c>
      <c r="AX100">
        <v>14739.726000000001</v>
      </c>
      <c r="AY100" s="122">
        <f t="shared" si="17"/>
        <v>14.739726000000001</v>
      </c>
      <c r="AZ100">
        <v>3564.39</v>
      </c>
      <c r="BA100" s="122">
        <f t="shared" si="18"/>
        <v>3.5643899999999999</v>
      </c>
      <c r="BB100">
        <v>1020.313</v>
      </c>
      <c r="BC100" s="122">
        <f t="shared" si="19"/>
        <v>1.020313</v>
      </c>
    </row>
    <row r="101" spans="38:55" x14ac:dyDescent="0.25">
      <c r="AL101" t="s">
        <v>70</v>
      </c>
      <c r="AM101" s="114" t="s">
        <v>261</v>
      </c>
      <c r="AN101" t="s">
        <v>199</v>
      </c>
      <c r="AO101" t="s">
        <v>10</v>
      </c>
      <c r="AP101" s="16">
        <v>0</v>
      </c>
      <c r="AQ101">
        <v>1</v>
      </c>
      <c r="AS101" t="s">
        <v>236</v>
      </c>
      <c r="AT101" t="s">
        <v>220</v>
      </c>
      <c r="AU101" s="30">
        <v>0.36299999999999999</v>
      </c>
      <c r="AV101">
        <v>34753.565999999999</v>
      </c>
      <c r="AW101" s="122">
        <f t="shared" si="16"/>
        <v>34.753565999999999</v>
      </c>
      <c r="AX101">
        <v>16348.841</v>
      </c>
      <c r="AY101" s="122">
        <f t="shared" si="17"/>
        <v>16.348841</v>
      </c>
      <c r="AZ101">
        <v>6281.9840000000004</v>
      </c>
      <c r="BA101" s="122">
        <f t="shared" si="18"/>
        <v>6.2819840000000005</v>
      </c>
      <c r="BB101">
        <v>1238.3530000000001</v>
      </c>
      <c r="BC101" s="122">
        <f t="shared" si="19"/>
        <v>1.238353</v>
      </c>
    </row>
    <row r="102" spans="38:55" x14ac:dyDescent="0.25">
      <c r="AL102" t="s">
        <v>71</v>
      </c>
      <c r="AM102" s="114" t="s">
        <v>262</v>
      </c>
      <c r="AN102" t="s">
        <v>199</v>
      </c>
      <c r="AO102" t="s">
        <v>10</v>
      </c>
      <c r="AP102" s="16">
        <v>0</v>
      </c>
      <c r="AQ102">
        <v>1</v>
      </c>
      <c r="AS102" t="s">
        <v>236</v>
      </c>
      <c r="AT102" t="s">
        <v>220</v>
      </c>
      <c r="AU102" s="30">
        <v>0.34699999999999998</v>
      </c>
      <c r="AV102">
        <v>27791.772000000001</v>
      </c>
      <c r="AW102" s="122">
        <f t="shared" si="16"/>
        <v>27.791772000000002</v>
      </c>
      <c r="AX102">
        <v>13081.749</v>
      </c>
      <c r="AY102" s="122">
        <f t="shared" si="17"/>
        <v>13.081749</v>
      </c>
      <c r="AZ102">
        <v>2884.471</v>
      </c>
      <c r="BA102" s="122">
        <f t="shared" si="18"/>
        <v>2.884471</v>
      </c>
      <c r="BB102">
        <v>906.78899999999999</v>
      </c>
      <c r="BC102" s="122">
        <f t="shared" si="19"/>
        <v>0.90678899999999996</v>
      </c>
    </row>
    <row r="103" spans="38:55" x14ac:dyDescent="0.25">
      <c r="AL103" t="s">
        <v>74</v>
      </c>
      <c r="AM103" s="114" t="s">
        <v>263</v>
      </c>
      <c r="AN103" t="s">
        <v>199</v>
      </c>
      <c r="AO103" t="s">
        <v>10</v>
      </c>
      <c r="AP103" s="16">
        <v>0</v>
      </c>
      <c r="AQ103">
        <v>1</v>
      </c>
      <c r="AS103" t="s">
        <v>236</v>
      </c>
      <c r="AT103" t="s">
        <v>220</v>
      </c>
      <c r="AU103" s="30">
        <v>0.34300000000000003</v>
      </c>
      <c r="AV103">
        <v>25701.282999999999</v>
      </c>
      <c r="AW103" s="122">
        <f t="shared" si="16"/>
        <v>25.701283</v>
      </c>
      <c r="AX103">
        <v>13095.451999999999</v>
      </c>
      <c r="AY103" s="122">
        <f t="shared" si="17"/>
        <v>13.095452</v>
      </c>
      <c r="AZ103">
        <v>2218.3629999999998</v>
      </c>
      <c r="BA103" s="122">
        <f t="shared" si="18"/>
        <v>2.2183629999999996</v>
      </c>
      <c r="BB103">
        <v>898.61</v>
      </c>
      <c r="BC103" s="122">
        <f t="shared" si="19"/>
        <v>0.89861000000000002</v>
      </c>
    </row>
    <row r="104" spans="38:55" x14ac:dyDescent="0.25">
      <c r="AL104" t="s">
        <v>76</v>
      </c>
      <c r="AM104" s="114" t="s">
        <v>264</v>
      </c>
      <c r="AN104" t="s">
        <v>199</v>
      </c>
      <c r="AO104" t="s">
        <v>10</v>
      </c>
      <c r="AP104" s="16">
        <v>0</v>
      </c>
      <c r="AQ104">
        <v>1</v>
      </c>
      <c r="AS104" t="s">
        <v>236</v>
      </c>
      <c r="AT104" t="s">
        <v>220</v>
      </c>
      <c r="AU104" s="30">
        <v>0.34300000000000003</v>
      </c>
      <c r="AV104">
        <v>25194.866999999998</v>
      </c>
      <c r="AW104" s="122">
        <f t="shared" si="16"/>
        <v>25.194866999999999</v>
      </c>
      <c r="AX104">
        <v>14316.714</v>
      </c>
      <c r="AY104" s="122">
        <f t="shared" si="17"/>
        <v>14.316713999999999</v>
      </c>
      <c r="AZ104">
        <v>2474.2849999999999</v>
      </c>
      <c r="BA104" s="122">
        <f t="shared" si="18"/>
        <v>2.4742850000000001</v>
      </c>
      <c r="BB104">
        <v>964.28200000000004</v>
      </c>
      <c r="BC104" s="122">
        <f t="shared" si="19"/>
        <v>0.96428200000000008</v>
      </c>
    </row>
    <row r="105" spans="38:55" x14ac:dyDescent="0.25">
      <c r="AL105" t="s">
        <v>79</v>
      </c>
      <c r="AM105" s="114" t="s">
        <v>265</v>
      </c>
      <c r="AN105" t="s">
        <v>199</v>
      </c>
      <c r="AO105" t="s">
        <v>10</v>
      </c>
      <c r="AP105" s="16">
        <v>0</v>
      </c>
      <c r="AQ105">
        <v>1</v>
      </c>
      <c r="AS105" t="s">
        <v>236</v>
      </c>
      <c r="AT105" t="s">
        <v>220</v>
      </c>
      <c r="AU105" s="30">
        <v>0.35899999999999999</v>
      </c>
      <c r="AV105">
        <v>34584.42</v>
      </c>
      <c r="AW105" s="122">
        <f t="shared" si="16"/>
        <v>34.584420000000001</v>
      </c>
      <c r="AX105">
        <v>13878.628000000001</v>
      </c>
      <c r="AY105" s="122">
        <f t="shared" si="17"/>
        <v>13.878628000000001</v>
      </c>
      <c r="AZ105">
        <v>2352.2689999999998</v>
      </c>
      <c r="BA105" s="122">
        <f t="shared" si="18"/>
        <v>2.3522689999999997</v>
      </c>
      <c r="BB105">
        <v>783.04399999999998</v>
      </c>
      <c r="BC105" s="122">
        <f t="shared" si="19"/>
        <v>0.78304399999999996</v>
      </c>
    </row>
    <row r="106" spans="38:55" x14ac:dyDescent="0.25">
      <c r="AL106" t="s">
        <v>81</v>
      </c>
      <c r="AM106" s="114" t="s">
        <v>266</v>
      </c>
      <c r="AN106" t="s">
        <v>199</v>
      </c>
      <c r="AO106" t="s">
        <v>10</v>
      </c>
      <c r="AP106" s="16">
        <v>0</v>
      </c>
      <c r="AQ106">
        <v>1</v>
      </c>
      <c r="AS106" t="s">
        <v>236</v>
      </c>
      <c r="AT106" t="s">
        <v>220</v>
      </c>
      <c r="AU106" s="30">
        <v>0.31900000000000001</v>
      </c>
      <c r="AV106">
        <v>21829.100999999999</v>
      </c>
      <c r="AW106" s="122">
        <f t="shared" si="16"/>
        <v>21.829100999999998</v>
      </c>
      <c r="AX106">
        <v>14348.828</v>
      </c>
      <c r="AY106" s="122">
        <f t="shared" si="17"/>
        <v>14.348827999999999</v>
      </c>
      <c r="AZ106">
        <v>2142.6219999999998</v>
      </c>
      <c r="BA106" s="122">
        <f t="shared" si="18"/>
        <v>2.1426219999999998</v>
      </c>
      <c r="BB106">
        <v>1207.0309999999999</v>
      </c>
      <c r="BC106" s="122">
        <f t="shared" si="19"/>
        <v>1.207031</v>
      </c>
    </row>
    <row r="107" spans="38:55" x14ac:dyDescent="0.25">
      <c r="AL107" t="s">
        <v>69</v>
      </c>
      <c r="AM107" s="114" t="s">
        <v>267</v>
      </c>
      <c r="AN107" t="s">
        <v>199</v>
      </c>
      <c r="AO107" t="s">
        <v>10</v>
      </c>
      <c r="AP107" s="16">
        <v>0</v>
      </c>
      <c r="AQ107">
        <v>1</v>
      </c>
      <c r="AS107" t="s">
        <v>236</v>
      </c>
      <c r="AT107" t="s">
        <v>220</v>
      </c>
      <c r="AU107" s="30">
        <v>0.52100000000000002</v>
      </c>
      <c r="AV107">
        <v>33657.569000000003</v>
      </c>
      <c r="AW107" s="122">
        <f t="shared" si="16"/>
        <v>33.657569000000002</v>
      </c>
      <c r="AX107">
        <v>14196.996999999999</v>
      </c>
      <c r="AY107" s="122">
        <f t="shared" si="17"/>
        <v>14.196997</v>
      </c>
      <c r="AZ107">
        <v>4631.7479999999996</v>
      </c>
      <c r="BA107" s="122">
        <f t="shared" si="18"/>
        <v>4.631748</v>
      </c>
      <c r="BB107">
        <v>944.399</v>
      </c>
      <c r="BC107" s="122">
        <f t="shared" si="19"/>
        <v>0.94439899999999999</v>
      </c>
    </row>
    <row r="108" spans="38:55" x14ac:dyDescent="0.25">
      <c r="AL108" t="s">
        <v>72</v>
      </c>
      <c r="AM108" s="114" t="s">
        <v>268</v>
      </c>
      <c r="AN108" t="s">
        <v>199</v>
      </c>
      <c r="AO108" t="s">
        <v>10</v>
      </c>
      <c r="AP108" s="16">
        <v>0</v>
      </c>
      <c r="AQ108">
        <v>1</v>
      </c>
      <c r="AS108" t="s">
        <v>236</v>
      </c>
      <c r="AT108" t="s">
        <v>220</v>
      </c>
      <c r="AU108" s="30">
        <v>0.441</v>
      </c>
      <c r="AV108">
        <v>13924.288</v>
      </c>
      <c r="AW108" s="122">
        <f t="shared" si="16"/>
        <v>13.924288000000001</v>
      </c>
      <c r="AX108">
        <v>13465.802</v>
      </c>
      <c r="AY108" s="122">
        <f t="shared" si="17"/>
        <v>13.465802</v>
      </c>
      <c r="AZ108">
        <v>2044.6279999999999</v>
      </c>
      <c r="BA108" s="122">
        <f t="shared" si="18"/>
        <v>2.0446279999999999</v>
      </c>
      <c r="BB108">
        <v>846.274</v>
      </c>
      <c r="BC108" s="122">
        <f t="shared" si="19"/>
        <v>0.84627399999999997</v>
      </c>
    </row>
    <row r="109" spans="38:55" x14ac:dyDescent="0.25">
      <c r="AL109" t="s">
        <v>73</v>
      </c>
      <c r="AM109" s="114" t="s">
        <v>269</v>
      </c>
      <c r="AN109" t="s">
        <v>199</v>
      </c>
      <c r="AO109" t="s">
        <v>10</v>
      </c>
      <c r="AP109" s="16">
        <v>0</v>
      </c>
      <c r="AQ109">
        <v>1</v>
      </c>
      <c r="AS109" t="s">
        <v>236</v>
      </c>
      <c r="AT109" t="s">
        <v>220</v>
      </c>
      <c r="AU109" s="30">
        <v>0.73599999999999999</v>
      </c>
      <c r="AV109">
        <v>26314.727999999999</v>
      </c>
      <c r="AW109" s="122">
        <f t="shared" si="16"/>
        <v>26.314727999999999</v>
      </c>
      <c r="AX109">
        <v>15134.467000000001</v>
      </c>
      <c r="AY109" s="122">
        <f t="shared" si="17"/>
        <v>15.134467000000001</v>
      </c>
      <c r="AZ109">
        <v>3666.7420000000002</v>
      </c>
      <c r="BA109" s="122">
        <f t="shared" si="18"/>
        <v>3.6667420000000002</v>
      </c>
      <c r="BB109">
        <v>908.11300000000006</v>
      </c>
      <c r="BC109" s="122">
        <f t="shared" si="19"/>
        <v>0.90811300000000006</v>
      </c>
    </row>
    <row r="110" spans="38:55" x14ac:dyDescent="0.25">
      <c r="AL110" t="s">
        <v>75</v>
      </c>
      <c r="AM110" s="114" t="s">
        <v>270</v>
      </c>
      <c r="AN110" t="s">
        <v>199</v>
      </c>
      <c r="AO110" t="s">
        <v>10</v>
      </c>
      <c r="AP110" s="16">
        <v>0</v>
      </c>
      <c r="AQ110">
        <v>1</v>
      </c>
      <c r="AS110" t="s">
        <v>236</v>
      </c>
      <c r="AT110" t="s">
        <v>220</v>
      </c>
      <c r="AU110" s="30">
        <v>0.372</v>
      </c>
      <c r="AV110">
        <v>24985.925999999999</v>
      </c>
      <c r="AW110" s="122">
        <f t="shared" si="16"/>
        <v>24.985925999999999</v>
      </c>
      <c r="AX110">
        <v>12371.8</v>
      </c>
      <c r="AY110" s="122">
        <f t="shared" si="17"/>
        <v>12.371799999999999</v>
      </c>
      <c r="AZ110">
        <v>3456.002</v>
      </c>
      <c r="BA110" s="122">
        <f t="shared" si="18"/>
        <v>3.4560019999999998</v>
      </c>
      <c r="BB110">
        <v>935.49599999999998</v>
      </c>
      <c r="BC110" s="122">
        <f t="shared" si="19"/>
        <v>0.93549599999999999</v>
      </c>
    </row>
    <row r="111" spans="38:55" x14ac:dyDescent="0.25">
      <c r="AL111" t="s">
        <v>77</v>
      </c>
      <c r="AM111">
        <v>101</v>
      </c>
      <c r="AN111" t="s">
        <v>199</v>
      </c>
      <c r="AO111" t="s">
        <v>10</v>
      </c>
      <c r="AP111" s="16">
        <v>0</v>
      </c>
      <c r="AQ111">
        <v>1</v>
      </c>
      <c r="AS111" t="s">
        <v>236</v>
      </c>
      <c r="AT111" t="s">
        <v>220</v>
      </c>
      <c r="AU111" s="30">
        <v>0.42099999999999999</v>
      </c>
      <c r="AV111">
        <v>36105.387000000002</v>
      </c>
      <c r="AW111" s="122">
        <f t="shared" si="16"/>
        <v>36.105387</v>
      </c>
      <c r="AX111">
        <v>13058.423000000001</v>
      </c>
      <c r="AY111" s="122">
        <f t="shared" si="17"/>
        <v>13.058423000000001</v>
      </c>
      <c r="AZ111">
        <v>2367.828</v>
      </c>
      <c r="BA111" s="122">
        <f t="shared" si="18"/>
        <v>2.3678279999999998</v>
      </c>
      <c r="BB111">
        <v>830.80399999999997</v>
      </c>
      <c r="BC111" s="122">
        <f t="shared" si="19"/>
        <v>0.83080399999999999</v>
      </c>
    </row>
    <row r="112" spans="38:55" x14ac:dyDescent="0.25">
      <c r="AL112" t="s">
        <v>78</v>
      </c>
      <c r="AM112">
        <v>105</v>
      </c>
      <c r="AN112" t="s">
        <v>199</v>
      </c>
      <c r="AO112" t="s">
        <v>10</v>
      </c>
      <c r="AP112" s="16">
        <v>0</v>
      </c>
      <c r="AQ112">
        <v>1</v>
      </c>
      <c r="AS112" t="s">
        <v>236</v>
      </c>
      <c r="AT112" t="s">
        <v>220</v>
      </c>
      <c r="AU112" s="30">
        <v>0.42799999999999999</v>
      </c>
      <c r="AV112">
        <v>18438.987000000001</v>
      </c>
      <c r="AW112" s="122">
        <f t="shared" si="16"/>
        <v>18.438987000000001</v>
      </c>
      <c r="AX112">
        <v>14026.648999999999</v>
      </c>
      <c r="AY112" s="122">
        <f t="shared" si="17"/>
        <v>14.026648999999999</v>
      </c>
      <c r="AZ112">
        <v>2508.5810000000001</v>
      </c>
      <c r="BA112" s="122">
        <f t="shared" si="18"/>
        <v>2.5085809999999999</v>
      </c>
      <c r="BB112">
        <v>1162.06</v>
      </c>
      <c r="BC112" s="122">
        <f t="shared" si="19"/>
        <v>1.1620599999999999</v>
      </c>
    </row>
    <row r="113" spans="38:55" x14ac:dyDescent="0.25">
      <c r="AL113" t="s">
        <v>80</v>
      </c>
      <c r="AM113">
        <v>109</v>
      </c>
      <c r="AN113" t="s">
        <v>199</v>
      </c>
      <c r="AO113" t="s">
        <v>10</v>
      </c>
      <c r="AP113" s="16">
        <v>0</v>
      </c>
      <c r="AQ113">
        <v>1</v>
      </c>
      <c r="AS113" t="s">
        <v>236</v>
      </c>
      <c r="AT113" t="s">
        <v>220</v>
      </c>
      <c r="AU113" s="30">
        <v>0.309</v>
      </c>
      <c r="AV113">
        <v>21566.132000000001</v>
      </c>
      <c r="AW113" s="122">
        <f t="shared" si="16"/>
        <v>21.566132000000003</v>
      </c>
      <c r="AX113">
        <v>12245.585999999999</v>
      </c>
      <c r="AY113" s="122">
        <f t="shared" si="17"/>
        <v>12.245585999999999</v>
      </c>
      <c r="AZ113">
        <v>2039.7149999999999</v>
      </c>
      <c r="BA113" s="122">
        <f t="shared" si="18"/>
        <v>2.0397149999999997</v>
      </c>
      <c r="BB113">
        <v>804.21500000000003</v>
      </c>
      <c r="BC113" s="122">
        <f t="shared" si="19"/>
        <v>0.80421500000000001</v>
      </c>
    </row>
    <row r="114" spans="38:55" x14ac:dyDescent="0.25">
      <c r="AL114" t="s">
        <v>246</v>
      </c>
      <c r="AM114">
        <v>113</v>
      </c>
      <c r="AN114" t="s">
        <v>199</v>
      </c>
      <c r="AO114" t="s">
        <v>10</v>
      </c>
      <c r="AP114" s="16">
        <v>0</v>
      </c>
      <c r="AQ114">
        <v>1</v>
      </c>
      <c r="AS114" t="s">
        <v>236</v>
      </c>
      <c r="AT114" t="s">
        <v>220</v>
      </c>
      <c r="AU114" s="30">
        <v>0.39200000000000002</v>
      </c>
      <c r="AV114">
        <v>14013.781999999999</v>
      </c>
      <c r="AW114" s="122">
        <f t="shared" si="16"/>
        <v>14.013781999999999</v>
      </c>
      <c r="AX114">
        <v>15595.726000000001</v>
      </c>
      <c r="AY114" s="122">
        <f t="shared" si="17"/>
        <v>15.595726000000001</v>
      </c>
      <c r="AZ114">
        <v>3015.1219999999998</v>
      </c>
      <c r="BA114" s="122">
        <f t="shared" si="18"/>
        <v>3.0151219999999999</v>
      </c>
      <c r="BB114">
        <v>1190.5050000000001</v>
      </c>
      <c r="BC114" s="122">
        <f t="shared" si="19"/>
        <v>1.1905050000000001</v>
      </c>
    </row>
    <row r="115" spans="38:55" x14ac:dyDescent="0.25">
      <c r="AL115" t="s">
        <v>112</v>
      </c>
      <c r="AM115">
        <v>181</v>
      </c>
      <c r="AN115" t="s">
        <v>199</v>
      </c>
      <c r="AO115" t="s">
        <v>10</v>
      </c>
      <c r="AP115" s="16">
        <v>0</v>
      </c>
      <c r="AQ115">
        <v>1</v>
      </c>
      <c r="AS115" t="s">
        <v>236</v>
      </c>
      <c r="AT115" t="s">
        <v>220</v>
      </c>
      <c r="AU115" s="30">
        <v>0.38900000000000001</v>
      </c>
      <c r="AV115">
        <v>17653.861000000001</v>
      </c>
      <c r="AW115" s="122">
        <f t="shared" si="16"/>
        <v>17.653860999999999</v>
      </c>
      <c r="AX115">
        <v>14996.374</v>
      </c>
      <c r="AY115" s="122">
        <f t="shared" si="17"/>
        <v>14.996373999999999</v>
      </c>
      <c r="AZ115">
        <v>2805.654</v>
      </c>
      <c r="BA115" s="122">
        <f t="shared" si="18"/>
        <v>2.8056540000000001</v>
      </c>
      <c r="BB115">
        <v>1110.6880000000001</v>
      </c>
      <c r="BC115" s="122">
        <f t="shared" si="19"/>
        <v>1.1106880000000001</v>
      </c>
    </row>
    <row r="116" spans="38:55" x14ac:dyDescent="0.25">
      <c r="AL116" t="s">
        <v>120</v>
      </c>
      <c r="AM116">
        <v>189</v>
      </c>
      <c r="AN116" t="s">
        <v>199</v>
      </c>
      <c r="AO116" t="s">
        <v>10</v>
      </c>
      <c r="AP116" s="16">
        <v>0</v>
      </c>
      <c r="AQ116">
        <v>1</v>
      </c>
      <c r="AS116" t="s">
        <v>236</v>
      </c>
      <c r="AT116" t="s">
        <v>220</v>
      </c>
      <c r="AU116" s="30">
        <v>0.32100000000000001</v>
      </c>
      <c r="AV116">
        <v>56298.847999999998</v>
      </c>
      <c r="AW116" s="122">
        <f t="shared" si="16"/>
        <v>56.298848</v>
      </c>
      <c r="AX116">
        <v>12854.001</v>
      </c>
      <c r="AY116" s="122">
        <f t="shared" si="17"/>
        <v>12.854001</v>
      </c>
      <c r="AZ116">
        <v>3109.8159999999998</v>
      </c>
      <c r="BA116" s="122">
        <f t="shared" si="18"/>
        <v>3.1098159999999999</v>
      </c>
      <c r="BB116">
        <v>850.64599999999996</v>
      </c>
      <c r="BC116" s="122">
        <f t="shared" si="19"/>
        <v>0.85064600000000001</v>
      </c>
    </row>
    <row r="117" spans="38:55" x14ac:dyDescent="0.25">
      <c r="AL117" t="s">
        <v>121</v>
      </c>
      <c r="AM117">
        <v>193</v>
      </c>
      <c r="AN117" t="s">
        <v>199</v>
      </c>
      <c r="AO117" t="s">
        <v>10</v>
      </c>
      <c r="AP117" s="16">
        <v>0</v>
      </c>
      <c r="AQ117">
        <v>1</v>
      </c>
      <c r="AS117" t="s">
        <v>236</v>
      </c>
      <c r="AT117" t="s">
        <v>220</v>
      </c>
      <c r="AU117" s="30">
        <v>0.36199999999999999</v>
      </c>
      <c r="AV117">
        <v>20790.092000000001</v>
      </c>
      <c r="AW117" s="122">
        <f t="shared" si="16"/>
        <v>20.790092000000001</v>
      </c>
      <c r="AX117">
        <v>13771.842000000001</v>
      </c>
      <c r="AY117" s="122">
        <f t="shared" si="17"/>
        <v>13.771842000000001</v>
      </c>
      <c r="AZ117">
        <v>3157.8870000000002</v>
      </c>
      <c r="BA117" s="122">
        <f t="shared" si="18"/>
        <v>3.1578870000000001</v>
      </c>
      <c r="BB117">
        <v>901.88800000000003</v>
      </c>
      <c r="BC117" s="122">
        <f t="shared" si="19"/>
        <v>0.90188800000000002</v>
      </c>
    </row>
    <row r="118" spans="38:55" x14ac:dyDescent="0.25">
      <c r="AL118" t="s">
        <v>122</v>
      </c>
      <c r="AM118">
        <v>197</v>
      </c>
      <c r="AN118" t="s">
        <v>199</v>
      </c>
      <c r="AO118" t="s">
        <v>10</v>
      </c>
      <c r="AP118" s="16">
        <v>0</v>
      </c>
      <c r="AQ118">
        <v>1</v>
      </c>
      <c r="AS118" t="s">
        <v>236</v>
      </c>
      <c r="AT118" t="s">
        <v>220</v>
      </c>
      <c r="AU118" s="30">
        <v>0.307</v>
      </c>
      <c r="AV118">
        <v>32211.561000000002</v>
      </c>
      <c r="AW118" s="122">
        <f t="shared" si="16"/>
        <v>32.211561000000003</v>
      </c>
      <c r="AX118">
        <v>13404.87</v>
      </c>
      <c r="AY118" s="122">
        <f t="shared" si="17"/>
        <v>13.404870000000001</v>
      </c>
      <c r="AZ118">
        <v>3193.8809999999999</v>
      </c>
      <c r="BA118" s="122">
        <f t="shared" si="18"/>
        <v>3.1938809999999997</v>
      </c>
      <c r="BB118">
        <v>1001.544</v>
      </c>
      <c r="BC118" s="122">
        <f t="shared" si="19"/>
        <v>1.001544</v>
      </c>
    </row>
    <row r="119" spans="38:55" x14ac:dyDescent="0.25">
      <c r="AL119" t="s">
        <v>114</v>
      </c>
      <c r="AM119">
        <v>269</v>
      </c>
      <c r="AN119" t="s">
        <v>199</v>
      </c>
      <c r="AO119" t="s">
        <v>10</v>
      </c>
      <c r="AP119" s="16">
        <v>0</v>
      </c>
      <c r="AQ119">
        <v>1</v>
      </c>
      <c r="AS119" t="s">
        <v>236</v>
      </c>
      <c r="AT119" t="s">
        <v>220</v>
      </c>
      <c r="AU119" s="30">
        <v>0.434</v>
      </c>
      <c r="AV119">
        <v>22717.940999999999</v>
      </c>
      <c r="AW119" s="122">
        <f t="shared" si="16"/>
        <v>22.717941</v>
      </c>
      <c r="AX119">
        <v>13526.614</v>
      </c>
      <c r="AY119" s="122">
        <f t="shared" si="17"/>
        <v>13.526614</v>
      </c>
      <c r="AZ119">
        <v>2088.5659999999998</v>
      </c>
      <c r="BA119" s="122">
        <f t="shared" si="18"/>
        <v>2.0885659999999997</v>
      </c>
      <c r="BB119">
        <v>1123.0709999999999</v>
      </c>
      <c r="BC119" s="122">
        <f t="shared" si="19"/>
        <v>1.1230709999999999</v>
      </c>
    </row>
    <row r="120" spans="38:55" x14ac:dyDescent="0.25">
      <c r="AL120" t="s">
        <v>117</v>
      </c>
      <c r="AM120">
        <v>273</v>
      </c>
      <c r="AN120" t="s">
        <v>199</v>
      </c>
      <c r="AO120" t="s">
        <v>10</v>
      </c>
      <c r="AP120" s="16">
        <v>0</v>
      </c>
      <c r="AQ120">
        <v>1</v>
      </c>
      <c r="AS120" t="s">
        <v>236</v>
      </c>
      <c r="AT120" t="s">
        <v>220</v>
      </c>
      <c r="AU120" s="30">
        <v>0.441</v>
      </c>
      <c r="AV120">
        <v>17376.992999999999</v>
      </c>
      <c r="AW120" s="122">
        <f t="shared" si="16"/>
        <v>17.376992999999999</v>
      </c>
      <c r="AX120">
        <v>12907.848</v>
      </c>
      <c r="AY120" s="122">
        <f t="shared" si="17"/>
        <v>12.907848</v>
      </c>
      <c r="AZ120">
        <v>2122.5509999999999</v>
      </c>
      <c r="BA120" s="122">
        <f t="shared" si="18"/>
        <v>2.1225510000000001</v>
      </c>
      <c r="BB120">
        <v>753.28099999999995</v>
      </c>
      <c r="BC120" s="122">
        <f t="shared" si="19"/>
        <v>0.75328099999999998</v>
      </c>
    </row>
    <row r="121" spans="38:55" x14ac:dyDescent="0.25">
      <c r="AL121" t="s">
        <v>118</v>
      </c>
      <c r="AM121">
        <v>277</v>
      </c>
      <c r="AN121" t="s">
        <v>199</v>
      </c>
      <c r="AO121" t="s">
        <v>10</v>
      </c>
      <c r="AP121" s="16">
        <v>0</v>
      </c>
      <c r="AQ121">
        <v>1</v>
      </c>
      <c r="AS121" t="s">
        <v>236</v>
      </c>
      <c r="AT121" t="s">
        <v>220</v>
      </c>
      <c r="AU121" s="30">
        <v>0.40500000000000003</v>
      </c>
      <c r="AV121">
        <v>31760.795999999998</v>
      </c>
      <c r="AW121" s="122">
        <f t="shared" si="16"/>
        <v>31.760795999999999</v>
      </c>
      <c r="AX121">
        <v>13070.155000000001</v>
      </c>
      <c r="AY121" s="122">
        <f t="shared" si="17"/>
        <v>13.070155000000002</v>
      </c>
      <c r="AZ121">
        <v>2426.0419999999999</v>
      </c>
      <c r="BA121" s="122">
        <f t="shared" si="18"/>
        <v>2.4260419999999998</v>
      </c>
      <c r="BB121">
        <v>1293.0219999999999</v>
      </c>
      <c r="BC121" s="122">
        <f t="shared" si="19"/>
        <v>1.2930219999999999</v>
      </c>
    </row>
    <row r="122" spans="38:55" x14ac:dyDescent="0.25">
      <c r="AL122" t="s">
        <v>116</v>
      </c>
      <c r="AM122">
        <v>285</v>
      </c>
      <c r="AN122" t="s">
        <v>199</v>
      </c>
      <c r="AO122" t="s">
        <v>10</v>
      </c>
      <c r="AP122" s="16">
        <v>0</v>
      </c>
      <c r="AQ122">
        <v>1</v>
      </c>
      <c r="AS122" t="s">
        <v>236</v>
      </c>
      <c r="AT122" t="s">
        <v>220</v>
      </c>
      <c r="AU122" s="30">
        <v>0.41899999999999998</v>
      </c>
      <c r="AV122">
        <v>12433.556</v>
      </c>
      <c r="AW122" s="122">
        <f t="shared" si="16"/>
        <v>12.433556000000001</v>
      </c>
      <c r="AX122">
        <v>13060.075000000001</v>
      </c>
      <c r="AY122" s="122">
        <f t="shared" si="17"/>
        <v>13.060075000000001</v>
      </c>
      <c r="AZ122">
        <v>3069.8879999999999</v>
      </c>
      <c r="BA122" s="122">
        <f t="shared" si="18"/>
        <v>3.0698879999999997</v>
      </c>
      <c r="BB122">
        <v>739.6</v>
      </c>
      <c r="BC122" s="122">
        <f t="shared" si="19"/>
        <v>0.73960000000000004</v>
      </c>
    </row>
    <row r="123" spans="38:55" x14ac:dyDescent="0.25">
      <c r="AL123" t="s">
        <v>119</v>
      </c>
      <c r="AM123">
        <v>289</v>
      </c>
      <c r="AN123" t="s">
        <v>199</v>
      </c>
      <c r="AO123" t="s">
        <v>10</v>
      </c>
      <c r="AP123" s="16">
        <v>0</v>
      </c>
      <c r="AQ123">
        <v>1</v>
      </c>
      <c r="AS123" t="s">
        <v>236</v>
      </c>
      <c r="AT123" t="s">
        <v>220</v>
      </c>
      <c r="AU123" s="30">
        <v>0.35599999999999998</v>
      </c>
      <c r="AV123">
        <v>25976.517</v>
      </c>
      <c r="AW123" s="122">
        <f t="shared" si="16"/>
        <v>25.976517000000001</v>
      </c>
      <c r="AX123">
        <v>13806.852000000001</v>
      </c>
      <c r="AY123" s="122">
        <f t="shared" si="17"/>
        <v>13.806852000000001</v>
      </c>
      <c r="AZ123">
        <v>6519.7020000000002</v>
      </c>
      <c r="BA123" s="122">
        <f t="shared" si="18"/>
        <v>6.5197020000000006</v>
      </c>
      <c r="BB123">
        <v>1026.72</v>
      </c>
      <c r="BC123" s="122">
        <f t="shared" si="19"/>
        <v>1.0267200000000001</v>
      </c>
    </row>
    <row r="124" spans="38:55" x14ac:dyDescent="0.25">
      <c r="AL124" t="s">
        <v>123</v>
      </c>
      <c r="AM124">
        <v>293</v>
      </c>
      <c r="AN124" t="s">
        <v>199</v>
      </c>
      <c r="AO124" t="s">
        <v>10</v>
      </c>
      <c r="AP124" s="16">
        <v>0</v>
      </c>
      <c r="AQ124">
        <v>1</v>
      </c>
      <c r="AS124" t="s">
        <v>236</v>
      </c>
      <c r="AT124" t="s">
        <v>220</v>
      </c>
      <c r="AU124" s="30">
        <v>0.38</v>
      </c>
      <c r="AV124">
        <v>24751.451000000001</v>
      </c>
      <c r="AW124" s="122">
        <f t="shared" si="16"/>
        <v>24.751450999999999</v>
      </c>
      <c r="AX124">
        <v>13260.437</v>
      </c>
      <c r="AY124" s="122">
        <f t="shared" si="17"/>
        <v>13.260437</v>
      </c>
      <c r="AZ124">
        <v>5480.0309999999999</v>
      </c>
      <c r="BA124" s="122">
        <f t="shared" si="18"/>
        <v>5.4800310000000003</v>
      </c>
      <c r="BB124">
        <v>904.41200000000003</v>
      </c>
      <c r="BC124" s="122">
        <f t="shared" si="19"/>
        <v>0.90441199999999999</v>
      </c>
    </row>
    <row r="125" spans="38:55" x14ac:dyDescent="0.25">
      <c r="AL125" t="s">
        <v>82</v>
      </c>
      <c r="AM125" s="114" t="s">
        <v>271</v>
      </c>
      <c r="AN125" t="s">
        <v>199</v>
      </c>
      <c r="AO125" t="s">
        <v>10</v>
      </c>
      <c r="AP125" s="16">
        <v>0.5</v>
      </c>
      <c r="AQ125">
        <v>2</v>
      </c>
      <c r="AR125">
        <f>COUNT(AQ125:AQ135)</f>
        <v>11</v>
      </c>
      <c r="AS125" t="s">
        <v>236</v>
      </c>
      <c r="AT125" t="s">
        <v>220</v>
      </c>
      <c r="AU125" s="30">
        <v>0.88600000000000001</v>
      </c>
      <c r="AV125">
        <v>25187.548999999999</v>
      </c>
      <c r="AW125" s="122">
        <f t="shared" si="16"/>
        <v>25.187549000000001</v>
      </c>
      <c r="AX125">
        <v>14439.638000000001</v>
      </c>
      <c r="AY125" s="122">
        <f t="shared" si="17"/>
        <v>14.439638</v>
      </c>
      <c r="AZ125">
        <v>4385.5309999999999</v>
      </c>
      <c r="BA125" s="122">
        <f t="shared" si="18"/>
        <v>4.3855310000000003</v>
      </c>
      <c r="BB125">
        <v>932.154</v>
      </c>
      <c r="BC125" s="122">
        <f t="shared" si="19"/>
        <v>0.93215400000000004</v>
      </c>
    </row>
    <row r="126" spans="38:55" x14ac:dyDescent="0.25">
      <c r="AL126" t="s">
        <v>83</v>
      </c>
      <c r="AM126" s="114" t="s">
        <v>272</v>
      </c>
      <c r="AN126" t="s">
        <v>199</v>
      </c>
      <c r="AO126" t="s">
        <v>10</v>
      </c>
      <c r="AP126" s="16">
        <v>0.5</v>
      </c>
      <c r="AQ126">
        <v>2</v>
      </c>
      <c r="AS126" t="s">
        <v>236</v>
      </c>
      <c r="AT126" t="s">
        <v>220</v>
      </c>
      <c r="AU126" s="30">
        <v>0.51700000000000002</v>
      </c>
      <c r="AV126">
        <v>18019.564999999999</v>
      </c>
      <c r="AW126" s="122">
        <f t="shared" si="16"/>
        <v>18.019565</v>
      </c>
      <c r="AX126">
        <v>13652.965</v>
      </c>
      <c r="AY126" s="122">
        <f t="shared" si="17"/>
        <v>13.652965</v>
      </c>
      <c r="AZ126">
        <v>2440.982</v>
      </c>
      <c r="BA126" s="122">
        <f t="shared" si="18"/>
        <v>2.440982</v>
      </c>
      <c r="BB126">
        <v>862.53899999999999</v>
      </c>
      <c r="BC126" s="122">
        <f t="shared" si="19"/>
        <v>0.86253899999999994</v>
      </c>
    </row>
    <row r="127" spans="38:55" x14ac:dyDescent="0.25">
      <c r="AL127" t="s">
        <v>84</v>
      </c>
      <c r="AM127" s="114" t="s">
        <v>273</v>
      </c>
      <c r="AN127" t="s">
        <v>199</v>
      </c>
      <c r="AO127" t="s">
        <v>10</v>
      </c>
      <c r="AP127" s="16">
        <v>0.5</v>
      </c>
      <c r="AQ127">
        <v>2</v>
      </c>
      <c r="AS127" t="s">
        <v>236</v>
      </c>
      <c r="AT127" t="s">
        <v>220</v>
      </c>
      <c r="AU127" s="30">
        <v>0.50900000000000001</v>
      </c>
      <c r="AV127">
        <v>18418.685000000001</v>
      </c>
      <c r="AW127" s="122">
        <f t="shared" si="16"/>
        <v>18.418685</v>
      </c>
      <c r="AX127">
        <v>14599.291999999999</v>
      </c>
      <c r="AY127" s="122">
        <f t="shared" si="17"/>
        <v>14.599292</v>
      </c>
      <c r="AZ127">
        <v>2395.3580000000002</v>
      </c>
      <c r="BA127" s="122">
        <f t="shared" si="18"/>
        <v>2.3953580000000003</v>
      </c>
      <c r="BB127">
        <v>1009.8630000000001</v>
      </c>
      <c r="BC127" s="122">
        <f t="shared" si="19"/>
        <v>1.009863</v>
      </c>
    </row>
    <row r="128" spans="38:55" x14ac:dyDescent="0.25">
      <c r="AL128" t="s">
        <v>85</v>
      </c>
      <c r="AM128" s="114" t="s">
        <v>274</v>
      </c>
      <c r="AN128" t="s">
        <v>199</v>
      </c>
      <c r="AO128" t="s">
        <v>10</v>
      </c>
      <c r="AP128" s="16">
        <v>0.5</v>
      </c>
      <c r="AQ128">
        <v>2</v>
      </c>
      <c r="AS128" t="s">
        <v>236</v>
      </c>
      <c r="AT128" t="s">
        <v>220</v>
      </c>
      <c r="AU128" s="30">
        <v>1.2769999999999999</v>
      </c>
      <c r="AV128">
        <v>26369.298999999999</v>
      </c>
      <c r="AW128" s="122">
        <f t="shared" si="16"/>
        <v>26.369298999999998</v>
      </c>
      <c r="AX128">
        <v>15887.451999999999</v>
      </c>
      <c r="AY128" s="122">
        <f t="shared" si="17"/>
        <v>15.887452</v>
      </c>
      <c r="AZ128">
        <v>3140.0129999999999</v>
      </c>
      <c r="BA128" s="122">
        <f t="shared" si="18"/>
        <v>3.1400129999999997</v>
      </c>
      <c r="BB128">
        <v>729.74400000000003</v>
      </c>
      <c r="BC128" s="122">
        <f t="shared" si="19"/>
        <v>0.72974400000000006</v>
      </c>
    </row>
    <row r="129" spans="38:55" x14ac:dyDescent="0.25">
      <c r="AL129" t="s">
        <v>88</v>
      </c>
      <c r="AM129" s="114" t="s">
        <v>275</v>
      </c>
      <c r="AN129" t="s">
        <v>199</v>
      </c>
      <c r="AO129" t="s">
        <v>10</v>
      </c>
      <c r="AP129" s="16">
        <v>0.5</v>
      </c>
      <c r="AQ129">
        <v>2</v>
      </c>
      <c r="AS129" t="s">
        <v>236</v>
      </c>
      <c r="AT129" t="s">
        <v>220</v>
      </c>
      <c r="AU129" s="30">
        <v>0.35899999999999999</v>
      </c>
      <c r="AV129">
        <v>30982.436000000002</v>
      </c>
      <c r="AW129" s="122">
        <f t="shared" si="16"/>
        <v>30.982436</v>
      </c>
      <c r="AX129">
        <v>15241.124</v>
      </c>
      <c r="AY129" s="122">
        <f t="shared" si="17"/>
        <v>15.241123999999999</v>
      </c>
      <c r="AZ129">
        <v>2087.42</v>
      </c>
      <c r="BA129" s="122">
        <f t="shared" si="18"/>
        <v>2.0874200000000003</v>
      </c>
      <c r="BB129">
        <v>970.12</v>
      </c>
      <c r="BC129" s="122">
        <f t="shared" si="19"/>
        <v>0.97011999999999998</v>
      </c>
    </row>
    <row r="130" spans="38:55" x14ac:dyDescent="0.25">
      <c r="AL130" t="s">
        <v>86</v>
      </c>
      <c r="AM130">
        <v>117</v>
      </c>
      <c r="AN130" t="s">
        <v>199</v>
      </c>
      <c r="AO130" t="s">
        <v>10</v>
      </c>
      <c r="AP130" s="16">
        <v>0.5</v>
      </c>
      <c r="AQ130">
        <v>2</v>
      </c>
      <c r="AS130" t="s">
        <v>236</v>
      </c>
      <c r="AT130" t="s">
        <v>220</v>
      </c>
      <c r="AU130" s="30">
        <v>1.5469999999999999</v>
      </c>
      <c r="AV130">
        <v>22120.788</v>
      </c>
      <c r="AW130" s="122">
        <f t="shared" si="16"/>
        <v>22.120788000000001</v>
      </c>
      <c r="AX130">
        <v>13181.675999999999</v>
      </c>
      <c r="AY130" s="122">
        <f t="shared" si="17"/>
        <v>13.181676</v>
      </c>
      <c r="AZ130">
        <v>2552.1610000000001</v>
      </c>
      <c r="BA130" s="122">
        <f t="shared" si="18"/>
        <v>2.5521609999999999</v>
      </c>
      <c r="BB130">
        <v>801.40899999999999</v>
      </c>
      <c r="BC130" s="122">
        <f t="shared" si="19"/>
        <v>0.80140900000000004</v>
      </c>
    </row>
    <row r="131" spans="38:55" x14ac:dyDescent="0.25">
      <c r="AL131" t="s">
        <v>87</v>
      </c>
      <c r="AM131">
        <v>121</v>
      </c>
      <c r="AN131" t="s">
        <v>199</v>
      </c>
      <c r="AO131" t="s">
        <v>10</v>
      </c>
      <c r="AP131" s="16">
        <v>0.5</v>
      </c>
      <c r="AQ131">
        <v>2</v>
      </c>
      <c r="AS131" t="s">
        <v>236</v>
      </c>
      <c r="AT131" t="s">
        <v>220</v>
      </c>
      <c r="AU131" s="30">
        <v>0.751</v>
      </c>
      <c r="AV131">
        <v>24958.433000000001</v>
      </c>
      <c r="AW131" s="122">
        <f t="shared" si="16"/>
        <v>24.958432999999999</v>
      </c>
      <c r="AX131">
        <v>14254.915999999999</v>
      </c>
      <c r="AY131" s="122">
        <f t="shared" si="17"/>
        <v>14.254916</v>
      </c>
      <c r="AZ131">
        <v>2534.1640000000002</v>
      </c>
      <c r="BA131" s="122">
        <f t="shared" si="18"/>
        <v>2.5341640000000001</v>
      </c>
      <c r="BB131">
        <v>1031.741</v>
      </c>
      <c r="BC131" s="122">
        <f t="shared" si="19"/>
        <v>1.031741</v>
      </c>
    </row>
    <row r="132" spans="38:55" x14ac:dyDescent="0.25">
      <c r="AL132" t="s">
        <v>89</v>
      </c>
      <c r="AM132">
        <v>125</v>
      </c>
      <c r="AN132" t="s">
        <v>199</v>
      </c>
      <c r="AO132" t="s">
        <v>10</v>
      </c>
      <c r="AP132" s="16">
        <v>0.5</v>
      </c>
      <c r="AQ132">
        <v>2</v>
      </c>
      <c r="AS132" t="s">
        <v>236</v>
      </c>
      <c r="AT132" t="s">
        <v>220</v>
      </c>
      <c r="AU132" s="30">
        <v>0.94199999999999995</v>
      </c>
      <c r="AV132">
        <v>19906.562000000002</v>
      </c>
      <c r="AW132" s="122">
        <f t="shared" si="16"/>
        <v>19.906562000000001</v>
      </c>
      <c r="AX132">
        <v>13584.522000000001</v>
      </c>
      <c r="AY132" s="122">
        <f t="shared" si="17"/>
        <v>13.584522000000002</v>
      </c>
      <c r="AZ132">
        <v>2681.48</v>
      </c>
      <c r="BA132" s="122">
        <f t="shared" si="18"/>
        <v>2.6814800000000001</v>
      </c>
      <c r="BB132">
        <v>882.803</v>
      </c>
      <c r="BC132" s="122">
        <f t="shared" si="19"/>
        <v>0.882803</v>
      </c>
    </row>
    <row r="133" spans="38:55" x14ac:dyDescent="0.25">
      <c r="AL133" t="s">
        <v>90</v>
      </c>
      <c r="AM133">
        <v>129</v>
      </c>
      <c r="AN133" t="s">
        <v>199</v>
      </c>
      <c r="AO133" t="s">
        <v>10</v>
      </c>
      <c r="AP133" s="16">
        <v>0.5</v>
      </c>
      <c r="AQ133">
        <v>2</v>
      </c>
      <c r="AS133" t="s">
        <v>236</v>
      </c>
      <c r="AT133" t="s">
        <v>220</v>
      </c>
      <c r="AU133" s="30">
        <v>0.33200000000000002</v>
      </c>
      <c r="AV133">
        <v>17937.892</v>
      </c>
      <c r="AW133" s="122">
        <f t="shared" si="16"/>
        <v>17.937892000000002</v>
      </c>
      <c r="AX133">
        <v>13005.04</v>
      </c>
      <c r="AY133" s="122">
        <f t="shared" si="17"/>
        <v>13.005040000000001</v>
      </c>
      <c r="AZ133">
        <v>2119.3290000000002</v>
      </c>
      <c r="BA133" s="122">
        <f t="shared" si="18"/>
        <v>2.119329</v>
      </c>
      <c r="BB133">
        <v>804.94200000000001</v>
      </c>
      <c r="BC133" s="122">
        <f t="shared" si="19"/>
        <v>0.80494200000000005</v>
      </c>
    </row>
    <row r="134" spans="38:55" x14ac:dyDescent="0.25">
      <c r="AL134" t="s">
        <v>91</v>
      </c>
      <c r="AM134">
        <v>133</v>
      </c>
      <c r="AN134" t="s">
        <v>199</v>
      </c>
      <c r="AO134" t="s">
        <v>10</v>
      </c>
      <c r="AP134" s="16">
        <v>0.5</v>
      </c>
      <c r="AQ134">
        <v>2</v>
      </c>
      <c r="AS134" t="s">
        <v>236</v>
      </c>
      <c r="AT134" t="s">
        <v>220</v>
      </c>
      <c r="AU134" s="30">
        <v>0.83399999999999996</v>
      </c>
      <c r="AV134">
        <v>24278.595000000001</v>
      </c>
      <c r="AW134" s="122">
        <f t="shared" si="16"/>
        <v>24.278595000000003</v>
      </c>
      <c r="AX134">
        <v>13921.445</v>
      </c>
      <c r="AY134" s="122">
        <f t="shared" si="17"/>
        <v>13.921445</v>
      </c>
      <c r="AZ134">
        <v>2327.482</v>
      </c>
      <c r="BA134" s="122">
        <f t="shared" si="18"/>
        <v>2.3274819999999998</v>
      </c>
      <c r="BB134">
        <v>955.51099999999997</v>
      </c>
      <c r="BC134" s="122">
        <f t="shared" si="19"/>
        <v>0.955511</v>
      </c>
    </row>
    <row r="135" spans="38:55" x14ac:dyDescent="0.25">
      <c r="AL135" t="s">
        <v>92</v>
      </c>
      <c r="AM135">
        <v>137</v>
      </c>
      <c r="AN135" t="s">
        <v>199</v>
      </c>
      <c r="AO135" t="s">
        <v>10</v>
      </c>
      <c r="AP135" s="16">
        <v>0.5</v>
      </c>
      <c r="AQ135">
        <v>2</v>
      </c>
      <c r="AS135" t="s">
        <v>236</v>
      </c>
      <c r="AT135" t="s">
        <v>220</v>
      </c>
      <c r="AU135" s="30">
        <v>0.88600000000000001</v>
      </c>
      <c r="AV135">
        <v>21470.091</v>
      </c>
      <c r="AW135" s="122">
        <f t="shared" si="16"/>
        <v>21.470091</v>
      </c>
      <c r="AX135">
        <v>15906.300999999999</v>
      </c>
      <c r="AY135" s="122">
        <f t="shared" si="17"/>
        <v>15.906300999999999</v>
      </c>
      <c r="AZ135">
        <v>4501.6009999999997</v>
      </c>
      <c r="BA135" s="122">
        <f t="shared" si="18"/>
        <v>4.501601</v>
      </c>
      <c r="BB135">
        <v>1156.7750000000001</v>
      </c>
      <c r="BC135" s="122">
        <f t="shared" si="19"/>
        <v>1.1567750000000001</v>
      </c>
    </row>
    <row r="136" spans="38:55" x14ac:dyDescent="0.25">
      <c r="AL136" t="s">
        <v>124</v>
      </c>
      <c r="AM136">
        <v>201</v>
      </c>
      <c r="AN136" t="s">
        <v>199</v>
      </c>
      <c r="AO136" t="s">
        <v>10</v>
      </c>
      <c r="AP136" s="16">
        <v>5</v>
      </c>
      <c r="AQ136">
        <v>3</v>
      </c>
      <c r="AR136">
        <f>COUNT(AQ136:AQ145)</f>
        <v>10</v>
      </c>
      <c r="AS136" t="s">
        <v>236</v>
      </c>
      <c r="AT136" t="s">
        <v>220</v>
      </c>
      <c r="AU136" s="30">
        <v>5.859</v>
      </c>
      <c r="AV136">
        <v>12077.921</v>
      </c>
      <c r="AW136" s="122">
        <f t="shared" si="16"/>
        <v>12.077921</v>
      </c>
      <c r="AX136">
        <v>21042.471000000001</v>
      </c>
      <c r="AY136" s="122">
        <f t="shared" si="17"/>
        <v>21.042471000000003</v>
      </c>
      <c r="AZ136">
        <v>4180.0429999999997</v>
      </c>
      <c r="BA136" s="122">
        <f t="shared" si="18"/>
        <v>4.1800429999999995</v>
      </c>
      <c r="BB136">
        <v>862.19100000000003</v>
      </c>
      <c r="BC136" s="122">
        <f t="shared" si="19"/>
        <v>0.86219100000000004</v>
      </c>
    </row>
    <row r="137" spans="38:55" x14ac:dyDescent="0.25">
      <c r="AL137" t="s">
        <v>127</v>
      </c>
      <c r="AM137">
        <v>205</v>
      </c>
      <c r="AN137" t="s">
        <v>199</v>
      </c>
      <c r="AO137" t="s">
        <v>10</v>
      </c>
      <c r="AP137" s="16">
        <v>5</v>
      </c>
      <c r="AQ137">
        <v>3</v>
      </c>
      <c r="AS137" t="s">
        <v>236</v>
      </c>
      <c r="AT137" t="s">
        <v>220</v>
      </c>
      <c r="AU137" s="30">
        <v>5.2380000000000004</v>
      </c>
      <c r="AV137">
        <v>15603.732</v>
      </c>
      <c r="AW137" s="122">
        <f t="shared" si="16"/>
        <v>15.603732000000001</v>
      </c>
      <c r="AX137">
        <v>15146.082</v>
      </c>
      <c r="AY137" s="122">
        <f t="shared" si="17"/>
        <v>15.146082</v>
      </c>
      <c r="AZ137">
        <v>2964.9059999999999</v>
      </c>
      <c r="BA137" s="122">
        <f t="shared" si="18"/>
        <v>2.964906</v>
      </c>
      <c r="BB137">
        <v>1107.444</v>
      </c>
      <c r="BC137" s="122">
        <f t="shared" si="19"/>
        <v>1.1074439999999999</v>
      </c>
    </row>
    <row r="138" spans="38:55" x14ac:dyDescent="0.25">
      <c r="AL138" t="s">
        <v>128</v>
      </c>
      <c r="AM138">
        <v>209</v>
      </c>
      <c r="AN138" t="s">
        <v>199</v>
      </c>
      <c r="AO138" t="s">
        <v>10</v>
      </c>
      <c r="AP138" s="16">
        <v>5</v>
      </c>
      <c r="AQ138">
        <v>3</v>
      </c>
      <c r="AS138" t="s">
        <v>236</v>
      </c>
      <c r="AT138" t="s">
        <v>220</v>
      </c>
      <c r="AU138" s="30">
        <v>6.3390000000000004</v>
      </c>
      <c r="AV138">
        <v>28337.548999999999</v>
      </c>
      <c r="AW138" s="122">
        <f t="shared" si="16"/>
        <v>28.337548999999999</v>
      </c>
      <c r="AX138">
        <v>13298.329</v>
      </c>
      <c r="AY138" s="122">
        <f t="shared" si="17"/>
        <v>13.298328999999999</v>
      </c>
      <c r="AZ138">
        <v>2261.5430000000001</v>
      </c>
      <c r="BA138" s="122">
        <f t="shared" si="18"/>
        <v>2.2615430000000001</v>
      </c>
      <c r="BB138">
        <v>880.33399999999995</v>
      </c>
      <c r="BC138" s="122">
        <f t="shared" si="19"/>
        <v>0.88033399999999995</v>
      </c>
    </row>
    <row r="139" spans="38:55" x14ac:dyDescent="0.25">
      <c r="AL139" t="s">
        <v>130</v>
      </c>
      <c r="AM139">
        <v>213</v>
      </c>
      <c r="AN139" t="s">
        <v>199</v>
      </c>
      <c r="AO139" t="s">
        <v>10</v>
      </c>
      <c r="AP139" s="16">
        <v>5</v>
      </c>
      <c r="AQ139">
        <v>3</v>
      </c>
      <c r="AS139" t="s">
        <v>236</v>
      </c>
      <c r="AT139" t="s">
        <v>220</v>
      </c>
      <c r="AU139" s="30">
        <v>26.059000000000001</v>
      </c>
      <c r="AV139">
        <v>38715.730000000003</v>
      </c>
      <c r="AW139" s="122">
        <f t="shared" si="16"/>
        <v>38.715730000000001</v>
      </c>
      <c r="AX139">
        <v>14805.244000000001</v>
      </c>
      <c r="AY139" s="122">
        <f t="shared" si="17"/>
        <v>14.805244</v>
      </c>
      <c r="AZ139">
        <v>2795.4259999999999</v>
      </c>
      <c r="BA139" s="122">
        <f t="shared" si="18"/>
        <v>2.795426</v>
      </c>
      <c r="BB139">
        <v>1311.3910000000001</v>
      </c>
      <c r="BC139" s="122">
        <f t="shared" si="19"/>
        <v>1.311391</v>
      </c>
    </row>
    <row r="140" spans="38:55" x14ac:dyDescent="0.25">
      <c r="AL140" t="s">
        <v>133</v>
      </c>
      <c r="AM140">
        <v>217</v>
      </c>
      <c r="AN140" t="s">
        <v>199</v>
      </c>
      <c r="AO140" t="s">
        <v>10</v>
      </c>
      <c r="AP140" s="16">
        <v>5</v>
      </c>
      <c r="AQ140">
        <v>3</v>
      </c>
      <c r="AS140" t="s">
        <v>236</v>
      </c>
      <c r="AT140" t="s">
        <v>220</v>
      </c>
      <c r="AU140" s="30">
        <v>5.4630000000000001</v>
      </c>
      <c r="AV140">
        <v>19113.701000000001</v>
      </c>
      <c r="AW140" s="122">
        <f t="shared" si="16"/>
        <v>19.113701000000002</v>
      </c>
      <c r="AX140">
        <v>13762.744000000001</v>
      </c>
      <c r="AY140" s="122">
        <f t="shared" si="17"/>
        <v>13.762744000000001</v>
      </c>
      <c r="AZ140">
        <v>3469.0839999999998</v>
      </c>
      <c r="BA140" s="122">
        <f t="shared" si="18"/>
        <v>3.4690839999999996</v>
      </c>
      <c r="BB140">
        <v>1085.9469999999999</v>
      </c>
      <c r="BC140" s="122">
        <f t="shared" si="19"/>
        <v>1.085947</v>
      </c>
    </row>
    <row r="141" spans="38:55" x14ac:dyDescent="0.25">
      <c r="AL141" t="s">
        <v>125</v>
      </c>
      <c r="AM141">
        <v>297</v>
      </c>
      <c r="AN141" t="s">
        <v>199</v>
      </c>
      <c r="AO141" t="s">
        <v>10</v>
      </c>
      <c r="AP141" s="16">
        <v>5</v>
      </c>
      <c r="AQ141">
        <v>3</v>
      </c>
      <c r="AS141" t="s">
        <v>236</v>
      </c>
      <c r="AT141" t="s">
        <v>220</v>
      </c>
      <c r="AU141" s="30">
        <v>16.238</v>
      </c>
      <c r="AV141">
        <v>16807.302</v>
      </c>
      <c r="AW141" s="122">
        <f t="shared" si="16"/>
        <v>16.807302</v>
      </c>
      <c r="AX141">
        <v>14656.044</v>
      </c>
      <c r="AY141" s="122">
        <f t="shared" si="17"/>
        <v>14.656044</v>
      </c>
      <c r="AZ141">
        <v>2181.4960000000001</v>
      </c>
      <c r="BA141" s="122">
        <f t="shared" si="18"/>
        <v>2.1814960000000001</v>
      </c>
      <c r="BB141">
        <v>981.66800000000001</v>
      </c>
      <c r="BC141" s="122">
        <f t="shared" si="19"/>
        <v>0.98166799999999999</v>
      </c>
    </row>
    <row r="142" spans="38:55" x14ac:dyDescent="0.25">
      <c r="AL142" t="s">
        <v>126</v>
      </c>
      <c r="AM142">
        <v>301</v>
      </c>
      <c r="AN142" t="s">
        <v>199</v>
      </c>
      <c r="AO142" t="s">
        <v>10</v>
      </c>
      <c r="AP142" s="16">
        <v>5</v>
      </c>
      <c r="AQ142">
        <v>3</v>
      </c>
      <c r="AS142" t="s">
        <v>236</v>
      </c>
      <c r="AT142" t="s">
        <v>220</v>
      </c>
      <c r="AU142" s="30">
        <v>6.9189999999999996</v>
      </c>
      <c r="AV142">
        <v>22007.347000000002</v>
      </c>
      <c r="AW142" s="122">
        <f t="shared" si="16"/>
        <v>22.007347000000003</v>
      </c>
      <c r="AX142">
        <v>14884.865</v>
      </c>
      <c r="AY142" s="122">
        <f t="shared" si="17"/>
        <v>14.884865</v>
      </c>
      <c r="AZ142">
        <v>2502.808</v>
      </c>
      <c r="BA142" s="122">
        <f t="shared" si="18"/>
        <v>2.5028079999999999</v>
      </c>
      <c r="BB142">
        <v>1142.4649999999999</v>
      </c>
      <c r="BC142" s="122">
        <f t="shared" si="19"/>
        <v>1.1424649999999998</v>
      </c>
    </row>
    <row r="143" spans="38:55" x14ac:dyDescent="0.25">
      <c r="AL143" t="s">
        <v>129</v>
      </c>
      <c r="AM143">
        <v>305</v>
      </c>
      <c r="AN143" t="s">
        <v>199</v>
      </c>
      <c r="AO143" t="s">
        <v>10</v>
      </c>
      <c r="AP143" s="16">
        <v>5</v>
      </c>
      <c r="AQ143">
        <v>3</v>
      </c>
      <c r="AS143" t="s">
        <v>236</v>
      </c>
      <c r="AT143" t="s">
        <v>220</v>
      </c>
      <c r="AU143" s="30">
        <v>5.04</v>
      </c>
      <c r="AV143">
        <v>13828.986999999999</v>
      </c>
      <c r="AW143" s="122">
        <f t="shared" si="16"/>
        <v>13.828987</v>
      </c>
      <c r="AX143">
        <v>14856.012000000001</v>
      </c>
      <c r="AY143" s="122">
        <f t="shared" si="17"/>
        <v>14.856012</v>
      </c>
      <c r="AZ143">
        <v>3272.2579999999998</v>
      </c>
      <c r="BA143" s="122">
        <f t="shared" si="18"/>
        <v>3.2722579999999999</v>
      </c>
      <c r="BB143">
        <v>988.25199999999995</v>
      </c>
      <c r="BC143" s="122">
        <f t="shared" si="19"/>
        <v>0.98825199999999991</v>
      </c>
    </row>
    <row r="144" spans="38:55" x14ac:dyDescent="0.25">
      <c r="AL144" t="s">
        <v>131</v>
      </c>
      <c r="AM144">
        <v>309</v>
      </c>
      <c r="AN144" t="s">
        <v>199</v>
      </c>
      <c r="AO144" t="s">
        <v>10</v>
      </c>
      <c r="AP144" s="16">
        <v>5</v>
      </c>
      <c r="AQ144">
        <v>3</v>
      </c>
      <c r="AS144" t="s">
        <v>236</v>
      </c>
      <c r="AT144" t="s">
        <v>220</v>
      </c>
      <c r="AU144" s="30">
        <v>6.15</v>
      </c>
      <c r="AV144">
        <v>12861.529</v>
      </c>
      <c r="AW144" s="122">
        <f t="shared" ref="AW144:AW183" si="20">AV144/1000</f>
        <v>12.861529000000001</v>
      </c>
      <c r="AX144">
        <v>14980.853999999999</v>
      </c>
      <c r="AY144" s="122">
        <f t="shared" ref="AY144:AY183" si="21">AX144/1000</f>
        <v>14.980853999999999</v>
      </c>
      <c r="AZ144">
        <v>5723.5129999999999</v>
      </c>
      <c r="BA144" s="122">
        <f t="shared" ref="BA144:BA183" si="22">AZ144/1000</f>
        <v>5.7235129999999996</v>
      </c>
      <c r="BB144">
        <v>1233.7239999999999</v>
      </c>
      <c r="BC144" s="122">
        <f t="shared" ref="BC144:BC183" si="23">BB144/1000</f>
        <v>1.233724</v>
      </c>
    </row>
    <row r="145" spans="38:55" x14ac:dyDescent="0.25">
      <c r="AL145" t="s">
        <v>132</v>
      </c>
      <c r="AM145">
        <v>313</v>
      </c>
      <c r="AN145" t="s">
        <v>199</v>
      </c>
      <c r="AO145" t="s">
        <v>10</v>
      </c>
      <c r="AP145" s="16">
        <v>5</v>
      </c>
      <c r="AQ145">
        <v>3</v>
      </c>
      <c r="AS145" t="s">
        <v>236</v>
      </c>
      <c r="AT145" t="s">
        <v>220</v>
      </c>
      <c r="AU145" s="30">
        <v>5.56</v>
      </c>
      <c r="AV145">
        <v>12469.117</v>
      </c>
      <c r="AW145" s="122">
        <f t="shared" si="20"/>
        <v>12.469117000000001</v>
      </c>
      <c r="AX145">
        <v>13367.157999999999</v>
      </c>
      <c r="AY145" s="122">
        <f t="shared" si="21"/>
        <v>13.367158</v>
      </c>
      <c r="AZ145">
        <v>4831.8069999999998</v>
      </c>
      <c r="BA145" s="122">
        <f t="shared" si="22"/>
        <v>4.8318069999999995</v>
      </c>
      <c r="BB145">
        <v>1010.318</v>
      </c>
      <c r="BC145" s="122">
        <f t="shared" si="23"/>
        <v>1.010318</v>
      </c>
    </row>
    <row r="146" spans="38:55" x14ac:dyDescent="0.25">
      <c r="AL146" t="s">
        <v>93</v>
      </c>
      <c r="AM146" s="114" t="s">
        <v>276</v>
      </c>
      <c r="AN146" t="s">
        <v>199</v>
      </c>
      <c r="AO146" t="s">
        <v>16</v>
      </c>
      <c r="AP146" s="16">
        <v>0</v>
      </c>
      <c r="AQ146">
        <v>4</v>
      </c>
      <c r="AR146">
        <f>COUNT(AQ146:AQ166)</f>
        <v>21</v>
      </c>
      <c r="AS146" t="s">
        <v>236</v>
      </c>
      <c r="AT146" t="s">
        <v>220</v>
      </c>
      <c r="AU146" s="30">
        <v>0.49299999999999999</v>
      </c>
      <c r="AV146">
        <v>29155.601999999999</v>
      </c>
      <c r="AW146" s="122">
        <f t="shared" si="20"/>
        <v>29.155601999999998</v>
      </c>
      <c r="AX146">
        <v>15149.781000000001</v>
      </c>
      <c r="AY146" s="122">
        <f t="shared" si="21"/>
        <v>15.149781000000001</v>
      </c>
      <c r="AZ146">
        <v>5077.2049999999999</v>
      </c>
      <c r="BA146" s="122">
        <f t="shared" si="22"/>
        <v>5.0772050000000002</v>
      </c>
      <c r="BB146">
        <v>988.65499999999997</v>
      </c>
      <c r="BC146" s="122">
        <f t="shared" si="23"/>
        <v>0.98865499999999995</v>
      </c>
    </row>
    <row r="147" spans="38:55" x14ac:dyDescent="0.25">
      <c r="AL147" t="s">
        <v>95</v>
      </c>
      <c r="AM147" s="114" t="s">
        <v>277</v>
      </c>
      <c r="AN147" t="s">
        <v>199</v>
      </c>
      <c r="AO147" t="s">
        <v>16</v>
      </c>
      <c r="AP147" s="16">
        <v>0</v>
      </c>
      <c r="AQ147">
        <v>4</v>
      </c>
      <c r="AS147" t="s">
        <v>236</v>
      </c>
      <c r="AT147" t="s">
        <v>220</v>
      </c>
      <c r="AU147" s="30">
        <v>0.46800000000000003</v>
      </c>
      <c r="AV147">
        <v>29005.306</v>
      </c>
      <c r="AW147" s="122">
        <f t="shared" si="20"/>
        <v>29.005306000000001</v>
      </c>
      <c r="AX147">
        <v>13877.869000000001</v>
      </c>
      <c r="AY147" s="122">
        <f t="shared" si="21"/>
        <v>13.877869</v>
      </c>
      <c r="AZ147">
        <v>2216.462</v>
      </c>
      <c r="BA147" s="122">
        <f t="shared" si="22"/>
        <v>2.2164619999999999</v>
      </c>
      <c r="BB147">
        <v>861.11</v>
      </c>
      <c r="BC147" s="122">
        <f t="shared" si="23"/>
        <v>0.86111000000000004</v>
      </c>
    </row>
    <row r="148" spans="38:55" x14ac:dyDescent="0.25">
      <c r="AL148" t="s">
        <v>96</v>
      </c>
      <c r="AM148" s="114" t="s">
        <v>278</v>
      </c>
      <c r="AN148" t="s">
        <v>199</v>
      </c>
      <c r="AO148" t="s">
        <v>16</v>
      </c>
      <c r="AP148" s="16">
        <v>0</v>
      </c>
      <c r="AQ148">
        <v>4</v>
      </c>
      <c r="AS148" t="s">
        <v>236</v>
      </c>
      <c r="AT148" t="s">
        <v>220</v>
      </c>
      <c r="AU148" s="30">
        <v>0.45</v>
      </c>
      <c r="AV148">
        <v>30345.879000000001</v>
      </c>
      <c r="AW148" s="122">
        <f t="shared" si="20"/>
        <v>30.345879</v>
      </c>
      <c r="AX148">
        <v>15633.11</v>
      </c>
      <c r="AY148" s="122">
        <f t="shared" si="21"/>
        <v>15.63311</v>
      </c>
      <c r="AZ148">
        <v>2762.511</v>
      </c>
      <c r="BA148" s="122">
        <f t="shared" si="22"/>
        <v>2.7625109999999999</v>
      </c>
      <c r="BB148">
        <v>969.70899999999995</v>
      </c>
      <c r="BC148" s="122">
        <f t="shared" si="23"/>
        <v>0.96970899999999993</v>
      </c>
    </row>
    <row r="149" spans="38:55" x14ac:dyDescent="0.25">
      <c r="AL149" t="s">
        <v>97</v>
      </c>
      <c r="AM149" s="114" t="s">
        <v>279</v>
      </c>
      <c r="AN149" t="s">
        <v>199</v>
      </c>
      <c r="AO149" t="s">
        <v>16</v>
      </c>
      <c r="AP149" s="16">
        <v>0</v>
      </c>
      <c r="AQ149">
        <v>4</v>
      </c>
      <c r="AS149" t="s">
        <v>236</v>
      </c>
      <c r="AT149" t="s">
        <v>220</v>
      </c>
      <c r="AU149" s="30">
        <v>0.52700000000000002</v>
      </c>
      <c r="AV149">
        <v>25660.542000000001</v>
      </c>
      <c r="AW149" s="122">
        <f t="shared" si="20"/>
        <v>25.660542</v>
      </c>
      <c r="AX149">
        <v>21331.648000000001</v>
      </c>
      <c r="AY149" s="122">
        <f t="shared" si="21"/>
        <v>21.331648000000001</v>
      </c>
      <c r="AZ149">
        <v>3430.337</v>
      </c>
      <c r="BA149" s="122">
        <f t="shared" si="22"/>
        <v>3.4303370000000002</v>
      </c>
      <c r="BB149">
        <v>1106.799</v>
      </c>
      <c r="BC149" s="122">
        <f t="shared" si="23"/>
        <v>1.1067990000000001</v>
      </c>
    </row>
    <row r="150" spans="38:55" x14ac:dyDescent="0.25">
      <c r="AL150" t="s">
        <v>99</v>
      </c>
      <c r="AM150" s="114" t="s">
        <v>280</v>
      </c>
      <c r="AN150" t="s">
        <v>199</v>
      </c>
      <c r="AO150" t="s">
        <v>16</v>
      </c>
      <c r="AP150" s="16">
        <v>0</v>
      </c>
      <c r="AQ150">
        <v>4</v>
      </c>
      <c r="AS150" t="s">
        <v>236</v>
      </c>
      <c r="AT150" t="s">
        <v>220</v>
      </c>
      <c r="AU150" s="30">
        <v>0.52300000000000002</v>
      </c>
      <c r="AV150">
        <v>12541.384</v>
      </c>
      <c r="AW150" s="122">
        <f t="shared" si="20"/>
        <v>12.541384000000001</v>
      </c>
      <c r="AX150">
        <v>14945.539000000001</v>
      </c>
      <c r="AY150" s="122">
        <f t="shared" si="21"/>
        <v>14.945539</v>
      </c>
      <c r="AZ150">
        <v>2585.402</v>
      </c>
      <c r="BA150" s="122">
        <f t="shared" si="22"/>
        <v>2.5854020000000002</v>
      </c>
      <c r="BB150">
        <v>1063.904</v>
      </c>
      <c r="BC150" s="122">
        <f t="shared" si="23"/>
        <v>1.063904</v>
      </c>
    </row>
    <row r="151" spans="38:55" x14ac:dyDescent="0.25">
      <c r="AL151" t="s">
        <v>100</v>
      </c>
      <c r="AM151">
        <v>141</v>
      </c>
      <c r="AN151" t="s">
        <v>199</v>
      </c>
      <c r="AO151" t="s">
        <v>16</v>
      </c>
      <c r="AP151" s="16">
        <v>0</v>
      </c>
      <c r="AQ151">
        <v>4</v>
      </c>
      <c r="AS151" t="s">
        <v>236</v>
      </c>
      <c r="AT151" t="s">
        <v>220</v>
      </c>
      <c r="AU151" s="30">
        <v>0.38200000000000001</v>
      </c>
      <c r="AV151">
        <v>13153.855</v>
      </c>
      <c r="AW151" s="122">
        <f t="shared" si="20"/>
        <v>13.153855</v>
      </c>
      <c r="AX151">
        <v>13822.611000000001</v>
      </c>
      <c r="AY151" s="122">
        <f t="shared" si="21"/>
        <v>13.822611</v>
      </c>
      <c r="AZ151">
        <v>2141.1010000000001</v>
      </c>
      <c r="BA151" s="122">
        <f t="shared" si="22"/>
        <v>2.1411009999999999</v>
      </c>
      <c r="BB151">
        <v>984.16499999999996</v>
      </c>
      <c r="BC151" s="122">
        <f t="shared" si="23"/>
        <v>0.98416499999999996</v>
      </c>
    </row>
    <row r="152" spans="38:55" x14ac:dyDescent="0.25">
      <c r="AL152" t="s">
        <v>101</v>
      </c>
      <c r="AM152">
        <v>145</v>
      </c>
      <c r="AN152" t="s">
        <v>199</v>
      </c>
      <c r="AO152" t="s">
        <v>16</v>
      </c>
      <c r="AP152" s="16">
        <v>0</v>
      </c>
      <c r="AQ152">
        <v>4</v>
      </c>
      <c r="AS152" t="s">
        <v>236</v>
      </c>
      <c r="AT152" t="s">
        <v>220</v>
      </c>
      <c r="AU152" s="30">
        <v>0.40200000000000002</v>
      </c>
      <c r="AV152">
        <v>14630.601000000001</v>
      </c>
      <c r="AW152" s="122">
        <f t="shared" si="20"/>
        <v>14.630601</v>
      </c>
      <c r="AX152">
        <v>14268.684999999999</v>
      </c>
      <c r="AY152" s="122">
        <f t="shared" si="21"/>
        <v>14.268685</v>
      </c>
      <c r="AZ152">
        <v>4000.1280000000002</v>
      </c>
      <c r="BA152" s="122">
        <f t="shared" si="22"/>
        <v>4.0001280000000001</v>
      </c>
      <c r="BB152">
        <v>896.31600000000003</v>
      </c>
      <c r="BC152" s="122">
        <f t="shared" si="23"/>
        <v>0.896316</v>
      </c>
    </row>
    <row r="153" spans="38:55" x14ac:dyDescent="0.25">
      <c r="AL153" t="s">
        <v>103</v>
      </c>
      <c r="AM153">
        <v>149</v>
      </c>
      <c r="AN153" t="s">
        <v>199</v>
      </c>
      <c r="AO153" t="s">
        <v>16</v>
      </c>
      <c r="AP153" s="16">
        <v>0</v>
      </c>
      <c r="AQ153">
        <v>4</v>
      </c>
      <c r="AS153" t="s">
        <v>236</v>
      </c>
      <c r="AT153" t="s">
        <v>220</v>
      </c>
      <c r="AU153" s="30">
        <v>0.374</v>
      </c>
      <c r="AV153">
        <v>17555.240000000002</v>
      </c>
      <c r="AW153" s="122">
        <f t="shared" si="20"/>
        <v>17.555240000000001</v>
      </c>
      <c r="AX153">
        <v>14136.268</v>
      </c>
      <c r="AY153" s="122">
        <f t="shared" si="21"/>
        <v>14.136267999999999</v>
      </c>
      <c r="AZ153">
        <v>3682.9679999999998</v>
      </c>
      <c r="BA153" s="122">
        <f t="shared" si="22"/>
        <v>3.6829679999999998</v>
      </c>
      <c r="BB153">
        <v>1282.2249999999999</v>
      </c>
      <c r="BC153" s="122">
        <f t="shared" si="23"/>
        <v>1.2822249999999999</v>
      </c>
    </row>
    <row r="154" spans="38:55" x14ac:dyDescent="0.25">
      <c r="AL154" t="s">
        <v>104</v>
      </c>
      <c r="AM154">
        <v>153</v>
      </c>
      <c r="AN154" t="s">
        <v>199</v>
      </c>
      <c r="AO154" t="s">
        <v>16</v>
      </c>
      <c r="AP154" s="16">
        <v>0</v>
      </c>
      <c r="AQ154">
        <v>4</v>
      </c>
      <c r="AS154" t="s">
        <v>236</v>
      </c>
      <c r="AT154" t="s">
        <v>220</v>
      </c>
      <c r="AU154" s="30">
        <v>0.27</v>
      </c>
      <c r="AV154">
        <v>23399.421999999999</v>
      </c>
      <c r="AW154" s="122">
        <f t="shared" si="20"/>
        <v>23.399421999999998</v>
      </c>
      <c r="AX154">
        <v>13577.858</v>
      </c>
      <c r="AY154" s="122">
        <f t="shared" si="21"/>
        <v>13.577858000000001</v>
      </c>
      <c r="AZ154">
        <v>2468.462</v>
      </c>
      <c r="BA154" s="122">
        <f t="shared" si="22"/>
        <v>2.4684620000000002</v>
      </c>
      <c r="BB154">
        <v>940.22699999999998</v>
      </c>
      <c r="BC154" s="122">
        <f t="shared" si="23"/>
        <v>0.94022699999999992</v>
      </c>
    </row>
    <row r="155" spans="38:55" x14ac:dyDescent="0.25">
      <c r="AL155" t="s">
        <v>102</v>
      </c>
      <c r="AM155">
        <v>161</v>
      </c>
      <c r="AN155" t="s">
        <v>199</v>
      </c>
      <c r="AO155" t="s">
        <v>16</v>
      </c>
      <c r="AP155" s="16">
        <v>0</v>
      </c>
      <c r="AQ155">
        <v>4</v>
      </c>
      <c r="AS155" t="s">
        <v>236</v>
      </c>
      <c r="AT155" t="s">
        <v>220</v>
      </c>
      <c r="AU155" s="30">
        <v>0.33500000000000002</v>
      </c>
      <c r="AV155">
        <v>15091.977000000001</v>
      </c>
      <c r="AW155" s="122">
        <f t="shared" si="20"/>
        <v>15.091977</v>
      </c>
      <c r="AX155">
        <v>15664.968000000001</v>
      </c>
      <c r="AY155" s="122">
        <f t="shared" si="21"/>
        <v>15.664968</v>
      </c>
      <c r="AZ155">
        <v>4404.4939999999997</v>
      </c>
      <c r="BA155" s="122">
        <f t="shared" si="22"/>
        <v>4.4044939999999997</v>
      </c>
      <c r="BB155">
        <v>1342.625</v>
      </c>
      <c r="BC155" s="122">
        <f t="shared" si="23"/>
        <v>1.342625</v>
      </c>
    </row>
    <row r="156" spans="38:55" x14ac:dyDescent="0.25">
      <c r="AL156" t="s">
        <v>134</v>
      </c>
      <c r="AM156">
        <v>221</v>
      </c>
      <c r="AN156" t="s">
        <v>199</v>
      </c>
      <c r="AO156" t="s">
        <v>16</v>
      </c>
      <c r="AP156" s="16">
        <v>0</v>
      </c>
      <c r="AQ156">
        <v>4</v>
      </c>
      <c r="AS156" t="s">
        <v>236</v>
      </c>
      <c r="AT156" t="s">
        <v>220</v>
      </c>
      <c r="AU156" s="30">
        <v>0.33800000000000002</v>
      </c>
      <c r="AV156">
        <v>30457.07</v>
      </c>
      <c r="AW156" s="122">
        <f t="shared" si="20"/>
        <v>30.457069999999998</v>
      </c>
      <c r="AX156">
        <v>13703.013000000001</v>
      </c>
      <c r="AY156" s="122">
        <f t="shared" si="21"/>
        <v>13.703013</v>
      </c>
      <c r="AZ156">
        <v>2702.8310000000001</v>
      </c>
      <c r="BA156" s="122">
        <f t="shared" si="22"/>
        <v>2.7028310000000002</v>
      </c>
      <c r="BB156">
        <v>1027.03</v>
      </c>
      <c r="BC156" s="122">
        <f t="shared" si="23"/>
        <v>1.0270299999999999</v>
      </c>
    </row>
    <row r="157" spans="38:55" x14ac:dyDescent="0.25">
      <c r="AL157" t="s">
        <v>135</v>
      </c>
      <c r="AM157">
        <v>225</v>
      </c>
      <c r="AN157" t="s">
        <v>199</v>
      </c>
      <c r="AO157" t="s">
        <v>16</v>
      </c>
      <c r="AP157" s="16">
        <v>0</v>
      </c>
      <c r="AQ157">
        <v>4</v>
      </c>
      <c r="AS157" t="s">
        <v>236</v>
      </c>
      <c r="AT157" t="s">
        <v>220</v>
      </c>
      <c r="AU157" s="30">
        <v>0.36699999999999999</v>
      </c>
      <c r="AV157">
        <v>35907.972000000002</v>
      </c>
      <c r="AW157" s="122">
        <f t="shared" si="20"/>
        <v>35.907972000000001</v>
      </c>
      <c r="AX157">
        <v>13918.075000000001</v>
      </c>
      <c r="AY157" s="122">
        <f t="shared" si="21"/>
        <v>13.918075</v>
      </c>
      <c r="AZ157">
        <v>2072.5419999999999</v>
      </c>
      <c r="BA157" s="122">
        <f t="shared" si="22"/>
        <v>2.0725419999999999</v>
      </c>
      <c r="BB157">
        <v>1067.9290000000001</v>
      </c>
      <c r="BC157" s="122">
        <f t="shared" si="23"/>
        <v>1.0679290000000001</v>
      </c>
    </row>
    <row r="158" spans="38:55" x14ac:dyDescent="0.25">
      <c r="AL158" t="s">
        <v>136</v>
      </c>
      <c r="AM158">
        <v>229</v>
      </c>
      <c r="AN158" t="s">
        <v>199</v>
      </c>
      <c r="AO158" t="s">
        <v>16</v>
      </c>
      <c r="AP158" s="16">
        <v>0</v>
      </c>
      <c r="AQ158">
        <v>4</v>
      </c>
      <c r="AS158" t="s">
        <v>236</v>
      </c>
      <c r="AT158" t="s">
        <v>220</v>
      </c>
      <c r="AU158" s="30">
        <v>0.29299999999999998</v>
      </c>
      <c r="AV158">
        <v>40565.148999999998</v>
      </c>
      <c r="AW158" s="122">
        <f t="shared" si="20"/>
        <v>40.565148999999998</v>
      </c>
      <c r="AX158">
        <v>13248.978999999999</v>
      </c>
      <c r="AY158" s="122">
        <f t="shared" si="21"/>
        <v>13.248978999999999</v>
      </c>
      <c r="AZ158">
        <v>2024.3209999999999</v>
      </c>
      <c r="BA158" s="122">
        <f t="shared" si="22"/>
        <v>2.024321</v>
      </c>
      <c r="BB158">
        <v>1050.925</v>
      </c>
      <c r="BC158" s="122">
        <f t="shared" si="23"/>
        <v>1.0509249999999999</v>
      </c>
    </row>
    <row r="159" spans="38:55" x14ac:dyDescent="0.25">
      <c r="AL159" t="s">
        <v>137</v>
      </c>
      <c r="AM159">
        <v>233</v>
      </c>
      <c r="AN159" t="s">
        <v>199</v>
      </c>
      <c r="AO159" t="s">
        <v>16</v>
      </c>
      <c r="AP159" s="16">
        <v>0</v>
      </c>
      <c r="AQ159">
        <v>4</v>
      </c>
      <c r="AS159" t="s">
        <v>236</v>
      </c>
      <c r="AT159" t="s">
        <v>220</v>
      </c>
      <c r="AU159" s="30">
        <v>0.38800000000000001</v>
      </c>
      <c r="AV159">
        <v>16467.629000000001</v>
      </c>
      <c r="AW159" s="122">
        <f t="shared" si="20"/>
        <v>16.467629000000002</v>
      </c>
      <c r="AX159">
        <v>14873.552</v>
      </c>
      <c r="AY159" s="122">
        <f t="shared" si="21"/>
        <v>14.873552</v>
      </c>
      <c r="AZ159">
        <v>2909.951</v>
      </c>
      <c r="BA159" s="122">
        <f t="shared" si="22"/>
        <v>2.909951</v>
      </c>
      <c r="BB159">
        <v>1100.4580000000001</v>
      </c>
      <c r="BC159" s="122">
        <f t="shared" si="23"/>
        <v>1.1004580000000002</v>
      </c>
    </row>
    <row r="160" spans="38:55" x14ac:dyDescent="0.25">
      <c r="AL160" t="s">
        <v>138</v>
      </c>
      <c r="AM160">
        <v>237</v>
      </c>
      <c r="AN160" t="s">
        <v>199</v>
      </c>
      <c r="AO160" t="s">
        <v>16</v>
      </c>
      <c r="AP160" s="16">
        <v>0</v>
      </c>
      <c r="AQ160">
        <v>4</v>
      </c>
      <c r="AS160" t="s">
        <v>236</v>
      </c>
      <c r="AT160" t="s">
        <v>220</v>
      </c>
      <c r="AU160" s="30">
        <v>0.317</v>
      </c>
      <c r="AV160">
        <v>23951.526999999998</v>
      </c>
      <c r="AW160" s="122">
        <f t="shared" si="20"/>
        <v>23.951526999999999</v>
      </c>
      <c r="AX160">
        <v>15601.022999999999</v>
      </c>
      <c r="AY160" s="122">
        <f t="shared" si="21"/>
        <v>15.601023</v>
      </c>
      <c r="AZ160">
        <v>2609.7950000000001</v>
      </c>
      <c r="BA160" s="122">
        <f t="shared" si="22"/>
        <v>2.6097950000000001</v>
      </c>
      <c r="BB160">
        <v>1138.4169999999999</v>
      </c>
      <c r="BC160" s="122">
        <f t="shared" si="23"/>
        <v>1.138417</v>
      </c>
    </row>
    <row r="161" spans="38:55" x14ac:dyDescent="0.25">
      <c r="AL161" t="s">
        <v>141</v>
      </c>
      <c r="AM161">
        <v>241</v>
      </c>
      <c r="AN161" t="s">
        <v>199</v>
      </c>
      <c r="AO161" t="s">
        <v>16</v>
      </c>
      <c r="AP161" s="16">
        <v>0</v>
      </c>
      <c r="AQ161">
        <v>4</v>
      </c>
      <c r="AS161" t="s">
        <v>236</v>
      </c>
      <c r="AT161" t="s">
        <v>220</v>
      </c>
      <c r="AU161" s="30">
        <v>0.39700000000000002</v>
      </c>
      <c r="AV161">
        <v>53378.09</v>
      </c>
      <c r="AW161" s="122">
        <f t="shared" si="20"/>
        <v>53.378089999999993</v>
      </c>
      <c r="AX161">
        <v>15341.222</v>
      </c>
      <c r="AY161" s="122">
        <f t="shared" si="21"/>
        <v>15.341222</v>
      </c>
      <c r="AZ161">
        <v>2796.6410000000001</v>
      </c>
      <c r="BA161" s="122">
        <f t="shared" si="22"/>
        <v>2.7966410000000002</v>
      </c>
      <c r="BB161">
        <v>1068.444</v>
      </c>
      <c r="BC161" s="122">
        <f t="shared" si="23"/>
        <v>1.0684439999999999</v>
      </c>
    </row>
    <row r="162" spans="38:55" x14ac:dyDescent="0.25">
      <c r="AL162" t="s">
        <v>142</v>
      </c>
      <c r="AM162">
        <v>245</v>
      </c>
      <c r="AN162" t="s">
        <v>199</v>
      </c>
      <c r="AO162" t="s">
        <v>16</v>
      </c>
      <c r="AP162" s="16">
        <v>0</v>
      </c>
      <c r="AQ162">
        <v>4</v>
      </c>
      <c r="AS162" t="s">
        <v>236</v>
      </c>
      <c r="AT162" t="s">
        <v>220</v>
      </c>
      <c r="AU162" s="30">
        <v>0.437</v>
      </c>
      <c r="AV162">
        <v>26311.456999999999</v>
      </c>
      <c r="AW162" s="122">
        <f t="shared" si="20"/>
        <v>26.311456999999997</v>
      </c>
      <c r="AX162">
        <v>14430.021000000001</v>
      </c>
      <c r="AY162" s="122">
        <f t="shared" si="21"/>
        <v>14.430021</v>
      </c>
      <c r="AZ162">
        <v>2783.114</v>
      </c>
      <c r="BA162" s="122">
        <f t="shared" si="22"/>
        <v>2.7831139999999999</v>
      </c>
      <c r="BB162">
        <v>1397.634</v>
      </c>
      <c r="BC162" s="122">
        <f t="shared" si="23"/>
        <v>1.397634</v>
      </c>
    </row>
    <row r="163" spans="38:55" x14ac:dyDescent="0.25">
      <c r="AL163" t="s">
        <v>139</v>
      </c>
      <c r="AM163">
        <v>317</v>
      </c>
      <c r="AN163" t="s">
        <v>199</v>
      </c>
      <c r="AO163" t="s">
        <v>16</v>
      </c>
      <c r="AP163" s="16">
        <v>0</v>
      </c>
      <c r="AQ163">
        <v>4</v>
      </c>
      <c r="AS163" t="s">
        <v>236</v>
      </c>
      <c r="AT163" t="s">
        <v>220</v>
      </c>
      <c r="AU163" s="30">
        <v>0.50800000000000001</v>
      </c>
      <c r="AV163">
        <v>17854.13</v>
      </c>
      <c r="AW163" s="122">
        <f t="shared" si="20"/>
        <v>17.854130000000001</v>
      </c>
      <c r="AX163">
        <v>15818.374</v>
      </c>
      <c r="AY163" s="122">
        <f t="shared" si="21"/>
        <v>15.818374</v>
      </c>
      <c r="AZ163">
        <v>2241.5070000000001</v>
      </c>
      <c r="BA163" s="122">
        <f t="shared" si="22"/>
        <v>2.2415069999999999</v>
      </c>
      <c r="BB163">
        <v>1214.6369999999999</v>
      </c>
      <c r="BC163" s="122">
        <f t="shared" si="23"/>
        <v>1.214637</v>
      </c>
    </row>
    <row r="164" spans="38:55" x14ac:dyDescent="0.25">
      <c r="AL164" t="s">
        <v>140</v>
      </c>
      <c r="AM164">
        <v>321</v>
      </c>
      <c r="AN164" t="s">
        <v>199</v>
      </c>
      <c r="AO164" t="s">
        <v>16</v>
      </c>
      <c r="AP164" s="16">
        <v>0</v>
      </c>
      <c r="AQ164">
        <v>4</v>
      </c>
      <c r="AS164" t="s">
        <v>236</v>
      </c>
      <c r="AT164" t="s">
        <v>220</v>
      </c>
      <c r="AU164" s="30">
        <v>0.45100000000000001</v>
      </c>
      <c r="AV164">
        <v>27127.074000000001</v>
      </c>
      <c r="AW164" s="122">
        <f t="shared" si="20"/>
        <v>27.127074</v>
      </c>
      <c r="AX164">
        <v>14835.358</v>
      </c>
      <c r="AY164" s="122">
        <f t="shared" si="21"/>
        <v>14.835357999999999</v>
      </c>
      <c r="AZ164">
        <v>2912.47</v>
      </c>
      <c r="BA164" s="122">
        <f t="shared" si="22"/>
        <v>2.9124699999999999</v>
      </c>
      <c r="BB164">
        <v>1147.963</v>
      </c>
      <c r="BC164" s="122">
        <f t="shared" si="23"/>
        <v>1.1479630000000001</v>
      </c>
    </row>
    <row r="165" spans="38:55" x14ac:dyDescent="0.25">
      <c r="AL165" t="s">
        <v>143</v>
      </c>
      <c r="AM165">
        <v>325</v>
      </c>
      <c r="AN165" t="s">
        <v>199</v>
      </c>
      <c r="AO165" t="s">
        <v>16</v>
      </c>
      <c r="AP165" s="16">
        <v>0</v>
      </c>
      <c r="AQ165">
        <v>4</v>
      </c>
      <c r="AS165" t="s">
        <v>236</v>
      </c>
      <c r="AT165" t="s">
        <v>220</v>
      </c>
      <c r="AU165" s="30">
        <v>0.60499999999999998</v>
      </c>
      <c r="AV165">
        <v>18267.436000000002</v>
      </c>
      <c r="AW165" s="122">
        <f t="shared" si="20"/>
        <v>18.267436</v>
      </c>
      <c r="AX165">
        <v>14277.772000000001</v>
      </c>
      <c r="AY165" s="122">
        <f t="shared" si="21"/>
        <v>14.277772000000001</v>
      </c>
      <c r="AZ165">
        <v>2718.1030000000001</v>
      </c>
      <c r="BA165" s="122">
        <f t="shared" si="22"/>
        <v>2.7181030000000002</v>
      </c>
      <c r="BB165">
        <v>974.24900000000002</v>
      </c>
      <c r="BC165" s="122">
        <f t="shared" si="23"/>
        <v>0.97424900000000003</v>
      </c>
    </row>
    <row r="166" spans="38:55" x14ac:dyDescent="0.25">
      <c r="AL166" t="s">
        <v>144</v>
      </c>
      <c r="AM166">
        <v>329</v>
      </c>
      <c r="AN166" t="s">
        <v>199</v>
      </c>
      <c r="AO166" t="s">
        <v>16</v>
      </c>
      <c r="AP166" s="16">
        <v>0</v>
      </c>
      <c r="AQ166">
        <v>4</v>
      </c>
      <c r="AS166" t="s">
        <v>236</v>
      </c>
      <c r="AT166" t="s">
        <v>220</v>
      </c>
      <c r="AU166" s="30">
        <v>0.39</v>
      </c>
      <c r="AV166">
        <v>23785.187000000002</v>
      </c>
      <c r="AW166" s="122">
        <f t="shared" si="20"/>
        <v>23.785187000000001</v>
      </c>
      <c r="AX166">
        <v>13919.4</v>
      </c>
      <c r="AY166" s="122">
        <f t="shared" si="21"/>
        <v>13.9194</v>
      </c>
      <c r="AZ166">
        <v>3057.3809999999999</v>
      </c>
      <c r="BA166" s="122">
        <f t="shared" si="22"/>
        <v>3.0573809999999999</v>
      </c>
      <c r="BB166">
        <v>1200.3579999999999</v>
      </c>
      <c r="BC166" s="122">
        <f t="shared" si="23"/>
        <v>1.200358</v>
      </c>
    </row>
    <row r="167" spans="38:55" x14ac:dyDescent="0.25">
      <c r="AL167" t="s">
        <v>105</v>
      </c>
      <c r="AM167" s="114" t="s">
        <v>281</v>
      </c>
      <c r="AN167" t="s">
        <v>199</v>
      </c>
      <c r="AO167" t="s">
        <v>16</v>
      </c>
      <c r="AP167" s="16">
        <v>0.5</v>
      </c>
      <c r="AQ167">
        <v>5</v>
      </c>
      <c r="AR167">
        <f>COUNT(AQ167:AQ173)</f>
        <v>7</v>
      </c>
      <c r="AS167" t="s">
        <v>236</v>
      </c>
      <c r="AT167" t="s">
        <v>220</v>
      </c>
      <c r="AU167" s="30">
        <v>0.70299999999999996</v>
      </c>
      <c r="AV167">
        <v>11834.087</v>
      </c>
      <c r="AW167" s="122">
        <f t="shared" si="20"/>
        <v>11.834087</v>
      </c>
      <c r="AX167">
        <v>14055.733</v>
      </c>
      <c r="AY167" s="122">
        <f t="shared" si="21"/>
        <v>14.055733</v>
      </c>
      <c r="AZ167">
        <v>2117.88</v>
      </c>
      <c r="BA167" s="122">
        <f t="shared" si="22"/>
        <v>2.11788</v>
      </c>
      <c r="BB167">
        <v>876.02300000000002</v>
      </c>
      <c r="BC167" s="122">
        <f t="shared" si="23"/>
        <v>0.876023</v>
      </c>
    </row>
    <row r="168" spans="38:55" x14ac:dyDescent="0.25">
      <c r="AL168" t="s">
        <v>106</v>
      </c>
      <c r="AM168" s="114" t="s">
        <v>282</v>
      </c>
      <c r="AN168" t="s">
        <v>199</v>
      </c>
      <c r="AO168" t="s">
        <v>16</v>
      </c>
      <c r="AP168" s="16">
        <v>0.5</v>
      </c>
      <c r="AQ168">
        <v>5</v>
      </c>
      <c r="AS168" t="s">
        <v>236</v>
      </c>
      <c r="AT168" t="s">
        <v>220</v>
      </c>
      <c r="AU168" s="30">
        <v>0.78100000000000003</v>
      </c>
      <c r="AV168">
        <v>19652.900000000001</v>
      </c>
      <c r="AW168" s="122">
        <f t="shared" si="20"/>
        <v>19.652900000000002</v>
      </c>
      <c r="AX168">
        <v>14533.056</v>
      </c>
      <c r="AY168" s="122">
        <f t="shared" si="21"/>
        <v>14.533056</v>
      </c>
      <c r="AZ168">
        <v>3184.62</v>
      </c>
      <c r="BA168" s="122">
        <f t="shared" si="22"/>
        <v>3.1846199999999998</v>
      </c>
      <c r="BB168">
        <v>996.03599999999994</v>
      </c>
      <c r="BC168" s="122">
        <f t="shared" si="23"/>
        <v>0.99603599999999992</v>
      </c>
    </row>
    <row r="169" spans="38:55" x14ac:dyDescent="0.25">
      <c r="AL169" t="s">
        <v>107</v>
      </c>
      <c r="AM169" s="114" t="s">
        <v>283</v>
      </c>
      <c r="AN169" t="s">
        <v>199</v>
      </c>
      <c r="AO169" t="s">
        <v>16</v>
      </c>
      <c r="AP169" s="16">
        <v>0.5</v>
      </c>
      <c r="AQ169">
        <v>5</v>
      </c>
      <c r="AS169" t="s">
        <v>236</v>
      </c>
      <c r="AT169" t="s">
        <v>220</v>
      </c>
      <c r="AU169" s="30">
        <v>0.92200000000000004</v>
      </c>
      <c r="AV169">
        <v>26333.572</v>
      </c>
      <c r="AW169" s="122">
        <f t="shared" si="20"/>
        <v>26.333572</v>
      </c>
      <c r="AX169">
        <v>14290.749</v>
      </c>
      <c r="AY169" s="122">
        <f t="shared" si="21"/>
        <v>14.290749</v>
      </c>
      <c r="AZ169">
        <v>2600.538</v>
      </c>
      <c r="BA169" s="122">
        <f t="shared" si="22"/>
        <v>2.6005379999999998</v>
      </c>
      <c r="BB169">
        <v>853.93100000000004</v>
      </c>
      <c r="BC169" s="122">
        <f t="shared" si="23"/>
        <v>0.853931</v>
      </c>
    </row>
    <row r="170" spans="38:55" x14ac:dyDescent="0.25">
      <c r="AL170" t="s">
        <v>108</v>
      </c>
      <c r="AM170">
        <v>165</v>
      </c>
      <c r="AN170" t="s">
        <v>199</v>
      </c>
      <c r="AO170" t="s">
        <v>16</v>
      </c>
      <c r="AP170" s="16">
        <v>0.5</v>
      </c>
      <c r="AQ170">
        <v>5</v>
      </c>
      <c r="AS170" t="s">
        <v>236</v>
      </c>
      <c r="AT170" t="s">
        <v>220</v>
      </c>
      <c r="AU170" s="30">
        <v>0.68700000000000006</v>
      </c>
      <c r="AV170">
        <v>16172.29</v>
      </c>
      <c r="AW170" s="122">
        <f t="shared" si="20"/>
        <v>16.17229</v>
      </c>
      <c r="AX170">
        <v>13664.383</v>
      </c>
      <c r="AY170" s="122">
        <f t="shared" si="21"/>
        <v>13.664382999999999</v>
      </c>
      <c r="AZ170">
        <v>2515.4229999999998</v>
      </c>
      <c r="BA170" s="122">
        <f t="shared" si="22"/>
        <v>2.5154229999999997</v>
      </c>
      <c r="BB170">
        <v>1185.7170000000001</v>
      </c>
      <c r="BC170" s="122">
        <f t="shared" si="23"/>
        <v>1.1857170000000001</v>
      </c>
    </row>
    <row r="171" spans="38:55" x14ac:dyDescent="0.25">
      <c r="AL171" t="s">
        <v>109</v>
      </c>
      <c r="AM171">
        <v>169</v>
      </c>
      <c r="AN171" t="s">
        <v>199</v>
      </c>
      <c r="AO171" t="s">
        <v>16</v>
      </c>
      <c r="AP171" s="16">
        <v>0.5</v>
      </c>
      <c r="AQ171">
        <v>5</v>
      </c>
      <c r="AS171" t="s">
        <v>236</v>
      </c>
      <c r="AT171" t="s">
        <v>220</v>
      </c>
      <c r="AU171" s="30">
        <v>0.79500000000000004</v>
      </c>
      <c r="AV171">
        <v>26119.758000000002</v>
      </c>
      <c r="AW171" s="122">
        <f t="shared" si="20"/>
        <v>26.119758000000001</v>
      </c>
      <c r="AX171">
        <v>15377.531999999999</v>
      </c>
      <c r="AY171" s="122">
        <f t="shared" si="21"/>
        <v>15.377531999999999</v>
      </c>
      <c r="AZ171">
        <v>2450.1880000000001</v>
      </c>
      <c r="BA171" s="122">
        <f t="shared" si="22"/>
        <v>2.4501880000000003</v>
      </c>
      <c r="BB171">
        <v>957.67200000000003</v>
      </c>
      <c r="BC171" s="122">
        <f t="shared" si="23"/>
        <v>0.95767200000000008</v>
      </c>
    </row>
    <row r="172" spans="38:55" x14ac:dyDescent="0.25">
      <c r="AL172" t="s">
        <v>110</v>
      </c>
      <c r="AM172">
        <v>173</v>
      </c>
      <c r="AN172" t="s">
        <v>199</v>
      </c>
      <c r="AO172" t="s">
        <v>16</v>
      </c>
      <c r="AP172" s="16">
        <v>0.5</v>
      </c>
      <c r="AQ172">
        <v>5</v>
      </c>
      <c r="AS172" t="s">
        <v>236</v>
      </c>
      <c r="AT172" t="s">
        <v>220</v>
      </c>
      <c r="AU172" s="30">
        <v>0.53100000000000003</v>
      </c>
      <c r="AV172">
        <v>16610.629000000001</v>
      </c>
      <c r="AW172" s="122">
        <f t="shared" si="20"/>
        <v>16.610628999999999</v>
      </c>
      <c r="AX172">
        <v>14784.393</v>
      </c>
      <c r="AY172" s="122">
        <f t="shared" si="21"/>
        <v>14.784393</v>
      </c>
      <c r="AZ172">
        <v>2914.0210000000002</v>
      </c>
      <c r="BA172" s="122">
        <f t="shared" si="22"/>
        <v>2.914021</v>
      </c>
      <c r="BB172">
        <v>1172.222</v>
      </c>
      <c r="BC172" s="122">
        <f t="shared" si="23"/>
        <v>1.1722219999999999</v>
      </c>
    </row>
    <row r="173" spans="38:55" x14ac:dyDescent="0.25">
      <c r="AL173" t="s">
        <v>111</v>
      </c>
      <c r="AM173">
        <v>177</v>
      </c>
      <c r="AN173" t="s">
        <v>199</v>
      </c>
      <c r="AO173" t="s">
        <v>16</v>
      </c>
      <c r="AP173" s="16">
        <v>0.5</v>
      </c>
      <c r="AQ173">
        <v>5</v>
      </c>
      <c r="AS173" t="s">
        <v>236</v>
      </c>
      <c r="AT173" t="s">
        <v>220</v>
      </c>
      <c r="AU173" s="30">
        <v>0.70199999999999996</v>
      </c>
      <c r="AV173">
        <v>18462.52</v>
      </c>
      <c r="AW173" s="122">
        <f t="shared" si="20"/>
        <v>18.462520000000001</v>
      </c>
      <c r="AX173">
        <v>13431.999</v>
      </c>
      <c r="AY173" s="122">
        <f t="shared" si="21"/>
        <v>13.431998999999999</v>
      </c>
      <c r="AZ173">
        <v>2402.4810000000002</v>
      </c>
      <c r="BA173" s="122">
        <f t="shared" si="22"/>
        <v>2.4024810000000003</v>
      </c>
      <c r="BB173">
        <v>993.83699999999999</v>
      </c>
      <c r="BC173" s="122">
        <f t="shared" si="23"/>
        <v>0.99383699999999997</v>
      </c>
    </row>
    <row r="174" spans="38:55" x14ac:dyDescent="0.25">
      <c r="AL174" t="s">
        <v>146</v>
      </c>
      <c r="AM174">
        <v>249</v>
      </c>
      <c r="AN174" t="s">
        <v>199</v>
      </c>
      <c r="AO174" t="s">
        <v>16</v>
      </c>
      <c r="AP174" s="16">
        <v>5</v>
      </c>
      <c r="AQ174">
        <v>6</v>
      </c>
      <c r="AR174">
        <f>COUNT(AQ174:AQ183)</f>
        <v>10</v>
      </c>
      <c r="AS174" t="s">
        <v>236</v>
      </c>
      <c r="AT174" t="s">
        <v>220</v>
      </c>
      <c r="AU174" s="30">
        <v>6.2149999999999999</v>
      </c>
      <c r="AV174">
        <v>3025.4229999999998</v>
      </c>
      <c r="AW174" s="122">
        <f t="shared" si="20"/>
        <v>3.025423</v>
      </c>
      <c r="AX174">
        <v>6968.933</v>
      </c>
      <c r="AY174" s="122">
        <f t="shared" si="21"/>
        <v>6.9689329999999998</v>
      </c>
      <c r="AZ174">
        <v>591.09900000000005</v>
      </c>
      <c r="BA174" s="122">
        <f t="shared" si="22"/>
        <v>0.59109900000000004</v>
      </c>
      <c r="BB174">
        <v>180.227</v>
      </c>
      <c r="BC174" s="122">
        <f t="shared" si="23"/>
        <v>0.180227</v>
      </c>
    </row>
    <row r="175" spans="38:55" x14ac:dyDescent="0.25">
      <c r="AL175" t="s">
        <v>148</v>
      </c>
      <c r="AM175">
        <v>261</v>
      </c>
      <c r="AN175" t="s">
        <v>199</v>
      </c>
      <c r="AO175" t="s">
        <v>16</v>
      </c>
      <c r="AP175" s="16">
        <v>5</v>
      </c>
      <c r="AQ175">
        <v>6</v>
      </c>
      <c r="AS175" t="s">
        <v>236</v>
      </c>
      <c r="AT175" t="s">
        <v>220</v>
      </c>
      <c r="AU175" s="30">
        <v>5.6559999999999997</v>
      </c>
      <c r="AV175">
        <v>13113.971</v>
      </c>
      <c r="AW175" s="122">
        <f t="shared" si="20"/>
        <v>13.113970999999999</v>
      </c>
      <c r="AX175">
        <v>13758.39</v>
      </c>
      <c r="AY175" s="122">
        <f t="shared" si="21"/>
        <v>13.758389999999999</v>
      </c>
      <c r="AZ175">
        <v>1989.251</v>
      </c>
      <c r="BA175" s="122">
        <f t="shared" si="22"/>
        <v>1.9892509999999999</v>
      </c>
      <c r="BB175">
        <v>900.91</v>
      </c>
      <c r="BC175" s="122">
        <f t="shared" si="23"/>
        <v>0.90090999999999999</v>
      </c>
    </row>
    <row r="176" spans="38:55" x14ac:dyDescent="0.25">
      <c r="AL176" t="s">
        <v>150</v>
      </c>
      <c r="AM176">
        <v>265</v>
      </c>
      <c r="AN176" t="s">
        <v>199</v>
      </c>
      <c r="AO176" t="s">
        <v>16</v>
      </c>
      <c r="AP176" s="16">
        <v>5</v>
      </c>
      <c r="AQ176">
        <v>6</v>
      </c>
      <c r="AS176" t="s">
        <v>236</v>
      </c>
      <c r="AT176" t="s">
        <v>220</v>
      </c>
      <c r="AU176" s="30">
        <v>2.4089999999999998</v>
      </c>
      <c r="AV176">
        <v>14192.755999999999</v>
      </c>
      <c r="AW176" s="122">
        <f t="shared" si="20"/>
        <v>14.192755999999999</v>
      </c>
      <c r="AX176">
        <v>13474.458000000001</v>
      </c>
      <c r="AY176" s="122">
        <f t="shared" si="21"/>
        <v>13.474458</v>
      </c>
      <c r="AZ176">
        <v>2165.4989999999998</v>
      </c>
      <c r="BA176" s="122">
        <f t="shared" si="22"/>
        <v>2.1654989999999996</v>
      </c>
      <c r="BB176">
        <v>1085.702</v>
      </c>
      <c r="BC176" s="122">
        <f t="shared" si="23"/>
        <v>1.0857019999999999</v>
      </c>
    </row>
    <row r="177" spans="38:55" x14ac:dyDescent="0.25">
      <c r="AL177" t="s">
        <v>145</v>
      </c>
      <c r="AM177">
        <v>333</v>
      </c>
      <c r="AN177" t="s">
        <v>199</v>
      </c>
      <c r="AO177" t="s">
        <v>16</v>
      </c>
      <c r="AP177" s="16">
        <v>5</v>
      </c>
      <c r="AQ177">
        <v>6</v>
      </c>
      <c r="AS177" t="s">
        <v>236</v>
      </c>
      <c r="AT177" t="s">
        <v>220</v>
      </c>
      <c r="AU177" s="30">
        <v>6.7469999999999999</v>
      </c>
      <c r="AV177">
        <v>11871.947</v>
      </c>
      <c r="AW177" s="122">
        <f t="shared" si="20"/>
        <v>11.871947</v>
      </c>
      <c r="AX177">
        <v>16548.991999999998</v>
      </c>
      <c r="AY177" s="122">
        <f t="shared" si="21"/>
        <v>16.548991999999998</v>
      </c>
      <c r="AZ177">
        <v>3298.712</v>
      </c>
      <c r="BA177" s="122">
        <f t="shared" si="22"/>
        <v>3.2987120000000001</v>
      </c>
      <c r="BB177">
        <v>1037.2329999999999</v>
      </c>
      <c r="BC177" s="122">
        <f t="shared" si="23"/>
        <v>1.0372329999999998</v>
      </c>
    </row>
    <row r="178" spans="38:55" x14ac:dyDescent="0.25">
      <c r="AL178" t="s">
        <v>149</v>
      </c>
      <c r="AM178">
        <v>337</v>
      </c>
      <c r="AN178" t="s">
        <v>199</v>
      </c>
      <c r="AO178" t="s">
        <v>16</v>
      </c>
      <c r="AP178" s="16">
        <v>5</v>
      </c>
      <c r="AQ178">
        <v>6</v>
      </c>
      <c r="AS178" t="s">
        <v>236</v>
      </c>
      <c r="AT178" t="s">
        <v>220</v>
      </c>
      <c r="AU178" s="30">
        <v>2.706</v>
      </c>
      <c r="AV178">
        <v>11720.841</v>
      </c>
      <c r="AW178" s="122">
        <f t="shared" si="20"/>
        <v>11.720841</v>
      </c>
      <c r="AX178">
        <v>13696.209000000001</v>
      </c>
      <c r="AY178" s="122">
        <f t="shared" si="21"/>
        <v>13.696209000000001</v>
      </c>
      <c r="AZ178">
        <v>1871.2439999999999</v>
      </c>
      <c r="BA178" s="122">
        <f t="shared" si="22"/>
        <v>1.8712439999999999</v>
      </c>
      <c r="BB178">
        <v>965.77700000000004</v>
      </c>
      <c r="BC178" s="122">
        <f t="shared" si="23"/>
        <v>0.965777</v>
      </c>
    </row>
    <row r="179" spans="38:55" x14ac:dyDescent="0.25">
      <c r="AL179" t="s">
        <v>151</v>
      </c>
      <c r="AM179">
        <v>341</v>
      </c>
      <c r="AN179" t="s">
        <v>199</v>
      </c>
      <c r="AO179" t="s">
        <v>16</v>
      </c>
      <c r="AP179" s="16">
        <v>5</v>
      </c>
      <c r="AQ179">
        <v>6</v>
      </c>
      <c r="AS179" t="s">
        <v>236</v>
      </c>
      <c r="AT179" t="s">
        <v>220</v>
      </c>
      <c r="AU179" s="30">
        <v>9.8140000000000001</v>
      </c>
      <c r="AV179">
        <v>20174.221000000001</v>
      </c>
      <c r="AW179" s="122">
        <f t="shared" si="20"/>
        <v>20.174221000000003</v>
      </c>
      <c r="AX179">
        <v>14914.705</v>
      </c>
      <c r="AY179" s="122">
        <f t="shared" si="21"/>
        <v>14.914705</v>
      </c>
      <c r="AZ179">
        <v>2487.6790000000001</v>
      </c>
      <c r="BA179" s="122">
        <f t="shared" si="22"/>
        <v>2.487679</v>
      </c>
      <c r="BB179">
        <v>1078.6469999999999</v>
      </c>
      <c r="BC179" s="122">
        <f t="shared" si="23"/>
        <v>1.0786469999999999</v>
      </c>
    </row>
    <row r="180" spans="38:55" x14ac:dyDescent="0.25">
      <c r="AL180" t="s">
        <v>152</v>
      </c>
      <c r="AM180">
        <v>345</v>
      </c>
      <c r="AN180" t="s">
        <v>199</v>
      </c>
      <c r="AO180" t="s">
        <v>16</v>
      </c>
      <c r="AP180" s="16">
        <v>5</v>
      </c>
      <c r="AQ180">
        <v>6</v>
      </c>
      <c r="AS180" t="s">
        <v>236</v>
      </c>
      <c r="AT180" t="s">
        <v>220</v>
      </c>
      <c r="AU180" s="30">
        <v>3.4620000000000002</v>
      </c>
      <c r="AV180">
        <v>16363.281999999999</v>
      </c>
      <c r="AW180" s="122">
        <f t="shared" si="20"/>
        <v>16.363281999999998</v>
      </c>
      <c r="AX180">
        <v>12321.083000000001</v>
      </c>
      <c r="AY180" s="122">
        <f t="shared" si="21"/>
        <v>12.321083</v>
      </c>
      <c r="AZ180">
        <v>2949.9769999999999</v>
      </c>
      <c r="BA180" s="122">
        <f t="shared" si="22"/>
        <v>2.9499770000000001</v>
      </c>
      <c r="BB180">
        <v>861.05</v>
      </c>
      <c r="BC180" s="122">
        <f t="shared" si="23"/>
        <v>0.86104999999999998</v>
      </c>
    </row>
    <row r="181" spans="38:55" x14ac:dyDescent="0.25">
      <c r="AL181" t="s">
        <v>153</v>
      </c>
      <c r="AM181">
        <v>349</v>
      </c>
      <c r="AN181" t="s">
        <v>199</v>
      </c>
      <c r="AO181" t="s">
        <v>16</v>
      </c>
      <c r="AP181" s="16">
        <v>5</v>
      </c>
      <c r="AQ181">
        <v>6</v>
      </c>
      <c r="AS181" t="s">
        <v>236</v>
      </c>
      <c r="AT181" t="s">
        <v>220</v>
      </c>
      <c r="AU181" s="30">
        <v>7.0730000000000004</v>
      </c>
      <c r="AV181">
        <v>17199.137999999999</v>
      </c>
      <c r="AW181" s="122">
        <f t="shared" si="20"/>
        <v>17.199137999999998</v>
      </c>
      <c r="AX181">
        <v>17993.187000000002</v>
      </c>
      <c r="AY181" s="122">
        <f t="shared" si="21"/>
        <v>17.993187000000002</v>
      </c>
      <c r="AZ181">
        <v>8847.3700000000008</v>
      </c>
      <c r="BA181" s="122">
        <f t="shared" si="22"/>
        <v>8.8473700000000015</v>
      </c>
      <c r="BB181">
        <v>1569.2460000000001</v>
      </c>
      <c r="BC181" s="122">
        <f t="shared" si="23"/>
        <v>1.5692460000000001</v>
      </c>
    </row>
    <row r="182" spans="38:55" x14ac:dyDescent="0.25">
      <c r="AL182" t="s">
        <v>154</v>
      </c>
      <c r="AM182">
        <v>353</v>
      </c>
      <c r="AN182" t="s">
        <v>199</v>
      </c>
      <c r="AO182" t="s">
        <v>16</v>
      </c>
      <c r="AP182" s="16">
        <v>5</v>
      </c>
      <c r="AQ182">
        <v>6</v>
      </c>
      <c r="AS182" t="s">
        <v>236</v>
      </c>
      <c r="AT182" t="s">
        <v>220</v>
      </c>
      <c r="AU182" s="30">
        <v>4.8940000000000001</v>
      </c>
      <c r="AV182">
        <v>18509.21</v>
      </c>
      <c r="AW182" s="122">
        <f t="shared" si="20"/>
        <v>18.509209999999999</v>
      </c>
      <c r="AX182">
        <v>14244.201999999999</v>
      </c>
      <c r="AY182" s="122">
        <f t="shared" si="21"/>
        <v>14.244202</v>
      </c>
      <c r="AZ182">
        <v>5110.6310000000003</v>
      </c>
      <c r="BA182" s="122">
        <f t="shared" si="22"/>
        <v>5.1106310000000006</v>
      </c>
      <c r="BB182">
        <v>1015.564</v>
      </c>
      <c r="BC182" s="122">
        <f t="shared" si="23"/>
        <v>1.0155639999999999</v>
      </c>
    </row>
    <row r="183" spans="38:55" x14ac:dyDescent="0.25">
      <c r="AL183" t="s">
        <v>155</v>
      </c>
      <c r="AM183">
        <v>357</v>
      </c>
      <c r="AN183" t="s">
        <v>199</v>
      </c>
      <c r="AO183" t="s">
        <v>16</v>
      </c>
      <c r="AP183" s="16">
        <v>5</v>
      </c>
      <c r="AQ183">
        <v>6</v>
      </c>
      <c r="AS183" t="s">
        <v>236</v>
      </c>
      <c r="AT183" t="s">
        <v>220</v>
      </c>
      <c r="AU183" s="30">
        <v>12.206</v>
      </c>
      <c r="AV183">
        <v>16875.995999999999</v>
      </c>
      <c r="AW183" s="122">
        <f t="shared" si="20"/>
        <v>16.875996000000001</v>
      </c>
      <c r="AX183">
        <v>13456.072</v>
      </c>
      <c r="AY183" s="122">
        <f t="shared" si="21"/>
        <v>13.456072000000001</v>
      </c>
      <c r="AZ183">
        <v>2621.5549999999998</v>
      </c>
      <c r="BA183" s="122">
        <f t="shared" si="22"/>
        <v>2.6215549999999999</v>
      </c>
      <c r="BB183">
        <v>914.346</v>
      </c>
      <c r="BC183" s="122">
        <f t="shared" si="23"/>
        <v>0.91434599999999999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1 Tissue Cd Conc</vt:lpstr>
      <vt:lpstr>Table2 DataSet_PregOutcome</vt:lpstr>
      <vt:lpstr>Table3 dataSet_EO VO PS</vt:lpstr>
      <vt:lpstr>Figure1 Data set</vt:lpstr>
      <vt:lpstr>Figure 2 data set</vt:lpstr>
      <vt:lpstr>Figure 3 data set</vt:lpstr>
      <vt:lpstr>Figure 4 data set</vt:lpstr>
      <vt:lpstr>Figure 5 data set</vt:lpstr>
      <vt:lpstr>Table S1-4 Liver metals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Das, Kaberi</dc:creator>
  <cp:lastModifiedBy>Das, Kaberi</cp:lastModifiedBy>
  <dcterms:created xsi:type="dcterms:W3CDTF">2024-02-09T16:36:53Z</dcterms:created>
  <dcterms:modified xsi:type="dcterms:W3CDTF">2025-03-20T11:58:05Z</dcterms:modified>
</cp:coreProperties>
</file>