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PowerNutrientHydroTeam/Shared Documents/General/Matt's Work/Manuscripts/Metals_wetlands_NWCA/"/>
    </mc:Choice>
  </mc:AlternateContent>
  <xr:revisionPtr revIDLastSave="161" documentId="8_{76A23885-F378-468F-AC96-BF90DF7C5E7E}" xr6:coauthVersionLast="47" xr6:coauthVersionMax="47" xr10:uidLastSave="{2ECC0499-8A6A-4DA0-B960-1CA188CD490E}"/>
  <bookViews>
    <workbookView xWindow="28680" yWindow="-120" windowWidth="29040" windowHeight="15720" xr2:uid="{00000000-000D-0000-FFFF-FFFF00000000}"/>
  </bookViews>
  <sheets>
    <sheet name="Metadata" sheetId="6" r:id="rId1"/>
    <sheet name="Fig.1  " sheetId="3" r:id="rId2"/>
    <sheet name="Fig.2" sheetId="5" r:id="rId3"/>
    <sheet name="Fig.3" sheetId="7" r:id="rId4"/>
    <sheet name="Fig.4" sheetId="8" r:id="rId5"/>
    <sheet name="Fig.5" sheetId="9" r:id="rId6"/>
    <sheet name="Fig.6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7" l="1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</calcChain>
</file>

<file path=xl/sharedStrings.xml><?xml version="1.0" encoding="utf-8"?>
<sst xmlns="http://schemas.openxmlformats.org/spreadsheetml/2006/main" count="495" uniqueCount="73">
  <si>
    <t>Fig.1</t>
  </si>
  <si>
    <t>Variable</t>
  </si>
  <si>
    <t>Description</t>
  </si>
  <si>
    <t>Fig.2</t>
  </si>
  <si>
    <t>N/A</t>
  </si>
  <si>
    <t>No Data</t>
  </si>
  <si>
    <t>Fig.3</t>
  </si>
  <si>
    <t>Year</t>
  </si>
  <si>
    <t>releaseMedia</t>
  </si>
  <si>
    <t>Releases (lb)</t>
  </si>
  <si>
    <t>Releases (metric tons)</t>
  </si>
  <si>
    <t>Metal</t>
  </si>
  <si>
    <t>Air</t>
  </si>
  <si>
    <t>Pb</t>
  </si>
  <si>
    <t>Water</t>
  </si>
  <si>
    <t>Land</t>
  </si>
  <si>
    <t>Offsite</t>
  </si>
  <si>
    <t>Cr</t>
  </si>
  <si>
    <t>Cu</t>
  </si>
  <si>
    <t>Wetlands</t>
  </si>
  <si>
    <t>Type of Toxic Release Inventory (TRI) documented release, except for Wetlands, which is just the total estimated anthropogenic metal mass within the upper 40 cm of wetland soils.</t>
  </si>
  <si>
    <t>Total metal releases (or storage in the case of wetlands), in pounds.</t>
  </si>
  <si>
    <t>Year or years of the data (last year of data collection for wetlands).</t>
  </si>
  <si>
    <t>Total metal releases (or storage in the case of wetlands), in metric tons (MT).</t>
  </si>
  <si>
    <t>The corresponding metal.</t>
  </si>
  <si>
    <t>Subpopulation</t>
  </si>
  <si>
    <t>Indicator</t>
  </si>
  <si>
    <t>nResp</t>
  </si>
  <si>
    <t>Estimate</t>
  </si>
  <si>
    <t>StdError</t>
  </si>
  <si>
    <t>MarginofError</t>
  </si>
  <si>
    <t>LCB95Pct</t>
  </si>
  <si>
    <t>UCB95Pct</t>
  </si>
  <si>
    <t>EMU</t>
  </si>
  <si>
    <t>Excess_Pb_mg_cm2</t>
  </si>
  <si>
    <t>ICP</t>
  </si>
  <si>
    <t>PLN</t>
  </si>
  <si>
    <t>TDL</t>
  </si>
  <si>
    <t>WST</t>
  </si>
  <si>
    <t>Excess_Cr_mg_cm2</t>
  </si>
  <si>
    <t>Excess_Cu_mg_cm2</t>
  </si>
  <si>
    <t>Estimate Total (metric tons)</t>
  </si>
  <si>
    <t>LCB95Pct (metric tons)</t>
  </si>
  <si>
    <t>UCB95Pct (metric tons)</t>
  </si>
  <si>
    <t>Fig. 4</t>
  </si>
  <si>
    <t>The sample size (number of wetland sites) of the target population analyzed.</t>
  </si>
  <si>
    <t>The standard error estimated for the target population analyzed.</t>
  </si>
  <si>
    <t>The 95% margin of error estimated for the target population analyzed.</t>
  </si>
  <si>
    <t>The lower confidence bound estimated (95% confidence interval).</t>
  </si>
  <si>
    <t>The upper confidence bound estimated (95% confidence interval).</t>
  </si>
  <si>
    <t>The estimated mean total value in metric tons.</t>
  </si>
  <si>
    <t>The lower confidence bound estimated total value in metric tons (95% confidence interval).</t>
  </si>
  <si>
    <t>The upper confidence bound estimated total value in metric tons (95% confidence interval).</t>
  </si>
  <si>
    <t>Figure</t>
  </si>
  <si>
    <t>non-tidal</t>
  </si>
  <si>
    <t>tidal</t>
  </si>
  <si>
    <t>tidal-FW</t>
  </si>
  <si>
    <t>Frequent Oxic/Anoxic Shifts</t>
  </si>
  <si>
    <t>Primarily Anoxic</t>
  </si>
  <si>
    <t>Primarily Oxic</t>
  </si>
  <si>
    <t>Fig. 5</t>
  </si>
  <si>
    <t>The estimated mean value for the target population analyzed.</t>
  </si>
  <si>
    <t>DEPRESSION</t>
  </si>
  <si>
    <t>FLATS</t>
  </si>
  <si>
    <t>LACUSTRINE</t>
  </si>
  <si>
    <t>RIVERINE</t>
  </si>
  <si>
    <t>SLOPE</t>
  </si>
  <si>
    <t>TIDAL</t>
  </si>
  <si>
    <t>Non-Floodplain Wetlands</t>
  </si>
  <si>
    <t>All Other Wetland Types</t>
  </si>
  <si>
    <t>Fig. 6</t>
  </si>
  <si>
    <t>The specific subpopulation analyzed for estimated values.</t>
  </si>
  <si>
    <t>The parameter analyzed for estimated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</si>
</sst>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###########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9">
    <xf numFmtId="0" fontId="0" fillId="0" borderId="0" xfId="0"/>
    <xf numFmtId="0" fontId="16" fillId="0" borderId="0" xfId="0" applyFont="1"/>
    <xf numFmtId="0" fontId="0" fillId="33" borderId="10" xfId="0" applyFill="1" applyBorder="1"/>
    <xf numFmtId="0" fontId="16" fillId="0" borderId="0" xfId="0" applyFont="1" applyAlignment="1">
      <alignment horizontal="center" vertical="center" wrapText="1"/>
    </xf>
    <xf numFmtId="0" fontId="0" fillId="33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37" borderId="11" xfId="0" applyFont="1" applyFill="1" applyBorder="1" applyAlignment="1">
      <alignment horizontal="center"/>
    </xf>
    <xf numFmtId="0" fontId="0" fillId="37" borderId="11" xfId="0" applyFill="1" applyBorder="1"/>
    <xf numFmtId="0" fontId="16" fillId="38" borderId="11" xfId="0" applyFont="1" applyFill="1" applyBorder="1" applyAlignment="1">
      <alignment horizontal="center"/>
    </xf>
    <xf numFmtId="0" fontId="0" fillId="38" borderId="11" xfId="0" applyFill="1" applyBorder="1"/>
    <xf numFmtId="0" fontId="0" fillId="0" borderId="0" xfId="0" applyFill="1"/>
    <xf numFmtId="0" fontId="0" fillId="0" borderId="0" xfId="0" applyFill="1" applyBorder="1"/>
    <xf numFmtId="0" fontId="0" fillId="0" borderId="12" xfId="0" applyFill="1" applyBorder="1"/>
    <xf numFmtId="0" fontId="0" fillId="0" borderId="14" xfId="0" applyFill="1" applyBorder="1"/>
    <xf numFmtId="0" fontId="13" fillId="35" borderId="15" xfId="0" applyFont="1" applyFill="1" applyBorder="1" applyAlignment="1">
      <alignment horizontal="center" vertical="center"/>
    </xf>
    <xf numFmtId="0" fontId="16" fillId="34" borderId="11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6" borderId="15" xfId="0" applyFont="1" applyFill="1" applyBorder="1" applyAlignment="1">
      <alignment horizontal="center" vertical="center"/>
    </xf>
    <xf numFmtId="0" fontId="16" fillId="36" borderId="13" xfId="0" applyFont="1" applyFill="1" applyBorder="1" applyAlignment="1">
      <alignment horizontal="center" vertical="center"/>
    </xf>
    <xf numFmtId="0" fontId="16" fillId="37" borderId="11" xfId="0" applyFont="1" applyFill="1" applyBorder="1" applyAlignment="1">
      <alignment horizontal="center" vertical="center"/>
    </xf>
    <xf numFmtId="0" fontId="16" fillId="37" borderId="15" xfId="0" applyFont="1" applyFill="1" applyBorder="1" applyAlignment="1">
      <alignment horizontal="center" vertical="center"/>
    </xf>
    <xf numFmtId="0" fontId="16" fillId="38" borderId="11" xfId="0" applyFont="1" applyFill="1" applyBorder="1" applyAlignment="1">
      <alignment horizontal="center" vertical="center"/>
    </xf>
    <xf numFmtId="0" fontId="16" fillId="38" borderId="15" xfId="0" applyFont="1" applyFill="1" applyBorder="1" applyAlignment="1">
      <alignment horizontal="center" vertical="center"/>
    </xf>
    <xf numFmtId="0" fontId="16" fillId="38" borderId="13" xfId="0" applyFont="1" applyFill="1" applyBorder="1" applyAlignment="1">
      <alignment horizontal="center" vertical="center"/>
    </xf>
    <xf numFmtId="0" fontId="16" fillId="39" borderId="11" xfId="0" applyFont="1" applyFill="1" applyBorder="1" applyAlignment="1">
      <alignment horizontal="center" vertical="center"/>
    </xf>
    <xf numFmtId="0" fontId="16" fillId="39" borderId="15" xfId="0" applyFont="1" applyFill="1" applyBorder="1" applyAlignment="1">
      <alignment horizontal="center" vertical="center"/>
    </xf>
    <xf numFmtId="0" fontId="16" fillId="39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0" fillId="34" borderId="11" xfId="0" applyFill="1" applyBorder="1" applyAlignment="1">
      <alignment horizontal="center"/>
    </xf>
    <xf numFmtId="0" fontId="16" fillId="36" borderId="15" xfId="0" applyFont="1" applyFill="1" applyBorder="1" applyAlignment="1">
      <alignment horizontal="center"/>
    </xf>
    <xf numFmtId="3" fontId="16" fillId="36" borderId="15" xfId="0" applyNumberFormat="1" applyFont="1" applyFill="1" applyBorder="1" applyAlignment="1">
      <alignment horizontal="center"/>
    </xf>
    <xf numFmtId="0" fontId="16" fillId="37" borderId="15" xfId="0" applyFont="1" applyFill="1" applyBorder="1" applyAlignment="1">
      <alignment horizontal="center"/>
    </xf>
    <xf numFmtId="0" fontId="16" fillId="38" borderId="15" xfId="0" applyFont="1" applyFill="1" applyBorder="1" applyAlignment="1">
      <alignment horizontal="center"/>
    </xf>
    <xf numFmtId="0" fontId="16" fillId="39" borderId="11" xfId="0" applyFont="1" applyFill="1" applyBorder="1" applyAlignment="1">
      <alignment horizontal="center"/>
    </xf>
    <xf numFmtId="0" fontId="16" fillId="39" borderId="15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34" borderId="11" xfId="0" applyFill="1" applyBorder="1"/>
    <xf numFmtId="0" fontId="0" fillId="36" borderId="15" xfId="0" applyFill="1" applyBorder="1"/>
    <xf numFmtId="0" fontId="0" fillId="37" borderId="15" xfId="0" applyFill="1" applyBorder="1"/>
    <xf numFmtId="0" fontId="0" fillId="38" borderId="15" xfId="0" applyFill="1" applyBorder="1"/>
    <xf numFmtId="0" fontId="0" fillId="39" borderId="11" xfId="0" applyFill="1" applyBorder="1"/>
    <xf numFmtId="0" fontId="0" fillId="39" borderId="15" xfId="0" applyFill="1" applyBorder="1"/>
    <xf numFmtId="0" fontId="0" fillId="39" borderId="13" xfId="0" applyFill="1" applyBorder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0" xfId="0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8B32B6-5D72-4F74-89C4-A38D765EF545}" name="Table3" displayName="Table3" ref="B1:C35" totalsRowShown="0" headerRowDxfId="2">
  <autoFilter ref="B1:C35" xr:uid="{088B32B6-5D72-4F74-89C4-A38D765EF545}"/>
  <tableColumns count="2">
    <tableColumn id="1" xr3:uid="{56256419-9A4A-4C04-BE98-4C0F1DBFD093}" name="Variable" dataDxfId="1"/>
    <tableColumn id="2" xr3:uid="{29CDB9D6-EF98-4A84-A716-52A1B67B3EF2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FC65-5488-4C7E-8FCB-FE56C0507B13}">
  <dimension ref="A1:C35"/>
  <sheetViews>
    <sheetView tabSelected="1" topLeftCell="A4" workbookViewId="0">
      <selection activeCell="C7" sqref="C7"/>
    </sheetView>
  </sheetViews>
  <sheetFormatPr defaultRowHeight="15" x14ac:dyDescent="0.25"/>
  <cols>
    <col min="2" max="2" width="36.28515625" bestFit="1" customWidth="1"/>
    <col min="3" max="3" width="170.28515625" bestFit="1" customWidth="1"/>
    <col min="4" max="16384" width="9.140625" style="10"/>
  </cols>
  <sheetData>
    <row r="1" spans="1:3" x14ac:dyDescent="0.25">
      <c r="A1" s="14" t="s">
        <v>53</v>
      </c>
      <c r="B1" s="27" t="s">
        <v>1</v>
      </c>
      <c r="C1" s="27" t="s">
        <v>2</v>
      </c>
    </row>
    <row r="2" spans="1:3" x14ac:dyDescent="0.25">
      <c r="A2" s="15" t="s">
        <v>0</v>
      </c>
      <c r="B2" s="28" t="s">
        <v>4</v>
      </c>
      <c r="C2" s="36" t="s">
        <v>4</v>
      </c>
    </row>
    <row r="3" spans="1:3" s="11" customFormat="1" x14ac:dyDescent="0.25">
      <c r="A3" s="16" t="s">
        <v>3</v>
      </c>
      <c r="B3" s="4" t="s">
        <v>4</v>
      </c>
      <c r="C3" s="2" t="s">
        <v>4</v>
      </c>
    </row>
    <row r="4" spans="1:3" s="12" customFormat="1" x14ac:dyDescent="0.25">
      <c r="A4" s="17" t="s">
        <v>6</v>
      </c>
      <c r="B4" s="29" t="s">
        <v>7</v>
      </c>
      <c r="C4" s="37" t="s">
        <v>22</v>
      </c>
    </row>
    <row r="5" spans="1:3" s="11" customFormat="1" x14ac:dyDescent="0.25">
      <c r="A5" s="17"/>
      <c r="B5" s="29" t="s">
        <v>8</v>
      </c>
      <c r="C5" s="37" t="s">
        <v>20</v>
      </c>
    </row>
    <row r="6" spans="1:3" s="11" customFormat="1" x14ac:dyDescent="0.25">
      <c r="A6" s="17"/>
      <c r="B6" s="30" t="s">
        <v>9</v>
      </c>
      <c r="C6" s="37" t="s">
        <v>21</v>
      </c>
    </row>
    <row r="7" spans="1:3" s="11" customFormat="1" x14ac:dyDescent="0.25">
      <c r="A7" s="17"/>
      <c r="B7" s="29" t="s">
        <v>10</v>
      </c>
      <c r="C7" s="37" t="s">
        <v>23</v>
      </c>
    </row>
    <row r="8" spans="1:3" s="11" customFormat="1" x14ac:dyDescent="0.25">
      <c r="A8" s="18"/>
      <c r="B8" s="29" t="s">
        <v>11</v>
      </c>
      <c r="C8" s="37" t="s">
        <v>24</v>
      </c>
    </row>
    <row r="9" spans="1:3" s="12" customFormat="1" x14ac:dyDescent="0.25">
      <c r="A9" s="19" t="s">
        <v>44</v>
      </c>
      <c r="B9" s="6" t="s">
        <v>25</v>
      </c>
      <c r="C9" s="7" t="s">
        <v>71</v>
      </c>
    </row>
    <row r="10" spans="1:3" s="11" customFormat="1" x14ac:dyDescent="0.25">
      <c r="A10" s="20"/>
      <c r="B10" s="31" t="s">
        <v>26</v>
      </c>
      <c r="C10" s="38" t="s">
        <v>72</v>
      </c>
    </row>
    <row r="11" spans="1:3" s="11" customFormat="1" x14ac:dyDescent="0.25">
      <c r="A11" s="20"/>
      <c r="B11" s="31" t="s">
        <v>27</v>
      </c>
      <c r="C11" s="38" t="s">
        <v>45</v>
      </c>
    </row>
    <row r="12" spans="1:3" s="11" customFormat="1" x14ac:dyDescent="0.25">
      <c r="A12" s="20"/>
      <c r="B12" s="31" t="s">
        <v>28</v>
      </c>
      <c r="C12" s="38" t="s">
        <v>61</v>
      </c>
    </row>
    <row r="13" spans="1:3" s="11" customFormat="1" x14ac:dyDescent="0.25">
      <c r="A13" s="20"/>
      <c r="B13" s="31" t="s">
        <v>29</v>
      </c>
      <c r="C13" s="38" t="s">
        <v>46</v>
      </c>
    </row>
    <row r="14" spans="1:3" s="11" customFormat="1" x14ac:dyDescent="0.25">
      <c r="A14" s="20"/>
      <c r="B14" s="31" t="s">
        <v>30</v>
      </c>
      <c r="C14" s="38" t="s">
        <v>47</v>
      </c>
    </row>
    <row r="15" spans="1:3" s="11" customFormat="1" x14ac:dyDescent="0.25">
      <c r="A15" s="20"/>
      <c r="B15" s="31" t="s">
        <v>31</v>
      </c>
      <c r="C15" s="38" t="s">
        <v>48</v>
      </c>
    </row>
    <row r="16" spans="1:3" s="11" customFormat="1" x14ac:dyDescent="0.25">
      <c r="A16" s="20"/>
      <c r="B16" s="31" t="s">
        <v>32</v>
      </c>
      <c r="C16" s="38" t="s">
        <v>49</v>
      </c>
    </row>
    <row r="17" spans="1:3" s="11" customFormat="1" x14ac:dyDescent="0.25">
      <c r="A17" s="20"/>
      <c r="B17" s="31" t="s">
        <v>41</v>
      </c>
      <c r="C17" s="38" t="s">
        <v>50</v>
      </c>
    </row>
    <row r="18" spans="1:3" s="11" customFormat="1" x14ac:dyDescent="0.25">
      <c r="A18" s="20"/>
      <c r="B18" s="31" t="s">
        <v>42</v>
      </c>
      <c r="C18" s="38" t="s">
        <v>51</v>
      </c>
    </row>
    <row r="19" spans="1:3" s="11" customFormat="1" x14ac:dyDescent="0.25">
      <c r="A19" s="20"/>
      <c r="B19" s="31" t="s">
        <v>43</v>
      </c>
      <c r="C19" s="38" t="s">
        <v>52</v>
      </c>
    </row>
    <row r="20" spans="1:3" s="12" customFormat="1" x14ac:dyDescent="0.25">
      <c r="A20" s="21" t="s">
        <v>60</v>
      </c>
      <c r="B20" s="8" t="s">
        <v>25</v>
      </c>
      <c r="C20" s="9" t="s">
        <v>71</v>
      </c>
    </row>
    <row r="21" spans="1:3" s="11" customFormat="1" x14ac:dyDescent="0.25">
      <c r="A21" s="22"/>
      <c r="B21" s="32" t="s">
        <v>26</v>
      </c>
      <c r="C21" s="39" t="s">
        <v>72</v>
      </c>
    </row>
    <row r="22" spans="1:3" s="11" customFormat="1" x14ac:dyDescent="0.25">
      <c r="A22" s="22"/>
      <c r="B22" s="32" t="s">
        <v>27</v>
      </c>
      <c r="C22" s="39" t="s">
        <v>45</v>
      </c>
    </row>
    <row r="23" spans="1:3" s="11" customFormat="1" x14ac:dyDescent="0.25">
      <c r="A23" s="22"/>
      <c r="B23" s="32" t="s">
        <v>28</v>
      </c>
      <c r="C23" s="39" t="s">
        <v>61</v>
      </c>
    </row>
    <row r="24" spans="1:3" s="11" customFormat="1" x14ac:dyDescent="0.25">
      <c r="A24" s="22"/>
      <c r="B24" s="32" t="s">
        <v>29</v>
      </c>
      <c r="C24" s="39" t="s">
        <v>46</v>
      </c>
    </row>
    <row r="25" spans="1:3" s="11" customFormat="1" x14ac:dyDescent="0.25">
      <c r="A25" s="22"/>
      <c r="B25" s="32" t="s">
        <v>30</v>
      </c>
      <c r="C25" s="39" t="s">
        <v>47</v>
      </c>
    </row>
    <row r="26" spans="1:3" s="11" customFormat="1" x14ac:dyDescent="0.25">
      <c r="A26" s="22"/>
      <c r="B26" s="32" t="s">
        <v>31</v>
      </c>
      <c r="C26" s="39" t="s">
        <v>48</v>
      </c>
    </row>
    <row r="27" spans="1:3" s="11" customFormat="1" x14ac:dyDescent="0.25">
      <c r="A27" s="23"/>
      <c r="B27" s="32" t="s">
        <v>32</v>
      </c>
      <c r="C27" s="39" t="s">
        <v>49</v>
      </c>
    </row>
    <row r="28" spans="1:3" s="12" customFormat="1" x14ac:dyDescent="0.25">
      <c r="A28" s="24" t="s">
        <v>70</v>
      </c>
      <c r="B28" s="33" t="s">
        <v>25</v>
      </c>
      <c r="C28" s="40" t="s">
        <v>71</v>
      </c>
    </row>
    <row r="29" spans="1:3" s="11" customFormat="1" x14ac:dyDescent="0.25">
      <c r="A29" s="25"/>
      <c r="B29" s="34" t="s">
        <v>26</v>
      </c>
      <c r="C29" s="41" t="s">
        <v>72</v>
      </c>
    </row>
    <row r="30" spans="1:3" s="11" customFormat="1" x14ac:dyDescent="0.25">
      <c r="A30" s="25"/>
      <c r="B30" s="34" t="s">
        <v>27</v>
      </c>
      <c r="C30" s="41" t="s">
        <v>45</v>
      </c>
    </row>
    <row r="31" spans="1:3" s="11" customFormat="1" x14ac:dyDescent="0.25">
      <c r="A31" s="25"/>
      <c r="B31" s="34" t="s">
        <v>28</v>
      </c>
      <c r="C31" s="41" t="s">
        <v>61</v>
      </c>
    </row>
    <row r="32" spans="1:3" s="11" customFormat="1" x14ac:dyDescent="0.25">
      <c r="A32" s="25"/>
      <c r="B32" s="34" t="s">
        <v>29</v>
      </c>
      <c r="C32" s="41" t="s">
        <v>46</v>
      </c>
    </row>
    <row r="33" spans="1:3" s="11" customFormat="1" x14ac:dyDescent="0.25">
      <c r="A33" s="25"/>
      <c r="B33" s="34" t="s">
        <v>30</v>
      </c>
      <c r="C33" s="41" t="s">
        <v>47</v>
      </c>
    </row>
    <row r="34" spans="1:3" s="11" customFormat="1" x14ac:dyDescent="0.25">
      <c r="A34" s="25"/>
      <c r="B34" s="34" t="s">
        <v>31</v>
      </c>
      <c r="C34" s="41" t="s">
        <v>48</v>
      </c>
    </row>
    <row r="35" spans="1:3" s="13" customFormat="1" x14ac:dyDescent="0.25">
      <c r="A35" s="26"/>
      <c r="B35" s="35" t="s">
        <v>32</v>
      </c>
      <c r="C35" s="42" t="s">
        <v>49</v>
      </c>
    </row>
  </sheetData>
  <mergeCells count="4">
    <mergeCell ref="A4:A8"/>
    <mergeCell ref="A9:A19"/>
    <mergeCell ref="A20:A27"/>
    <mergeCell ref="A28:A35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"/>
  <sheetViews>
    <sheetView workbookViewId="0">
      <selection activeCell="B5" sqref="B5"/>
    </sheetView>
  </sheetViews>
  <sheetFormatPr defaultRowHeight="15" x14ac:dyDescent="0.25"/>
  <cols>
    <col min="1" max="1" width="8" bestFit="1" customWidth="1"/>
    <col min="2" max="2" width="14.140625" customWidth="1"/>
    <col min="3" max="3" width="27.5703125" customWidth="1"/>
    <col min="4" max="4" width="35.7109375" customWidth="1"/>
    <col min="5" max="5" width="4" customWidth="1"/>
    <col min="6" max="6" width="39.5703125" customWidth="1"/>
    <col min="7" max="7" width="21.42578125" customWidth="1"/>
    <col min="8" max="8" width="27.85546875" customWidth="1"/>
    <col min="9" max="9" width="36" customWidth="1"/>
  </cols>
  <sheetData>
    <row r="1" spans="1:6" x14ac:dyDescent="0.25">
      <c r="A1" s="1" t="s">
        <v>5</v>
      </c>
      <c r="F1" s="3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" sqref="B3"/>
    </sheetView>
  </sheetViews>
  <sheetFormatPr defaultRowHeight="15" x14ac:dyDescent="0.25"/>
  <cols>
    <col min="1" max="1" width="8" bestFit="1" customWidth="1"/>
  </cols>
  <sheetData>
    <row r="1" spans="1:1" x14ac:dyDescent="0.25">
      <c r="A1" s="1" t="s">
        <v>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BC45E-8600-4553-9483-F558F26BB321}">
  <dimension ref="A1:E124"/>
  <sheetViews>
    <sheetView workbookViewId="0">
      <selection activeCell="C6" sqref="C6"/>
    </sheetView>
  </sheetViews>
  <sheetFormatPr defaultRowHeight="15" x14ac:dyDescent="0.25"/>
  <cols>
    <col min="1" max="1" width="10" bestFit="1" customWidth="1"/>
    <col min="2" max="2" width="20.85546875" bestFit="1" customWidth="1"/>
    <col min="3" max="3" width="12.42578125" bestFit="1" customWidth="1"/>
    <col min="4" max="4" width="21" bestFit="1" customWidth="1"/>
    <col min="5" max="5" width="6.28515625" bestFit="1" customWidth="1"/>
  </cols>
  <sheetData>
    <row r="1" spans="1:5" x14ac:dyDescent="0.25">
      <c r="A1" s="47" t="s">
        <v>7</v>
      </c>
      <c r="B1" s="47" t="s">
        <v>8</v>
      </c>
      <c r="C1" s="48" t="s">
        <v>9</v>
      </c>
      <c r="D1" s="47" t="s">
        <v>10</v>
      </c>
      <c r="E1" s="47" t="s">
        <v>11</v>
      </c>
    </row>
    <row r="2" spans="1:5" x14ac:dyDescent="0.25">
      <c r="A2" s="43">
        <v>2013</v>
      </c>
      <c r="B2" s="5" t="s">
        <v>12</v>
      </c>
      <c r="C2" s="44">
        <v>778413.31172730005</v>
      </c>
      <c r="D2" s="45">
        <f>C2*0.000453592</f>
        <v>353.08205089300947</v>
      </c>
      <c r="E2" s="5" t="s">
        <v>13</v>
      </c>
    </row>
    <row r="3" spans="1:5" x14ac:dyDescent="0.25">
      <c r="A3" s="43">
        <v>2013</v>
      </c>
      <c r="B3" s="5" t="s">
        <v>14</v>
      </c>
      <c r="C3" s="44">
        <v>82156.550723399952</v>
      </c>
      <c r="D3" s="45">
        <f t="shared" ref="D3:D41" si="0">C3*0.000453592</f>
        <v>37.265554155728431</v>
      </c>
      <c r="E3" s="5" t="s">
        <v>13</v>
      </c>
    </row>
    <row r="4" spans="1:5" x14ac:dyDescent="0.25">
      <c r="A4" s="43">
        <v>2013</v>
      </c>
      <c r="B4" s="5" t="s">
        <v>15</v>
      </c>
      <c r="C4" s="44">
        <v>811570932.09179866</v>
      </c>
      <c r="D4" s="45">
        <f t="shared" si="0"/>
        <v>368122.08222938312</v>
      </c>
      <c r="E4" s="5" t="s">
        <v>13</v>
      </c>
    </row>
    <row r="5" spans="1:5" x14ac:dyDescent="0.25">
      <c r="A5" s="43">
        <v>2013</v>
      </c>
      <c r="B5" s="5" t="s">
        <v>16</v>
      </c>
      <c r="C5" s="44">
        <v>21259243.6684037</v>
      </c>
      <c r="D5" s="45">
        <f t="shared" si="0"/>
        <v>9643.0228540385706</v>
      </c>
      <c r="E5" s="5" t="s">
        <v>13</v>
      </c>
    </row>
    <row r="6" spans="1:5" x14ac:dyDescent="0.25">
      <c r="A6" s="43">
        <v>2014</v>
      </c>
      <c r="B6" s="5" t="s">
        <v>12</v>
      </c>
      <c r="C6" s="44">
        <v>443638.09381830023</v>
      </c>
      <c r="D6" s="45">
        <f t="shared" si="0"/>
        <v>201.23069025123044</v>
      </c>
      <c r="E6" s="5" t="s">
        <v>13</v>
      </c>
    </row>
    <row r="7" spans="1:5" x14ac:dyDescent="0.25">
      <c r="A7" s="43">
        <v>2014</v>
      </c>
      <c r="B7" s="5" t="s">
        <v>14</v>
      </c>
      <c r="C7" s="44">
        <v>87846.658050099883</v>
      </c>
      <c r="D7" s="45">
        <f t="shared" si="0"/>
        <v>39.846541318260904</v>
      </c>
      <c r="E7" s="5" t="s">
        <v>13</v>
      </c>
    </row>
    <row r="8" spans="1:5" x14ac:dyDescent="0.25">
      <c r="A8" s="43">
        <v>2014</v>
      </c>
      <c r="B8" s="5" t="s">
        <v>15</v>
      </c>
      <c r="C8" s="44">
        <v>720624397.60055423</v>
      </c>
      <c r="D8" s="45">
        <f t="shared" si="0"/>
        <v>326869.46175643062</v>
      </c>
      <c r="E8" s="5" t="s">
        <v>13</v>
      </c>
    </row>
    <row r="9" spans="1:5" x14ac:dyDescent="0.25">
      <c r="A9" s="43">
        <v>2014</v>
      </c>
      <c r="B9" s="5" t="s">
        <v>16</v>
      </c>
      <c r="C9" s="44">
        <v>22692452.831448</v>
      </c>
      <c r="D9" s="45">
        <f t="shared" si="0"/>
        <v>10293.115064722162</v>
      </c>
      <c r="E9" s="5" t="s">
        <v>13</v>
      </c>
    </row>
    <row r="10" spans="1:5" x14ac:dyDescent="0.25">
      <c r="A10" s="43">
        <v>2015</v>
      </c>
      <c r="B10" s="5" t="s">
        <v>12</v>
      </c>
      <c r="C10" s="44">
        <v>369956.85030909959</v>
      </c>
      <c r="D10" s="45">
        <f t="shared" si="0"/>
        <v>167.80946764540511</v>
      </c>
      <c r="E10" s="5" t="s">
        <v>13</v>
      </c>
    </row>
    <row r="11" spans="1:5" x14ac:dyDescent="0.25">
      <c r="A11" s="43">
        <v>2015</v>
      </c>
      <c r="B11" s="5" t="s">
        <v>14</v>
      </c>
      <c r="C11" s="44">
        <v>76475.532322199928</v>
      </c>
      <c r="D11" s="45">
        <f t="shared" si="0"/>
        <v>34.688689657091309</v>
      </c>
      <c r="E11" s="5" t="s">
        <v>13</v>
      </c>
    </row>
    <row r="12" spans="1:5" x14ac:dyDescent="0.25">
      <c r="A12" s="43">
        <v>2015</v>
      </c>
      <c r="B12" s="5" t="s">
        <v>15</v>
      </c>
      <c r="C12" s="44">
        <v>525892556.74975532</v>
      </c>
      <c r="D12" s="45">
        <f t="shared" si="0"/>
        <v>238540.65660123501</v>
      </c>
      <c r="E12" s="5" t="s">
        <v>13</v>
      </c>
    </row>
    <row r="13" spans="1:5" x14ac:dyDescent="0.25">
      <c r="A13" s="43">
        <v>2015</v>
      </c>
      <c r="B13" s="5" t="s">
        <v>16</v>
      </c>
      <c r="C13" s="44">
        <v>21547248.281331699</v>
      </c>
      <c r="D13" s="45">
        <f t="shared" si="0"/>
        <v>9773.6594424258074</v>
      </c>
      <c r="E13" s="5" t="s">
        <v>13</v>
      </c>
    </row>
    <row r="14" spans="1:5" x14ac:dyDescent="0.25">
      <c r="A14" s="43">
        <v>2016</v>
      </c>
      <c r="B14" s="5" t="s">
        <v>12</v>
      </c>
      <c r="C14" s="44">
        <v>354202.8848254999</v>
      </c>
      <c r="D14" s="45">
        <f t="shared" si="0"/>
        <v>160.66359493376817</v>
      </c>
      <c r="E14" s="5" t="s">
        <v>13</v>
      </c>
    </row>
    <row r="15" spans="1:5" x14ac:dyDescent="0.25">
      <c r="A15" s="43">
        <v>2016</v>
      </c>
      <c r="B15" s="5" t="s">
        <v>14</v>
      </c>
      <c r="C15" s="44">
        <v>65208.495410999967</v>
      </c>
      <c r="D15" s="45">
        <f t="shared" si="0"/>
        <v>29.578051850466299</v>
      </c>
      <c r="E15" s="5" t="s">
        <v>13</v>
      </c>
    </row>
    <row r="16" spans="1:5" x14ac:dyDescent="0.25">
      <c r="A16" s="43">
        <v>2016</v>
      </c>
      <c r="B16" s="5" t="s">
        <v>15</v>
      </c>
      <c r="C16" s="44">
        <v>641477504.96855903</v>
      </c>
      <c r="D16" s="45">
        <f t="shared" si="0"/>
        <v>290969.0644336986</v>
      </c>
      <c r="E16" s="5" t="s">
        <v>13</v>
      </c>
    </row>
    <row r="17" spans="1:5" x14ac:dyDescent="0.25">
      <c r="A17" s="43">
        <v>2016</v>
      </c>
      <c r="B17" s="5" t="s">
        <v>16</v>
      </c>
      <c r="C17" s="44">
        <v>19590760.15261998</v>
      </c>
      <c r="D17" s="45">
        <f t="shared" si="0"/>
        <v>8886.2120791472025</v>
      </c>
      <c r="E17" s="5" t="s">
        <v>13</v>
      </c>
    </row>
    <row r="18" spans="1:5" x14ac:dyDescent="0.25">
      <c r="A18" s="43">
        <v>2017</v>
      </c>
      <c r="B18" s="5" t="s">
        <v>12</v>
      </c>
      <c r="C18" s="44">
        <v>363285.08285200002</v>
      </c>
      <c r="D18" s="45">
        <f t="shared" si="0"/>
        <v>164.78320730100438</v>
      </c>
      <c r="E18" s="5" t="s">
        <v>13</v>
      </c>
    </row>
    <row r="19" spans="1:5" x14ac:dyDescent="0.25">
      <c r="A19" s="43">
        <v>2017</v>
      </c>
      <c r="B19" s="5" t="s">
        <v>14</v>
      </c>
      <c r="C19" s="44">
        <v>57083.410820899982</v>
      </c>
      <c r="D19" s="45">
        <f t="shared" si="0"/>
        <v>25.892578481073667</v>
      </c>
      <c r="E19" s="5" t="s">
        <v>13</v>
      </c>
    </row>
    <row r="20" spans="1:5" x14ac:dyDescent="0.25">
      <c r="A20" s="43">
        <v>2017</v>
      </c>
      <c r="B20" s="5" t="s">
        <v>15</v>
      </c>
      <c r="C20" s="44">
        <v>956619092.5446533</v>
      </c>
      <c r="D20" s="45">
        <f t="shared" si="0"/>
        <v>433914.76742551441</v>
      </c>
      <c r="E20" s="5" t="s">
        <v>13</v>
      </c>
    </row>
    <row r="21" spans="1:5" x14ac:dyDescent="0.25">
      <c r="A21" s="43">
        <v>2017</v>
      </c>
      <c r="B21" s="5" t="s">
        <v>16</v>
      </c>
      <c r="C21" s="44">
        <v>17362741.967151608</v>
      </c>
      <c r="D21" s="45">
        <f t="shared" si="0"/>
        <v>7875.600854364232</v>
      </c>
      <c r="E21" s="5" t="s">
        <v>13</v>
      </c>
    </row>
    <row r="22" spans="1:5" x14ac:dyDescent="0.25">
      <c r="A22" s="43">
        <v>2018</v>
      </c>
      <c r="B22" s="5" t="s">
        <v>12</v>
      </c>
      <c r="C22" s="44">
        <v>396024.00209659978</v>
      </c>
      <c r="D22" s="45">
        <f t="shared" si="0"/>
        <v>179.63331915900088</v>
      </c>
      <c r="E22" s="5" t="s">
        <v>13</v>
      </c>
    </row>
    <row r="23" spans="1:5" x14ac:dyDescent="0.25">
      <c r="A23" s="43">
        <v>2018</v>
      </c>
      <c r="B23" s="5" t="s">
        <v>14</v>
      </c>
      <c r="C23" s="44">
        <v>58164.256878199987</v>
      </c>
      <c r="D23" s="45">
        <f t="shared" si="0"/>
        <v>26.382841605896488</v>
      </c>
      <c r="E23" s="5" t="s">
        <v>13</v>
      </c>
    </row>
    <row r="24" spans="1:5" x14ac:dyDescent="0.25">
      <c r="A24" s="43">
        <v>2018</v>
      </c>
      <c r="B24" s="5" t="s">
        <v>15</v>
      </c>
      <c r="C24" s="44">
        <v>833068423.94750011</v>
      </c>
      <c r="D24" s="45">
        <f t="shared" si="0"/>
        <v>377873.17255519447</v>
      </c>
      <c r="E24" s="5" t="s">
        <v>13</v>
      </c>
    </row>
    <row r="25" spans="1:5" x14ac:dyDescent="0.25">
      <c r="A25" s="43">
        <v>2018</v>
      </c>
      <c r="B25" s="5" t="s">
        <v>16</v>
      </c>
      <c r="C25" s="44">
        <v>18712455.385401368</v>
      </c>
      <c r="D25" s="45">
        <f t="shared" si="0"/>
        <v>8487.8200631749769</v>
      </c>
      <c r="E25" s="5" t="s">
        <v>13</v>
      </c>
    </row>
    <row r="26" spans="1:5" x14ac:dyDescent="0.25">
      <c r="A26" s="43">
        <v>2019</v>
      </c>
      <c r="B26" s="5" t="s">
        <v>12</v>
      </c>
      <c r="C26" s="44">
        <v>366936.37831420009</v>
      </c>
      <c r="D26" s="45">
        <f t="shared" si="0"/>
        <v>166.43940571229464</v>
      </c>
      <c r="E26" s="5" t="s">
        <v>13</v>
      </c>
    </row>
    <row r="27" spans="1:5" x14ac:dyDescent="0.25">
      <c r="A27" s="43">
        <v>2019</v>
      </c>
      <c r="B27" s="5" t="s">
        <v>14</v>
      </c>
      <c r="C27" s="44">
        <v>51650.907797899978</v>
      </c>
      <c r="D27" s="45">
        <f t="shared" si="0"/>
        <v>23.428438569865047</v>
      </c>
      <c r="E27" s="5" t="s">
        <v>13</v>
      </c>
    </row>
    <row r="28" spans="1:5" x14ac:dyDescent="0.25">
      <c r="A28" s="43">
        <v>2019</v>
      </c>
      <c r="B28" s="5" t="s">
        <v>15</v>
      </c>
      <c r="C28" s="44">
        <v>618527086.19087207</v>
      </c>
      <c r="D28" s="45">
        <f t="shared" si="0"/>
        <v>280558.93807949004</v>
      </c>
      <c r="E28" s="5" t="s">
        <v>13</v>
      </c>
    </row>
    <row r="29" spans="1:5" x14ac:dyDescent="0.25">
      <c r="A29" s="43">
        <v>2019</v>
      </c>
      <c r="B29" s="5" t="s">
        <v>16</v>
      </c>
      <c r="C29" s="44">
        <v>15335740.675219299</v>
      </c>
      <c r="D29" s="45">
        <f t="shared" si="0"/>
        <v>6956.1692843540723</v>
      </c>
      <c r="E29" s="5" t="s">
        <v>13</v>
      </c>
    </row>
    <row r="30" spans="1:5" x14ac:dyDescent="0.25">
      <c r="A30" s="43">
        <v>2020</v>
      </c>
      <c r="B30" s="5" t="s">
        <v>12</v>
      </c>
      <c r="C30" s="44">
        <v>345092.84734110022</v>
      </c>
      <c r="D30" s="45">
        <f t="shared" si="0"/>
        <v>156.53135481114433</v>
      </c>
      <c r="E30" s="5" t="s">
        <v>13</v>
      </c>
    </row>
    <row r="31" spans="1:5" x14ac:dyDescent="0.25">
      <c r="A31" s="43">
        <v>2020</v>
      </c>
      <c r="B31" s="5" t="s">
        <v>14</v>
      </c>
      <c r="C31" s="44">
        <v>47209.8471355</v>
      </c>
      <c r="D31" s="45">
        <f t="shared" si="0"/>
        <v>21.414008981885715</v>
      </c>
      <c r="E31" s="5" t="s">
        <v>13</v>
      </c>
    </row>
    <row r="32" spans="1:5" x14ac:dyDescent="0.25">
      <c r="A32" s="43">
        <v>2020</v>
      </c>
      <c r="B32" s="5" t="s">
        <v>15</v>
      </c>
      <c r="C32" s="44">
        <v>437036632.31508172</v>
      </c>
      <c r="D32" s="45">
        <f t="shared" si="0"/>
        <v>198236.32012506254</v>
      </c>
      <c r="E32" s="5" t="s">
        <v>13</v>
      </c>
    </row>
    <row r="33" spans="1:5" x14ac:dyDescent="0.25">
      <c r="A33" s="43">
        <v>2020</v>
      </c>
      <c r="B33" s="5" t="s">
        <v>16</v>
      </c>
      <c r="C33" s="44">
        <v>17725638.740511011</v>
      </c>
      <c r="D33" s="45">
        <f t="shared" si="0"/>
        <v>8040.2079275858705</v>
      </c>
      <c r="E33" s="5" t="s">
        <v>13</v>
      </c>
    </row>
    <row r="34" spans="1:5" x14ac:dyDescent="0.25">
      <c r="A34" s="43">
        <v>2021</v>
      </c>
      <c r="B34" s="5" t="s">
        <v>12</v>
      </c>
      <c r="C34" s="44">
        <v>373996.43630210008</v>
      </c>
      <c r="D34" s="45">
        <f t="shared" si="0"/>
        <v>169.64179153514218</v>
      </c>
      <c r="E34" s="5" t="s">
        <v>13</v>
      </c>
    </row>
    <row r="35" spans="1:5" x14ac:dyDescent="0.25">
      <c r="A35" s="43">
        <v>2021</v>
      </c>
      <c r="B35" s="5" t="s">
        <v>14</v>
      </c>
      <c r="C35" s="44">
        <v>42654.086354300023</v>
      </c>
      <c r="D35" s="45">
        <f t="shared" si="0"/>
        <v>19.347552337619657</v>
      </c>
      <c r="E35" s="5" t="s">
        <v>13</v>
      </c>
    </row>
    <row r="36" spans="1:5" x14ac:dyDescent="0.25">
      <c r="A36" s="43">
        <v>2021</v>
      </c>
      <c r="B36" s="5" t="s">
        <v>15</v>
      </c>
      <c r="C36" s="44">
        <v>422491442.21814811</v>
      </c>
      <c r="D36" s="45">
        <f t="shared" si="0"/>
        <v>191638.73825861423</v>
      </c>
      <c r="E36" s="5" t="s">
        <v>13</v>
      </c>
    </row>
    <row r="37" spans="1:5" x14ac:dyDescent="0.25">
      <c r="A37" s="43">
        <v>2021</v>
      </c>
      <c r="B37" s="5" t="s">
        <v>16</v>
      </c>
      <c r="C37" s="44">
        <v>30454993.117454391</v>
      </c>
      <c r="D37" s="45">
        <f t="shared" si="0"/>
        <v>13814.141238132372</v>
      </c>
      <c r="E37" s="5" t="s">
        <v>13</v>
      </c>
    </row>
    <row r="38" spans="1:5" x14ac:dyDescent="0.25">
      <c r="A38" s="43">
        <v>2022</v>
      </c>
      <c r="B38" s="5" t="s">
        <v>12</v>
      </c>
      <c r="C38" s="44">
        <v>495257.73799899989</v>
      </c>
      <c r="D38" s="45">
        <f t="shared" si="0"/>
        <v>224.64494789444237</v>
      </c>
      <c r="E38" s="5" t="s">
        <v>13</v>
      </c>
    </row>
    <row r="39" spans="1:5" x14ac:dyDescent="0.25">
      <c r="A39" s="43">
        <v>2022</v>
      </c>
      <c r="B39" s="5" t="s">
        <v>14</v>
      </c>
      <c r="C39" s="44">
        <v>45145.759942899997</v>
      </c>
      <c r="D39" s="45">
        <f t="shared" si="0"/>
        <v>20.477755544019896</v>
      </c>
      <c r="E39" s="5" t="s">
        <v>13</v>
      </c>
    </row>
    <row r="40" spans="1:5" x14ac:dyDescent="0.25">
      <c r="A40" s="43">
        <v>2022</v>
      </c>
      <c r="B40" s="5" t="s">
        <v>15</v>
      </c>
      <c r="C40" s="44">
        <v>490262921.27526182</v>
      </c>
      <c r="D40" s="45">
        <f t="shared" si="0"/>
        <v>222379.33898708856</v>
      </c>
      <c r="E40" s="5" t="s">
        <v>13</v>
      </c>
    </row>
    <row r="41" spans="1:5" x14ac:dyDescent="0.25">
      <c r="A41" s="43">
        <v>2022</v>
      </c>
      <c r="B41" s="5" t="s">
        <v>16</v>
      </c>
      <c r="C41" s="44">
        <v>23965328.328339901</v>
      </c>
      <c r="D41" s="45">
        <f t="shared" si="0"/>
        <v>10870.481207108352</v>
      </c>
      <c r="E41" s="5" t="s">
        <v>13</v>
      </c>
    </row>
    <row r="42" spans="1:5" x14ac:dyDescent="0.25">
      <c r="A42" s="5">
        <v>2013</v>
      </c>
      <c r="B42" s="5" t="s">
        <v>12</v>
      </c>
      <c r="C42" s="5">
        <v>407443.91289210011</v>
      </c>
      <c r="D42" s="45">
        <v>184.81329933655348</v>
      </c>
      <c r="E42" s="5" t="s">
        <v>17</v>
      </c>
    </row>
    <row r="43" spans="1:5" x14ac:dyDescent="0.25">
      <c r="A43" s="5">
        <v>2013</v>
      </c>
      <c r="B43" s="5" t="s">
        <v>14</v>
      </c>
      <c r="C43" s="5">
        <v>118387.35673</v>
      </c>
      <c r="D43" s="45">
        <v>53.699557913874159</v>
      </c>
      <c r="E43" s="5" t="s">
        <v>17</v>
      </c>
    </row>
    <row r="44" spans="1:5" x14ac:dyDescent="0.25">
      <c r="A44" s="5">
        <v>2013</v>
      </c>
      <c r="B44" s="5" t="s">
        <v>15</v>
      </c>
      <c r="C44" s="5">
        <v>34450579.596620001</v>
      </c>
      <c r="D44" s="45">
        <v>15626.50730039006</v>
      </c>
      <c r="E44" s="5" t="s">
        <v>17</v>
      </c>
    </row>
    <row r="45" spans="1:5" x14ac:dyDescent="0.25">
      <c r="A45" s="5">
        <v>2013</v>
      </c>
      <c r="B45" s="5" t="s">
        <v>16</v>
      </c>
      <c r="C45" s="5">
        <v>20366392.59480539</v>
      </c>
      <c r="D45" s="45">
        <v>9238.0327498629667</v>
      </c>
      <c r="E45" s="5" t="s">
        <v>17</v>
      </c>
    </row>
    <row r="46" spans="1:5" x14ac:dyDescent="0.25">
      <c r="A46" s="5">
        <v>2014</v>
      </c>
      <c r="B46" s="5" t="s">
        <v>12</v>
      </c>
      <c r="C46" s="5">
        <v>326261.35829890007</v>
      </c>
      <c r="D46" s="45">
        <v>147.98954203351468</v>
      </c>
      <c r="E46" s="5" t="s">
        <v>17</v>
      </c>
    </row>
    <row r="47" spans="1:5" x14ac:dyDescent="0.25">
      <c r="A47" s="5">
        <v>2014</v>
      </c>
      <c r="B47" s="5" t="s">
        <v>14</v>
      </c>
      <c r="C47" s="5">
        <v>103007.329073</v>
      </c>
      <c r="D47" s="45">
        <v>46.723300408880213</v>
      </c>
      <c r="E47" s="5" t="s">
        <v>17</v>
      </c>
    </row>
    <row r="48" spans="1:5" x14ac:dyDescent="0.25">
      <c r="A48" s="5">
        <v>2014</v>
      </c>
      <c r="B48" s="5" t="s">
        <v>15</v>
      </c>
      <c r="C48" s="5">
        <v>34979592.401580013</v>
      </c>
      <c r="D48" s="45">
        <v>15866.463276617482</v>
      </c>
      <c r="E48" s="5" t="s">
        <v>17</v>
      </c>
    </row>
    <row r="49" spans="1:5" x14ac:dyDescent="0.25">
      <c r="A49" s="5">
        <v>2014</v>
      </c>
      <c r="B49" s="5" t="s">
        <v>16</v>
      </c>
      <c r="C49" s="5">
        <v>25342364.153854989</v>
      </c>
      <c r="D49" s="45">
        <v>11495.093641275393</v>
      </c>
      <c r="E49" s="5" t="s">
        <v>17</v>
      </c>
    </row>
    <row r="50" spans="1:5" x14ac:dyDescent="0.25">
      <c r="A50" s="5">
        <v>2015</v>
      </c>
      <c r="B50" s="5" t="s">
        <v>12</v>
      </c>
      <c r="C50" s="5">
        <v>302938.72540300043</v>
      </c>
      <c r="D50" s="45">
        <v>137.41058233299776</v>
      </c>
      <c r="E50" s="5" t="s">
        <v>17</v>
      </c>
    </row>
    <row r="51" spans="1:5" x14ac:dyDescent="0.25">
      <c r="A51" s="5">
        <v>2015</v>
      </c>
      <c r="B51" s="5" t="s">
        <v>14</v>
      </c>
      <c r="C51" s="5">
        <v>98267.994713399981</v>
      </c>
      <c r="D51" s="45">
        <v>44.573576258040525</v>
      </c>
      <c r="E51" s="5" t="s">
        <v>17</v>
      </c>
    </row>
    <row r="52" spans="1:5" x14ac:dyDescent="0.25">
      <c r="A52" s="5">
        <v>2015</v>
      </c>
      <c r="B52" s="5" t="s">
        <v>15</v>
      </c>
      <c r="C52" s="5">
        <v>35703448.781400003</v>
      </c>
      <c r="D52" s="45">
        <v>16194.79873965279</v>
      </c>
      <c r="E52" s="5" t="s">
        <v>17</v>
      </c>
    </row>
    <row r="53" spans="1:5" x14ac:dyDescent="0.25">
      <c r="A53" s="5">
        <v>2015</v>
      </c>
      <c r="B53" s="5" t="s">
        <v>16</v>
      </c>
      <c r="C53" s="5">
        <v>27136363.338847488</v>
      </c>
      <c r="D53" s="45">
        <v>12308.83731959451</v>
      </c>
      <c r="E53" s="5" t="s">
        <v>17</v>
      </c>
    </row>
    <row r="54" spans="1:5" x14ac:dyDescent="0.25">
      <c r="A54" s="5">
        <v>2016</v>
      </c>
      <c r="B54" s="5" t="s">
        <v>12</v>
      </c>
      <c r="C54" s="5">
        <v>254619.92045620011</v>
      </c>
      <c r="D54" s="45">
        <v>115.49355895956872</v>
      </c>
      <c r="E54" s="5" t="s">
        <v>17</v>
      </c>
    </row>
    <row r="55" spans="1:5" x14ac:dyDescent="0.25">
      <c r="A55" s="5">
        <v>2016</v>
      </c>
      <c r="B55" s="5" t="s">
        <v>14</v>
      </c>
      <c r="C55" s="5">
        <v>98633.857299099996</v>
      </c>
      <c r="D55" s="45">
        <v>44.739528600013365</v>
      </c>
      <c r="E55" s="5" t="s">
        <v>17</v>
      </c>
    </row>
    <row r="56" spans="1:5" x14ac:dyDescent="0.25">
      <c r="A56" s="5">
        <v>2016</v>
      </c>
      <c r="B56" s="5" t="s">
        <v>15</v>
      </c>
      <c r="C56" s="5">
        <v>37463832.697700001</v>
      </c>
      <c r="D56" s="45">
        <v>16993.294801015138</v>
      </c>
      <c r="E56" s="5" t="s">
        <v>17</v>
      </c>
    </row>
    <row r="57" spans="1:5" x14ac:dyDescent="0.25">
      <c r="A57" s="5">
        <v>2016</v>
      </c>
      <c r="B57" s="5" t="s">
        <v>16</v>
      </c>
      <c r="C57" s="5">
        <v>26646402.95727399</v>
      </c>
      <c r="D57" s="45">
        <v>12086.595210195825</v>
      </c>
      <c r="E57" s="5" t="s">
        <v>17</v>
      </c>
    </row>
    <row r="58" spans="1:5" x14ac:dyDescent="0.25">
      <c r="A58" s="5">
        <v>2017</v>
      </c>
      <c r="B58" s="5" t="s">
        <v>12</v>
      </c>
      <c r="C58" s="5">
        <v>248964.17562709999</v>
      </c>
      <c r="D58" s="45">
        <v>112.92815835104754</v>
      </c>
      <c r="E58" s="5" t="s">
        <v>17</v>
      </c>
    </row>
    <row r="59" spans="1:5" x14ac:dyDescent="0.25">
      <c r="A59" s="5">
        <v>2017</v>
      </c>
      <c r="B59" s="5" t="s">
        <v>14</v>
      </c>
      <c r="C59" s="5">
        <v>92987.903239999985</v>
      </c>
      <c r="D59" s="45">
        <v>42.178569006438074</v>
      </c>
      <c r="E59" s="5" t="s">
        <v>17</v>
      </c>
    </row>
    <row r="60" spans="1:5" x14ac:dyDescent="0.25">
      <c r="A60" s="5">
        <v>2017</v>
      </c>
      <c r="B60" s="5" t="s">
        <v>15</v>
      </c>
      <c r="C60" s="5">
        <v>42427733.381849997</v>
      </c>
      <c r="D60" s="45">
        <v>19244.880440140103</v>
      </c>
      <c r="E60" s="5" t="s">
        <v>17</v>
      </c>
    </row>
    <row r="61" spans="1:5" x14ac:dyDescent="0.25">
      <c r="A61" s="5">
        <v>2017</v>
      </c>
      <c r="B61" s="5" t="s">
        <v>16</v>
      </c>
      <c r="C61" s="5">
        <v>21482251.258872699</v>
      </c>
      <c r="D61" s="45">
        <v>9744.1773130145848</v>
      </c>
      <c r="E61" s="5" t="s">
        <v>17</v>
      </c>
    </row>
    <row r="62" spans="1:5" x14ac:dyDescent="0.25">
      <c r="A62" s="5">
        <v>2018</v>
      </c>
      <c r="B62" s="5" t="s">
        <v>12</v>
      </c>
      <c r="C62" s="5">
        <v>281541.61580359988</v>
      </c>
      <c r="D62" s="45">
        <v>127.70502459558648</v>
      </c>
      <c r="E62" s="5" t="s">
        <v>17</v>
      </c>
    </row>
    <row r="63" spans="1:5" x14ac:dyDescent="0.25">
      <c r="A63" s="5">
        <v>2018</v>
      </c>
      <c r="B63" s="5" t="s">
        <v>14</v>
      </c>
      <c r="C63" s="5">
        <v>77924.413633700009</v>
      </c>
      <c r="D63" s="45">
        <v>35.345890628937255</v>
      </c>
      <c r="E63" s="5" t="s">
        <v>17</v>
      </c>
    </row>
    <row r="64" spans="1:5" x14ac:dyDescent="0.25">
      <c r="A64" s="5">
        <v>2018</v>
      </c>
      <c r="B64" s="5" t="s">
        <v>15</v>
      </c>
      <c r="C64" s="5">
        <v>40588379.0809751</v>
      </c>
      <c r="D64" s="45">
        <v>18410.564044097657</v>
      </c>
      <c r="E64" s="5" t="s">
        <v>17</v>
      </c>
    </row>
    <row r="65" spans="1:5" x14ac:dyDescent="0.25">
      <c r="A65" s="5">
        <v>2018</v>
      </c>
      <c r="B65" s="5" t="s">
        <v>16</v>
      </c>
      <c r="C65" s="5">
        <v>23486060.68499849</v>
      </c>
      <c r="D65" s="45">
        <v>10653.089238229835</v>
      </c>
      <c r="E65" s="5" t="s">
        <v>17</v>
      </c>
    </row>
    <row r="66" spans="1:5" x14ac:dyDescent="0.25">
      <c r="A66" s="5">
        <v>2019</v>
      </c>
      <c r="B66" s="5" t="s">
        <v>12</v>
      </c>
      <c r="C66" s="5">
        <v>259485.80451860011</v>
      </c>
      <c r="D66" s="45">
        <v>117.70068504320086</v>
      </c>
      <c r="E66" s="5" t="s">
        <v>17</v>
      </c>
    </row>
    <row r="67" spans="1:5" x14ac:dyDescent="0.25">
      <c r="A67" s="5">
        <v>2019</v>
      </c>
      <c r="B67" s="5" t="s">
        <v>14</v>
      </c>
      <c r="C67" s="5">
        <v>48025.658826900013</v>
      </c>
      <c r="D67" s="45">
        <v>21.784054638611231</v>
      </c>
      <c r="E67" s="5" t="s">
        <v>17</v>
      </c>
    </row>
    <row r="68" spans="1:5" x14ac:dyDescent="0.25">
      <c r="A68" s="5">
        <v>2019</v>
      </c>
      <c r="B68" s="5" t="s">
        <v>15</v>
      </c>
      <c r="C68" s="5">
        <v>38428655.48829139</v>
      </c>
      <c r="D68" s="45">
        <v>17430.93070024507</v>
      </c>
      <c r="E68" s="5" t="s">
        <v>17</v>
      </c>
    </row>
    <row r="69" spans="1:5" x14ac:dyDescent="0.25">
      <c r="A69" s="5">
        <v>2019</v>
      </c>
      <c r="B69" s="5" t="s">
        <v>16</v>
      </c>
      <c r="C69" s="5">
        <v>21214516.443882089</v>
      </c>
      <c r="D69" s="45">
        <v>9622.7349428133639</v>
      </c>
      <c r="E69" s="5" t="s">
        <v>17</v>
      </c>
    </row>
    <row r="70" spans="1:5" x14ac:dyDescent="0.25">
      <c r="A70" s="5">
        <v>2020</v>
      </c>
      <c r="B70" s="5" t="s">
        <v>12</v>
      </c>
      <c r="C70" s="5">
        <v>208544.66972100001</v>
      </c>
      <c r="D70" s="45">
        <v>94.594193828087839</v>
      </c>
      <c r="E70" s="5" t="s">
        <v>17</v>
      </c>
    </row>
    <row r="71" spans="1:5" x14ac:dyDescent="0.25">
      <c r="A71" s="5">
        <v>2020</v>
      </c>
      <c r="B71" s="5" t="s">
        <v>14</v>
      </c>
      <c r="C71" s="5">
        <v>38478.020054400004</v>
      </c>
      <c r="D71" s="45">
        <v>17.453322072515405</v>
      </c>
      <c r="E71" s="5" t="s">
        <v>17</v>
      </c>
    </row>
    <row r="72" spans="1:5" x14ac:dyDescent="0.25">
      <c r="A72" s="5">
        <v>2020</v>
      </c>
      <c r="B72" s="5" t="s">
        <v>15</v>
      </c>
      <c r="C72" s="5">
        <v>30778674.017253991</v>
      </c>
      <c r="D72" s="45">
        <v>13960.960304834272</v>
      </c>
      <c r="E72" s="5" t="s">
        <v>17</v>
      </c>
    </row>
    <row r="73" spans="1:5" x14ac:dyDescent="0.25">
      <c r="A73" s="5">
        <v>2020</v>
      </c>
      <c r="B73" s="5" t="s">
        <v>16</v>
      </c>
      <c r="C73" s="5">
        <v>18945322.8553291</v>
      </c>
      <c r="D73" s="45">
        <v>8593.4468845944375</v>
      </c>
      <c r="E73" s="5" t="s">
        <v>17</v>
      </c>
    </row>
    <row r="74" spans="1:5" x14ac:dyDescent="0.25">
      <c r="A74" s="5">
        <v>2021</v>
      </c>
      <c r="B74" s="5" t="s">
        <v>12</v>
      </c>
      <c r="C74" s="5">
        <v>727585.84203199996</v>
      </c>
      <c r="D74" s="45">
        <v>330.02711725897893</v>
      </c>
      <c r="E74" s="5" t="s">
        <v>17</v>
      </c>
    </row>
    <row r="75" spans="1:5" x14ac:dyDescent="0.25">
      <c r="A75" s="5">
        <v>2021</v>
      </c>
      <c r="B75" s="5" t="s">
        <v>14</v>
      </c>
      <c r="C75" s="5">
        <v>98946.016115100007</v>
      </c>
      <c r="D75" s="45">
        <v>44.881121341680441</v>
      </c>
      <c r="E75" s="5" t="s">
        <v>17</v>
      </c>
    </row>
    <row r="76" spans="1:5" x14ac:dyDescent="0.25">
      <c r="A76" s="5">
        <v>2021</v>
      </c>
      <c r="B76" s="5" t="s">
        <v>15</v>
      </c>
      <c r="C76" s="5">
        <v>30627139.119182099</v>
      </c>
      <c r="D76" s="45">
        <v>13892.225287348047</v>
      </c>
      <c r="E76" s="5" t="s">
        <v>17</v>
      </c>
    </row>
    <row r="77" spans="1:5" x14ac:dyDescent="0.25">
      <c r="A77" s="5">
        <v>2021</v>
      </c>
      <c r="B77" s="5" t="s">
        <v>16</v>
      </c>
      <c r="C77" s="5">
        <v>22277407.21297932</v>
      </c>
      <c r="D77" s="45">
        <v>10104.853692549716</v>
      </c>
      <c r="E77" s="5" t="s">
        <v>17</v>
      </c>
    </row>
    <row r="78" spans="1:5" x14ac:dyDescent="0.25">
      <c r="A78" s="5">
        <v>2022</v>
      </c>
      <c r="B78" s="5" t="s">
        <v>12</v>
      </c>
      <c r="C78" s="5">
        <v>288472.94237160019</v>
      </c>
      <c r="D78" s="45">
        <v>130.84901887621888</v>
      </c>
      <c r="E78" s="5" t="s">
        <v>17</v>
      </c>
    </row>
    <row r="79" spans="1:5" x14ac:dyDescent="0.25">
      <c r="A79" s="5">
        <v>2022</v>
      </c>
      <c r="B79" s="5" t="s">
        <v>14</v>
      </c>
      <c r="C79" s="5">
        <v>94170.568515600011</v>
      </c>
      <c r="D79" s="45">
        <v>42.715016514128038</v>
      </c>
      <c r="E79" s="5" t="s">
        <v>17</v>
      </c>
    </row>
    <row r="80" spans="1:5" x14ac:dyDescent="0.25">
      <c r="A80" s="5">
        <v>2022</v>
      </c>
      <c r="B80" s="5" t="s">
        <v>15</v>
      </c>
      <c r="C80" s="5">
        <v>32472788.325800002</v>
      </c>
      <c r="D80" s="45">
        <v>14729.397002276275</v>
      </c>
      <c r="E80" s="5" t="s">
        <v>17</v>
      </c>
    </row>
    <row r="81" spans="1:5" x14ac:dyDescent="0.25">
      <c r="A81" s="5">
        <v>2022</v>
      </c>
      <c r="B81" s="5" t="s">
        <v>16</v>
      </c>
      <c r="C81" s="5">
        <v>17155751.408285689</v>
      </c>
      <c r="D81" s="45">
        <v>7781.7115927871218</v>
      </c>
      <c r="E81" s="5" t="s">
        <v>17</v>
      </c>
    </row>
    <row r="82" spans="1:5" x14ac:dyDescent="0.25">
      <c r="A82" s="43">
        <v>2013</v>
      </c>
      <c r="B82" s="5" t="s">
        <v>12</v>
      </c>
      <c r="C82" s="44">
        <v>875344.60124799982</v>
      </c>
      <c r="D82" s="45">
        <f>C82*0.000453592</f>
        <v>397.04930836928276</v>
      </c>
      <c r="E82" s="5" t="s">
        <v>18</v>
      </c>
    </row>
    <row r="83" spans="1:5" x14ac:dyDescent="0.25">
      <c r="A83" s="43">
        <v>2013</v>
      </c>
      <c r="B83" s="5" t="s">
        <v>14</v>
      </c>
      <c r="C83" s="44">
        <v>294394.93333009991</v>
      </c>
      <c r="D83" s="45">
        <f t="shared" ref="D83:D121" si="1">C83*0.000453592</f>
        <v>133.53518659906669</v>
      </c>
      <c r="E83" s="5" t="s">
        <v>18</v>
      </c>
    </row>
    <row r="84" spans="1:5" x14ac:dyDescent="0.25">
      <c r="A84" s="43">
        <v>2013</v>
      </c>
      <c r="B84" s="5" t="s">
        <v>15</v>
      </c>
      <c r="C84" s="44">
        <v>154475181.74860001</v>
      </c>
      <c r="D84" s="45">
        <f t="shared" si="1"/>
        <v>70068.706639710974</v>
      </c>
      <c r="E84" s="5" t="s">
        <v>18</v>
      </c>
    </row>
    <row r="85" spans="1:5" x14ac:dyDescent="0.25">
      <c r="A85" s="43">
        <v>2013</v>
      </c>
      <c r="B85" s="5" t="s">
        <v>16</v>
      </c>
      <c r="C85" s="44">
        <v>23261381.777584199</v>
      </c>
      <c r="D85" s="45">
        <f t="shared" si="1"/>
        <v>10551.176683257972</v>
      </c>
      <c r="E85" s="5" t="s">
        <v>18</v>
      </c>
    </row>
    <row r="86" spans="1:5" x14ac:dyDescent="0.25">
      <c r="A86" s="43">
        <v>2014</v>
      </c>
      <c r="B86" s="5" t="s">
        <v>12</v>
      </c>
      <c r="C86" s="44">
        <v>871288.63752259931</v>
      </c>
      <c r="D86" s="45">
        <f t="shared" si="1"/>
        <v>395.20955567115089</v>
      </c>
      <c r="E86" s="5" t="s">
        <v>18</v>
      </c>
    </row>
    <row r="87" spans="1:5" x14ac:dyDescent="0.25">
      <c r="A87" s="43">
        <v>2014</v>
      </c>
      <c r="B87" s="5" t="s">
        <v>14</v>
      </c>
      <c r="C87" s="44">
        <v>293199.19116669998</v>
      </c>
      <c r="D87" s="45">
        <f t="shared" si="1"/>
        <v>132.99280751968578</v>
      </c>
      <c r="E87" s="5" t="s">
        <v>18</v>
      </c>
    </row>
    <row r="88" spans="1:5" x14ac:dyDescent="0.25">
      <c r="A88" s="43">
        <v>2014</v>
      </c>
      <c r="B88" s="5" t="s">
        <v>15</v>
      </c>
      <c r="C88" s="44">
        <v>135073728.4974694</v>
      </c>
      <c r="D88" s="45">
        <f t="shared" si="1"/>
        <v>61268.362656624136</v>
      </c>
      <c r="E88" s="5" t="s">
        <v>18</v>
      </c>
    </row>
    <row r="89" spans="1:5" x14ac:dyDescent="0.25">
      <c r="A89" s="43">
        <v>2014</v>
      </c>
      <c r="B89" s="5" t="s">
        <v>16</v>
      </c>
      <c r="C89" s="44">
        <v>19670572.7163224</v>
      </c>
      <c r="D89" s="45">
        <f t="shared" si="1"/>
        <v>8922.4144195421104</v>
      </c>
      <c r="E89" s="5" t="s">
        <v>18</v>
      </c>
    </row>
    <row r="90" spans="1:5" x14ac:dyDescent="0.25">
      <c r="A90" s="43">
        <v>2015</v>
      </c>
      <c r="B90" s="5" t="s">
        <v>12</v>
      </c>
      <c r="C90" s="44">
        <v>929661.58152610005</v>
      </c>
      <c r="D90" s="45">
        <f t="shared" si="1"/>
        <v>421.68705608758677</v>
      </c>
      <c r="E90" s="5" t="s">
        <v>18</v>
      </c>
    </row>
    <row r="91" spans="1:5" x14ac:dyDescent="0.25">
      <c r="A91" s="43">
        <v>2015</v>
      </c>
      <c r="B91" s="5" t="s">
        <v>14</v>
      </c>
      <c r="C91" s="44">
        <v>224125.20664030011</v>
      </c>
      <c r="D91" s="45">
        <f t="shared" si="1"/>
        <v>101.661400730387</v>
      </c>
      <c r="E91" s="5" t="s">
        <v>18</v>
      </c>
    </row>
    <row r="92" spans="1:5" x14ac:dyDescent="0.25">
      <c r="A92" s="43">
        <v>2015</v>
      </c>
      <c r="B92" s="5" t="s">
        <v>15</v>
      </c>
      <c r="C92" s="44">
        <v>133561277.1177</v>
      </c>
      <c r="D92" s="45">
        <f t="shared" si="1"/>
        <v>60582.326810371778</v>
      </c>
      <c r="E92" s="5" t="s">
        <v>18</v>
      </c>
    </row>
    <row r="93" spans="1:5" x14ac:dyDescent="0.25">
      <c r="A93" s="43">
        <v>2015</v>
      </c>
      <c r="B93" s="5" t="s">
        <v>16</v>
      </c>
      <c r="C93" s="44">
        <v>31437305.051113982</v>
      </c>
      <c r="D93" s="45">
        <f t="shared" si="1"/>
        <v>14259.710072744894</v>
      </c>
      <c r="E93" s="5" t="s">
        <v>18</v>
      </c>
    </row>
    <row r="94" spans="1:5" x14ac:dyDescent="0.25">
      <c r="A94" s="43">
        <v>2016</v>
      </c>
      <c r="B94" s="5" t="s">
        <v>12</v>
      </c>
      <c r="C94" s="44">
        <v>1022547.032203</v>
      </c>
      <c r="D94" s="45">
        <f t="shared" si="1"/>
        <v>463.81915343102321</v>
      </c>
      <c r="E94" s="5" t="s">
        <v>18</v>
      </c>
    </row>
    <row r="95" spans="1:5" x14ac:dyDescent="0.25">
      <c r="A95" s="43">
        <v>2016</v>
      </c>
      <c r="B95" s="5" t="s">
        <v>14</v>
      </c>
      <c r="C95" s="44">
        <v>220601.3168844</v>
      </c>
      <c r="D95" s="45">
        <f t="shared" si="1"/>
        <v>100.06299252822876</v>
      </c>
      <c r="E95" s="5" t="s">
        <v>18</v>
      </c>
    </row>
    <row r="96" spans="1:5" x14ac:dyDescent="0.25">
      <c r="A96" s="43">
        <v>2016</v>
      </c>
      <c r="B96" s="5" t="s">
        <v>15</v>
      </c>
      <c r="C96" s="44">
        <v>151372550.18000001</v>
      </c>
      <c r="D96" s="45">
        <f t="shared" si="1"/>
        <v>68661.377781246571</v>
      </c>
      <c r="E96" s="5" t="s">
        <v>18</v>
      </c>
    </row>
    <row r="97" spans="1:5" x14ac:dyDescent="0.25">
      <c r="A97" s="43">
        <v>2016</v>
      </c>
      <c r="B97" s="5" t="s">
        <v>16</v>
      </c>
      <c r="C97" s="44">
        <v>17736930.0825601</v>
      </c>
      <c r="D97" s="45">
        <f t="shared" si="1"/>
        <v>8045.3295900086005</v>
      </c>
      <c r="E97" s="5" t="s">
        <v>18</v>
      </c>
    </row>
    <row r="98" spans="1:5" x14ac:dyDescent="0.25">
      <c r="A98" s="43">
        <v>2017</v>
      </c>
      <c r="B98" s="5" t="s">
        <v>12</v>
      </c>
      <c r="C98" s="44">
        <v>857968.74572199979</v>
      </c>
      <c r="D98" s="45">
        <f t="shared" si="1"/>
        <v>389.16775930953332</v>
      </c>
      <c r="E98" s="5" t="s">
        <v>18</v>
      </c>
    </row>
    <row r="99" spans="1:5" x14ac:dyDescent="0.25">
      <c r="A99" s="43">
        <v>2017</v>
      </c>
      <c r="B99" s="5" t="s">
        <v>14</v>
      </c>
      <c r="C99" s="44">
        <v>227162.897566</v>
      </c>
      <c r="D99" s="45">
        <f t="shared" si="1"/>
        <v>103.03927303275707</v>
      </c>
      <c r="E99" s="5" t="s">
        <v>18</v>
      </c>
    </row>
    <row r="100" spans="1:5" x14ac:dyDescent="0.25">
      <c r="A100" s="43">
        <v>2017</v>
      </c>
      <c r="B100" s="5" t="s">
        <v>15</v>
      </c>
      <c r="C100" s="44">
        <v>151084494.42668</v>
      </c>
      <c r="D100" s="45">
        <f t="shared" si="1"/>
        <v>68530.717995986633</v>
      </c>
      <c r="E100" s="5" t="s">
        <v>18</v>
      </c>
    </row>
    <row r="101" spans="1:5" x14ac:dyDescent="0.25">
      <c r="A101" s="43">
        <v>2017</v>
      </c>
      <c r="B101" s="5" t="s">
        <v>16</v>
      </c>
      <c r="C101" s="44">
        <v>18762124.093528289</v>
      </c>
      <c r="D101" s="45">
        <f t="shared" si="1"/>
        <v>8510.3493918316835</v>
      </c>
      <c r="E101" s="5" t="s">
        <v>18</v>
      </c>
    </row>
    <row r="102" spans="1:5" x14ac:dyDescent="0.25">
      <c r="A102" s="43">
        <v>2018</v>
      </c>
      <c r="B102" s="5" t="s">
        <v>12</v>
      </c>
      <c r="C102" s="44">
        <v>896425.3287957001</v>
      </c>
      <c r="D102" s="45">
        <f t="shared" si="1"/>
        <v>406.61135773909922</v>
      </c>
      <c r="E102" s="5" t="s">
        <v>18</v>
      </c>
    </row>
    <row r="103" spans="1:5" x14ac:dyDescent="0.25">
      <c r="A103" s="43">
        <v>2018</v>
      </c>
      <c r="B103" s="5" t="s">
        <v>14</v>
      </c>
      <c r="C103" s="44">
        <v>209302.24381119999</v>
      </c>
      <c r="D103" s="45">
        <f t="shared" si="1"/>
        <v>94.937823374809824</v>
      </c>
      <c r="E103" s="5" t="s">
        <v>18</v>
      </c>
    </row>
    <row r="104" spans="1:5" x14ac:dyDescent="0.25">
      <c r="A104" s="43">
        <v>2018</v>
      </c>
      <c r="B104" s="5" t="s">
        <v>15</v>
      </c>
      <c r="C104" s="44">
        <v>148728898.34625849</v>
      </c>
      <c r="D104" s="45">
        <f t="shared" si="1"/>
        <v>67462.238458676089</v>
      </c>
      <c r="E104" s="5" t="s">
        <v>18</v>
      </c>
    </row>
    <row r="105" spans="1:5" x14ac:dyDescent="0.25">
      <c r="A105" s="43">
        <v>2018</v>
      </c>
      <c r="B105" s="5" t="s">
        <v>16</v>
      </c>
      <c r="C105" s="44">
        <v>18890982.811386</v>
      </c>
      <c r="D105" s="45">
        <f t="shared" si="1"/>
        <v>8568.7986753821988</v>
      </c>
      <c r="E105" s="5" t="s">
        <v>18</v>
      </c>
    </row>
    <row r="106" spans="1:5" x14ac:dyDescent="0.25">
      <c r="A106" s="43">
        <v>2019</v>
      </c>
      <c r="B106" s="5" t="s">
        <v>12</v>
      </c>
      <c r="C106" s="44">
        <v>749780.8078569998</v>
      </c>
      <c r="D106" s="45">
        <f t="shared" si="1"/>
        <v>340.09457619747224</v>
      </c>
      <c r="E106" s="5" t="s">
        <v>18</v>
      </c>
    </row>
    <row r="107" spans="1:5" x14ac:dyDescent="0.25">
      <c r="A107" s="43">
        <v>2019</v>
      </c>
      <c r="B107" s="5" t="s">
        <v>14</v>
      </c>
      <c r="C107" s="44">
        <v>204958.97620189999</v>
      </c>
      <c r="D107" s="45">
        <f t="shared" si="1"/>
        <v>92.967751933372227</v>
      </c>
      <c r="E107" s="5" t="s">
        <v>18</v>
      </c>
    </row>
    <row r="108" spans="1:5" x14ac:dyDescent="0.25">
      <c r="A108" s="43">
        <v>2019</v>
      </c>
      <c r="B108" s="5" t="s">
        <v>15</v>
      </c>
      <c r="C108" s="44">
        <v>150494735.41159239</v>
      </c>
      <c r="D108" s="45">
        <f t="shared" si="1"/>
        <v>68263.208024815016</v>
      </c>
      <c r="E108" s="5" t="s">
        <v>18</v>
      </c>
    </row>
    <row r="109" spans="1:5" x14ac:dyDescent="0.25">
      <c r="A109" s="43">
        <v>2019</v>
      </c>
      <c r="B109" s="5" t="s">
        <v>16</v>
      </c>
      <c r="C109" s="44">
        <v>19472617.011160001</v>
      </c>
      <c r="D109" s="45">
        <f t="shared" si="1"/>
        <v>8832.6232953260878</v>
      </c>
      <c r="E109" s="5" t="s">
        <v>18</v>
      </c>
    </row>
    <row r="110" spans="1:5" x14ac:dyDescent="0.25">
      <c r="A110" s="43">
        <v>2020</v>
      </c>
      <c r="B110" s="5" t="s">
        <v>12</v>
      </c>
      <c r="C110" s="44">
        <v>645765.34780419979</v>
      </c>
      <c r="D110" s="45">
        <f t="shared" si="1"/>
        <v>292.91399564120258</v>
      </c>
      <c r="E110" s="5" t="s">
        <v>18</v>
      </c>
    </row>
    <row r="111" spans="1:5" x14ac:dyDescent="0.25">
      <c r="A111" s="43">
        <v>2020</v>
      </c>
      <c r="B111" s="5" t="s">
        <v>14</v>
      </c>
      <c r="C111" s="44">
        <v>156927.76097449989</v>
      </c>
      <c r="D111" s="45">
        <f t="shared" si="1"/>
        <v>71.181176955945361</v>
      </c>
      <c r="E111" s="5" t="s">
        <v>18</v>
      </c>
    </row>
    <row r="112" spans="1:5" x14ac:dyDescent="0.25">
      <c r="A112" s="43">
        <v>2020</v>
      </c>
      <c r="B112" s="5" t="s">
        <v>15</v>
      </c>
      <c r="C112" s="44">
        <v>120080848.0236</v>
      </c>
      <c r="D112" s="45">
        <f t="shared" si="1"/>
        <v>54467.712016720769</v>
      </c>
      <c r="E112" s="5" t="s">
        <v>18</v>
      </c>
    </row>
    <row r="113" spans="1:5" x14ac:dyDescent="0.25">
      <c r="A113" s="43">
        <v>2020</v>
      </c>
      <c r="B113" s="5" t="s">
        <v>16</v>
      </c>
      <c r="C113" s="44">
        <v>23238562.776572589</v>
      </c>
      <c r="D113" s="45">
        <f t="shared" si="1"/>
        <v>10540.826166951114</v>
      </c>
      <c r="E113" s="5" t="s">
        <v>18</v>
      </c>
    </row>
    <row r="114" spans="1:5" x14ac:dyDescent="0.25">
      <c r="A114" s="43">
        <v>2021</v>
      </c>
      <c r="B114" s="5" t="s">
        <v>12</v>
      </c>
      <c r="C114" s="44">
        <v>803429.00144110003</v>
      </c>
      <c r="D114" s="45">
        <f t="shared" si="1"/>
        <v>364.42896762167146</v>
      </c>
      <c r="E114" s="5" t="s">
        <v>18</v>
      </c>
    </row>
    <row r="115" spans="1:5" x14ac:dyDescent="0.25">
      <c r="A115" s="43">
        <v>2021</v>
      </c>
      <c r="B115" s="5" t="s">
        <v>14</v>
      </c>
      <c r="C115" s="44">
        <v>181479.20725000001</v>
      </c>
      <c r="D115" s="45">
        <f t="shared" si="1"/>
        <v>82.317516574942005</v>
      </c>
      <c r="E115" s="5" t="s">
        <v>18</v>
      </c>
    </row>
    <row r="116" spans="1:5" x14ac:dyDescent="0.25">
      <c r="A116" s="43">
        <v>2021</v>
      </c>
      <c r="B116" s="5" t="s">
        <v>15</v>
      </c>
      <c r="C116" s="44">
        <v>155402606.53652021</v>
      </c>
      <c r="D116" s="45">
        <f t="shared" si="1"/>
        <v>70489.379104113279</v>
      </c>
      <c r="E116" s="5" t="s">
        <v>18</v>
      </c>
    </row>
    <row r="117" spans="1:5" x14ac:dyDescent="0.25">
      <c r="A117" s="43">
        <v>2021</v>
      </c>
      <c r="B117" s="5" t="s">
        <v>16</v>
      </c>
      <c r="C117" s="44">
        <v>25390318.320371799</v>
      </c>
      <c r="D117" s="45">
        <f t="shared" si="1"/>
        <v>11516.845267574085</v>
      </c>
      <c r="E117" s="5" t="s">
        <v>18</v>
      </c>
    </row>
    <row r="118" spans="1:5" x14ac:dyDescent="0.25">
      <c r="A118" s="43">
        <v>2022</v>
      </c>
      <c r="B118" s="5" t="s">
        <v>12</v>
      </c>
      <c r="C118" s="44">
        <v>746592.10848840082</v>
      </c>
      <c r="D118" s="45">
        <f t="shared" si="1"/>
        <v>338.64820767347072</v>
      </c>
      <c r="E118" s="5" t="s">
        <v>18</v>
      </c>
    </row>
    <row r="119" spans="1:5" x14ac:dyDescent="0.25">
      <c r="A119" s="43">
        <v>2022</v>
      </c>
      <c r="B119" s="5" t="s">
        <v>14</v>
      </c>
      <c r="C119" s="44">
        <v>192155.279962</v>
      </c>
      <c r="D119" s="45">
        <f t="shared" si="1"/>
        <v>87.160097748523512</v>
      </c>
      <c r="E119" s="5" t="s">
        <v>18</v>
      </c>
    </row>
    <row r="120" spans="1:5" x14ac:dyDescent="0.25">
      <c r="A120" s="43">
        <v>2022</v>
      </c>
      <c r="B120" s="5" t="s">
        <v>15</v>
      </c>
      <c r="C120" s="44">
        <v>125265615.0623318</v>
      </c>
      <c r="D120" s="45">
        <f t="shared" si="1"/>
        <v>56819.480867353202</v>
      </c>
      <c r="E120" s="5" t="s">
        <v>18</v>
      </c>
    </row>
    <row r="121" spans="1:5" x14ac:dyDescent="0.25">
      <c r="A121" s="43">
        <v>2022</v>
      </c>
      <c r="B121" s="5" t="s">
        <v>16</v>
      </c>
      <c r="C121" s="44">
        <v>25201103.32532908</v>
      </c>
      <c r="D121" s="45">
        <f t="shared" si="1"/>
        <v>11431.018859542668</v>
      </c>
      <c r="E121" s="5" t="s">
        <v>18</v>
      </c>
    </row>
    <row r="122" spans="1:5" x14ac:dyDescent="0.25">
      <c r="A122" s="43">
        <v>2016</v>
      </c>
      <c r="B122" s="5" t="s">
        <v>19</v>
      </c>
      <c r="C122" s="5"/>
      <c r="D122" s="46">
        <v>299538.70850000001</v>
      </c>
      <c r="E122" s="5" t="s">
        <v>18</v>
      </c>
    </row>
    <row r="123" spans="1:5" x14ac:dyDescent="0.25">
      <c r="A123" s="43">
        <v>2016</v>
      </c>
      <c r="B123" s="5" t="s">
        <v>19</v>
      </c>
      <c r="C123" s="5"/>
      <c r="D123" s="46">
        <v>483407.46049999999</v>
      </c>
      <c r="E123" s="5" t="s">
        <v>17</v>
      </c>
    </row>
    <row r="124" spans="1:5" x14ac:dyDescent="0.25">
      <c r="A124" s="43">
        <v>2016</v>
      </c>
      <c r="B124" s="5" t="s">
        <v>19</v>
      </c>
      <c r="C124" s="5"/>
      <c r="D124" s="46">
        <v>394312.68969999999</v>
      </c>
      <c r="E124" s="5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37875-A925-4199-AD49-700F0CE6EE4A}">
  <dimension ref="A1:K16"/>
  <sheetViews>
    <sheetView workbookViewId="0">
      <selection activeCell="D15" sqref="D15"/>
    </sheetView>
  </sheetViews>
  <sheetFormatPr defaultRowHeight="15" x14ac:dyDescent="0.25"/>
  <cols>
    <col min="1" max="1" width="14.140625" bestFit="1" customWidth="1"/>
    <col min="2" max="2" width="18.5703125" bestFit="1" customWidth="1"/>
    <col min="9" max="9" width="26" bestFit="1" customWidth="1"/>
    <col min="10" max="10" width="21" bestFit="1" customWidth="1"/>
    <col min="11" max="11" width="21.7109375" bestFit="1" customWidth="1"/>
  </cols>
  <sheetData>
    <row r="1" spans="1:11" x14ac:dyDescent="0.2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  <c r="I1" s="1" t="s">
        <v>41</v>
      </c>
      <c r="J1" s="1" t="s">
        <v>42</v>
      </c>
      <c r="K1" s="1" t="s">
        <v>43</v>
      </c>
    </row>
    <row r="2" spans="1:11" x14ac:dyDescent="0.25">
      <c r="A2" t="s">
        <v>33</v>
      </c>
      <c r="B2" t="s">
        <v>34</v>
      </c>
      <c r="C2">
        <v>237</v>
      </c>
      <c r="D2">
        <v>3.9769367E-2</v>
      </c>
      <c r="E2">
        <v>9.5456659999999995E-3</v>
      </c>
      <c r="F2">
        <v>1.8709162000000001E-2</v>
      </c>
      <c r="G2">
        <v>2.1060204999999999E-2</v>
      </c>
      <c r="H2">
        <v>5.8478530000000001E-2</v>
      </c>
      <c r="I2">
        <v>42909.974565543598</v>
      </c>
      <c r="J2">
        <v>18149.77318674132</v>
      </c>
      <c r="K2">
        <v>67670.175952439604</v>
      </c>
    </row>
    <row r="3" spans="1:11" x14ac:dyDescent="0.25">
      <c r="A3" t="s">
        <v>35</v>
      </c>
      <c r="B3" t="s">
        <v>34</v>
      </c>
      <c r="C3">
        <v>365</v>
      </c>
      <c r="D3">
        <v>2.8630036000000001E-2</v>
      </c>
      <c r="E3">
        <v>4.6128319999999999E-3</v>
      </c>
      <c r="F3">
        <v>9.0409849999999996E-3</v>
      </c>
      <c r="G3">
        <v>1.9589051E-2</v>
      </c>
      <c r="H3">
        <v>3.7671021999999998E-2</v>
      </c>
      <c r="I3">
        <v>43387.232137020197</v>
      </c>
      <c r="J3">
        <v>29992.54392973502</v>
      </c>
      <c r="K3">
        <v>56781.920372633394</v>
      </c>
    </row>
    <row r="4" spans="1:11" x14ac:dyDescent="0.25">
      <c r="A4" t="s">
        <v>36</v>
      </c>
      <c r="B4" t="s">
        <v>34</v>
      </c>
      <c r="C4">
        <v>250</v>
      </c>
      <c r="D4">
        <v>1.8066583000000001E-2</v>
      </c>
      <c r="E4">
        <v>7.7928229999999999E-3</v>
      </c>
      <c r="F4">
        <v>1.5273652E-2</v>
      </c>
      <c r="G4">
        <v>2.7929309999999998E-3</v>
      </c>
      <c r="H4">
        <v>3.3340235000000003E-2</v>
      </c>
      <c r="I4">
        <v>7969.0466802519395</v>
      </c>
      <c r="J4">
        <v>1531.5480448969979</v>
      </c>
      <c r="K4">
        <v>14406.545316820941</v>
      </c>
    </row>
    <row r="5" spans="1:11" x14ac:dyDescent="0.25">
      <c r="A5" t="s">
        <v>37</v>
      </c>
      <c r="B5" t="s">
        <v>34</v>
      </c>
      <c r="C5">
        <v>407</v>
      </c>
      <c r="D5">
        <v>5.5347515E-2</v>
      </c>
      <c r="E5">
        <v>1.1202866000000001E-2</v>
      </c>
      <c r="F5">
        <v>2.1957214999999999E-2</v>
      </c>
      <c r="G5">
        <v>3.3390299999999998E-2</v>
      </c>
      <c r="H5">
        <v>7.7304729000000003E-2</v>
      </c>
      <c r="I5">
        <v>13746.9658405721</v>
      </c>
      <c r="J5">
        <v>8997.8819579036808</v>
      </c>
      <c r="K5">
        <v>18496.049719193663</v>
      </c>
    </row>
    <row r="6" spans="1:11" x14ac:dyDescent="0.25">
      <c r="A6" t="s">
        <v>38</v>
      </c>
      <c r="B6" t="s">
        <v>34</v>
      </c>
      <c r="C6">
        <v>370</v>
      </c>
      <c r="D6">
        <v>0.731417392</v>
      </c>
      <c r="E6">
        <v>0.34902842699999997</v>
      </c>
      <c r="F6">
        <v>0.68408314599999998</v>
      </c>
      <c r="G6">
        <v>4.7334246000000003E-2</v>
      </c>
      <c r="H6">
        <v>1.4155005380000001</v>
      </c>
      <c r="I6">
        <v>286299.47042274661</v>
      </c>
      <c r="J6">
        <v>22764.598118300943</v>
      </c>
      <c r="K6">
        <v>549834.34276361403</v>
      </c>
    </row>
    <row r="7" spans="1:11" x14ac:dyDescent="0.25">
      <c r="A7" t="s">
        <v>33</v>
      </c>
      <c r="B7" t="s">
        <v>39</v>
      </c>
      <c r="C7">
        <v>237</v>
      </c>
      <c r="D7">
        <v>0.176416568</v>
      </c>
      <c r="E7">
        <v>4.7688138999999997E-2</v>
      </c>
      <c r="F7">
        <v>9.3467035000000004E-2</v>
      </c>
      <c r="G7">
        <v>8.2949533000000006E-2</v>
      </c>
      <c r="H7">
        <v>0.269883604</v>
      </c>
      <c r="I7">
        <v>190348.27567359339</v>
      </c>
      <c r="J7">
        <v>70816.184479796604</v>
      </c>
      <c r="K7">
        <v>309880.36682692159</v>
      </c>
    </row>
    <row r="8" spans="1:11" x14ac:dyDescent="0.25">
      <c r="A8" t="s">
        <v>35</v>
      </c>
      <c r="B8" t="s">
        <v>39</v>
      </c>
      <c r="C8">
        <v>365</v>
      </c>
      <c r="D8">
        <v>0.10517676199999999</v>
      </c>
      <c r="E8">
        <v>1.6233227999999999E-2</v>
      </c>
      <c r="F8">
        <v>3.1816542000000003E-2</v>
      </c>
      <c r="G8">
        <v>7.3360221000000003E-2</v>
      </c>
      <c r="H8">
        <v>0.13699330400000001</v>
      </c>
      <c r="I8">
        <v>159389.54932951019</v>
      </c>
      <c r="J8">
        <v>111705.5420177262</v>
      </c>
      <c r="K8">
        <v>207073.5566008256</v>
      </c>
    </row>
    <row r="9" spans="1:11" x14ac:dyDescent="0.25">
      <c r="A9" t="s">
        <v>36</v>
      </c>
      <c r="B9" t="s">
        <v>39</v>
      </c>
      <c r="C9">
        <v>250</v>
      </c>
      <c r="D9">
        <v>6.2691749000000005E-2</v>
      </c>
      <c r="E9">
        <v>1.3700229E-2</v>
      </c>
      <c r="F9">
        <v>2.6851956E-2</v>
      </c>
      <c r="G9">
        <v>3.5839793000000002E-2</v>
      </c>
      <c r="H9">
        <v>8.9543704000000002E-2</v>
      </c>
      <c r="I9">
        <v>27652.903045888903</v>
      </c>
      <c r="J9">
        <v>16121.67329645688</v>
      </c>
      <c r="K9">
        <v>39184.13279127406</v>
      </c>
    </row>
    <row r="10" spans="1:11" x14ac:dyDescent="0.25">
      <c r="A10" t="s">
        <v>37</v>
      </c>
      <c r="B10" t="s">
        <v>39</v>
      </c>
      <c r="C10">
        <v>407</v>
      </c>
      <c r="D10">
        <v>8.8910515999999995E-2</v>
      </c>
      <c r="E10">
        <v>1.6778305E-2</v>
      </c>
      <c r="F10">
        <v>3.2884874000000001E-2</v>
      </c>
      <c r="G10">
        <v>5.6025643E-2</v>
      </c>
      <c r="H10">
        <v>0.12179539</v>
      </c>
      <c r="I10">
        <v>22083.192728201539</v>
      </c>
      <c r="J10">
        <v>14578.16232588108</v>
      </c>
      <c r="K10">
        <v>29588.223130522001</v>
      </c>
    </row>
    <row r="11" spans="1:11" x14ac:dyDescent="0.25">
      <c r="A11" t="s">
        <v>38</v>
      </c>
      <c r="B11" t="s">
        <v>39</v>
      </c>
      <c r="C11">
        <v>370</v>
      </c>
      <c r="D11">
        <v>0.21442739899999999</v>
      </c>
      <c r="E11">
        <v>3.8656020999999999E-2</v>
      </c>
      <c r="F11">
        <v>7.5764409000000005E-2</v>
      </c>
      <c r="G11">
        <v>0.13866299000000001</v>
      </c>
      <c r="H11">
        <v>0.290191808</v>
      </c>
      <c r="I11">
        <v>83933.539780865802</v>
      </c>
      <c r="J11">
        <v>57449.455069145602</v>
      </c>
      <c r="K11">
        <v>110417.62449258599</v>
      </c>
    </row>
    <row r="12" spans="1:11" x14ac:dyDescent="0.25">
      <c r="A12" t="s">
        <v>33</v>
      </c>
      <c r="B12" t="s">
        <v>40</v>
      </c>
      <c r="C12">
        <v>237</v>
      </c>
      <c r="D12">
        <v>0.100737014</v>
      </c>
      <c r="E12">
        <v>2.4621658000000001E-2</v>
      </c>
      <c r="F12">
        <v>4.8257561999999997E-2</v>
      </c>
      <c r="G12">
        <v>5.2479452000000003E-2</v>
      </c>
      <c r="H12">
        <v>0.14899457599999999</v>
      </c>
      <c r="I12">
        <v>108692.26827259619</v>
      </c>
      <c r="J12">
        <v>44574.586809904402</v>
      </c>
      <c r="K12">
        <v>172809.94973528801</v>
      </c>
    </row>
    <row r="13" spans="1:11" x14ac:dyDescent="0.25">
      <c r="A13" t="s">
        <v>35</v>
      </c>
      <c r="B13" t="s">
        <v>40</v>
      </c>
      <c r="C13">
        <v>365</v>
      </c>
      <c r="D13">
        <v>6.7870333000000005E-2</v>
      </c>
      <c r="E13">
        <v>1.0108792E-2</v>
      </c>
      <c r="F13">
        <v>1.9812868000000001E-2</v>
      </c>
      <c r="G13">
        <v>4.8057465000000001E-2</v>
      </c>
      <c r="H13">
        <v>8.7683200000000003E-2</v>
      </c>
      <c r="I13">
        <v>102853.7247861098</v>
      </c>
      <c r="J13">
        <v>73010.462144349003</v>
      </c>
      <c r="K13">
        <v>132696.98746833921</v>
      </c>
    </row>
    <row r="14" spans="1:11" x14ac:dyDescent="0.25">
      <c r="A14" t="s">
        <v>36</v>
      </c>
      <c r="B14" t="s">
        <v>40</v>
      </c>
      <c r="C14">
        <v>250</v>
      </c>
      <c r="D14">
        <v>4.6481558999999999E-2</v>
      </c>
      <c r="E14">
        <v>6.8596719999999998E-3</v>
      </c>
      <c r="F14">
        <v>1.344471E-2</v>
      </c>
      <c r="G14">
        <v>3.3036849E-2</v>
      </c>
      <c r="H14">
        <v>5.9926269999999997E-2</v>
      </c>
      <c r="I14">
        <v>20502.699013564521</v>
      </c>
      <c r="J14">
        <v>14359.775747707219</v>
      </c>
      <c r="K14">
        <v>26645.622279421819</v>
      </c>
    </row>
    <row r="15" spans="1:11" x14ac:dyDescent="0.25">
      <c r="A15" t="s">
        <v>37</v>
      </c>
      <c r="B15" t="s">
        <v>40</v>
      </c>
      <c r="C15">
        <v>407</v>
      </c>
      <c r="D15">
        <v>5.8936271999999998E-2</v>
      </c>
      <c r="E15">
        <v>1.092576E-2</v>
      </c>
      <c r="F15">
        <v>2.1414097E-2</v>
      </c>
      <c r="G15">
        <v>3.7522175999999997E-2</v>
      </c>
      <c r="H15">
        <v>8.0350369000000005E-2</v>
      </c>
      <c r="I15">
        <v>14638.325326194759</v>
      </c>
      <c r="J15">
        <v>9473.7650862247592</v>
      </c>
      <c r="K15">
        <v>19802.885562117899</v>
      </c>
    </row>
    <row r="16" spans="1:11" x14ac:dyDescent="0.25">
      <c r="A16" t="s">
        <v>38</v>
      </c>
      <c r="B16" t="s">
        <v>40</v>
      </c>
      <c r="C16">
        <v>370</v>
      </c>
      <c r="D16">
        <v>0.13502171700000001</v>
      </c>
      <c r="E16">
        <v>1.9547796999999999E-2</v>
      </c>
      <c r="F16">
        <v>3.8312978999999997E-2</v>
      </c>
      <c r="G16">
        <v>9.6708738000000002E-2</v>
      </c>
      <c r="H16">
        <v>0.17333469600000001</v>
      </c>
      <c r="I16">
        <v>52851.691120645002</v>
      </c>
      <c r="J16">
        <v>37521.723912449437</v>
      </c>
      <c r="K16">
        <v>68181.658345028001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48010-3D93-4B26-85CA-B2188A131483}">
  <dimension ref="A1:H19"/>
  <sheetViews>
    <sheetView workbookViewId="0">
      <selection activeCell="F4" sqref="F4"/>
    </sheetView>
  </sheetViews>
  <sheetFormatPr defaultRowHeight="15" x14ac:dyDescent="0.25"/>
  <cols>
    <col min="1" max="1" width="26.28515625" bestFit="1" customWidth="1"/>
    <col min="2" max="2" width="18.5703125" bestFit="1" customWidth="1"/>
    <col min="3" max="3" width="6.42578125" bestFit="1" customWidth="1"/>
    <col min="4" max="5" width="12.42578125" bestFit="1" customWidth="1"/>
    <col min="6" max="6" width="13.5703125" bestFit="1" customWidth="1"/>
    <col min="7" max="7" width="13.140625" bestFit="1" customWidth="1"/>
    <col min="8" max="8" width="12.42578125" bestFit="1" customWidth="1"/>
  </cols>
  <sheetData>
    <row r="1" spans="1:8" x14ac:dyDescent="0.2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</row>
    <row r="2" spans="1:8" x14ac:dyDescent="0.25">
      <c r="A2" t="s">
        <v>54</v>
      </c>
      <c r="B2" t="s">
        <v>34</v>
      </c>
      <c r="C2">
        <v>1045</v>
      </c>
      <c r="D2">
        <v>0.123190093</v>
      </c>
      <c r="E2">
        <v>4.6026582000000003E-2</v>
      </c>
      <c r="F2">
        <v>9.0210443000000001E-2</v>
      </c>
      <c r="G2">
        <v>3.2979649999999999E-2</v>
      </c>
      <c r="H2">
        <v>0.213400536</v>
      </c>
    </row>
    <row r="3" spans="1:8" x14ac:dyDescent="0.25">
      <c r="A3" t="s">
        <v>55</v>
      </c>
      <c r="B3" t="s">
        <v>34</v>
      </c>
      <c r="C3">
        <v>363</v>
      </c>
      <c r="D3">
        <v>6.3677315999999998E-2</v>
      </c>
      <c r="E3">
        <v>1.2995690000000001E-2</v>
      </c>
      <c r="F3">
        <v>2.5471082999999999E-2</v>
      </c>
      <c r="G3">
        <v>3.8206232999999999E-2</v>
      </c>
      <c r="H3">
        <v>8.9148400000000003E-2</v>
      </c>
    </row>
    <row r="4" spans="1:8" x14ac:dyDescent="0.25">
      <c r="A4" t="s">
        <v>56</v>
      </c>
      <c r="B4" t="s">
        <v>34</v>
      </c>
      <c r="C4">
        <v>32</v>
      </c>
      <c r="D4">
        <v>7.1534135999999998E-2</v>
      </c>
      <c r="E4">
        <v>2.1486664999999999E-2</v>
      </c>
      <c r="F4">
        <v>4.2113088999999999E-2</v>
      </c>
      <c r="G4">
        <v>2.9421045999999999E-2</v>
      </c>
      <c r="H4">
        <v>0.113647225</v>
      </c>
    </row>
    <row r="5" spans="1:8" x14ac:dyDescent="0.25">
      <c r="A5" t="s">
        <v>54</v>
      </c>
      <c r="B5" t="s">
        <v>39</v>
      </c>
      <c r="C5">
        <v>1045</v>
      </c>
      <c r="D5">
        <v>0.14504544899999999</v>
      </c>
      <c r="E5">
        <v>2.0107361000000001E-2</v>
      </c>
      <c r="F5">
        <v>3.9409703999999997E-2</v>
      </c>
      <c r="G5">
        <v>0.105635746</v>
      </c>
      <c r="H5">
        <v>0.18445515300000001</v>
      </c>
    </row>
    <row r="6" spans="1:8" x14ac:dyDescent="0.25">
      <c r="A6" t="s">
        <v>55</v>
      </c>
      <c r="B6" t="s">
        <v>39</v>
      </c>
      <c r="C6">
        <v>363</v>
      </c>
      <c r="D6">
        <v>7.9634298000000006E-2</v>
      </c>
      <c r="E6">
        <v>1.4368511E-2</v>
      </c>
      <c r="F6">
        <v>2.8161763999999999E-2</v>
      </c>
      <c r="G6">
        <v>5.1472533000000001E-2</v>
      </c>
      <c r="H6">
        <v>0.107796062</v>
      </c>
    </row>
    <row r="7" spans="1:8" x14ac:dyDescent="0.25">
      <c r="A7" t="s">
        <v>56</v>
      </c>
      <c r="B7" t="s">
        <v>39</v>
      </c>
      <c r="C7">
        <v>32</v>
      </c>
      <c r="D7">
        <v>5.6464203999999997E-2</v>
      </c>
      <c r="E7">
        <v>2.0482661999999999E-2</v>
      </c>
      <c r="F7">
        <v>4.0145280999999998E-2</v>
      </c>
      <c r="G7">
        <v>1.6318922999999999E-2</v>
      </c>
      <c r="H7">
        <v>9.6609484999999995E-2</v>
      </c>
    </row>
    <row r="8" spans="1:8" x14ac:dyDescent="0.25">
      <c r="A8" t="s">
        <v>54</v>
      </c>
      <c r="B8" t="s">
        <v>40</v>
      </c>
      <c r="C8">
        <v>1045</v>
      </c>
      <c r="D8">
        <v>8.6777091000000001E-2</v>
      </c>
      <c r="E8">
        <v>1.0825553E-2</v>
      </c>
      <c r="F8">
        <v>2.1217693999999999E-2</v>
      </c>
      <c r="G8">
        <v>6.5559397000000005E-2</v>
      </c>
      <c r="H8">
        <v>0.107994786</v>
      </c>
    </row>
    <row r="9" spans="1:8" x14ac:dyDescent="0.25">
      <c r="A9" t="s">
        <v>55</v>
      </c>
      <c r="B9" t="s">
        <v>40</v>
      </c>
      <c r="C9">
        <v>363</v>
      </c>
      <c r="D9">
        <v>6.4821107000000003E-2</v>
      </c>
      <c r="E9">
        <v>1.3001904E-2</v>
      </c>
      <c r="F9">
        <v>2.5483263999999999E-2</v>
      </c>
      <c r="G9">
        <v>3.9337842999999997E-2</v>
      </c>
      <c r="H9">
        <v>9.0304371999999994E-2</v>
      </c>
    </row>
    <row r="10" spans="1:8" x14ac:dyDescent="0.25">
      <c r="A10" t="s">
        <v>56</v>
      </c>
      <c r="B10" t="s">
        <v>40</v>
      </c>
      <c r="C10">
        <v>32</v>
      </c>
      <c r="D10">
        <v>9.2404623000000005E-2</v>
      </c>
      <c r="E10">
        <v>5.2427848999999999E-2</v>
      </c>
      <c r="F10">
        <v>0.10275669699999999</v>
      </c>
      <c r="G10">
        <v>-1.0352073E-2</v>
      </c>
      <c r="H10">
        <v>0.19516132</v>
      </c>
    </row>
    <row r="11" spans="1:8" x14ac:dyDescent="0.25">
      <c r="A11" t="s">
        <v>57</v>
      </c>
      <c r="B11" t="s">
        <v>34</v>
      </c>
      <c r="C11">
        <v>367</v>
      </c>
      <c r="D11">
        <v>5.7303730999999997E-2</v>
      </c>
      <c r="E11">
        <v>1.0863856999999999E-2</v>
      </c>
      <c r="F11">
        <v>2.1292768E-2</v>
      </c>
      <c r="G11">
        <v>3.6010963E-2</v>
      </c>
      <c r="H11">
        <v>7.8596499E-2</v>
      </c>
    </row>
    <row r="12" spans="1:8" x14ac:dyDescent="0.25">
      <c r="A12" t="s">
        <v>58</v>
      </c>
      <c r="B12" t="s">
        <v>34</v>
      </c>
      <c r="C12">
        <v>788</v>
      </c>
      <c r="D12">
        <v>7.0528917999999996E-2</v>
      </c>
      <c r="E12">
        <v>2.0777261000000002E-2</v>
      </c>
      <c r="F12">
        <v>4.0722683000000003E-2</v>
      </c>
      <c r="G12">
        <v>2.9806236E-2</v>
      </c>
      <c r="H12">
        <v>0.11125160100000001</v>
      </c>
    </row>
    <row r="13" spans="1:8" x14ac:dyDescent="0.25">
      <c r="A13" t="s">
        <v>59</v>
      </c>
      <c r="B13" t="s">
        <v>34</v>
      </c>
      <c r="C13">
        <v>285</v>
      </c>
      <c r="D13">
        <v>0.32901294599999997</v>
      </c>
      <c r="E13">
        <v>0.23258819999999999</v>
      </c>
      <c r="F13">
        <v>0.45586449499999998</v>
      </c>
      <c r="G13">
        <v>-0.12685154900000001</v>
      </c>
      <c r="H13">
        <v>0.78487744100000001</v>
      </c>
    </row>
    <row r="14" spans="1:8" x14ac:dyDescent="0.25">
      <c r="A14" t="s">
        <v>57</v>
      </c>
      <c r="B14" t="s">
        <v>39</v>
      </c>
      <c r="C14">
        <v>367</v>
      </c>
      <c r="D14">
        <v>7.8946396000000002E-2</v>
      </c>
      <c r="E14">
        <v>1.3337645E-2</v>
      </c>
      <c r="F14">
        <v>2.6141304000000001E-2</v>
      </c>
      <c r="G14">
        <v>5.2805091999999998E-2</v>
      </c>
      <c r="H14">
        <v>0.10508770000000001</v>
      </c>
    </row>
    <row r="15" spans="1:8" x14ac:dyDescent="0.25">
      <c r="A15" t="s">
        <v>58</v>
      </c>
      <c r="B15" t="s">
        <v>39</v>
      </c>
      <c r="C15">
        <v>788</v>
      </c>
      <c r="D15">
        <v>0.13519542300000001</v>
      </c>
      <c r="E15">
        <v>2.4691075999999999E-2</v>
      </c>
      <c r="F15">
        <v>4.8393619999999998E-2</v>
      </c>
      <c r="G15">
        <v>8.6801802999999997E-2</v>
      </c>
      <c r="H15">
        <v>0.18358904200000001</v>
      </c>
    </row>
    <row r="16" spans="1:8" x14ac:dyDescent="0.25">
      <c r="A16" t="s">
        <v>59</v>
      </c>
      <c r="B16" t="s">
        <v>39</v>
      </c>
      <c r="C16">
        <v>285</v>
      </c>
      <c r="D16">
        <v>0.18068529699999999</v>
      </c>
      <c r="E16">
        <v>2.4029826000000001E-2</v>
      </c>
      <c r="F16">
        <v>4.7097593E-2</v>
      </c>
      <c r="G16">
        <v>0.133587704</v>
      </c>
      <c r="H16">
        <v>0.22778289099999999</v>
      </c>
    </row>
    <row r="17" spans="1:8" x14ac:dyDescent="0.25">
      <c r="A17" t="s">
        <v>57</v>
      </c>
      <c r="B17" t="s">
        <v>40</v>
      </c>
      <c r="C17">
        <v>367</v>
      </c>
      <c r="D17">
        <v>7.1737497999999997E-2</v>
      </c>
      <c r="E17">
        <v>1.4109992999999999E-2</v>
      </c>
      <c r="F17">
        <v>2.7655078E-2</v>
      </c>
      <c r="G17">
        <v>4.4082419999999997E-2</v>
      </c>
      <c r="H17">
        <v>9.9392575999999996E-2</v>
      </c>
    </row>
    <row r="18" spans="1:8" x14ac:dyDescent="0.25">
      <c r="A18" t="s">
        <v>58</v>
      </c>
      <c r="B18" t="s">
        <v>40</v>
      </c>
      <c r="C18">
        <v>788</v>
      </c>
      <c r="D18">
        <v>7.9855288999999996E-2</v>
      </c>
      <c r="E18">
        <v>1.2836143E-2</v>
      </c>
      <c r="F18">
        <v>2.5158377999999999E-2</v>
      </c>
      <c r="G18">
        <v>5.4696911000000001E-2</v>
      </c>
      <c r="H18">
        <v>0.105013667</v>
      </c>
    </row>
    <row r="19" spans="1:8" x14ac:dyDescent="0.25">
      <c r="A19" t="s">
        <v>59</v>
      </c>
      <c r="B19" t="s">
        <v>40</v>
      </c>
      <c r="C19">
        <v>285</v>
      </c>
      <c r="D19">
        <v>0.11238801700000001</v>
      </c>
      <c r="E19">
        <v>1.9251226E-2</v>
      </c>
      <c r="F19">
        <v>3.7731710000000002E-2</v>
      </c>
      <c r="G19">
        <v>7.4656307000000005E-2</v>
      </c>
      <c r="H19">
        <v>0.15011972700000001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02D0-1F6B-4C0F-B6B0-4F9A92268A39}">
  <dimension ref="A1:H37"/>
  <sheetViews>
    <sheetView workbookViewId="0">
      <selection activeCell="B11" sqref="B11"/>
    </sheetView>
  </sheetViews>
  <sheetFormatPr defaultRowHeight="15" x14ac:dyDescent="0.25"/>
  <cols>
    <col min="1" max="1" width="24.140625" bestFit="1" customWidth="1"/>
    <col min="2" max="2" width="18.5703125" bestFit="1" customWidth="1"/>
    <col min="3" max="3" width="6.42578125" bestFit="1" customWidth="1"/>
    <col min="4" max="5" width="12.42578125" bestFit="1" customWidth="1"/>
    <col min="6" max="6" width="13.5703125" bestFit="1" customWidth="1"/>
    <col min="7" max="7" width="13.140625" bestFit="1" customWidth="1"/>
    <col min="8" max="8" width="12.42578125" bestFit="1" customWidth="1"/>
  </cols>
  <sheetData>
    <row r="1" spans="1:8" x14ac:dyDescent="0.2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</row>
    <row r="2" spans="1:8" x14ac:dyDescent="0.25">
      <c r="A2" t="s">
        <v>62</v>
      </c>
      <c r="B2" t="s">
        <v>34</v>
      </c>
      <c r="C2">
        <v>328</v>
      </c>
      <c r="D2">
        <v>4.0867936000000001E-2</v>
      </c>
      <c r="E2">
        <v>1.0853488E-2</v>
      </c>
      <c r="F2">
        <v>2.1272447E-2</v>
      </c>
      <c r="G2">
        <v>1.959549E-2</v>
      </c>
      <c r="H2">
        <v>6.2140383E-2</v>
      </c>
    </row>
    <row r="3" spans="1:8" x14ac:dyDescent="0.25">
      <c r="A3" t="s">
        <v>63</v>
      </c>
      <c r="B3" t="s">
        <v>34</v>
      </c>
      <c r="C3">
        <v>219</v>
      </c>
      <c r="D3">
        <v>2.4995593E-2</v>
      </c>
      <c r="E3">
        <v>7.8112609999999999E-3</v>
      </c>
      <c r="F3">
        <v>1.5309791E-2</v>
      </c>
      <c r="G3">
        <v>9.6858020000000003E-3</v>
      </c>
      <c r="H3">
        <v>4.0305384E-2</v>
      </c>
    </row>
    <row r="4" spans="1:8" x14ac:dyDescent="0.25">
      <c r="A4" t="s">
        <v>64</v>
      </c>
      <c r="B4" t="s">
        <v>34</v>
      </c>
      <c r="C4">
        <v>88</v>
      </c>
      <c r="D4">
        <v>3.7554882999999997E-2</v>
      </c>
      <c r="E4">
        <v>1.7367770000000001E-2</v>
      </c>
      <c r="F4">
        <v>3.4040203999999998E-2</v>
      </c>
      <c r="G4">
        <v>3.5146790000000002E-3</v>
      </c>
      <c r="H4">
        <v>7.1595087000000002E-2</v>
      </c>
    </row>
    <row r="5" spans="1:8" x14ac:dyDescent="0.25">
      <c r="A5" t="s">
        <v>65</v>
      </c>
      <c r="B5" t="s">
        <v>34</v>
      </c>
      <c r="C5">
        <v>531</v>
      </c>
      <c r="D5">
        <v>0.23292023100000001</v>
      </c>
      <c r="E5">
        <v>0.12741670199999999</v>
      </c>
      <c r="F5">
        <v>0.24973214699999999</v>
      </c>
      <c r="G5">
        <v>-1.6811916E-2</v>
      </c>
      <c r="H5">
        <v>0.48265237799999999</v>
      </c>
    </row>
    <row r="6" spans="1:8" x14ac:dyDescent="0.25">
      <c r="A6" t="s">
        <v>66</v>
      </c>
      <c r="B6" t="s">
        <v>34</v>
      </c>
      <c r="C6">
        <v>92</v>
      </c>
      <c r="D6">
        <v>0.18757839700000001</v>
      </c>
      <c r="E6">
        <v>9.6127694E-2</v>
      </c>
      <c r="F6">
        <v>0.188406818</v>
      </c>
      <c r="G6">
        <v>-8.2842099999999998E-4</v>
      </c>
      <c r="H6">
        <v>0.37598521499999998</v>
      </c>
    </row>
    <row r="7" spans="1:8" x14ac:dyDescent="0.25">
      <c r="A7" t="s">
        <v>67</v>
      </c>
      <c r="B7" t="s">
        <v>34</v>
      </c>
      <c r="C7">
        <v>371</v>
      </c>
      <c r="D7">
        <v>5.8708631999999997E-2</v>
      </c>
      <c r="E7">
        <v>1.2294210999999999E-2</v>
      </c>
      <c r="F7">
        <v>2.4096211999999999E-2</v>
      </c>
      <c r="G7">
        <v>3.4612420999999997E-2</v>
      </c>
      <c r="H7">
        <v>8.2804844000000002E-2</v>
      </c>
    </row>
    <row r="8" spans="1:8" x14ac:dyDescent="0.25">
      <c r="A8" t="s">
        <v>62</v>
      </c>
      <c r="B8" t="s">
        <v>39</v>
      </c>
      <c r="C8">
        <v>328</v>
      </c>
      <c r="D8">
        <v>0.196593833</v>
      </c>
      <c r="E8">
        <v>5.6701066000000001E-2</v>
      </c>
      <c r="F8">
        <v>0.111132047</v>
      </c>
      <c r="G8">
        <v>8.5461786999999997E-2</v>
      </c>
      <c r="H8">
        <v>0.30772588000000001</v>
      </c>
    </row>
    <row r="9" spans="1:8" x14ac:dyDescent="0.25">
      <c r="A9" t="s">
        <v>63</v>
      </c>
      <c r="B9" t="s">
        <v>39</v>
      </c>
      <c r="C9">
        <v>219</v>
      </c>
      <c r="D9">
        <v>5.7712976999999999E-2</v>
      </c>
      <c r="E9">
        <v>1.5487089000000001E-2</v>
      </c>
      <c r="F9">
        <v>3.0354136E-2</v>
      </c>
      <c r="G9">
        <v>2.7358840999999998E-2</v>
      </c>
      <c r="H9">
        <v>8.8067114000000002E-2</v>
      </c>
    </row>
    <row r="10" spans="1:8" x14ac:dyDescent="0.25">
      <c r="A10" t="s">
        <v>64</v>
      </c>
      <c r="B10" t="s">
        <v>39</v>
      </c>
      <c r="C10">
        <v>88</v>
      </c>
      <c r="D10">
        <v>6.7823103999999995E-2</v>
      </c>
      <c r="E10">
        <v>2.0947911E-2</v>
      </c>
      <c r="F10">
        <v>4.1057150000000001E-2</v>
      </c>
      <c r="G10">
        <v>2.6765954000000002E-2</v>
      </c>
      <c r="H10">
        <v>0.108880255</v>
      </c>
    </row>
    <row r="11" spans="1:8" x14ac:dyDescent="0.25">
      <c r="A11" t="s">
        <v>65</v>
      </c>
      <c r="B11" t="s">
        <v>39</v>
      </c>
      <c r="C11">
        <v>531</v>
      </c>
      <c r="D11">
        <v>0.136679829</v>
      </c>
      <c r="E11">
        <v>1.4658241000000001E-2</v>
      </c>
      <c r="F11">
        <v>2.8729623999999999E-2</v>
      </c>
      <c r="G11">
        <v>0.10795020399999999</v>
      </c>
      <c r="H11">
        <v>0.16540945300000001</v>
      </c>
    </row>
    <row r="12" spans="1:8" x14ac:dyDescent="0.25">
      <c r="A12" t="s">
        <v>66</v>
      </c>
      <c r="B12" t="s">
        <v>39</v>
      </c>
      <c r="C12">
        <v>92</v>
      </c>
      <c r="D12">
        <v>0.27337734200000002</v>
      </c>
      <c r="E12">
        <v>7.8685205999999994E-2</v>
      </c>
      <c r="F12">
        <v>0.15422016999999999</v>
      </c>
      <c r="G12">
        <v>0.11915717200000001</v>
      </c>
      <c r="H12">
        <v>0.42759751200000001</v>
      </c>
    </row>
    <row r="13" spans="1:8" x14ac:dyDescent="0.25">
      <c r="A13" t="s">
        <v>67</v>
      </c>
      <c r="B13" t="s">
        <v>39</v>
      </c>
      <c r="C13">
        <v>371</v>
      </c>
      <c r="D13">
        <v>0.100166041</v>
      </c>
      <c r="E13">
        <v>1.9309468E-2</v>
      </c>
      <c r="F13">
        <v>3.7845861000000001E-2</v>
      </c>
      <c r="G13">
        <v>6.2320180000000003E-2</v>
      </c>
      <c r="H13">
        <v>0.13801190199999999</v>
      </c>
    </row>
    <row r="14" spans="1:8" x14ac:dyDescent="0.25">
      <c r="A14" t="s">
        <v>62</v>
      </c>
      <c r="B14" t="s">
        <v>40</v>
      </c>
      <c r="C14">
        <v>328</v>
      </c>
      <c r="D14">
        <v>0.101325374</v>
      </c>
      <c r="E14">
        <v>2.6046903999999999E-2</v>
      </c>
      <c r="F14">
        <v>5.1050994000000002E-2</v>
      </c>
      <c r="G14">
        <v>5.027438E-2</v>
      </c>
      <c r="H14">
        <v>0.15237636800000001</v>
      </c>
    </row>
    <row r="15" spans="1:8" x14ac:dyDescent="0.25">
      <c r="A15" t="s">
        <v>63</v>
      </c>
      <c r="B15" t="s">
        <v>40</v>
      </c>
      <c r="C15">
        <v>219</v>
      </c>
      <c r="D15">
        <v>4.5730861999999997E-2</v>
      </c>
      <c r="E15">
        <v>1.0924372999999999E-2</v>
      </c>
      <c r="F15">
        <v>2.1411377999999998E-2</v>
      </c>
      <c r="G15">
        <v>2.4319483999999999E-2</v>
      </c>
      <c r="H15">
        <v>6.7142240000000006E-2</v>
      </c>
    </row>
    <row r="16" spans="1:8" x14ac:dyDescent="0.25">
      <c r="A16" t="s">
        <v>64</v>
      </c>
      <c r="B16" t="s">
        <v>40</v>
      </c>
      <c r="C16">
        <v>88</v>
      </c>
      <c r="D16">
        <v>3.3784250000000002E-2</v>
      </c>
      <c r="E16">
        <v>8.6704710000000008E-3</v>
      </c>
      <c r="F16">
        <v>1.6993810000000002E-2</v>
      </c>
      <c r="G16">
        <v>1.679044E-2</v>
      </c>
      <c r="H16">
        <v>5.0778060999999999E-2</v>
      </c>
    </row>
    <row r="17" spans="1:8" x14ac:dyDescent="0.25">
      <c r="A17" t="s">
        <v>65</v>
      </c>
      <c r="B17" t="s">
        <v>40</v>
      </c>
      <c r="C17">
        <v>531</v>
      </c>
      <c r="D17">
        <v>9.1400142000000004E-2</v>
      </c>
      <c r="E17">
        <v>1.2680443E-2</v>
      </c>
      <c r="F17">
        <v>2.4853212E-2</v>
      </c>
      <c r="G17">
        <v>6.6546930000000004E-2</v>
      </c>
      <c r="H17">
        <v>0.116253355</v>
      </c>
    </row>
    <row r="18" spans="1:8" x14ac:dyDescent="0.25">
      <c r="A18" t="s">
        <v>66</v>
      </c>
      <c r="B18" t="s">
        <v>40</v>
      </c>
      <c r="C18">
        <v>92</v>
      </c>
      <c r="D18">
        <v>0.17860009900000001</v>
      </c>
      <c r="E18">
        <v>6.0090251999999997E-2</v>
      </c>
      <c r="F18">
        <v>0.11777472899999999</v>
      </c>
      <c r="G18">
        <v>6.0825368999999997E-2</v>
      </c>
      <c r="H18">
        <v>0.29637482799999998</v>
      </c>
    </row>
    <row r="19" spans="1:8" x14ac:dyDescent="0.25">
      <c r="A19" t="s">
        <v>67</v>
      </c>
      <c r="B19" t="s">
        <v>40</v>
      </c>
      <c r="C19">
        <v>371</v>
      </c>
      <c r="D19">
        <v>6.5770872999999994E-2</v>
      </c>
      <c r="E19">
        <v>1.2030625E-2</v>
      </c>
      <c r="F19">
        <v>2.3579591E-2</v>
      </c>
      <c r="G19">
        <v>4.2191281999999997E-2</v>
      </c>
      <c r="H19">
        <v>8.9350464000000004E-2</v>
      </c>
    </row>
    <row r="20" spans="1:8" x14ac:dyDescent="0.25">
      <c r="A20" t="s">
        <v>64</v>
      </c>
      <c r="B20" t="s">
        <v>34</v>
      </c>
      <c r="C20">
        <v>88</v>
      </c>
      <c r="D20">
        <v>3.7554882999999997E-2</v>
      </c>
      <c r="E20">
        <v>1.7367770000000001E-2</v>
      </c>
      <c r="F20">
        <v>3.4040203999999998E-2</v>
      </c>
      <c r="G20">
        <v>3.5146790000000002E-3</v>
      </c>
      <c r="H20">
        <v>7.1595087000000002E-2</v>
      </c>
    </row>
    <row r="21" spans="1:8" x14ac:dyDescent="0.25">
      <c r="A21" t="s">
        <v>68</v>
      </c>
      <c r="B21" t="s">
        <v>34</v>
      </c>
      <c r="C21">
        <v>639</v>
      </c>
      <c r="D21">
        <v>4.4753666999999997E-2</v>
      </c>
      <c r="E21">
        <v>9.3172169999999992E-3</v>
      </c>
      <c r="F21">
        <v>1.8261408999999999E-2</v>
      </c>
      <c r="G21">
        <v>2.6492258000000001E-2</v>
      </c>
      <c r="H21">
        <v>6.3015077000000003E-2</v>
      </c>
    </row>
    <row r="22" spans="1:8" x14ac:dyDescent="0.25">
      <c r="A22" t="s">
        <v>65</v>
      </c>
      <c r="B22" t="s">
        <v>34</v>
      </c>
      <c r="C22">
        <v>531</v>
      </c>
      <c r="D22">
        <v>0.23292023100000001</v>
      </c>
      <c r="E22">
        <v>0.12741670199999999</v>
      </c>
      <c r="F22">
        <v>0.24973214699999999</v>
      </c>
      <c r="G22">
        <v>-1.6811916E-2</v>
      </c>
      <c r="H22">
        <v>0.48265237799999999</v>
      </c>
    </row>
    <row r="23" spans="1:8" x14ac:dyDescent="0.25">
      <c r="A23" t="s">
        <v>67</v>
      </c>
      <c r="B23" t="s">
        <v>34</v>
      </c>
      <c r="C23">
        <v>371</v>
      </c>
      <c r="D23">
        <v>5.8708631999999997E-2</v>
      </c>
      <c r="E23">
        <v>1.2294210999999999E-2</v>
      </c>
      <c r="F23">
        <v>2.4096211999999999E-2</v>
      </c>
      <c r="G23">
        <v>3.4612420999999997E-2</v>
      </c>
      <c r="H23">
        <v>8.2804844000000002E-2</v>
      </c>
    </row>
    <row r="24" spans="1:8" x14ac:dyDescent="0.25">
      <c r="A24" t="s">
        <v>64</v>
      </c>
      <c r="B24" t="s">
        <v>39</v>
      </c>
      <c r="C24">
        <v>88</v>
      </c>
      <c r="D24">
        <v>6.7823103999999995E-2</v>
      </c>
      <c r="E24">
        <v>2.0947911E-2</v>
      </c>
      <c r="F24">
        <v>4.1057150000000001E-2</v>
      </c>
      <c r="G24">
        <v>2.6765954000000002E-2</v>
      </c>
      <c r="H24">
        <v>0.108880255</v>
      </c>
    </row>
    <row r="25" spans="1:8" x14ac:dyDescent="0.25">
      <c r="A25" t="s">
        <v>68</v>
      </c>
      <c r="B25" t="s">
        <v>39</v>
      </c>
      <c r="C25">
        <v>639</v>
      </c>
      <c r="D25">
        <v>0.13653981800000001</v>
      </c>
      <c r="E25">
        <v>2.8641238999999999E-2</v>
      </c>
      <c r="F25">
        <v>5.6135797000000001E-2</v>
      </c>
      <c r="G25">
        <v>8.0404021000000006E-2</v>
      </c>
      <c r="H25">
        <v>0.19267561499999999</v>
      </c>
    </row>
    <row r="26" spans="1:8" x14ac:dyDescent="0.25">
      <c r="A26" t="s">
        <v>65</v>
      </c>
      <c r="B26" t="s">
        <v>39</v>
      </c>
      <c r="C26">
        <v>531</v>
      </c>
      <c r="D26">
        <v>0.136679829</v>
      </c>
      <c r="E26">
        <v>1.4658241000000001E-2</v>
      </c>
      <c r="F26">
        <v>2.8729623999999999E-2</v>
      </c>
      <c r="G26">
        <v>0.10795020399999999</v>
      </c>
      <c r="H26">
        <v>0.16540945300000001</v>
      </c>
    </row>
    <row r="27" spans="1:8" x14ac:dyDescent="0.25">
      <c r="A27" t="s">
        <v>67</v>
      </c>
      <c r="B27" t="s">
        <v>39</v>
      </c>
      <c r="C27">
        <v>371</v>
      </c>
      <c r="D27">
        <v>0.100166041</v>
      </c>
      <c r="E27">
        <v>1.9309468E-2</v>
      </c>
      <c r="F27">
        <v>3.7845861000000001E-2</v>
      </c>
      <c r="G27">
        <v>6.2320180000000003E-2</v>
      </c>
      <c r="H27">
        <v>0.13801190199999999</v>
      </c>
    </row>
    <row r="28" spans="1:8" x14ac:dyDescent="0.25">
      <c r="A28" t="s">
        <v>64</v>
      </c>
      <c r="B28" t="s">
        <v>40</v>
      </c>
      <c r="C28">
        <v>88</v>
      </c>
      <c r="D28">
        <v>3.3784250000000002E-2</v>
      </c>
      <c r="E28">
        <v>8.6704710000000008E-3</v>
      </c>
      <c r="F28">
        <v>1.6993810000000002E-2</v>
      </c>
      <c r="G28">
        <v>1.679044E-2</v>
      </c>
      <c r="H28">
        <v>5.0778060999999999E-2</v>
      </c>
    </row>
    <row r="29" spans="1:8" x14ac:dyDescent="0.25">
      <c r="A29" t="s">
        <v>68</v>
      </c>
      <c r="B29" t="s">
        <v>40</v>
      </c>
      <c r="C29">
        <v>639</v>
      </c>
      <c r="D29">
        <v>8.0912197000000005E-2</v>
      </c>
      <c r="E29">
        <v>1.3727262E-2</v>
      </c>
      <c r="F29">
        <v>2.6904938999999999E-2</v>
      </c>
      <c r="G29">
        <v>5.4007258000000002E-2</v>
      </c>
      <c r="H29">
        <v>0.10781713599999999</v>
      </c>
    </row>
    <row r="30" spans="1:8" x14ac:dyDescent="0.25">
      <c r="A30" t="s">
        <v>65</v>
      </c>
      <c r="B30" t="s">
        <v>40</v>
      </c>
      <c r="C30">
        <v>531</v>
      </c>
      <c r="D30">
        <v>9.1400142000000004E-2</v>
      </c>
      <c r="E30">
        <v>1.2680443E-2</v>
      </c>
      <c r="F30">
        <v>2.4853212E-2</v>
      </c>
      <c r="G30">
        <v>6.6546930000000004E-2</v>
      </c>
      <c r="H30">
        <v>0.116253355</v>
      </c>
    </row>
    <row r="31" spans="1:8" x14ac:dyDescent="0.25">
      <c r="A31" t="s">
        <v>67</v>
      </c>
      <c r="B31" t="s">
        <v>40</v>
      </c>
      <c r="C31">
        <v>371</v>
      </c>
      <c r="D31">
        <v>6.5770872999999994E-2</v>
      </c>
      <c r="E31">
        <v>1.2030625E-2</v>
      </c>
      <c r="F31">
        <v>2.3579591E-2</v>
      </c>
      <c r="G31">
        <v>4.2191281999999997E-2</v>
      </c>
      <c r="H31">
        <v>8.9350464000000004E-2</v>
      </c>
    </row>
    <row r="32" spans="1:8" x14ac:dyDescent="0.25">
      <c r="A32" t="s">
        <v>69</v>
      </c>
      <c r="B32" t="s">
        <v>34</v>
      </c>
      <c r="C32">
        <v>990</v>
      </c>
      <c r="D32">
        <v>0.18954940100000001</v>
      </c>
      <c r="E32">
        <v>9.3608137999999994E-2</v>
      </c>
      <c r="F32">
        <v>0.18346857899999999</v>
      </c>
      <c r="G32">
        <v>6.080823E-3</v>
      </c>
      <c r="H32">
        <v>0.37301798000000003</v>
      </c>
    </row>
    <row r="33" spans="1:8" x14ac:dyDescent="0.25">
      <c r="A33" t="s">
        <v>68</v>
      </c>
      <c r="B33" t="s">
        <v>34</v>
      </c>
      <c r="C33">
        <v>639</v>
      </c>
      <c r="D33">
        <v>4.4753666999999997E-2</v>
      </c>
      <c r="E33">
        <v>9.3172169999999992E-3</v>
      </c>
      <c r="F33">
        <v>1.8261408999999999E-2</v>
      </c>
      <c r="G33">
        <v>2.6492258000000001E-2</v>
      </c>
      <c r="H33">
        <v>6.3015077000000003E-2</v>
      </c>
    </row>
    <row r="34" spans="1:8" x14ac:dyDescent="0.25">
      <c r="A34" t="s">
        <v>69</v>
      </c>
      <c r="B34" t="s">
        <v>39</v>
      </c>
      <c r="C34">
        <v>990</v>
      </c>
      <c r="D34">
        <v>0.124935345</v>
      </c>
      <c r="E34">
        <v>1.1681357E-2</v>
      </c>
      <c r="F34">
        <v>2.2895038999999999E-2</v>
      </c>
      <c r="G34">
        <v>0.102040306</v>
      </c>
      <c r="H34">
        <v>0.14783038500000001</v>
      </c>
    </row>
    <row r="35" spans="1:8" x14ac:dyDescent="0.25">
      <c r="A35" t="s">
        <v>68</v>
      </c>
      <c r="B35" t="s">
        <v>39</v>
      </c>
      <c r="C35">
        <v>639</v>
      </c>
      <c r="D35">
        <v>0.13653981800000001</v>
      </c>
      <c r="E35">
        <v>2.8641238999999999E-2</v>
      </c>
      <c r="F35">
        <v>5.6135797000000001E-2</v>
      </c>
      <c r="G35">
        <v>8.0404021000000006E-2</v>
      </c>
      <c r="H35">
        <v>0.19267561499999999</v>
      </c>
    </row>
    <row r="36" spans="1:8" x14ac:dyDescent="0.25">
      <c r="A36" t="s">
        <v>69</v>
      </c>
      <c r="B36" t="s">
        <v>40</v>
      </c>
      <c r="C36">
        <v>990</v>
      </c>
      <c r="D36">
        <v>8.2273607999999998E-2</v>
      </c>
      <c r="E36">
        <v>1.0062177E-2</v>
      </c>
      <c r="F36">
        <v>1.9721504000000001E-2</v>
      </c>
      <c r="G36">
        <v>6.2552103999999997E-2</v>
      </c>
      <c r="H36">
        <v>0.101995112</v>
      </c>
    </row>
    <row r="37" spans="1:8" x14ac:dyDescent="0.25">
      <c r="A37" t="s">
        <v>68</v>
      </c>
      <c r="B37" t="s">
        <v>40</v>
      </c>
      <c r="C37">
        <v>639</v>
      </c>
      <c r="D37">
        <v>8.0912197000000005E-2</v>
      </c>
      <c r="E37">
        <v>1.3727262E-2</v>
      </c>
      <c r="F37">
        <v>2.6904938999999999E-2</v>
      </c>
      <c r="G37">
        <v>5.4007258000000002E-2</v>
      </c>
      <c r="H37">
        <v>0.10781713599999999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Coverage xmlns="http://schemas.microsoft.com/sharepoint/v3/fields" xsi:nil="true"/>
    <Record xmlns="4ffa91fb-a0ff-4ac5-b2db-65c790d184a4">Shared</Record>
    <EPA_x0020_Office xmlns="4ffa91fb-a0ff-4ac5-b2db-65c790d184a4" xsi:nil="true"/>
    <Document_x0020_Creation_x0020_Date xmlns="4ffa91fb-a0ff-4ac5-b2db-65c790d184a4">2024-04-25T09:57:32+00:00</Document_x0020_Creation_x0020_Date>
    <EPA_x0020_Related_x0020_Documents xmlns="4ffa91fb-a0ff-4ac5-b2db-65c790d184a4" xsi:nil="true"/>
    <_Source xmlns="http://schemas.microsoft.com/sharepoint/v3/fields" xsi:nil="true"/>
    <CategoryDescription xmlns="http://schemas.microsoft.com/sharepoint.v3" xsi:nil="true"/>
    <EPA_x0020_Contributor xmlns="4ffa91fb-a0ff-4ac5-b2db-65c790d184a4">
      <UserInfo>
        <DisplayName/>
        <AccountId xsi:nil="true"/>
        <AccountType/>
      </UserInfo>
    </EPA_x0020_Contributor>
    <TaxKeywordTaxHTField xmlns="4ffa91fb-a0ff-4ac5-b2db-65c790d184a4">
      <Terms xmlns="http://schemas.microsoft.com/office/infopath/2007/PartnerControls"/>
    </TaxKeywordTaxHTField>
    <Rights xmlns="4ffa91fb-a0ff-4ac5-b2db-65c790d184a4" xsi:nil="true"/>
    <External_x0020_Contributor xmlns="4ffa91fb-a0ff-4ac5-b2db-65c790d184a4" xsi:nil="true"/>
    <Identifier xmlns="4ffa91fb-a0ff-4ac5-b2db-65c790d184a4" xsi:nil="true"/>
    <Creator xmlns="4ffa91fb-a0ff-4ac5-b2db-65c790d184a4">
      <UserInfo>
        <DisplayName/>
        <AccountId xsi:nil="true"/>
        <AccountType/>
      </UserInfo>
    </Creator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lcf76f155ced4ddcb4097134ff3c332f xmlns="a681de7a-b1b5-4e00-8bbc-1bf10374c8d3">
      <Terms xmlns="http://schemas.microsoft.com/office/infopath/2007/PartnerControls"/>
    </lcf76f155ced4ddcb4097134ff3c332f>
    <TaxCatchAll xmlns="4ffa91fb-a0ff-4ac5-b2db-65c790d184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2D896F1451C4E99B9E45AFD745A64" ma:contentTypeVersion="12" ma:contentTypeDescription="Create a new document." ma:contentTypeScope="" ma:versionID="8bf06e643522075826e955c60122ae06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a681de7a-b1b5-4e00-8bbc-1bf10374c8d3" xmlns:ns6="3e92ab77-7e33-43b2-b777-c9aeba6762dd" targetNamespace="http://schemas.microsoft.com/office/2006/metadata/properties" ma:root="true" ma:fieldsID="006efce6f10fbfa8be5e112fbde8d508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a681de7a-b1b5-4e00-8bbc-1bf10374c8d3"/>
    <xsd:import namespace="3e92ab77-7e33-43b2-b777-c9aeba6762dd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6:SharedWithUsers" minOccurs="0"/>
                <xsd:element ref="ns6:SharedWithDetails" minOccurs="0"/>
                <xsd:element ref="ns5:MediaServiceObjectDetectorVersions" minOccurs="0"/>
                <xsd:element ref="ns5:MediaServiceSearchPropertie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9a604ca-da12-42df-86e7-44443f711029}" ma:internalName="TaxCatchAllLabel" ma:readOnly="true" ma:showField="CatchAllDataLabel" ma:web="3e92ab77-7e33-43b2-b777-c9aeba676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9a604ca-da12-42df-86e7-44443f711029}" ma:internalName="TaxCatchAll" ma:showField="CatchAllData" ma:web="3e92ab77-7e33-43b2-b777-c9aeba676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1de7a-b1b5-4e00-8bbc-1bf10374c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ab77-7e33-43b2-b777-c9aeba6762dd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3 I W j W J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D c h a N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I W j W C i K R 7 g O A A A A E Q A A A B M A H A B G b 3 J t d W x h c y 9 T Z W N 0 a W 9 u M S 5 t I K I Y A C i g F A A A A A A A A A A A A A A A A A A A A A A A A A A A A C t O T S 7 J z M 9 T C I b Q h t Y A U E s B A i 0 A F A A C A A g A 3 I W j W J 2 I Z o + j A A A A 9 g A A A B I A A A A A A A A A A A A A A A A A A A A A A E N v b m Z p Z y 9 Q Y W N r Y W d l L n h t b F B L A Q I t A B Q A A g A I A N y F o 1 g P y u m r p A A A A O k A A A A T A A A A A A A A A A A A A A A A A O 8 A A A B b Q 2 9 u d G V u d F 9 U e X B l c 1 0 u e G 1 s U E s B A i 0 A F A A C A A g A 3 I W j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n w d / w q g r 9 J t u u U Q n k Y Z N g A A A A A A g A A A A A A A 2 Y A A M A A A A A Q A A A A G C N 7 s S 5 X g L e o J J L G s Y s w J A A A A A A E g A A A o A A A A B A A A A B M W T C q 8 P Q F R v n P J c 5 5 e K L z U A A A A A l m m Q 6 k 8 Y V S I b Q m H a T s C 3 R s F H m / A B 5 1 0 U Y 3 B b v A 4 k m q u B T j R I b P l K Z E v 1 a 1 8 G t 4 B f j 6 W 2 f W I u R o l W f D 2 F p 2 X x 9 R x U y P F t d O 9 c 9 j I i Z A E K x W F A A A A C z 3 I i t / H u 7 C T m G 1 K U u Z j d 8 g k 1 d Z < / D a t a M a s h u p > 
</file>

<file path=customXml/item5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42F41002-9834-4413-9F1B-A1162060EC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5D4B50-F9A7-4D93-9410-EBA26D7F0DC7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4ffa91fb-a0ff-4ac5-b2db-65c790d184a4"/>
    <ds:schemaRef ds:uri="http://schemas.microsoft.com/sharepoint.v3"/>
    <ds:schemaRef ds:uri="http://schemas.microsoft.com/sharepoint/v3"/>
    <ds:schemaRef ds:uri="a681de7a-b1b5-4e00-8bbc-1bf10374c8d3"/>
  </ds:schemaRefs>
</ds:datastoreItem>
</file>

<file path=customXml/itemProps3.xml><?xml version="1.0" encoding="utf-8"?>
<ds:datastoreItem xmlns:ds="http://schemas.openxmlformats.org/officeDocument/2006/customXml" ds:itemID="{7A3F7899-8B8F-45C0-872D-0912ED4C1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a681de7a-b1b5-4e00-8bbc-1bf10374c8d3"/>
    <ds:schemaRef ds:uri="3e92ab77-7e33-43b2-b777-c9aeba6762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CECFE7-4A9E-4D68-932A-7B0D35566232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D87E4CF9-5F54-47A3-82D0-C56EE363849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Metadata</vt:lpstr>
      <vt:lpstr>Fig.1  </vt:lpstr>
      <vt:lpstr>Fig.2</vt:lpstr>
      <vt:lpstr>Fig.3</vt:lpstr>
      <vt:lpstr>Fig.4</vt:lpstr>
      <vt:lpstr>Fig.5</vt:lpstr>
      <vt:lpstr>Fig.6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Dietrich, Matthew</dc:creator>
  <cp:lastModifiedBy>Dietrich, Matthew</cp:lastModifiedBy>
  <dcterms:created xsi:type="dcterms:W3CDTF">2024-04-25T16:57:30Z</dcterms:created>
  <dcterms:modified xsi:type="dcterms:W3CDTF">2024-12-20T17:03:30Z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0x01010025B2D896F1451C4E99B9E45AFD745A64</vt:lpwstr>
  </property>
  <property fmtid="{D5CDD505-2E9C-101B-9397-08002B2CF9AE}" pid="4" name="MediaServiceImageTags">
    <vt:lpwstr/>
  </property>
  <property fmtid="{D5CDD505-2E9C-101B-9397-08002B2CF9AE}" pid="5" name="e3f09c3df709400db2417a7161762d62">
    <vt:lpwstr/>
  </property>
  <property fmtid="{D5CDD505-2E9C-101B-9397-08002B2CF9AE}" pid="6" name="EPA_x0020_Subject">
    <vt:lpwstr/>
  </property>
  <property fmtid="{D5CDD505-2E9C-101B-9397-08002B2CF9AE}" pid="7" name="Document Type">
    <vt:lpwstr/>
  </property>
  <property fmtid="{D5CDD505-2E9C-101B-9397-08002B2CF9AE}" pid="8" name="EPA Subject">
    <vt:lpwstr/>
  </property>
</Properties>
</file>