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epa-my.sharepoint.com/personal/wallace_ariel_epa_gov/Documents/Profile/Documents/Papers/Submitted/OTM50 Paper/ScienceHub Datasets/"/>
    </mc:Choice>
  </mc:AlternateContent>
  <xr:revisionPtr revIDLastSave="184" documentId="8_{C79232FB-A13A-4A5C-996B-D72711E080FC}" xr6:coauthVersionLast="47" xr6:coauthVersionMax="47" xr10:uidLastSave="{A1166310-6A53-4C11-8EE3-717F9E0293B9}"/>
  <bookViews>
    <workbookView xWindow="-28920" yWindow="10335" windowWidth="29040" windowHeight="15720" activeTab="1" xr2:uid="{65D98D38-A667-43BF-944D-0611370B4AED}"/>
  </bookViews>
  <sheets>
    <sheet name="Read Me" sheetId="2" r:id="rId1"/>
    <sheet name="CF4_20mL" sheetId="1" r:id="rId2"/>
    <sheet name="VFCs_200m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7" i="3" l="1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6" i="3"/>
  <c r="AW7" i="3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6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BG5" i="1"/>
  <c r="AW5" i="1"/>
  <c r="AM5" i="1"/>
  <c r="AC5" i="1"/>
  <c r="S5" i="1"/>
  <c r="I5" i="1"/>
</calcChain>
</file>

<file path=xl/sharedStrings.xml><?xml version="1.0" encoding="utf-8"?>
<sst xmlns="http://schemas.openxmlformats.org/spreadsheetml/2006/main" count="582" uniqueCount="92">
  <si>
    <t>050824/050824_03.D/epatemp.txt (QT Reviewed): Riemer PFAS CF4_Cal 10 ppbv_Can 36850_vol 20 ml</t>
  </si>
  <si>
    <t>050824/050824_04.D/epatemp.txt (QT Reviewed): Riemer PFAS CF4_Cal 50 ppbv_Can 37123_vol 20 ml</t>
  </si>
  <si>
    <t>050824/050824_05.D/epatemp.txt (QT Reviewed): Riemer PFAS CF4_Cal 100 ppbv_Can 40857_vol 20 ml</t>
  </si>
  <si>
    <t>050824/050824_06.D/epatemp.txt (QT Reviewed): Riemer PFAS CF4_Cal 150 ppbv_Can 40872_vol 20 ml</t>
  </si>
  <si>
    <t>050824/050824_07.D/epatemp.txt (QT Reviewed): Riemer PFAS CF4_Cal200 ppbv_Can 42881_vol 20 ml</t>
  </si>
  <si>
    <t>050824/050824_08.D/epatemp.txt (QT Reviewed): Riemer PFAS CF4_Cal300 ppbv_Can 45674_vol 20 ml</t>
  </si>
  <si>
    <t>050824/050824_18.D/epatemp.txt (QT Reviewed): Riemer PFAS_Cal 1 ppbv_Can 36850_vol 200 ml</t>
  </si>
  <si>
    <t>050824/050824_19.D/epatemp.txt (QT Reviewed): Riemer PFAS_Cal 2.5 ppbv_Can 36862_vol 200 ml</t>
  </si>
  <si>
    <t>050824/050824_20.D/epatemp.txt (QT Reviewed): Riemer PFAS_Cal 5.0 ppbv_Can 37123_vol 200 ml</t>
  </si>
  <si>
    <t>050824/050824_21.D/epatemp.txt (QT Reviewed): Riemer PFAS_Cal 10 ppbv_Can 40857_vol 200 ml</t>
  </si>
  <si>
    <t>050824/050824_22.D/epatemp.txt (QT Reviewed): Riemer PFAS_Cal 20 ppbv_Can 42881_vol 200 ml</t>
  </si>
  <si>
    <t>050824/050824_23.D/epatemp.txt (QT Reviewed): Riemer PFAS_Cal 30 ppbv_Can 45674_vol 200 ml</t>
  </si>
  <si>
    <t>Compound</t>
  </si>
  <si>
    <t>R.T.</t>
  </si>
  <si>
    <t>QIon</t>
  </si>
  <si>
    <t>Response</t>
  </si>
  <si>
    <t>Conc</t>
  </si>
  <si>
    <t>num Conc</t>
  </si>
  <si>
    <t>Units</t>
  </si>
  <si>
    <t>Volume (ml)</t>
  </si>
  <si>
    <t>d5-Chlorobenzene</t>
  </si>
  <si>
    <t>ppb</t>
  </si>
  <si>
    <t>1,4-difluorobenzene</t>
  </si>
  <si>
    <t>tetrafluoromethane</t>
  </si>
  <si>
    <t>N.D.</t>
  </si>
  <si>
    <t>No</t>
  </si>
  <si>
    <t>Calib</t>
  </si>
  <si>
    <t>#</t>
  </si>
  <si>
    <t>hexafluoroethane</t>
  </si>
  <si>
    <t>chlorotrifluoromethane</t>
  </si>
  <si>
    <t>trifluoromethane</t>
  </si>
  <si>
    <t>Below Cal</t>
  </si>
  <si>
    <t>octafluoropropane</t>
  </si>
  <si>
    <t>difluoromethane</t>
  </si>
  <si>
    <t>pentafluoroethane</t>
  </si>
  <si>
    <t>octafluorocyclobutane</t>
  </si>
  <si>
    <t>fluoromethane</t>
  </si>
  <si>
    <t>tetrafluoroethylene</t>
  </si>
  <si>
    <t>hexafluoropropene</t>
  </si>
  <si>
    <t>1,1,1-trifluoroethane</t>
  </si>
  <si>
    <t>hexafluoropropene_oxide</t>
  </si>
  <si>
    <t>chlorodifluoromethane</t>
  </si>
  <si>
    <t>1,1,1,2-tetrafluoroethane</t>
  </si>
  <si>
    <t>decafluorobutane</t>
  </si>
  <si>
    <t>1H-Heptafluoropropane</t>
  </si>
  <si>
    <t>octafluorocyclopentene</t>
  </si>
  <si>
    <t>trichlorofluoromethane</t>
  </si>
  <si>
    <t>dodecafluoro-n-pentane</t>
  </si>
  <si>
    <t>1H-Nonafluorobutane</t>
  </si>
  <si>
    <t>tetradecafluorohexane</t>
  </si>
  <si>
    <t>1H-Perfluoropentane</t>
  </si>
  <si>
    <t>E1</t>
  </si>
  <si>
    <t>hexadecafluoroheptane</t>
  </si>
  <si>
    <t>1H-Perfluorohexane</t>
  </si>
  <si>
    <t>octadecafluorooctane</t>
  </si>
  <si>
    <t>1H-Perfluoroheptane</t>
  </si>
  <si>
    <t>1H-Perfluorooctane</t>
  </si>
  <si>
    <t>E2</t>
  </si>
  <si>
    <t>Figure S1: OTM-50 Calibration Curves</t>
  </si>
  <si>
    <t xml:space="preserve">Relative response factors (RRFs) were calculated using 1,4-difluorobenzene as the internal standard. </t>
  </si>
  <si>
    <t>Abbreviations</t>
  </si>
  <si>
    <t>BDL</t>
  </si>
  <si>
    <t>below detection limit</t>
  </si>
  <si>
    <t>C</t>
  </si>
  <si>
    <t>Celsius</t>
  </si>
  <si>
    <t>concentration</t>
  </si>
  <si>
    <t>Dil</t>
  </si>
  <si>
    <t>dilution</t>
  </si>
  <si>
    <t>ID</t>
  </si>
  <si>
    <t>identification</t>
  </si>
  <si>
    <t>mL</t>
  </si>
  <si>
    <t>milliliter</t>
  </si>
  <si>
    <t>parts-per-billion</t>
  </si>
  <si>
    <t>ppbv</t>
  </si>
  <si>
    <t>parts per billion by volume</t>
  </si>
  <si>
    <t>RT</t>
  </si>
  <si>
    <t>retention time</t>
  </si>
  <si>
    <t>CF4</t>
  </si>
  <si>
    <t>CF4 calibration curves were generated by injecting 20 mL volumes of 10, 50, 100, 150, 200, and 300 ppbv CF4 standards.</t>
  </si>
  <si>
    <t xml:space="preserve">Calibration curves were generated by analyzing variable volume VFC standards prepared in 6 L canisters using System 2. </t>
  </si>
  <si>
    <t>Calibration curves for the remaining 29 target compounds were generated by injection 200 mL volumes of 1, 5, 10, 15, 20, and 30 ppbv VFC standards.</t>
  </si>
  <si>
    <t>Vol (mL)</t>
  </si>
  <si>
    <t>RRF</t>
  </si>
  <si>
    <t>VFC</t>
  </si>
  <si>
    <t>volatile fluorinated compound</t>
  </si>
  <si>
    <t>L</t>
  </si>
  <si>
    <t>liter</t>
  </si>
  <si>
    <t>OTM-50</t>
  </si>
  <si>
    <t>Other Test Method 50</t>
  </si>
  <si>
    <t>relative response factor</t>
  </si>
  <si>
    <t>Cal</t>
  </si>
  <si>
    <t>calibration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</si>
</sst>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168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7CC6-CF22-40E1-B4D4-8242E7A8BC0C}">
  <dimension ref="A1:B23"/>
  <sheetViews>
    <sheetView workbookViewId="0">
      <selection activeCell="E19" sqref="E19"/>
    </sheetView>
  </sheetViews>
  <sheetFormatPr defaultRowHeight="14.4" x14ac:dyDescent="0.55000000000000004"/>
  <sheetData>
    <row r="1" spans="1:2" x14ac:dyDescent="0.55000000000000004">
      <c r="A1" s="1" t="s">
        <v>58</v>
      </c>
    </row>
    <row r="3" spans="1:2" x14ac:dyDescent="0.55000000000000004">
      <c r="A3" s="2" t="s">
        <v>79</v>
      </c>
    </row>
    <row r="4" spans="1:2" x14ac:dyDescent="0.55000000000000004">
      <c r="A4" s="2" t="s">
        <v>78</v>
      </c>
    </row>
    <row r="5" spans="1:2" x14ac:dyDescent="0.55000000000000004">
      <c r="A5" s="2" t="s">
        <v>80</v>
      </c>
    </row>
    <row r="6" spans="1:2" x14ac:dyDescent="0.55000000000000004">
      <c r="A6" s="2" t="s">
        <v>59</v>
      </c>
    </row>
    <row r="8" spans="1:2" x14ac:dyDescent="0.55000000000000004">
      <c r="A8" s="1" t="s">
        <v>60</v>
      </c>
    </row>
    <row r="9" spans="1:2" x14ac:dyDescent="0.55000000000000004">
      <c r="A9" t="s">
        <v>61</v>
      </c>
      <c r="B9" t="s">
        <v>62</v>
      </c>
    </row>
    <row r="10" spans="1:2" x14ac:dyDescent="0.55000000000000004">
      <c r="A10" t="s">
        <v>63</v>
      </c>
      <c r="B10" t="s">
        <v>64</v>
      </c>
    </row>
    <row r="11" spans="1:2" x14ac:dyDescent="0.55000000000000004">
      <c r="A11" t="s">
        <v>90</v>
      </c>
      <c r="B11" t="s">
        <v>91</v>
      </c>
    </row>
    <row r="12" spans="1:2" x14ac:dyDescent="0.55000000000000004">
      <c r="A12" t="s">
        <v>77</v>
      </c>
      <c r="B12" t="s">
        <v>23</v>
      </c>
    </row>
    <row r="13" spans="1:2" x14ac:dyDescent="0.55000000000000004">
      <c r="A13" t="s">
        <v>16</v>
      </c>
      <c r="B13" t="s">
        <v>65</v>
      </c>
    </row>
    <row r="14" spans="1:2" x14ac:dyDescent="0.55000000000000004">
      <c r="A14" t="s">
        <v>66</v>
      </c>
      <c r="B14" t="s">
        <v>67</v>
      </c>
    </row>
    <row r="15" spans="1:2" x14ac:dyDescent="0.55000000000000004">
      <c r="A15" t="s">
        <v>68</v>
      </c>
      <c r="B15" t="s">
        <v>69</v>
      </c>
    </row>
    <row r="16" spans="1:2" x14ac:dyDescent="0.55000000000000004">
      <c r="A16" t="s">
        <v>85</v>
      </c>
      <c r="B16" t="s">
        <v>86</v>
      </c>
    </row>
    <row r="17" spans="1:2" x14ac:dyDescent="0.55000000000000004">
      <c r="A17" t="s">
        <v>70</v>
      </c>
      <c r="B17" t="s">
        <v>71</v>
      </c>
    </row>
    <row r="18" spans="1:2" x14ac:dyDescent="0.55000000000000004">
      <c r="A18" t="s">
        <v>87</v>
      </c>
      <c r="B18" t="s">
        <v>88</v>
      </c>
    </row>
    <row r="19" spans="1:2" x14ac:dyDescent="0.55000000000000004">
      <c r="A19" t="s">
        <v>21</v>
      </c>
      <c r="B19" t="s">
        <v>72</v>
      </c>
    </row>
    <row r="20" spans="1:2" x14ac:dyDescent="0.55000000000000004">
      <c r="A20" t="s">
        <v>73</v>
      </c>
      <c r="B20" t="s">
        <v>74</v>
      </c>
    </row>
    <row r="21" spans="1:2" x14ac:dyDescent="0.55000000000000004">
      <c r="A21" t="s">
        <v>82</v>
      </c>
      <c r="B21" t="s">
        <v>89</v>
      </c>
    </row>
    <row r="22" spans="1:2" x14ac:dyDescent="0.55000000000000004">
      <c r="A22" t="s">
        <v>75</v>
      </c>
      <c r="B22" t="s">
        <v>76</v>
      </c>
    </row>
    <row r="23" spans="1:2" x14ac:dyDescent="0.55000000000000004">
      <c r="A23" t="s">
        <v>83</v>
      </c>
      <c r="B23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0DD5-D60C-4365-9554-EDDDD6230643}">
  <dimension ref="A1:BG5"/>
  <sheetViews>
    <sheetView tabSelected="1" zoomScale="81" workbookViewId="0">
      <selection activeCell="BG6" sqref="BG6"/>
    </sheetView>
  </sheetViews>
  <sheetFormatPr defaultColWidth="9.15625" defaultRowHeight="14.4" x14ac:dyDescent="0.55000000000000004"/>
  <cols>
    <col min="1" max="1" width="27.68359375" customWidth="1"/>
    <col min="2" max="2" width="8.68359375" customWidth="1"/>
    <col min="3" max="3" width="6.68359375" customWidth="1"/>
    <col min="4" max="4" width="10.68359375" customWidth="1"/>
    <col min="5" max="5" width="7.68359375" customWidth="1"/>
    <col min="6" max="6" width="10.68359375" customWidth="1"/>
    <col min="7" max="10" width="7.68359375" customWidth="1"/>
    <col min="11" max="11" width="27.68359375" customWidth="1"/>
    <col min="12" max="12" width="8.68359375" customWidth="1"/>
    <col min="13" max="13" width="6.68359375" customWidth="1"/>
    <col min="14" max="14" width="10.68359375" customWidth="1"/>
    <col min="15" max="15" width="8.68359375" customWidth="1"/>
    <col min="16" max="16" width="10.68359375" customWidth="1"/>
    <col min="17" max="19" width="7.68359375" customWidth="1"/>
    <col min="21" max="21" width="27.68359375" customWidth="1"/>
    <col min="22" max="22" width="8.68359375" customWidth="1"/>
    <col min="23" max="23" width="6.68359375" customWidth="1"/>
    <col min="24" max="24" width="10.68359375" customWidth="1"/>
    <col min="25" max="25" width="8.68359375" customWidth="1"/>
    <col min="26" max="26" width="10.68359375" customWidth="1"/>
    <col min="27" max="30" width="7.68359375" customWidth="1"/>
    <col min="31" max="31" width="27.68359375" customWidth="1"/>
    <col min="32" max="32" width="8.68359375" customWidth="1"/>
    <col min="33" max="33" width="6.68359375" customWidth="1"/>
    <col min="34" max="34" width="10.68359375" customWidth="1"/>
    <col min="35" max="35" width="9.68359375" customWidth="1"/>
    <col min="36" max="36" width="10.68359375" customWidth="1"/>
    <col min="37" max="39" width="7.68359375" customWidth="1"/>
    <col min="41" max="41" width="27.68359375" customWidth="1"/>
    <col min="42" max="42" width="8.68359375" customWidth="1"/>
    <col min="43" max="43" width="6.68359375" customWidth="1"/>
    <col min="44" max="44" width="10.68359375" customWidth="1"/>
    <col min="45" max="45" width="9.68359375" customWidth="1"/>
    <col min="46" max="46" width="10.68359375" customWidth="1"/>
    <col min="47" max="49" width="7.68359375" customWidth="1"/>
    <col min="51" max="51" width="27.68359375" customWidth="1"/>
    <col min="52" max="52" width="8.68359375" customWidth="1"/>
    <col min="53" max="53" width="6.68359375" customWidth="1"/>
    <col min="54" max="54" width="10.68359375" customWidth="1"/>
    <col min="55" max="55" width="9.68359375" customWidth="1"/>
    <col min="56" max="56" width="10.68359375" customWidth="1"/>
    <col min="57" max="57" width="7.68359375" customWidth="1"/>
  </cols>
  <sheetData>
    <row r="1" spans="1:59" x14ac:dyDescent="0.55000000000000004">
      <c r="A1" s="1" t="s">
        <v>0</v>
      </c>
      <c r="K1" s="1" t="s">
        <v>1</v>
      </c>
      <c r="U1" s="1" t="s">
        <v>2</v>
      </c>
      <c r="AE1" s="1" t="s">
        <v>3</v>
      </c>
      <c r="AO1" s="1" t="s">
        <v>4</v>
      </c>
      <c r="AY1" s="1" t="s">
        <v>5</v>
      </c>
    </row>
    <row r="2" spans="1:59" x14ac:dyDescent="0.55000000000000004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81</v>
      </c>
      <c r="I2" t="s">
        <v>82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81</v>
      </c>
      <c r="S2" t="s">
        <v>82</v>
      </c>
      <c r="U2" t="s">
        <v>12</v>
      </c>
      <c r="V2" t="s">
        <v>13</v>
      </c>
      <c r="W2" t="s">
        <v>14</v>
      </c>
      <c r="X2" t="s">
        <v>15</v>
      </c>
      <c r="Y2" t="s">
        <v>16</v>
      </c>
      <c r="Z2" t="s">
        <v>17</v>
      </c>
      <c r="AA2" t="s">
        <v>18</v>
      </c>
      <c r="AB2" t="s">
        <v>81</v>
      </c>
      <c r="AC2" t="s">
        <v>82</v>
      </c>
      <c r="AE2" t="s">
        <v>12</v>
      </c>
      <c r="AF2" t="s">
        <v>13</v>
      </c>
      <c r="AG2" t="s">
        <v>14</v>
      </c>
      <c r="AH2" t="s">
        <v>15</v>
      </c>
      <c r="AI2" t="s">
        <v>16</v>
      </c>
      <c r="AJ2" t="s">
        <v>17</v>
      </c>
      <c r="AK2" t="s">
        <v>18</v>
      </c>
      <c r="AL2" t="s">
        <v>81</v>
      </c>
      <c r="AM2" t="s">
        <v>82</v>
      </c>
      <c r="AO2" t="s">
        <v>12</v>
      </c>
      <c r="AP2" t="s">
        <v>13</v>
      </c>
      <c r="AQ2" t="s">
        <v>14</v>
      </c>
      <c r="AR2" t="s">
        <v>15</v>
      </c>
      <c r="AS2" t="s">
        <v>16</v>
      </c>
      <c r="AT2" t="s">
        <v>17</v>
      </c>
      <c r="AU2" t="s">
        <v>18</v>
      </c>
      <c r="AV2" t="s">
        <v>81</v>
      </c>
      <c r="AW2" t="s">
        <v>82</v>
      </c>
      <c r="AY2" t="s">
        <v>12</v>
      </c>
      <c r="AZ2" t="s">
        <v>13</v>
      </c>
      <c r="BA2" t="s">
        <v>14</v>
      </c>
      <c r="BB2" t="s">
        <v>15</v>
      </c>
      <c r="BC2" t="s">
        <v>16</v>
      </c>
      <c r="BD2" t="s">
        <v>17</v>
      </c>
      <c r="BE2" t="s">
        <v>18</v>
      </c>
      <c r="BF2" t="s">
        <v>81</v>
      </c>
      <c r="BG2" t="s">
        <v>82</v>
      </c>
    </row>
    <row r="3" spans="1:59" x14ac:dyDescent="0.55000000000000004">
      <c r="A3" t="s">
        <v>20</v>
      </c>
      <c r="B3">
        <v>35.182000000000002</v>
      </c>
      <c r="C3">
        <v>117</v>
      </c>
      <c r="D3">
        <v>898062</v>
      </c>
      <c r="E3">
        <v>50</v>
      </c>
      <c r="G3" t="s">
        <v>21</v>
      </c>
      <c r="K3" t="s">
        <v>20</v>
      </c>
      <c r="L3">
        <v>35.180999999999997</v>
      </c>
      <c r="M3">
        <v>117</v>
      </c>
      <c r="N3">
        <v>898407</v>
      </c>
      <c r="O3">
        <v>50</v>
      </c>
      <c r="Q3" t="s">
        <v>21</v>
      </c>
      <c r="U3" t="s">
        <v>20</v>
      </c>
      <c r="V3">
        <v>35.182000000000002</v>
      </c>
      <c r="W3">
        <v>117</v>
      </c>
      <c r="X3">
        <v>886970</v>
      </c>
      <c r="Y3">
        <v>50</v>
      </c>
      <c r="AA3" t="s">
        <v>21</v>
      </c>
      <c r="AE3" t="s">
        <v>20</v>
      </c>
      <c r="AF3">
        <v>35.180999999999997</v>
      </c>
      <c r="AG3">
        <v>117</v>
      </c>
      <c r="AH3">
        <v>882485</v>
      </c>
      <c r="AI3">
        <v>50</v>
      </c>
      <c r="AK3" t="s">
        <v>21</v>
      </c>
      <c r="AO3" t="s">
        <v>20</v>
      </c>
      <c r="AP3">
        <v>35.179000000000002</v>
      </c>
      <c r="AQ3">
        <v>117</v>
      </c>
      <c r="AR3">
        <v>881529</v>
      </c>
      <c r="AS3">
        <v>50</v>
      </c>
      <c r="AU3" t="s">
        <v>21</v>
      </c>
      <c r="AY3" t="s">
        <v>20</v>
      </c>
      <c r="AZ3">
        <v>35.180999999999997</v>
      </c>
      <c r="BA3">
        <v>117</v>
      </c>
      <c r="BB3">
        <v>868247</v>
      </c>
      <c r="BC3">
        <v>50</v>
      </c>
      <c r="BE3" t="s">
        <v>21</v>
      </c>
    </row>
    <row r="4" spans="1:59" x14ac:dyDescent="0.55000000000000004">
      <c r="A4" t="s">
        <v>22</v>
      </c>
      <c r="B4">
        <v>30.846</v>
      </c>
      <c r="C4">
        <v>114</v>
      </c>
      <c r="D4">
        <v>958904</v>
      </c>
      <c r="E4">
        <v>50</v>
      </c>
      <c r="G4" t="s">
        <v>21</v>
      </c>
      <c r="K4" t="s">
        <v>22</v>
      </c>
      <c r="L4">
        <v>30.844999999999999</v>
      </c>
      <c r="M4">
        <v>114</v>
      </c>
      <c r="N4">
        <v>965962</v>
      </c>
      <c r="O4">
        <v>50</v>
      </c>
      <c r="Q4" t="s">
        <v>21</v>
      </c>
      <c r="U4" t="s">
        <v>22</v>
      </c>
      <c r="V4">
        <v>30.846</v>
      </c>
      <c r="W4">
        <v>114</v>
      </c>
      <c r="X4">
        <v>947756</v>
      </c>
      <c r="Y4">
        <v>50</v>
      </c>
      <c r="AA4" t="s">
        <v>21</v>
      </c>
      <c r="AE4" t="s">
        <v>22</v>
      </c>
      <c r="AF4">
        <v>30.846</v>
      </c>
      <c r="AG4">
        <v>114</v>
      </c>
      <c r="AH4">
        <v>942737</v>
      </c>
      <c r="AI4">
        <v>50</v>
      </c>
      <c r="AK4" t="s">
        <v>21</v>
      </c>
      <c r="AO4" t="s">
        <v>22</v>
      </c>
      <c r="AP4">
        <v>30.843</v>
      </c>
      <c r="AQ4">
        <v>114</v>
      </c>
      <c r="AR4">
        <v>943860</v>
      </c>
      <c r="AS4">
        <v>50</v>
      </c>
      <c r="AU4" t="s">
        <v>21</v>
      </c>
      <c r="AY4" t="s">
        <v>22</v>
      </c>
      <c r="AZ4">
        <v>30.844999999999999</v>
      </c>
      <c r="BA4">
        <v>114</v>
      </c>
      <c r="BB4">
        <v>917547</v>
      </c>
      <c r="BC4">
        <v>50</v>
      </c>
      <c r="BE4" t="s">
        <v>21</v>
      </c>
    </row>
    <row r="5" spans="1:59" s="3" customFormat="1" x14ac:dyDescent="0.55000000000000004">
      <c r="A5" s="3" t="s">
        <v>23</v>
      </c>
      <c r="B5" s="3">
        <v>7.03</v>
      </c>
      <c r="C5" s="3">
        <v>69</v>
      </c>
      <c r="D5" s="3">
        <v>3703</v>
      </c>
      <c r="E5" s="3">
        <v>7.9870000000000001</v>
      </c>
      <c r="G5" s="3" t="s">
        <v>21</v>
      </c>
      <c r="H5" s="3">
        <v>20</v>
      </c>
      <c r="I5" s="3">
        <f>(D5*E4)/(D4*E5)</f>
        <v>2.4174911990341764E-2</v>
      </c>
      <c r="K5" s="3" t="s">
        <v>23</v>
      </c>
      <c r="L5" s="3">
        <v>7.0519999999999996</v>
      </c>
      <c r="M5" s="3">
        <v>69</v>
      </c>
      <c r="N5" s="3">
        <v>22239</v>
      </c>
      <c r="O5" s="3">
        <v>48.209000000000003</v>
      </c>
      <c r="Q5" s="3" t="s">
        <v>21</v>
      </c>
      <c r="R5" s="3">
        <v>20</v>
      </c>
      <c r="S5" s="3">
        <f>(N5*O4)/(N4*O5)</f>
        <v>2.3877953061801856E-2</v>
      </c>
      <c r="U5" s="3" t="s">
        <v>23</v>
      </c>
      <c r="V5" s="3">
        <v>7.03</v>
      </c>
      <c r="W5" s="3">
        <v>69</v>
      </c>
      <c r="X5" s="3">
        <v>44304</v>
      </c>
      <c r="Y5" s="3">
        <v>99.46</v>
      </c>
      <c r="AA5" s="3" t="s">
        <v>21</v>
      </c>
      <c r="AB5" s="3">
        <v>20</v>
      </c>
      <c r="AC5" s="3">
        <f>(X5*Y4)/(X4*Y5)</f>
        <v>2.3500004494195516E-2</v>
      </c>
      <c r="AE5" s="3" t="s">
        <v>23</v>
      </c>
      <c r="AF5" s="3">
        <v>7.03</v>
      </c>
      <c r="AG5" s="3">
        <v>69</v>
      </c>
      <c r="AH5" s="3">
        <v>62234</v>
      </c>
      <c r="AI5" s="3">
        <v>142.374</v>
      </c>
      <c r="AK5" s="3" t="s">
        <v>21</v>
      </c>
      <c r="AL5" s="3">
        <v>20</v>
      </c>
      <c r="AM5" s="3">
        <f>(AH5*AI4)/(AH4*AI5)</f>
        <v>2.3183365425316512E-2</v>
      </c>
      <c r="AO5" s="3" t="s">
        <v>23</v>
      </c>
      <c r="AP5" s="3">
        <v>7.0510000000000002</v>
      </c>
      <c r="AQ5" s="3">
        <v>69</v>
      </c>
      <c r="AR5" s="3">
        <v>79795</v>
      </c>
      <c r="AS5" s="3">
        <v>184.828</v>
      </c>
      <c r="AU5" s="3" t="s">
        <v>21</v>
      </c>
      <c r="AV5" s="3">
        <v>20</v>
      </c>
      <c r="AW5" s="3">
        <f>(AR5*AS4)/(AR4*AS5)</f>
        <v>2.2870219765345222E-2</v>
      </c>
      <c r="AY5" s="3" t="s">
        <v>23</v>
      </c>
      <c r="AZ5" s="3">
        <v>7.03</v>
      </c>
      <c r="BA5" s="3">
        <v>69</v>
      </c>
      <c r="BB5" s="3">
        <v>123361</v>
      </c>
      <c r="BC5" s="3">
        <v>305.87599999999998</v>
      </c>
      <c r="BE5" s="3" t="s">
        <v>21</v>
      </c>
      <c r="BF5" s="3">
        <v>20</v>
      </c>
      <c r="BG5" s="3">
        <f>(BB5*BC4)/(BB4*BC5)</f>
        <v>2.1977291257883891E-2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F837-41C9-4F02-BC83-F405D6CC8556}">
  <dimension ref="A1:BG35"/>
  <sheetViews>
    <sheetView zoomScale="81" workbookViewId="0">
      <selection activeCell="BL18" sqref="BL18"/>
    </sheetView>
  </sheetViews>
  <sheetFormatPr defaultColWidth="9.15625" defaultRowHeight="14.4" x14ac:dyDescent="0.55000000000000004"/>
  <cols>
    <col min="1" max="1" width="27.68359375" customWidth="1"/>
    <col min="2" max="2" width="8.68359375" customWidth="1"/>
    <col min="3" max="3" width="6.68359375" customWidth="1"/>
    <col min="4" max="4" width="10.68359375" customWidth="1"/>
    <col min="5" max="5" width="7.68359375" customWidth="1"/>
    <col min="6" max="6" width="10.68359375" customWidth="1"/>
    <col min="7" max="7" width="7.68359375" customWidth="1"/>
    <col min="8" max="9" width="13.68359375" customWidth="1"/>
    <col min="11" max="11" width="27.68359375" customWidth="1"/>
    <col min="12" max="12" width="8.68359375" customWidth="1"/>
    <col min="13" max="13" width="6.68359375" customWidth="1"/>
    <col min="14" max="14" width="10.68359375" customWidth="1"/>
    <col min="15" max="15" width="7.68359375" customWidth="1"/>
    <col min="16" max="16" width="10.68359375" customWidth="1"/>
    <col min="17" max="17" width="7.68359375" customWidth="1"/>
    <col min="18" max="19" width="13.68359375" customWidth="1"/>
    <col min="21" max="21" width="27.68359375" customWidth="1"/>
    <col min="22" max="22" width="8.68359375" customWidth="1"/>
    <col min="23" max="23" width="6.68359375" customWidth="1"/>
    <col min="24" max="24" width="10.68359375" customWidth="1"/>
    <col min="25" max="25" width="7.68359375" customWidth="1"/>
    <col min="26" max="26" width="10.68359375" customWidth="1"/>
    <col min="27" max="27" width="7.68359375" customWidth="1"/>
    <col min="28" max="29" width="13.68359375" customWidth="1"/>
    <col min="31" max="31" width="27.68359375" customWidth="1"/>
    <col min="32" max="32" width="8.68359375" customWidth="1"/>
    <col min="33" max="33" width="6.68359375" customWidth="1"/>
    <col min="34" max="34" width="10.68359375" customWidth="1"/>
    <col min="35" max="35" width="8.68359375" customWidth="1"/>
    <col min="36" max="36" width="10.68359375" customWidth="1"/>
    <col min="37" max="37" width="7.68359375" customWidth="1"/>
    <col min="38" max="39" width="13.68359375" customWidth="1"/>
    <col min="41" max="41" width="27.68359375" customWidth="1"/>
    <col min="42" max="42" width="8.68359375" customWidth="1"/>
    <col min="43" max="43" width="6.68359375" customWidth="1"/>
    <col min="44" max="44" width="10.68359375" customWidth="1"/>
    <col min="45" max="45" width="8.68359375" customWidth="1"/>
    <col min="46" max="46" width="10.68359375" customWidth="1"/>
    <col min="47" max="47" width="7.68359375" customWidth="1"/>
    <col min="48" max="49" width="13.68359375" customWidth="1"/>
    <col min="51" max="51" width="27.68359375" customWidth="1"/>
    <col min="52" max="52" width="8.68359375" customWidth="1"/>
    <col min="53" max="53" width="6.68359375" customWidth="1"/>
    <col min="54" max="54" width="10.68359375" customWidth="1"/>
    <col min="55" max="55" width="11.68359375" customWidth="1"/>
    <col min="56" max="56" width="10.68359375" customWidth="1"/>
    <col min="57" max="57" width="7.68359375" customWidth="1"/>
    <col min="58" max="58" width="13.68359375" customWidth="1"/>
  </cols>
  <sheetData>
    <row r="1" spans="1:59" x14ac:dyDescent="0.55000000000000004">
      <c r="A1" s="1" t="s">
        <v>6</v>
      </c>
      <c r="K1" s="1" t="s">
        <v>7</v>
      </c>
      <c r="U1" s="1" t="s">
        <v>8</v>
      </c>
      <c r="AE1" s="1" t="s">
        <v>9</v>
      </c>
      <c r="AO1" s="1" t="s">
        <v>10</v>
      </c>
      <c r="AY1" s="1" t="s">
        <v>11</v>
      </c>
    </row>
    <row r="2" spans="1:59" x14ac:dyDescent="0.55000000000000004">
      <c r="A2" t="s">
        <v>12</v>
      </c>
      <c r="B2" t="s">
        <v>13</v>
      </c>
      <c r="C2" t="s">
        <v>14</v>
      </c>
      <c r="D2" t="s">
        <v>15</v>
      </c>
      <c r="E2" t="s">
        <v>16</v>
      </c>
      <c r="F2" t="s">
        <v>17</v>
      </c>
      <c r="G2" t="s">
        <v>18</v>
      </c>
      <c r="H2" t="s">
        <v>19</v>
      </c>
      <c r="I2" t="s">
        <v>82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82</v>
      </c>
      <c r="U2" t="s">
        <v>12</v>
      </c>
      <c r="V2" t="s">
        <v>13</v>
      </c>
      <c r="W2" t="s">
        <v>14</v>
      </c>
      <c r="X2" t="s">
        <v>15</v>
      </c>
      <c r="Y2" t="s">
        <v>16</v>
      </c>
      <c r="Z2" t="s">
        <v>17</v>
      </c>
      <c r="AA2" t="s">
        <v>18</v>
      </c>
      <c r="AB2" t="s">
        <v>19</v>
      </c>
      <c r="AC2" t="s">
        <v>82</v>
      </c>
      <c r="AE2" t="s">
        <v>12</v>
      </c>
      <c r="AF2" t="s">
        <v>13</v>
      </c>
      <c r="AG2" t="s">
        <v>14</v>
      </c>
      <c r="AH2" t="s">
        <v>15</v>
      </c>
      <c r="AI2" t="s">
        <v>16</v>
      </c>
      <c r="AJ2" t="s">
        <v>17</v>
      </c>
      <c r="AK2" t="s">
        <v>18</v>
      </c>
      <c r="AL2" t="s">
        <v>19</v>
      </c>
      <c r="AM2" t="s">
        <v>82</v>
      </c>
      <c r="AO2" t="s">
        <v>12</v>
      </c>
      <c r="AP2" t="s">
        <v>13</v>
      </c>
      <c r="AQ2" t="s">
        <v>14</v>
      </c>
      <c r="AR2" t="s">
        <v>15</v>
      </c>
      <c r="AS2" t="s">
        <v>16</v>
      </c>
      <c r="AT2" t="s">
        <v>17</v>
      </c>
      <c r="AU2" t="s">
        <v>18</v>
      </c>
      <c r="AV2" t="s">
        <v>19</v>
      </c>
      <c r="AW2" t="s">
        <v>82</v>
      </c>
      <c r="AY2" t="s">
        <v>12</v>
      </c>
      <c r="AZ2" t="s">
        <v>13</v>
      </c>
      <c r="BA2" t="s">
        <v>14</v>
      </c>
      <c r="BB2" t="s">
        <v>15</v>
      </c>
      <c r="BC2" t="s">
        <v>16</v>
      </c>
      <c r="BD2" t="s">
        <v>17</v>
      </c>
      <c r="BE2" t="s">
        <v>18</v>
      </c>
      <c r="BF2" t="s">
        <v>19</v>
      </c>
      <c r="BG2" t="s">
        <v>82</v>
      </c>
    </row>
    <row r="3" spans="1:59" x14ac:dyDescent="0.55000000000000004">
      <c r="A3" t="s">
        <v>20</v>
      </c>
      <c r="B3">
        <v>35.136000000000003</v>
      </c>
      <c r="C3">
        <v>117</v>
      </c>
      <c r="D3">
        <v>833888</v>
      </c>
      <c r="E3">
        <v>5</v>
      </c>
      <c r="G3" t="s">
        <v>21</v>
      </c>
      <c r="K3" t="s">
        <v>20</v>
      </c>
      <c r="L3">
        <v>35.136000000000003</v>
      </c>
      <c r="M3">
        <v>117</v>
      </c>
      <c r="N3">
        <v>846284</v>
      </c>
      <c r="O3">
        <v>5</v>
      </c>
      <c r="Q3" t="s">
        <v>21</v>
      </c>
      <c r="U3" t="s">
        <v>20</v>
      </c>
      <c r="V3">
        <v>35.134999999999998</v>
      </c>
      <c r="W3">
        <v>117</v>
      </c>
      <c r="X3">
        <v>827025</v>
      </c>
      <c r="Y3">
        <v>5</v>
      </c>
      <c r="AA3" t="s">
        <v>21</v>
      </c>
      <c r="AE3" t="s">
        <v>20</v>
      </c>
      <c r="AF3">
        <v>35.124000000000002</v>
      </c>
      <c r="AG3">
        <v>117</v>
      </c>
      <c r="AH3">
        <v>825511</v>
      </c>
      <c r="AI3">
        <v>5</v>
      </c>
      <c r="AK3" t="s">
        <v>21</v>
      </c>
      <c r="AO3" t="s">
        <v>20</v>
      </c>
      <c r="AP3">
        <v>35.124000000000002</v>
      </c>
      <c r="AQ3">
        <v>117</v>
      </c>
      <c r="AR3">
        <v>825907</v>
      </c>
      <c r="AS3">
        <v>5</v>
      </c>
      <c r="AU3" t="s">
        <v>21</v>
      </c>
      <c r="AY3" t="s">
        <v>20</v>
      </c>
      <c r="AZ3">
        <v>35.124000000000002</v>
      </c>
      <c r="BA3">
        <v>117</v>
      </c>
      <c r="BB3">
        <v>828636</v>
      </c>
      <c r="BC3">
        <v>5</v>
      </c>
      <c r="BE3" t="s">
        <v>21</v>
      </c>
    </row>
    <row r="4" spans="1:59" x14ac:dyDescent="0.55000000000000004">
      <c r="A4" t="s">
        <v>22</v>
      </c>
      <c r="B4">
        <v>30.765000000000001</v>
      </c>
      <c r="C4">
        <v>114</v>
      </c>
      <c r="D4">
        <v>925713</v>
      </c>
      <c r="E4">
        <v>5</v>
      </c>
      <c r="G4" t="s">
        <v>21</v>
      </c>
      <c r="K4" t="s">
        <v>22</v>
      </c>
      <c r="L4">
        <v>30.765000000000001</v>
      </c>
      <c r="M4">
        <v>114</v>
      </c>
      <c r="N4">
        <v>941949</v>
      </c>
      <c r="O4">
        <v>5</v>
      </c>
      <c r="Q4" t="s">
        <v>21</v>
      </c>
      <c r="U4" t="s">
        <v>22</v>
      </c>
      <c r="V4">
        <v>30.753</v>
      </c>
      <c r="W4">
        <v>114</v>
      </c>
      <c r="X4">
        <v>912525</v>
      </c>
      <c r="Y4">
        <v>5</v>
      </c>
      <c r="AA4" t="s">
        <v>21</v>
      </c>
      <c r="AE4" t="s">
        <v>22</v>
      </c>
      <c r="AF4">
        <v>30.765000000000001</v>
      </c>
      <c r="AG4">
        <v>114</v>
      </c>
      <c r="AH4">
        <v>898098</v>
      </c>
      <c r="AI4">
        <v>5</v>
      </c>
      <c r="AK4" t="s">
        <v>21</v>
      </c>
      <c r="AO4" t="s">
        <v>22</v>
      </c>
      <c r="AP4">
        <v>30.765000000000001</v>
      </c>
      <c r="AQ4">
        <v>114</v>
      </c>
      <c r="AR4">
        <v>904952</v>
      </c>
      <c r="AS4">
        <v>5</v>
      </c>
      <c r="AU4" t="s">
        <v>21</v>
      </c>
      <c r="AY4" t="s">
        <v>22</v>
      </c>
      <c r="AZ4">
        <v>30.765000000000001</v>
      </c>
      <c r="BA4">
        <v>114</v>
      </c>
      <c r="BB4">
        <v>893266</v>
      </c>
      <c r="BC4">
        <v>5</v>
      </c>
      <c r="BE4" t="s">
        <v>21</v>
      </c>
    </row>
    <row r="5" spans="1:59" x14ac:dyDescent="0.55000000000000004">
      <c r="A5" t="s">
        <v>23</v>
      </c>
      <c r="B5">
        <v>0</v>
      </c>
      <c r="C5">
        <v>0</v>
      </c>
      <c r="D5" t="s">
        <v>24</v>
      </c>
      <c r="K5" t="s">
        <v>23</v>
      </c>
      <c r="L5">
        <v>0</v>
      </c>
      <c r="M5">
        <v>0</v>
      </c>
      <c r="N5" t="s">
        <v>24</v>
      </c>
      <c r="U5" t="s">
        <v>23</v>
      </c>
      <c r="V5">
        <v>0</v>
      </c>
      <c r="W5">
        <v>0</v>
      </c>
      <c r="X5" t="s">
        <v>24</v>
      </c>
      <c r="AE5" t="s">
        <v>23</v>
      </c>
      <c r="AF5">
        <v>7.03</v>
      </c>
      <c r="AG5">
        <v>69</v>
      </c>
      <c r="AH5">
        <v>414</v>
      </c>
      <c r="AI5" t="s">
        <v>25</v>
      </c>
      <c r="AK5" t="s">
        <v>26</v>
      </c>
      <c r="AO5" t="s">
        <v>23</v>
      </c>
      <c r="AP5">
        <v>7.03</v>
      </c>
      <c r="AQ5">
        <v>69</v>
      </c>
      <c r="AR5">
        <v>861</v>
      </c>
      <c r="AS5" t="s">
        <v>25</v>
      </c>
      <c r="AU5" t="s">
        <v>26</v>
      </c>
      <c r="AV5" t="s">
        <v>27</v>
      </c>
      <c r="AY5" t="s">
        <v>23</v>
      </c>
      <c r="AZ5">
        <v>7.0510000000000002</v>
      </c>
      <c r="BA5">
        <v>69</v>
      </c>
      <c r="BB5">
        <v>1313</v>
      </c>
      <c r="BC5" t="s">
        <v>25</v>
      </c>
      <c r="BE5" t="s">
        <v>26</v>
      </c>
      <c r="BF5" t="s">
        <v>27</v>
      </c>
    </row>
    <row r="6" spans="1:59" s="3" customFormat="1" x14ac:dyDescent="0.55000000000000004">
      <c r="A6" s="3" t="s">
        <v>28</v>
      </c>
      <c r="B6" s="3">
        <v>8.1820000000000004</v>
      </c>
      <c r="C6" s="3">
        <v>119</v>
      </c>
      <c r="D6" s="3">
        <v>8647</v>
      </c>
      <c r="E6" s="3">
        <v>0.80800000000000005</v>
      </c>
      <c r="G6" s="3" t="s">
        <v>21</v>
      </c>
      <c r="H6" s="3">
        <v>200</v>
      </c>
      <c r="I6" s="4">
        <f t="shared" ref="I6:I34" si="0">(D6*$E$4)/($D$4*E6)</f>
        <v>5.780264873274614E-2</v>
      </c>
      <c r="K6" s="3" t="s">
        <v>28</v>
      </c>
      <c r="L6" s="3">
        <v>8.1929999999999996</v>
      </c>
      <c r="M6" s="3">
        <v>119</v>
      </c>
      <c r="N6" s="3">
        <v>23780</v>
      </c>
      <c r="O6" s="3">
        <v>2.19</v>
      </c>
      <c r="Q6" s="3" t="s">
        <v>21</v>
      </c>
      <c r="R6" s="3">
        <v>200</v>
      </c>
      <c r="S6" s="4">
        <f>(N6*$O$4)/($N$4*O6)</f>
        <v>5.7638192134523605E-2</v>
      </c>
      <c r="U6" s="3" t="s">
        <v>28</v>
      </c>
      <c r="V6" s="3">
        <v>8.1829999999999998</v>
      </c>
      <c r="W6" s="3">
        <v>119</v>
      </c>
      <c r="X6" s="3">
        <v>50197</v>
      </c>
      <c r="Y6" s="3">
        <v>4.8120000000000003</v>
      </c>
      <c r="AA6" s="3" t="s">
        <v>21</v>
      </c>
      <c r="AB6" s="3">
        <v>200</v>
      </c>
      <c r="AC6" s="4">
        <f>(X6*$Y$4)/($X$4*Y6)</f>
        <v>5.7158046410689445E-2</v>
      </c>
      <c r="AE6" s="3" t="s">
        <v>28</v>
      </c>
      <c r="AF6" s="3">
        <v>8.1820000000000004</v>
      </c>
      <c r="AG6" s="3">
        <v>119</v>
      </c>
      <c r="AH6" s="3">
        <v>99337</v>
      </c>
      <c r="AI6" s="3">
        <v>9.8919999999999995</v>
      </c>
      <c r="AK6" s="3" t="s">
        <v>21</v>
      </c>
      <c r="AL6" s="3">
        <v>200</v>
      </c>
      <c r="AM6" s="4">
        <f>(AH6*$AI$4)/($AH$4*AI6)</f>
        <v>5.5907903575063686E-2</v>
      </c>
      <c r="AO6" s="3" t="s">
        <v>28</v>
      </c>
      <c r="AP6" s="3">
        <v>8.1820000000000004</v>
      </c>
      <c r="AQ6" s="3">
        <v>119</v>
      </c>
      <c r="AR6" s="3">
        <v>183960</v>
      </c>
      <c r="AS6" s="3">
        <v>18.434999999999999</v>
      </c>
      <c r="AU6" s="3" t="s">
        <v>21</v>
      </c>
      <c r="AV6" s="3">
        <v>200</v>
      </c>
      <c r="AW6" s="4">
        <f>(AR6*$AS$4)/($AR$4*AS6)</f>
        <v>5.5134662330691725E-2</v>
      </c>
      <c r="AY6" s="3" t="s">
        <v>28</v>
      </c>
      <c r="AZ6" s="3">
        <v>8.1929999999999996</v>
      </c>
      <c r="BA6" s="3">
        <v>119</v>
      </c>
      <c r="BB6" s="3">
        <v>276153</v>
      </c>
      <c r="BC6" s="3">
        <v>29.023</v>
      </c>
      <c r="BE6" s="3" t="s">
        <v>21</v>
      </c>
      <c r="BF6" s="3">
        <v>200</v>
      </c>
      <c r="BG6" s="4">
        <f>(BB6*$BC$4)/($BB$4*BC6)</f>
        <v>5.3259448390289371E-2</v>
      </c>
    </row>
    <row r="7" spans="1:59" s="3" customFormat="1" x14ac:dyDescent="0.55000000000000004">
      <c r="A7" s="3" t="s">
        <v>29</v>
      </c>
      <c r="B7" s="3">
        <v>8.6059999999999999</v>
      </c>
      <c r="C7" s="3">
        <v>85</v>
      </c>
      <c r="D7" s="3">
        <v>2512</v>
      </c>
      <c r="E7" s="3">
        <v>0.88100000000000001</v>
      </c>
      <c r="G7" s="3" t="s">
        <v>21</v>
      </c>
      <c r="H7" s="3">
        <v>200</v>
      </c>
      <c r="I7" s="4">
        <f t="shared" si="0"/>
        <v>1.5400590327924339E-2</v>
      </c>
      <c r="K7" s="3" t="s">
        <v>29</v>
      </c>
      <c r="L7" s="3">
        <v>8.6170000000000009</v>
      </c>
      <c r="M7" s="3">
        <v>85</v>
      </c>
      <c r="N7" s="3">
        <v>6717</v>
      </c>
      <c r="O7" s="3">
        <v>2.327</v>
      </c>
      <c r="Q7" s="3" t="s">
        <v>21</v>
      </c>
      <c r="R7" s="3">
        <v>200</v>
      </c>
      <c r="S7" s="4">
        <f t="shared" ref="S7:S34" si="1">(N7*$O$4)/($N$4*O7)</f>
        <v>1.5322215985074349E-2</v>
      </c>
      <c r="U7" s="3" t="s">
        <v>29</v>
      </c>
      <c r="V7" s="3">
        <v>8.5960000000000001</v>
      </c>
      <c r="W7" s="3">
        <v>85</v>
      </c>
      <c r="X7" s="3">
        <v>14119</v>
      </c>
      <c r="Y7" s="3">
        <v>5.1040000000000001</v>
      </c>
      <c r="AA7" s="3" t="s">
        <v>21</v>
      </c>
      <c r="AB7" s="3">
        <v>200</v>
      </c>
      <c r="AC7" s="4">
        <f t="shared" ref="AC7:AC34" si="2">(X7*$Y$4)/($X$4*Y7)</f>
        <v>1.5157183394898186E-2</v>
      </c>
      <c r="AE7" s="3" t="s">
        <v>29</v>
      </c>
      <c r="AF7" s="3">
        <v>8.5960000000000001</v>
      </c>
      <c r="AG7" s="3">
        <v>85</v>
      </c>
      <c r="AH7" s="3">
        <v>27606</v>
      </c>
      <c r="AI7" s="3">
        <v>10.343999999999999</v>
      </c>
      <c r="AK7" s="3" t="s">
        <v>21</v>
      </c>
      <c r="AL7" s="3">
        <v>200</v>
      </c>
      <c r="AM7" s="4">
        <f t="shared" ref="AM7:AM34" si="3">(AH7*$AI$4)/($AH$4*AI7)</f>
        <v>1.4858030546111218E-2</v>
      </c>
      <c r="AO7" s="3" t="s">
        <v>29</v>
      </c>
      <c r="AP7" s="3">
        <v>8.5960000000000001</v>
      </c>
      <c r="AQ7" s="3">
        <v>85</v>
      </c>
      <c r="AR7" s="3">
        <v>50790</v>
      </c>
      <c r="AS7" s="3">
        <v>19.245000000000001</v>
      </c>
      <c r="AU7" s="3" t="s">
        <v>21</v>
      </c>
      <c r="AV7" s="3">
        <v>200</v>
      </c>
      <c r="AW7" s="4">
        <f t="shared" ref="AW7:AW34" si="4">(AR7*$AS$4)/($AR$4*AS7)</f>
        <v>1.4581585796738225E-2</v>
      </c>
      <c r="AY7" s="3" t="s">
        <v>29</v>
      </c>
      <c r="AZ7" s="3">
        <v>8.6059999999999999</v>
      </c>
      <c r="BA7" s="3">
        <v>85</v>
      </c>
      <c r="BB7" s="3">
        <v>75990</v>
      </c>
      <c r="BC7" s="3">
        <v>30.901</v>
      </c>
      <c r="BE7" s="3" t="s">
        <v>21</v>
      </c>
      <c r="BF7" s="3">
        <v>200</v>
      </c>
      <c r="BG7" s="4">
        <f t="shared" ref="BG7:BG34" si="5">(BB7*$BC$4)/($BB$4*BC7)</f>
        <v>1.3764901591641298E-2</v>
      </c>
    </row>
    <row r="8" spans="1:59" s="3" customFormat="1" x14ac:dyDescent="0.55000000000000004">
      <c r="A8" s="3" t="s">
        <v>30</v>
      </c>
      <c r="B8" s="3">
        <v>8.8239999999999998</v>
      </c>
      <c r="C8" s="3">
        <v>69</v>
      </c>
      <c r="D8" s="3">
        <v>3787</v>
      </c>
      <c r="E8" s="3">
        <v>0.90200000000000002</v>
      </c>
      <c r="G8" s="3" t="s">
        <v>21</v>
      </c>
      <c r="H8" s="3">
        <v>200</v>
      </c>
      <c r="I8" s="4">
        <f t="shared" si="0"/>
        <v>2.2676833389883497E-2</v>
      </c>
      <c r="K8" s="3" t="s">
        <v>30</v>
      </c>
      <c r="L8" s="3">
        <v>8.8350000000000009</v>
      </c>
      <c r="M8" s="3">
        <v>69</v>
      </c>
      <c r="N8" s="3">
        <v>9733</v>
      </c>
      <c r="O8" s="3">
        <v>2.2879999999999998</v>
      </c>
      <c r="Q8" s="3" t="s">
        <v>21</v>
      </c>
      <c r="R8" s="3">
        <v>200</v>
      </c>
      <c r="S8" s="4">
        <f t="shared" si="1"/>
        <v>2.2580487725097464E-2</v>
      </c>
      <c r="U8" s="3" t="s">
        <v>30</v>
      </c>
      <c r="V8" s="3">
        <v>8.8239999999999998</v>
      </c>
      <c r="W8" s="3">
        <v>69</v>
      </c>
      <c r="X8" s="3">
        <v>21212</v>
      </c>
      <c r="Y8" s="3">
        <v>5.202</v>
      </c>
      <c r="AA8" s="3" t="s">
        <v>21</v>
      </c>
      <c r="AB8" s="3">
        <v>200</v>
      </c>
      <c r="AC8" s="4">
        <f t="shared" si="2"/>
        <v>2.2342743692085311E-2</v>
      </c>
      <c r="AE8" s="3" t="s">
        <v>30</v>
      </c>
      <c r="AF8" s="3">
        <v>8.8239999999999998</v>
      </c>
      <c r="AG8" s="3">
        <v>69</v>
      </c>
      <c r="AH8" s="3">
        <v>41410</v>
      </c>
      <c r="AI8" s="3">
        <v>10.494999999999999</v>
      </c>
      <c r="AK8" s="3" t="s">
        <v>21</v>
      </c>
      <c r="AL8" s="3">
        <v>200</v>
      </c>
      <c r="AM8" s="4">
        <f t="shared" si="3"/>
        <v>2.1966914652179381E-2</v>
      </c>
      <c r="AO8" s="3" t="s">
        <v>30</v>
      </c>
      <c r="AP8" s="3">
        <v>8.8239999999999998</v>
      </c>
      <c r="AQ8" s="3">
        <v>69</v>
      </c>
      <c r="AR8" s="3">
        <v>74710</v>
      </c>
      <c r="AS8" s="3">
        <v>19.047000000000001</v>
      </c>
      <c r="AU8" s="3" t="s">
        <v>21</v>
      </c>
      <c r="AV8" s="3">
        <v>200</v>
      </c>
      <c r="AW8" s="4">
        <f t="shared" si="4"/>
        <v>2.1671881370948613E-2</v>
      </c>
      <c r="AY8" s="3" t="s">
        <v>30</v>
      </c>
      <c r="AZ8" s="3">
        <v>8.8350000000000009</v>
      </c>
      <c r="BA8" s="3">
        <v>69</v>
      </c>
      <c r="BB8" s="3">
        <v>114393</v>
      </c>
      <c r="BC8" s="3">
        <v>31.495999999999999</v>
      </c>
      <c r="BE8" s="3" t="s">
        <v>21</v>
      </c>
      <c r="BF8" s="3">
        <v>200</v>
      </c>
      <c r="BG8" s="4">
        <f t="shared" si="5"/>
        <v>2.0329806653169538E-2</v>
      </c>
    </row>
    <row r="9" spans="1:59" s="3" customFormat="1" x14ac:dyDescent="0.55000000000000004">
      <c r="A9" s="3" t="s">
        <v>32</v>
      </c>
      <c r="B9" s="3">
        <v>11.411</v>
      </c>
      <c r="C9" s="3">
        <v>69</v>
      </c>
      <c r="D9" s="3">
        <v>30246</v>
      </c>
      <c r="E9" s="3">
        <v>0.86</v>
      </c>
      <c r="G9" s="3" t="s">
        <v>21</v>
      </c>
      <c r="H9" s="3">
        <v>200</v>
      </c>
      <c r="I9" s="4">
        <f t="shared" si="0"/>
        <v>0.18996042748595118</v>
      </c>
      <c r="K9" s="3" t="s">
        <v>32</v>
      </c>
      <c r="L9" s="3">
        <v>11.411</v>
      </c>
      <c r="M9" s="3">
        <v>69</v>
      </c>
      <c r="N9" s="3">
        <v>82863</v>
      </c>
      <c r="O9" s="3">
        <v>2.3260000000000001</v>
      </c>
      <c r="Q9" s="3" t="s">
        <v>21</v>
      </c>
      <c r="R9" s="3">
        <v>200</v>
      </c>
      <c r="S9" s="4">
        <f t="shared" si="1"/>
        <v>0.18910088315842766</v>
      </c>
      <c r="U9" s="3" t="s">
        <v>32</v>
      </c>
      <c r="V9" s="3">
        <v>11.397</v>
      </c>
      <c r="W9" s="3">
        <v>69</v>
      </c>
      <c r="X9" s="3">
        <v>173291</v>
      </c>
      <c r="Y9" s="3">
        <v>5.077</v>
      </c>
      <c r="AA9" s="3" t="s">
        <v>21</v>
      </c>
      <c r="AB9" s="3">
        <v>200</v>
      </c>
      <c r="AC9" s="4">
        <f t="shared" si="2"/>
        <v>0.18702259443630043</v>
      </c>
      <c r="AE9" s="3" t="s">
        <v>32</v>
      </c>
      <c r="AF9" s="3">
        <v>11.397</v>
      </c>
      <c r="AG9" s="3">
        <v>69</v>
      </c>
      <c r="AH9" s="3">
        <v>335260</v>
      </c>
      <c r="AI9" s="3">
        <v>10.183999999999999</v>
      </c>
      <c r="AK9" s="3" t="s">
        <v>21</v>
      </c>
      <c r="AL9" s="3">
        <v>200</v>
      </c>
      <c r="AM9" s="4">
        <f t="shared" si="3"/>
        <v>0.18327769956967119</v>
      </c>
      <c r="AO9" s="3" t="s">
        <v>32</v>
      </c>
      <c r="AP9" s="3">
        <v>11.397</v>
      </c>
      <c r="AQ9" s="3">
        <v>69</v>
      </c>
      <c r="AR9" s="3">
        <v>626740</v>
      </c>
      <c r="AS9" s="3">
        <v>19.321999999999999</v>
      </c>
      <c r="AU9" s="3" t="s">
        <v>21</v>
      </c>
      <c r="AV9" s="3">
        <v>200</v>
      </c>
      <c r="AW9" s="4">
        <f t="shared" si="4"/>
        <v>0.17921724448349888</v>
      </c>
      <c r="AY9" s="3" t="s">
        <v>32</v>
      </c>
      <c r="AZ9" s="3">
        <v>11.411</v>
      </c>
      <c r="BA9" s="3">
        <v>69</v>
      </c>
      <c r="BB9" s="3">
        <v>932205</v>
      </c>
      <c r="BC9" s="3">
        <v>30.724</v>
      </c>
      <c r="BE9" s="3" t="s">
        <v>21</v>
      </c>
      <c r="BF9" s="3">
        <v>200</v>
      </c>
      <c r="BG9" s="4">
        <f t="shared" si="5"/>
        <v>0.16983330921759432</v>
      </c>
    </row>
    <row r="10" spans="1:59" s="3" customFormat="1" x14ac:dyDescent="0.55000000000000004">
      <c r="A10" s="3" t="s">
        <v>33</v>
      </c>
      <c r="B10" s="3">
        <v>11.18</v>
      </c>
      <c r="C10" s="3">
        <v>51</v>
      </c>
      <c r="D10" s="3">
        <v>3050</v>
      </c>
      <c r="E10" s="3">
        <v>0.89500000000000002</v>
      </c>
      <c r="G10" s="3" t="s">
        <v>21</v>
      </c>
      <c r="H10" s="3">
        <v>200</v>
      </c>
      <c r="I10" s="4">
        <f t="shared" si="0"/>
        <v>1.840646738811208E-2</v>
      </c>
      <c r="K10" s="3" t="s">
        <v>33</v>
      </c>
      <c r="L10" s="3">
        <v>11.194000000000001</v>
      </c>
      <c r="M10" s="3">
        <v>51</v>
      </c>
      <c r="N10" s="3">
        <v>8133</v>
      </c>
      <c r="O10" s="3">
        <v>2.3540000000000001</v>
      </c>
      <c r="Q10" s="3" t="s">
        <v>21</v>
      </c>
      <c r="R10" s="3">
        <v>200</v>
      </c>
      <c r="S10" s="4">
        <f t="shared" si="1"/>
        <v>1.8339476252862301E-2</v>
      </c>
      <c r="U10" s="3" t="s">
        <v>33</v>
      </c>
      <c r="V10" s="3">
        <v>11.18</v>
      </c>
      <c r="W10" s="3">
        <v>51</v>
      </c>
      <c r="X10" s="3">
        <v>17195</v>
      </c>
      <c r="Y10" s="3">
        <v>5.1749999999999998</v>
      </c>
      <c r="AA10" s="3" t="s">
        <v>21</v>
      </c>
      <c r="AB10" s="3">
        <v>200</v>
      </c>
      <c r="AC10" s="4">
        <f t="shared" si="2"/>
        <v>1.8206105662911493E-2</v>
      </c>
      <c r="AE10" s="3" t="s">
        <v>33</v>
      </c>
      <c r="AF10" s="3">
        <v>11.18</v>
      </c>
      <c r="AG10" s="3">
        <v>51</v>
      </c>
      <c r="AH10" s="3">
        <v>33793</v>
      </c>
      <c r="AI10" s="3">
        <v>10.436999999999999</v>
      </c>
      <c r="AK10" s="3" t="s">
        <v>21</v>
      </c>
      <c r="AL10" s="3">
        <v>200</v>
      </c>
      <c r="AM10" s="4">
        <f t="shared" si="3"/>
        <v>1.8025915875416763E-2</v>
      </c>
      <c r="AO10" s="3" t="s">
        <v>33</v>
      </c>
      <c r="AP10" s="3">
        <v>11.18</v>
      </c>
      <c r="AQ10" s="3">
        <v>51</v>
      </c>
      <c r="AR10" s="3">
        <v>62463</v>
      </c>
      <c r="AS10" s="3">
        <v>19.233000000000001</v>
      </c>
      <c r="AU10" s="3" t="s">
        <v>21</v>
      </c>
      <c r="AV10" s="3">
        <v>200</v>
      </c>
      <c r="AW10" s="4">
        <f t="shared" si="4"/>
        <v>1.794404160046633E-2</v>
      </c>
      <c r="AY10" s="3" t="s">
        <v>33</v>
      </c>
      <c r="AZ10" s="3">
        <v>11.18</v>
      </c>
      <c r="BA10" s="3">
        <v>51</v>
      </c>
      <c r="BB10" s="3">
        <v>95937</v>
      </c>
      <c r="BC10" s="3">
        <v>31.722999999999999</v>
      </c>
      <c r="BE10" s="3" t="s">
        <v>21</v>
      </c>
      <c r="BF10" s="3">
        <v>200</v>
      </c>
      <c r="BG10" s="4">
        <f t="shared" si="5"/>
        <v>1.6927821970380098E-2</v>
      </c>
    </row>
    <row r="11" spans="1:59" s="3" customFormat="1" x14ac:dyDescent="0.55000000000000004">
      <c r="A11" s="3" t="s">
        <v>34</v>
      </c>
      <c r="B11" s="3">
        <v>13.132999999999999</v>
      </c>
      <c r="C11" s="3">
        <v>51</v>
      </c>
      <c r="D11" s="3">
        <v>9629</v>
      </c>
      <c r="E11" s="3">
        <v>0.91</v>
      </c>
      <c r="G11" s="3" t="s">
        <v>21</v>
      </c>
      <c r="H11" s="3">
        <v>200</v>
      </c>
      <c r="I11" s="4">
        <f t="shared" si="0"/>
        <v>5.7152263613661471E-2</v>
      </c>
      <c r="K11" s="3" t="s">
        <v>34</v>
      </c>
      <c r="L11" s="3">
        <v>13.134</v>
      </c>
      <c r="M11" s="3">
        <v>51</v>
      </c>
      <c r="N11" s="3">
        <v>26578</v>
      </c>
      <c r="O11" s="3">
        <v>2.4750000000000001</v>
      </c>
      <c r="Q11" s="3" t="s">
        <v>21</v>
      </c>
      <c r="R11" s="3">
        <v>200</v>
      </c>
      <c r="S11" s="4">
        <f t="shared" si="1"/>
        <v>5.7001949461095339E-2</v>
      </c>
      <c r="U11" s="3" t="s">
        <v>34</v>
      </c>
      <c r="V11" s="3">
        <v>13.134</v>
      </c>
      <c r="W11" s="3">
        <v>51</v>
      </c>
      <c r="X11" s="3">
        <v>54510</v>
      </c>
      <c r="Y11" s="3">
        <v>5.27</v>
      </c>
      <c r="AA11" s="3" t="s">
        <v>21</v>
      </c>
      <c r="AB11" s="3">
        <v>200</v>
      </c>
      <c r="AC11" s="4">
        <f t="shared" si="2"/>
        <v>5.6674904854313209E-2</v>
      </c>
      <c r="AE11" s="3" t="s">
        <v>34</v>
      </c>
      <c r="AF11" s="3">
        <v>13.134</v>
      </c>
      <c r="AG11" s="3">
        <v>51</v>
      </c>
      <c r="AH11" s="3">
        <v>106570</v>
      </c>
      <c r="AI11" s="3">
        <v>10.571999999999999</v>
      </c>
      <c r="AK11" s="3" t="s">
        <v>21</v>
      </c>
      <c r="AL11" s="3">
        <v>200</v>
      </c>
      <c r="AM11" s="4">
        <f t="shared" si="3"/>
        <v>5.6120830128795492E-2</v>
      </c>
      <c r="AO11" s="3" t="s">
        <v>34</v>
      </c>
      <c r="AP11" s="3">
        <v>13.134</v>
      </c>
      <c r="AQ11" s="3">
        <v>51</v>
      </c>
      <c r="AR11" s="3">
        <v>202776</v>
      </c>
      <c r="AS11" s="3">
        <v>20.016999999999999</v>
      </c>
      <c r="AU11" s="3" t="s">
        <v>21</v>
      </c>
      <c r="AV11" s="3">
        <v>200</v>
      </c>
      <c r="AW11" s="4">
        <f t="shared" si="4"/>
        <v>5.5970865521385652E-2</v>
      </c>
      <c r="AY11" s="3" t="s">
        <v>34</v>
      </c>
      <c r="AZ11" s="3">
        <v>13.134</v>
      </c>
      <c r="BA11" s="3">
        <v>51</v>
      </c>
      <c r="BB11" s="3">
        <v>301742</v>
      </c>
      <c r="BC11" s="3">
        <v>31.288</v>
      </c>
      <c r="BE11" s="3" t="s">
        <v>21</v>
      </c>
      <c r="BF11" s="3">
        <v>200</v>
      </c>
      <c r="BG11" s="4">
        <f t="shared" si="5"/>
        <v>5.3981775168199714E-2</v>
      </c>
    </row>
    <row r="12" spans="1:59" s="3" customFormat="1" x14ac:dyDescent="0.55000000000000004">
      <c r="A12" s="3" t="s">
        <v>35</v>
      </c>
      <c r="B12" s="3">
        <v>16.312999999999999</v>
      </c>
      <c r="C12" s="3">
        <v>100</v>
      </c>
      <c r="D12" s="3">
        <v>25447</v>
      </c>
      <c r="E12" s="3">
        <v>0.88900000000000001</v>
      </c>
      <c r="G12" s="3" t="s">
        <v>21</v>
      </c>
      <c r="H12" s="3">
        <v>200</v>
      </c>
      <c r="I12" s="4">
        <f t="shared" si="0"/>
        <v>0.15460675696938275</v>
      </c>
      <c r="K12" s="3" t="s">
        <v>35</v>
      </c>
      <c r="L12" s="3">
        <v>16.312999999999999</v>
      </c>
      <c r="M12" s="3">
        <v>100</v>
      </c>
      <c r="N12" s="3">
        <v>68355</v>
      </c>
      <c r="O12" s="3">
        <v>2.3610000000000002</v>
      </c>
      <c r="Q12" s="3" t="s">
        <v>21</v>
      </c>
      <c r="R12" s="3">
        <v>200</v>
      </c>
      <c r="S12" s="4">
        <f t="shared" si="1"/>
        <v>0.15367984559058487</v>
      </c>
      <c r="U12" s="3" t="s">
        <v>35</v>
      </c>
      <c r="V12" s="3">
        <v>16.312999999999999</v>
      </c>
      <c r="W12" s="3">
        <v>100</v>
      </c>
      <c r="X12" s="3">
        <v>142483</v>
      </c>
      <c r="Y12" s="3">
        <v>5.1440000000000001</v>
      </c>
      <c r="AA12" s="3" t="s">
        <v>21</v>
      </c>
      <c r="AB12" s="3">
        <v>200</v>
      </c>
      <c r="AC12" s="4">
        <f t="shared" si="2"/>
        <v>0.15177048559099104</v>
      </c>
      <c r="AE12" s="3" t="s">
        <v>35</v>
      </c>
      <c r="AF12" s="3">
        <v>16.312999999999999</v>
      </c>
      <c r="AG12" s="3">
        <v>100</v>
      </c>
      <c r="AH12" s="3">
        <v>273474</v>
      </c>
      <c r="AI12" s="3">
        <v>10.249000000000001</v>
      </c>
      <c r="AK12" s="3" t="s">
        <v>21</v>
      </c>
      <c r="AL12" s="3">
        <v>200</v>
      </c>
      <c r="AM12" s="4">
        <f t="shared" si="3"/>
        <v>0.14855279414260389</v>
      </c>
      <c r="AO12" s="3" t="s">
        <v>35</v>
      </c>
      <c r="AP12" s="3">
        <v>16.3</v>
      </c>
      <c r="AQ12" s="3">
        <v>100</v>
      </c>
      <c r="AR12" s="3">
        <v>506292</v>
      </c>
      <c r="AS12" s="3">
        <v>19.347000000000001</v>
      </c>
      <c r="AU12" s="3" t="s">
        <v>21</v>
      </c>
      <c r="AV12" s="3">
        <v>200</v>
      </c>
      <c r="AW12" s="4">
        <f t="shared" si="4"/>
        <v>0.1445878811941034</v>
      </c>
      <c r="AY12" s="3" t="s">
        <v>35</v>
      </c>
      <c r="AZ12" s="3">
        <v>16.298999999999999</v>
      </c>
      <c r="BA12" s="3">
        <v>100</v>
      </c>
      <c r="BB12" s="3">
        <v>753873</v>
      </c>
      <c r="BC12" s="3">
        <v>31.382999999999999</v>
      </c>
      <c r="BE12" s="3" t="s">
        <v>21</v>
      </c>
      <c r="BF12" s="3">
        <v>200</v>
      </c>
      <c r="BG12" s="4">
        <f t="shared" si="5"/>
        <v>0.13445994612078219</v>
      </c>
    </row>
    <row r="13" spans="1:59" s="3" customFormat="1" x14ac:dyDescent="0.55000000000000004">
      <c r="A13" s="3" t="s">
        <v>36</v>
      </c>
      <c r="B13" s="3">
        <v>11.628</v>
      </c>
      <c r="C13" s="3">
        <v>33</v>
      </c>
      <c r="D13" s="3">
        <v>1664</v>
      </c>
      <c r="E13" s="3">
        <v>1.0529999999999999</v>
      </c>
      <c r="G13" s="3" t="s">
        <v>21</v>
      </c>
      <c r="H13" s="3">
        <v>200</v>
      </c>
      <c r="I13" s="4">
        <f t="shared" si="0"/>
        <v>8.5352961100267945E-3</v>
      </c>
      <c r="K13" s="3" t="s">
        <v>36</v>
      </c>
      <c r="L13" s="3">
        <v>11.643000000000001</v>
      </c>
      <c r="M13" s="3">
        <v>33</v>
      </c>
      <c r="N13" s="3">
        <v>4060</v>
      </c>
      <c r="O13" s="3">
        <v>2.5350000000000001</v>
      </c>
      <c r="Q13" s="3" t="s">
        <v>21</v>
      </c>
      <c r="R13" s="3">
        <v>200</v>
      </c>
      <c r="S13" s="4">
        <f t="shared" si="1"/>
        <v>8.5014045838480469E-3</v>
      </c>
      <c r="U13" s="3" t="s">
        <v>36</v>
      </c>
      <c r="V13" s="3">
        <v>11.628</v>
      </c>
      <c r="W13" s="3">
        <v>33</v>
      </c>
      <c r="X13" s="3">
        <v>9141</v>
      </c>
      <c r="Y13" s="3">
        <v>5.9459999999999997</v>
      </c>
      <c r="AA13" s="3" t="s">
        <v>21</v>
      </c>
      <c r="AB13" s="3">
        <v>200</v>
      </c>
      <c r="AC13" s="4">
        <f t="shared" si="2"/>
        <v>8.423528255214717E-3</v>
      </c>
      <c r="AE13" s="3" t="s">
        <v>36</v>
      </c>
      <c r="AF13" s="3">
        <v>11.628</v>
      </c>
      <c r="AG13" s="3">
        <v>33</v>
      </c>
      <c r="AH13" s="3">
        <v>17386</v>
      </c>
      <c r="AI13" s="3">
        <v>11.446999999999999</v>
      </c>
      <c r="AK13" s="3" t="s">
        <v>21</v>
      </c>
      <c r="AL13" s="3">
        <v>200</v>
      </c>
      <c r="AM13" s="4">
        <f t="shared" si="3"/>
        <v>8.4557915352619587E-3</v>
      </c>
      <c r="AO13" s="3" t="s">
        <v>36</v>
      </c>
      <c r="AP13" s="3">
        <v>11.628</v>
      </c>
      <c r="AQ13" s="3">
        <v>33</v>
      </c>
      <c r="AR13" s="3">
        <v>32435</v>
      </c>
      <c r="AS13" s="3">
        <v>21.431999999999999</v>
      </c>
      <c r="AU13" s="3" t="s">
        <v>21</v>
      </c>
      <c r="AV13" s="3">
        <v>200</v>
      </c>
      <c r="AW13" s="4">
        <f t="shared" si="4"/>
        <v>8.3617207915050451E-3</v>
      </c>
      <c r="AY13" s="3" t="s">
        <v>36</v>
      </c>
      <c r="AZ13" s="3">
        <v>11.643000000000001</v>
      </c>
      <c r="BA13" s="3">
        <v>33</v>
      </c>
      <c r="BB13" s="3">
        <v>47802</v>
      </c>
      <c r="BC13" s="3">
        <v>37.514000000000003</v>
      </c>
      <c r="BE13" s="3" t="s">
        <v>21</v>
      </c>
      <c r="BF13" s="3">
        <v>200</v>
      </c>
      <c r="BG13" s="4">
        <f t="shared" si="5"/>
        <v>7.1325018647002665E-3</v>
      </c>
    </row>
    <row r="14" spans="1:59" s="3" customFormat="1" x14ac:dyDescent="0.55000000000000004">
      <c r="A14" s="3" t="s">
        <v>37</v>
      </c>
      <c r="B14" s="3">
        <v>8.5850000000000009</v>
      </c>
      <c r="C14" s="3">
        <v>81</v>
      </c>
      <c r="D14" s="3">
        <v>6085</v>
      </c>
      <c r="E14" s="3">
        <v>0.87</v>
      </c>
      <c r="G14" s="3" t="s">
        <v>21</v>
      </c>
      <c r="H14" s="3">
        <v>200</v>
      </c>
      <c r="I14" s="4">
        <f t="shared" si="0"/>
        <v>3.7777652866294517E-2</v>
      </c>
      <c r="K14" s="3" t="s">
        <v>37</v>
      </c>
      <c r="L14" s="3">
        <v>8.6059999999999999</v>
      </c>
      <c r="M14" s="3">
        <v>81</v>
      </c>
      <c r="N14" s="3">
        <v>16281</v>
      </c>
      <c r="O14" s="3">
        <v>2.2949999999999999</v>
      </c>
      <c r="Q14" s="3" t="s">
        <v>21</v>
      </c>
      <c r="R14" s="3">
        <v>200</v>
      </c>
      <c r="S14" s="4">
        <f t="shared" si="1"/>
        <v>3.7656590999400302E-2</v>
      </c>
      <c r="U14" s="3" t="s">
        <v>37</v>
      </c>
      <c r="V14" s="3">
        <v>8.5850000000000009</v>
      </c>
      <c r="W14" s="3">
        <v>81</v>
      </c>
      <c r="X14" s="3">
        <v>34846</v>
      </c>
      <c r="Y14" s="3">
        <v>5.117</v>
      </c>
      <c r="AA14" s="3" t="s">
        <v>21</v>
      </c>
      <c r="AB14" s="3">
        <v>200</v>
      </c>
      <c r="AC14" s="4">
        <f t="shared" si="2"/>
        <v>3.7313221671756013E-2</v>
      </c>
      <c r="AE14" s="3" t="s">
        <v>37</v>
      </c>
      <c r="AF14" s="3">
        <v>8.5850000000000009</v>
      </c>
      <c r="AG14" s="3">
        <v>81</v>
      </c>
      <c r="AH14" s="3">
        <v>67209</v>
      </c>
      <c r="AI14" s="3">
        <v>10.214</v>
      </c>
      <c r="AK14" s="3" t="s">
        <v>21</v>
      </c>
      <c r="AL14" s="3">
        <v>200</v>
      </c>
      <c r="AM14" s="4">
        <f t="shared" si="3"/>
        <v>3.6633452898548476E-2</v>
      </c>
      <c r="AO14" s="3" t="s">
        <v>37</v>
      </c>
      <c r="AP14" s="3">
        <v>8.5850000000000009</v>
      </c>
      <c r="AQ14" s="3">
        <v>81</v>
      </c>
      <c r="AR14" s="3">
        <v>122587</v>
      </c>
      <c r="AS14" s="3">
        <v>18.649000000000001</v>
      </c>
      <c r="AU14" s="3" t="s">
        <v>21</v>
      </c>
      <c r="AV14" s="3">
        <v>200</v>
      </c>
      <c r="AW14" s="4">
        <f t="shared" si="4"/>
        <v>3.6318953661491661E-2</v>
      </c>
      <c r="AY14" s="3" t="s">
        <v>37</v>
      </c>
      <c r="AZ14" s="3">
        <v>8.5960000000000001</v>
      </c>
      <c r="BA14" s="3">
        <v>81</v>
      </c>
      <c r="BB14" s="3">
        <v>188590</v>
      </c>
      <c r="BC14" s="3">
        <v>30.510999999999999</v>
      </c>
      <c r="BE14" s="3" t="s">
        <v>21</v>
      </c>
      <c r="BF14" s="3">
        <v>200</v>
      </c>
      <c r="BG14" s="4">
        <f t="shared" si="5"/>
        <v>3.4598033830755222E-2</v>
      </c>
    </row>
    <row r="15" spans="1:59" s="3" customFormat="1" x14ac:dyDescent="0.55000000000000004">
      <c r="A15" s="3" t="s">
        <v>38</v>
      </c>
      <c r="B15" s="3">
        <v>13.539</v>
      </c>
      <c r="C15" s="3">
        <v>131</v>
      </c>
      <c r="D15" s="3">
        <v>8622</v>
      </c>
      <c r="E15" s="3">
        <v>0.83699999999999997</v>
      </c>
      <c r="G15" s="3" t="s">
        <v>21</v>
      </c>
      <c r="H15" s="3">
        <v>200</v>
      </c>
      <c r="I15" s="4">
        <f t="shared" si="0"/>
        <v>5.5638601104322859E-2</v>
      </c>
      <c r="K15" s="3" t="s">
        <v>38</v>
      </c>
      <c r="L15" s="3">
        <v>13.553000000000001</v>
      </c>
      <c r="M15" s="3">
        <v>131</v>
      </c>
      <c r="N15" s="3">
        <v>23319</v>
      </c>
      <c r="O15" s="3">
        <v>2.2370000000000001</v>
      </c>
      <c r="Q15" s="3" t="s">
        <v>21</v>
      </c>
      <c r="R15" s="3">
        <v>200</v>
      </c>
      <c r="S15" s="4">
        <f t="shared" si="1"/>
        <v>5.533329765179195E-2</v>
      </c>
      <c r="U15" s="3" t="s">
        <v>38</v>
      </c>
      <c r="V15" s="3">
        <v>13.539</v>
      </c>
      <c r="W15" s="3">
        <v>131</v>
      </c>
      <c r="X15" s="3">
        <v>48806</v>
      </c>
      <c r="Y15" s="3">
        <v>4.8879999999999999</v>
      </c>
      <c r="AA15" s="3" t="s">
        <v>21</v>
      </c>
      <c r="AB15" s="3">
        <v>200</v>
      </c>
      <c r="AC15" s="4">
        <f t="shared" si="2"/>
        <v>5.4710067580598085E-2</v>
      </c>
      <c r="AE15" s="3" t="s">
        <v>38</v>
      </c>
      <c r="AF15" s="3">
        <v>13.539</v>
      </c>
      <c r="AG15" s="3">
        <v>131</v>
      </c>
      <c r="AH15" s="3">
        <v>92791</v>
      </c>
      <c r="AI15" s="3">
        <v>9.6959999999999997</v>
      </c>
      <c r="AK15" s="3" t="s">
        <v>21</v>
      </c>
      <c r="AL15" s="3">
        <v>200</v>
      </c>
      <c r="AM15" s="4">
        <f t="shared" si="3"/>
        <v>5.3279424282694027E-2</v>
      </c>
      <c r="AO15" s="3" t="s">
        <v>38</v>
      </c>
      <c r="AP15" s="3">
        <v>13.539</v>
      </c>
      <c r="AQ15" s="3">
        <v>131</v>
      </c>
      <c r="AR15" s="3">
        <v>175284</v>
      </c>
      <c r="AS15" s="3">
        <v>18.718</v>
      </c>
      <c r="AU15" s="3" t="s">
        <v>21</v>
      </c>
      <c r="AV15" s="3">
        <v>200</v>
      </c>
      <c r="AW15" s="4">
        <f t="shared" si="4"/>
        <v>5.1740103426328482E-2</v>
      </c>
      <c r="AY15" s="3" t="s">
        <v>38</v>
      </c>
      <c r="AZ15" s="3">
        <v>13.539</v>
      </c>
      <c r="BA15" s="3">
        <v>131</v>
      </c>
      <c r="BB15" s="3">
        <v>261316</v>
      </c>
      <c r="BC15" s="3">
        <v>29.488</v>
      </c>
      <c r="BE15" s="3" t="s">
        <v>21</v>
      </c>
      <c r="BF15" s="3">
        <v>200</v>
      </c>
      <c r="BG15" s="4">
        <f t="shared" si="5"/>
        <v>4.9603221666689901E-2</v>
      </c>
    </row>
    <row r="16" spans="1:59" s="3" customFormat="1" x14ac:dyDescent="0.55000000000000004">
      <c r="A16" s="3" t="s">
        <v>39</v>
      </c>
      <c r="B16" s="3">
        <v>13.523999999999999</v>
      </c>
      <c r="C16" s="3">
        <v>64</v>
      </c>
      <c r="D16" s="3">
        <v>696</v>
      </c>
      <c r="E16" s="3">
        <v>0.879</v>
      </c>
      <c r="G16" s="3" t="s">
        <v>21</v>
      </c>
      <c r="H16" s="3">
        <v>200</v>
      </c>
      <c r="I16" s="4">
        <f t="shared" si="0"/>
        <v>4.2767513998406446E-3</v>
      </c>
      <c r="K16" s="3" t="s">
        <v>39</v>
      </c>
      <c r="L16" s="3">
        <v>13.523999999999999</v>
      </c>
      <c r="M16" s="3">
        <v>64</v>
      </c>
      <c r="N16" s="3">
        <v>1852</v>
      </c>
      <c r="O16" s="3">
        <v>2.3119999999999998</v>
      </c>
      <c r="Q16" s="3" t="s">
        <v>21</v>
      </c>
      <c r="R16" s="3">
        <v>200</v>
      </c>
      <c r="S16" s="4">
        <f t="shared" si="1"/>
        <v>4.252024590947796E-3</v>
      </c>
      <c r="U16" s="3" t="s">
        <v>39</v>
      </c>
      <c r="V16" s="3">
        <v>13.523999999999999</v>
      </c>
      <c r="W16" s="3">
        <v>64</v>
      </c>
      <c r="X16" s="3">
        <v>3830</v>
      </c>
      <c r="Y16" s="3">
        <v>4.992</v>
      </c>
      <c r="AA16" s="3" t="s">
        <v>21</v>
      </c>
      <c r="AB16" s="3">
        <v>200</v>
      </c>
      <c r="AC16" s="4">
        <f t="shared" si="2"/>
        <v>4.2038714780557474E-3</v>
      </c>
      <c r="AE16" s="3" t="s">
        <v>39</v>
      </c>
      <c r="AF16" s="3">
        <v>13.523999999999999</v>
      </c>
      <c r="AG16" s="3">
        <v>64</v>
      </c>
      <c r="AH16" s="3">
        <v>7484</v>
      </c>
      <c r="AI16" s="3">
        <v>10.167999999999999</v>
      </c>
      <c r="AK16" s="3" t="s">
        <v>21</v>
      </c>
      <c r="AL16" s="3">
        <v>200</v>
      </c>
      <c r="AM16" s="4">
        <f t="shared" si="3"/>
        <v>4.0977411062640169E-3</v>
      </c>
      <c r="AO16" s="3" t="s">
        <v>39</v>
      </c>
      <c r="AP16" s="3">
        <v>13.51</v>
      </c>
      <c r="AQ16" s="3">
        <v>64</v>
      </c>
      <c r="AR16" s="3">
        <v>13684</v>
      </c>
      <c r="AS16" s="3">
        <v>18.922000000000001</v>
      </c>
      <c r="AU16" s="3" t="s">
        <v>21</v>
      </c>
      <c r="AV16" s="3">
        <v>200</v>
      </c>
      <c r="AW16" s="4">
        <f t="shared" si="4"/>
        <v>3.9956780466340108E-3</v>
      </c>
      <c r="AY16" s="3" t="s">
        <v>39</v>
      </c>
      <c r="AZ16" s="3">
        <v>13.523999999999999</v>
      </c>
      <c r="BA16" s="3">
        <v>64</v>
      </c>
      <c r="BB16" s="3">
        <v>20797</v>
      </c>
      <c r="BC16" s="3">
        <v>30.940999999999999</v>
      </c>
      <c r="BE16" s="3" t="s">
        <v>21</v>
      </c>
      <c r="BF16" s="3">
        <v>200</v>
      </c>
      <c r="BG16" s="4">
        <f t="shared" si="5"/>
        <v>3.7623183989376929E-3</v>
      </c>
    </row>
    <row r="17" spans="1:59" s="3" customFormat="1" x14ac:dyDescent="0.55000000000000004">
      <c r="A17" s="3" t="s">
        <v>40</v>
      </c>
      <c r="B17" s="3">
        <v>13.756</v>
      </c>
      <c r="C17" s="3">
        <v>69</v>
      </c>
      <c r="D17" s="3">
        <v>657</v>
      </c>
      <c r="E17" s="3">
        <v>0.754</v>
      </c>
      <c r="G17" s="3" t="s">
        <v>21</v>
      </c>
      <c r="H17" s="3">
        <v>200</v>
      </c>
      <c r="I17" s="4">
        <f t="shared" si="0"/>
        <v>4.7063873206160478E-3</v>
      </c>
      <c r="K17" s="3" t="s">
        <v>40</v>
      </c>
      <c r="L17" s="3">
        <v>13.756</v>
      </c>
      <c r="M17" s="3">
        <v>69</v>
      </c>
      <c r="N17" s="3">
        <v>2171</v>
      </c>
      <c r="O17" s="3">
        <v>2.3580000000000001</v>
      </c>
      <c r="Q17" s="3" t="s">
        <v>21</v>
      </c>
      <c r="R17" s="3">
        <v>200</v>
      </c>
      <c r="S17" s="4">
        <f t="shared" si="1"/>
        <v>4.8871834073021484E-3</v>
      </c>
      <c r="U17" s="3" t="s">
        <v>40</v>
      </c>
      <c r="V17" s="3">
        <v>13.742000000000001</v>
      </c>
      <c r="W17" s="3">
        <v>69</v>
      </c>
      <c r="X17" s="3">
        <v>5247</v>
      </c>
      <c r="Y17" s="3">
        <v>5.4829999999999997</v>
      </c>
      <c r="AA17" s="3" t="s">
        <v>21</v>
      </c>
      <c r="AB17" s="3">
        <v>200</v>
      </c>
      <c r="AC17" s="4">
        <f t="shared" si="2"/>
        <v>5.2434611094453196E-3</v>
      </c>
      <c r="AE17" s="3" t="s">
        <v>40</v>
      </c>
      <c r="AF17" s="3">
        <v>13.742000000000001</v>
      </c>
      <c r="AG17" s="3">
        <v>69</v>
      </c>
      <c r="AH17" s="3">
        <v>12396</v>
      </c>
      <c r="AI17" s="3">
        <v>11.494999999999999</v>
      </c>
      <c r="AK17" s="3" t="s">
        <v>21</v>
      </c>
      <c r="AL17" s="3">
        <v>200</v>
      </c>
      <c r="AM17" s="4">
        <f t="shared" si="3"/>
        <v>6.0036984002645793E-3</v>
      </c>
      <c r="AO17" s="3" t="s">
        <v>40</v>
      </c>
      <c r="AP17" s="3">
        <v>13.742000000000001</v>
      </c>
      <c r="AQ17" s="3">
        <v>69</v>
      </c>
      <c r="AR17" s="3">
        <v>28789</v>
      </c>
      <c r="AS17" s="3">
        <v>21.492000000000001</v>
      </c>
      <c r="AU17" s="3" t="s">
        <v>21</v>
      </c>
      <c r="AV17" s="3">
        <v>200</v>
      </c>
      <c r="AW17" s="4">
        <f t="shared" si="4"/>
        <v>7.4010648215955465E-3</v>
      </c>
      <c r="AY17" s="3" t="s">
        <v>40</v>
      </c>
      <c r="AZ17" s="3">
        <v>13.756</v>
      </c>
      <c r="BA17" s="3">
        <v>69</v>
      </c>
      <c r="BB17" s="3">
        <v>46965</v>
      </c>
      <c r="BC17" s="3">
        <v>32.317999999999998</v>
      </c>
      <c r="BE17" s="3" t="s">
        <v>21</v>
      </c>
      <c r="BF17" s="3">
        <v>200</v>
      </c>
      <c r="BG17" s="4">
        <f t="shared" si="5"/>
        <v>8.134278740410214E-3</v>
      </c>
    </row>
    <row r="18" spans="1:59" s="3" customFormat="1" x14ac:dyDescent="0.55000000000000004">
      <c r="A18" s="3" t="s">
        <v>41</v>
      </c>
      <c r="B18" s="3">
        <v>14.002000000000001</v>
      </c>
      <c r="C18" s="3">
        <v>51</v>
      </c>
      <c r="D18" s="3">
        <v>9936</v>
      </c>
      <c r="E18" s="3">
        <v>0.86499999999999999</v>
      </c>
      <c r="G18" s="3" t="s">
        <v>21</v>
      </c>
      <c r="H18" s="3">
        <v>200</v>
      </c>
      <c r="I18" s="4">
        <f t="shared" si="0"/>
        <v>6.204247538012396E-2</v>
      </c>
      <c r="K18" s="3" t="s">
        <v>41</v>
      </c>
      <c r="L18" s="3">
        <v>14.016</v>
      </c>
      <c r="M18" s="3">
        <v>51</v>
      </c>
      <c r="N18" s="3">
        <v>27587</v>
      </c>
      <c r="O18" s="3">
        <v>2.3690000000000002</v>
      </c>
      <c r="Q18" s="3" t="s">
        <v>21</v>
      </c>
      <c r="R18" s="3">
        <v>200</v>
      </c>
      <c r="S18" s="4">
        <f t="shared" si="1"/>
        <v>6.1813314146545145E-2</v>
      </c>
      <c r="U18" s="3" t="s">
        <v>41</v>
      </c>
      <c r="V18" s="3">
        <v>14.002000000000001</v>
      </c>
      <c r="W18" s="3">
        <v>51</v>
      </c>
      <c r="X18" s="3">
        <v>56196</v>
      </c>
      <c r="Y18" s="3">
        <v>5.0190000000000001</v>
      </c>
      <c r="AA18" s="3" t="s">
        <v>21</v>
      </c>
      <c r="AB18" s="3">
        <v>200</v>
      </c>
      <c r="AC18" s="4">
        <f t="shared" si="2"/>
        <v>6.1349840934030689E-2</v>
      </c>
      <c r="AE18" s="3" t="s">
        <v>41</v>
      </c>
      <c r="AF18" s="3">
        <v>14.002000000000001</v>
      </c>
      <c r="AG18" s="3">
        <v>51</v>
      </c>
      <c r="AH18" s="3">
        <v>109204</v>
      </c>
      <c r="AI18" s="3">
        <v>10.096</v>
      </c>
      <c r="AK18" s="3" t="s">
        <v>21</v>
      </c>
      <c r="AL18" s="3">
        <v>200</v>
      </c>
      <c r="AM18" s="4">
        <f t="shared" si="3"/>
        <v>6.0219269023330829E-2</v>
      </c>
      <c r="AO18" s="3" t="s">
        <v>41</v>
      </c>
      <c r="AP18" s="3">
        <v>14.002000000000001</v>
      </c>
      <c r="AQ18" s="3">
        <v>51</v>
      </c>
      <c r="AR18" s="3">
        <v>206745</v>
      </c>
      <c r="AS18" s="3">
        <v>19.177</v>
      </c>
      <c r="AU18" s="3" t="s">
        <v>21</v>
      </c>
      <c r="AV18" s="3">
        <v>200</v>
      </c>
      <c r="AW18" s="4">
        <f t="shared" si="4"/>
        <v>5.9566050739962836E-2</v>
      </c>
      <c r="AY18" s="3" t="s">
        <v>41</v>
      </c>
      <c r="AZ18" s="3">
        <v>14.002000000000001</v>
      </c>
      <c r="BA18" s="3">
        <v>51</v>
      </c>
      <c r="BB18" s="3">
        <v>309533</v>
      </c>
      <c r="BC18" s="3">
        <v>29.948</v>
      </c>
      <c r="BE18" s="3" t="s">
        <v>21</v>
      </c>
      <c r="BF18" s="3">
        <v>200</v>
      </c>
      <c r="BG18" s="4">
        <f t="shared" si="5"/>
        <v>5.7853326156696125E-2</v>
      </c>
    </row>
    <row r="19" spans="1:59" s="3" customFormat="1" x14ac:dyDescent="0.55000000000000004">
      <c r="A19" s="3" t="s">
        <v>42</v>
      </c>
      <c r="B19" s="3">
        <v>16.298999999999999</v>
      </c>
      <c r="C19" s="3">
        <v>33</v>
      </c>
      <c r="D19" s="3">
        <v>3977</v>
      </c>
      <c r="E19" s="3">
        <v>0.98899999999999999</v>
      </c>
      <c r="G19" s="3" t="s">
        <v>21</v>
      </c>
      <c r="H19" s="3">
        <v>200</v>
      </c>
      <c r="I19" s="4">
        <f t="shared" si="0"/>
        <v>2.171965592609092E-2</v>
      </c>
      <c r="K19" s="3" t="s">
        <v>42</v>
      </c>
      <c r="L19" s="3">
        <v>16.298999999999999</v>
      </c>
      <c r="M19" s="3">
        <v>33</v>
      </c>
      <c r="N19" s="3">
        <v>11791</v>
      </c>
      <c r="O19" s="3">
        <v>2.9020000000000001</v>
      </c>
      <c r="Q19" s="3" t="s">
        <v>21</v>
      </c>
      <c r="R19" s="3">
        <v>200</v>
      </c>
      <c r="S19" s="4">
        <f t="shared" si="1"/>
        <v>2.156730331816907E-2</v>
      </c>
      <c r="U19" s="3" t="s">
        <v>42</v>
      </c>
      <c r="V19" s="3">
        <v>16.3</v>
      </c>
      <c r="W19" s="3">
        <v>33</v>
      </c>
      <c r="X19" s="3">
        <v>25718</v>
      </c>
      <c r="Y19" s="3">
        <v>6.6310000000000002</v>
      </c>
      <c r="AA19" s="3" t="s">
        <v>21</v>
      </c>
      <c r="AB19" s="3">
        <v>200</v>
      </c>
      <c r="AC19" s="4">
        <f t="shared" si="2"/>
        <v>2.1251196985982344E-2</v>
      </c>
      <c r="AE19" s="3" t="s">
        <v>42</v>
      </c>
      <c r="AF19" s="3">
        <v>16.3</v>
      </c>
      <c r="AG19" s="3">
        <v>33</v>
      </c>
      <c r="AH19" s="3">
        <v>49440</v>
      </c>
      <c r="AI19" s="3">
        <v>12.888</v>
      </c>
      <c r="AK19" s="3" t="s">
        <v>21</v>
      </c>
      <c r="AL19" s="3">
        <v>200</v>
      </c>
      <c r="AM19" s="4">
        <f t="shared" si="3"/>
        <v>2.1356948960039542E-2</v>
      </c>
      <c r="AO19" s="3" t="s">
        <v>42</v>
      </c>
      <c r="AP19" s="3">
        <v>16.3</v>
      </c>
      <c r="AQ19" s="3">
        <v>33</v>
      </c>
      <c r="AR19" s="3">
        <v>90752</v>
      </c>
      <c r="AS19" s="3">
        <v>24.58</v>
      </c>
      <c r="AU19" s="3" t="s">
        <v>21</v>
      </c>
      <c r="AV19" s="3">
        <v>200</v>
      </c>
      <c r="AW19" s="4">
        <f t="shared" si="4"/>
        <v>2.0399465410285939E-2</v>
      </c>
      <c r="AY19" s="3" t="s">
        <v>42</v>
      </c>
      <c r="AZ19" s="3">
        <v>16.298999999999999</v>
      </c>
      <c r="BA19" s="3">
        <v>33</v>
      </c>
      <c r="BB19" s="3">
        <v>137144</v>
      </c>
      <c r="BC19" s="3" t="s">
        <v>31</v>
      </c>
      <c r="BE19" s="3" t="s">
        <v>21</v>
      </c>
      <c r="BF19" s="3">
        <v>200</v>
      </c>
      <c r="BG19" s="4" t="e">
        <f t="shared" si="5"/>
        <v>#VALUE!</v>
      </c>
    </row>
    <row r="20" spans="1:59" s="3" customFormat="1" x14ac:dyDescent="0.55000000000000004">
      <c r="A20" s="3" t="s">
        <v>43</v>
      </c>
      <c r="B20" s="3">
        <v>16.541</v>
      </c>
      <c r="C20" s="3">
        <v>119</v>
      </c>
      <c r="D20" s="3">
        <v>11497</v>
      </c>
      <c r="E20" s="3">
        <v>0.84399999999999997</v>
      </c>
      <c r="G20" s="3" t="s">
        <v>21</v>
      </c>
      <c r="H20" s="3">
        <v>200</v>
      </c>
      <c r="I20" s="4">
        <f t="shared" si="0"/>
        <v>7.3575924258879072E-2</v>
      </c>
      <c r="K20" s="3" t="s">
        <v>43</v>
      </c>
      <c r="L20" s="3">
        <v>16.541</v>
      </c>
      <c r="M20" s="3">
        <v>119</v>
      </c>
      <c r="N20" s="3">
        <v>30765</v>
      </c>
      <c r="O20" s="3">
        <v>2.2349999999999999</v>
      </c>
      <c r="Q20" s="3" t="s">
        <v>21</v>
      </c>
      <c r="R20" s="3">
        <v>200</v>
      </c>
      <c r="S20" s="4">
        <f t="shared" si="1"/>
        <v>7.3067122907614648E-2</v>
      </c>
      <c r="U20" s="3" t="s">
        <v>43</v>
      </c>
      <c r="V20" s="3">
        <v>16.541</v>
      </c>
      <c r="W20" s="3">
        <v>119</v>
      </c>
      <c r="X20" s="3">
        <v>61551</v>
      </c>
      <c r="Y20" s="3">
        <v>4.6749999999999998</v>
      </c>
      <c r="AA20" s="3" t="s">
        <v>21</v>
      </c>
      <c r="AB20" s="3">
        <v>200</v>
      </c>
      <c r="AC20" s="4">
        <f t="shared" si="2"/>
        <v>7.2140430699503211E-2</v>
      </c>
      <c r="AE20" s="3" t="s">
        <v>43</v>
      </c>
      <c r="AF20" s="3">
        <v>16.541</v>
      </c>
      <c r="AG20" s="3">
        <v>119</v>
      </c>
      <c r="AH20" s="3">
        <v>124551</v>
      </c>
      <c r="AI20" s="3">
        <v>10.018000000000001</v>
      </c>
      <c r="AK20" s="3" t="s">
        <v>21</v>
      </c>
      <c r="AL20" s="3">
        <v>200</v>
      </c>
      <c r="AM20" s="4">
        <f t="shared" si="3"/>
        <v>6.9216951279350195E-2</v>
      </c>
      <c r="AO20" s="3" t="s">
        <v>43</v>
      </c>
      <c r="AP20" s="3">
        <v>16.541</v>
      </c>
      <c r="AQ20" s="3">
        <v>119</v>
      </c>
      <c r="AR20" s="3">
        <v>226648</v>
      </c>
      <c r="AS20" s="3">
        <v>18.675999999999998</v>
      </c>
      <c r="AU20" s="3" t="s">
        <v>21</v>
      </c>
      <c r="AV20" s="3">
        <v>200</v>
      </c>
      <c r="AW20" s="4">
        <f t="shared" si="4"/>
        <v>6.7052115737812765E-2</v>
      </c>
      <c r="AY20" s="3" t="s">
        <v>43</v>
      </c>
      <c r="AZ20" s="3">
        <v>16.541</v>
      </c>
      <c r="BA20" s="3">
        <v>119</v>
      </c>
      <c r="BB20" s="3">
        <v>337002</v>
      </c>
      <c r="BC20" s="3">
        <v>29.645</v>
      </c>
      <c r="BE20" s="3" t="s">
        <v>21</v>
      </c>
      <c r="BF20" s="3">
        <v>200</v>
      </c>
      <c r="BG20" s="4">
        <f t="shared" si="5"/>
        <v>6.3631216184747957E-2</v>
      </c>
    </row>
    <row r="21" spans="1:59" s="3" customFormat="1" x14ac:dyDescent="0.55000000000000004">
      <c r="A21" s="3" t="s">
        <v>44</v>
      </c>
      <c r="B21" s="3">
        <v>18.497</v>
      </c>
      <c r="C21" s="3">
        <v>69</v>
      </c>
      <c r="D21" s="3">
        <v>20236</v>
      </c>
      <c r="E21" s="3">
        <v>0.90400000000000003</v>
      </c>
      <c r="G21" s="3" t="s">
        <v>21</v>
      </c>
      <c r="H21" s="3">
        <v>200</v>
      </c>
      <c r="I21" s="4">
        <f t="shared" si="0"/>
        <v>0.12090656473557349</v>
      </c>
      <c r="K21" s="3" t="s">
        <v>44</v>
      </c>
      <c r="L21" s="3">
        <v>18.498000000000001</v>
      </c>
      <c r="M21" s="3">
        <v>69</v>
      </c>
      <c r="N21" s="3">
        <v>53863</v>
      </c>
      <c r="O21" s="3">
        <v>2.3769999999999998</v>
      </c>
      <c r="Q21" s="3" t="s">
        <v>21</v>
      </c>
      <c r="R21" s="3">
        <v>200</v>
      </c>
      <c r="S21" s="4">
        <f t="shared" si="1"/>
        <v>0.12028292256642703</v>
      </c>
      <c r="U21" s="3" t="s">
        <v>44</v>
      </c>
      <c r="V21" s="3">
        <v>18.498000000000001</v>
      </c>
      <c r="W21" s="3">
        <v>69</v>
      </c>
      <c r="X21" s="3">
        <v>112206</v>
      </c>
      <c r="Y21" s="3">
        <v>5.1630000000000003</v>
      </c>
      <c r="AA21" s="3" t="s">
        <v>21</v>
      </c>
      <c r="AB21" s="3">
        <v>200</v>
      </c>
      <c r="AC21" s="4">
        <f t="shared" si="2"/>
        <v>0.11908009938708707</v>
      </c>
      <c r="AE21" s="3" t="s">
        <v>44</v>
      </c>
      <c r="AF21" s="3">
        <v>18.498000000000001</v>
      </c>
      <c r="AG21" s="3">
        <v>69</v>
      </c>
      <c r="AH21" s="3">
        <v>215189</v>
      </c>
      <c r="AI21" s="3">
        <v>10.242000000000001</v>
      </c>
      <c r="AK21" s="3" t="s">
        <v>21</v>
      </c>
      <c r="AL21" s="3">
        <v>200</v>
      </c>
      <c r="AM21" s="4">
        <f t="shared" si="3"/>
        <v>0.11697190717653023</v>
      </c>
      <c r="AO21" s="3" t="s">
        <v>44</v>
      </c>
      <c r="AP21" s="3">
        <v>18.498000000000001</v>
      </c>
      <c r="AQ21" s="3">
        <v>69</v>
      </c>
      <c r="AR21" s="3">
        <v>402744</v>
      </c>
      <c r="AS21" s="3">
        <v>19.411999999999999</v>
      </c>
      <c r="AU21" s="3" t="s">
        <v>21</v>
      </c>
      <c r="AV21" s="3">
        <v>200</v>
      </c>
      <c r="AW21" s="4">
        <f t="shared" si="4"/>
        <v>0.1146313102850189</v>
      </c>
      <c r="AY21" s="3" t="s">
        <v>44</v>
      </c>
      <c r="AZ21" s="3">
        <v>18.498000000000001</v>
      </c>
      <c r="BA21" s="3">
        <v>69</v>
      </c>
      <c r="BB21" s="3">
        <v>601576</v>
      </c>
      <c r="BC21" s="3">
        <v>30.884</v>
      </c>
      <c r="BE21" s="3" t="s">
        <v>21</v>
      </c>
      <c r="BF21" s="3">
        <v>200</v>
      </c>
      <c r="BG21" s="4">
        <f t="shared" si="5"/>
        <v>0.10903003670086139</v>
      </c>
    </row>
    <row r="22" spans="1:59" s="3" customFormat="1" x14ac:dyDescent="0.55000000000000004">
      <c r="A22" s="3" t="s">
        <v>45</v>
      </c>
      <c r="B22" s="3">
        <v>22.327000000000002</v>
      </c>
      <c r="C22" s="3">
        <v>93</v>
      </c>
      <c r="D22" s="3">
        <v>16859</v>
      </c>
      <c r="E22" s="3">
        <v>0.87</v>
      </c>
      <c r="G22" s="3" t="s">
        <v>21</v>
      </c>
      <c r="H22" s="3">
        <v>200</v>
      </c>
      <c r="I22" s="4">
        <f t="shared" si="0"/>
        <v>0.10466613799060957</v>
      </c>
      <c r="K22" s="3" t="s">
        <v>45</v>
      </c>
      <c r="L22" s="3">
        <v>22.327000000000002</v>
      </c>
      <c r="M22" s="3">
        <v>93</v>
      </c>
      <c r="N22" s="3">
        <v>46038</v>
      </c>
      <c r="O22" s="3">
        <v>2.3519999999999999</v>
      </c>
      <c r="Q22" s="3" t="s">
        <v>21</v>
      </c>
      <c r="R22" s="3">
        <v>200</v>
      </c>
      <c r="S22" s="4">
        <f t="shared" si="1"/>
        <v>0.10390148294566232</v>
      </c>
      <c r="U22" s="3" t="s">
        <v>45</v>
      </c>
      <c r="V22" s="3">
        <v>22.321999999999999</v>
      </c>
      <c r="W22" s="3">
        <v>93</v>
      </c>
      <c r="X22" s="3">
        <v>93743</v>
      </c>
      <c r="Y22" s="3">
        <v>5.0149999999999997</v>
      </c>
      <c r="AA22" s="3" t="s">
        <v>21</v>
      </c>
      <c r="AB22" s="3">
        <v>200</v>
      </c>
      <c r="AC22" s="4">
        <f t="shared" si="2"/>
        <v>0.10242197437167143</v>
      </c>
      <c r="AE22" s="3" t="s">
        <v>45</v>
      </c>
      <c r="AF22" s="3">
        <v>22.315000000000001</v>
      </c>
      <c r="AG22" s="3">
        <v>93</v>
      </c>
      <c r="AH22" s="3">
        <v>177925</v>
      </c>
      <c r="AI22" s="3">
        <v>9.9540000000000006</v>
      </c>
      <c r="AK22" s="3" t="s">
        <v>21</v>
      </c>
      <c r="AL22" s="3">
        <v>200</v>
      </c>
      <c r="AM22" s="4">
        <f t="shared" si="3"/>
        <v>9.951432766331797E-2</v>
      </c>
      <c r="AO22" s="3" t="s">
        <v>45</v>
      </c>
      <c r="AP22" s="3">
        <v>22.315000000000001</v>
      </c>
      <c r="AQ22" s="3">
        <v>93</v>
      </c>
      <c r="AR22" s="3">
        <v>342559</v>
      </c>
      <c r="AS22" s="3">
        <v>19.893999999999998</v>
      </c>
      <c r="AU22" s="3" t="s">
        <v>21</v>
      </c>
      <c r="AV22" s="3">
        <v>200</v>
      </c>
      <c r="AW22" s="4">
        <f t="shared" si="4"/>
        <v>9.5138813012513923E-2</v>
      </c>
      <c r="AY22" s="3" t="s">
        <v>45</v>
      </c>
      <c r="AZ22" s="3">
        <v>22.315000000000001</v>
      </c>
      <c r="BA22" s="3">
        <v>93</v>
      </c>
      <c r="BB22" s="3">
        <v>487118</v>
      </c>
      <c r="BC22" s="3">
        <v>30.388999999999999</v>
      </c>
      <c r="BE22" s="3" t="s">
        <v>21</v>
      </c>
      <c r="BF22" s="3">
        <v>200</v>
      </c>
      <c r="BG22" s="4">
        <f t="shared" si="5"/>
        <v>8.9723657564505677E-2</v>
      </c>
    </row>
    <row r="23" spans="1:59" s="3" customFormat="1" x14ac:dyDescent="0.55000000000000004">
      <c r="A23" s="3" t="s">
        <v>46</v>
      </c>
      <c r="B23" s="3">
        <v>21.553000000000001</v>
      </c>
      <c r="C23" s="3">
        <v>101</v>
      </c>
      <c r="D23" s="3">
        <v>17938</v>
      </c>
      <c r="E23" s="3">
        <v>0.94499999999999995</v>
      </c>
      <c r="G23" s="3" t="s">
        <v>21</v>
      </c>
      <c r="H23" s="3">
        <v>200</v>
      </c>
      <c r="I23" s="4">
        <f t="shared" si="0"/>
        <v>0.10252643412164776</v>
      </c>
      <c r="K23" s="3" t="s">
        <v>46</v>
      </c>
      <c r="L23" s="3">
        <v>21.553000000000001</v>
      </c>
      <c r="M23" s="3">
        <v>101</v>
      </c>
      <c r="N23" s="3">
        <v>47966</v>
      </c>
      <c r="O23" s="3">
        <v>2.4969999999999999</v>
      </c>
      <c r="Q23" s="3" t="s">
        <v>21</v>
      </c>
      <c r="R23" s="3">
        <v>200</v>
      </c>
      <c r="S23" s="4">
        <f t="shared" si="1"/>
        <v>0.10196651486232233</v>
      </c>
      <c r="U23" s="3" t="s">
        <v>46</v>
      </c>
      <c r="V23" s="3">
        <v>21.547999999999998</v>
      </c>
      <c r="W23" s="3">
        <v>101</v>
      </c>
      <c r="X23" s="3">
        <v>99294</v>
      </c>
      <c r="Y23" s="3">
        <v>5.3979999999999997</v>
      </c>
      <c r="AA23" s="3" t="s">
        <v>21</v>
      </c>
      <c r="AB23" s="3">
        <v>200</v>
      </c>
      <c r="AC23" s="4">
        <f t="shared" si="2"/>
        <v>0.10078951584398828</v>
      </c>
      <c r="AE23" s="3" t="s">
        <v>46</v>
      </c>
      <c r="AF23" s="3">
        <v>21.553000000000001</v>
      </c>
      <c r="AG23" s="3">
        <v>101</v>
      </c>
      <c r="AH23" s="3">
        <v>189272</v>
      </c>
      <c r="AI23" s="3">
        <v>10.612</v>
      </c>
      <c r="AK23" s="3" t="s">
        <v>21</v>
      </c>
      <c r="AL23" s="3">
        <v>200</v>
      </c>
      <c r="AM23" s="4">
        <f t="shared" si="3"/>
        <v>9.929683478834149E-2</v>
      </c>
      <c r="AO23" s="3" t="s">
        <v>46</v>
      </c>
      <c r="AP23" s="3">
        <v>21.553000000000001</v>
      </c>
      <c r="AQ23" s="3">
        <v>101</v>
      </c>
      <c r="AR23" s="3">
        <v>348551</v>
      </c>
      <c r="AS23" s="3">
        <v>19.783000000000001</v>
      </c>
      <c r="AU23" s="3" t="s">
        <v>21</v>
      </c>
      <c r="AV23" s="3">
        <v>200</v>
      </c>
      <c r="AW23" s="4">
        <f t="shared" si="4"/>
        <v>9.7346119111540896E-2</v>
      </c>
      <c r="AY23" s="3" t="s">
        <v>46</v>
      </c>
      <c r="AZ23" s="3">
        <v>21.553000000000001</v>
      </c>
      <c r="BA23" s="3">
        <v>101</v>
      </c>
      <c r="BB23" s="3">
        <v>517364</v>
      </c>
      <c r="BC23" s="3">
        <v>32.103000000000002</v>
      </c>
      <c r="BE23" s="3" t="s">
        <v>21</v>
      </c>
      <c r="BF23" s="3">
        <v>200</v>
      </c>
      <c r="BG23" s="4">
        <f t="shared" si="5"/>
        <v>9.0206906016192454E-2</v>
      </c>
    </row>
    <row r="24" spans="1:59" s="3" customFormat="1" x14ac:dyDescent="0.55000000000000004">
      <c r="A24" s="3" t="s">
        <v>47</v>
      </c>
      <c r="B24" s="3">
        <v>21.414999999999999</v>
      </c>
      <c r="C24" s="3">
        <v>69</v>
      </c>
      <c r="D24" s="3">
        <v>54200</v>
      </c>
      <c r="E24" s="3">
        <v>0.88800000000000001</v>
      </c>
      <c r="G24" s="3" t="s">
        <v>21</v>
      </c>
      <c r="H24" s="3">
        <v>200</v>
      </c>
      <c r="I24" s="4">
        <f t="shared" si="0"/>
        <v>0.32967040560106664</v>
      </c>
      <c r="K24" s="3" t="s">
        <v>47</v>
      </c>
      <c r="L24" s="3">
        <v>21.414999999999999</v>
      </c>
      <c r="M24" s="3">
        <v>69</v>
      </c>
      <c r="N24" s="3">
        <v>143261</v>
      </c>
      <c r="O24" s="3">
        <v>2.323</v>
      </c>
      <c r="Q24" s="3" t="s">
        <v>21</v>
      </c>
      <c r="R24" s="3">
        <v>200</v>
      </c>
      <c r="S24" s="4">
        <f t="shared" si="1"/>
        <v>0.32735681262865785</v>
      </c>
      <c r="U24" s="3" t="s">
        <v>47</v>
      </c>
      <c r="V24" s="3">
        <v>21.396999999999998</v>
      </c>
      <c r="W24" s="3">
        <v>69</v>
      </c>
      <c r="X24" s="3">
        <v>313846</v>
      </c>
      <c r="Y24" s="3">
        <v>5.3410000000000002</v>
      </c>
      <c r="AA24" s="3" t="s">
        <v>21</v>
      </c>
      <c r="AB24" s="3">
        <v>200</v>
      </c>
      <c r="AC24" s="4">
        <f t="shared" si="2"/>
        <v>0.32197285072060433</v>
      </c>
      <c r="AE24" s="3" t="s">
        <v>47</v>
      </c>
      <c r="AF24" s="3">
        <v>21.396999999999998</v>
      </c>
      <c r="AG24" s="3">
        <v>69</v>
      </c>
      <c r="AH24" s="3">
        <v>553387</v>
      </c>
      <c r="AI24" s="3">
        <v>9.7810000000000006</v>
      </c>
      <c r="AK24" s="3" t="s">
        <v>21</v>
      </c>
      <c r="AL24" s="3">
        <v>200</v>
      </c>
      <c r="AM24" s="4">
        <f t="shared" si="3"/>
        <v>0.31498652032413887</v>
      </c>
      <c r="AO24" s="3" t="s">
        <v>47</v>
      </c>
      <c r="AP24" s="3">
        <v>21.396999999999998</v>
      </c>
      <c r="AQ24" s="3">
        <v>69</v>
      </c>
      <c r="AR24" s="3">
        <v>1023088</v>
      </c>
      <c r="AS24" s="3">
        <v>18.821999999999999</v>
      </c>
      <c r="AU24" s="3" t="s">
        <v>21</v>
      </c>
      <c r="AV24" s="3">
        <v>200</v>
      </c>
      <c r="AW24" s="4">
        <f t="shared" si="4"/>
        <v>0.30032513559985397</v>
      </c>
      <c r="AY24" s="3" t="s">
        <v>47</v>
      </c>
      <c r="AZ24" s="3">
        <v>21.396999999999998</v>
      </c>
      <c r="BA24" s="3">
        <v>69</v>
      </c>
      <c r="BB24" s="3">
        <v>1462478</v>
      </c>
      <c r="BC24" s="3">
        <v>28.97</v>
      </c>
      <c r="BE24" s="3" t="s">
        <v>21</v>
      </c>
      <c r="BF24" s="3">
        <v>200</v>
      </c>
      <c r="BG24" s="4">
        <f t="shared" si="5"/>
        <v>0.28257259952264119</v>
      </c>
    </row>
    <row r="25" spans="1:59" s="3" customFormat="1" x14ac:dyDescent="0.55000000000000004">
      <c r="A25" s="3" t="s">
        <v>48</v>
      </c>
      <c r="B25" s="3">
        <v>23.172999999999998</v>
      </c>
      <c r="C25" s="3">
        <v>51</v>
      </c>
      <c r="D25" s="3">
        <v>25485</v>
      </c>
      <c r="E25" s="3">
        <v>0.84399999999999997</v>
      </c>
      <c r="G25" s="3" t="s">
        <v>21</v>
      </c>
      <c r="H25" s="3">
        <v>200</v>
      </c>
      <c r="I25" s="4">
        <f t="shared" si="0"/>
        <v>0.16309319211425005</v>
      </c>
      <c r="K25" s="3" t="s">
        <v>48</v>
      </c>
      <c r="L25" s="3">
        <v>23.172999999999998</v>
      </c>
      <c r="M25" s="3">
        <v>51</v>
      </c>
      <c r="N25" s="3">
        <v>65582</v>
      </c>
      <c r="O25" s="3">
        <v>2.1480000000000001</v>
      </c>
      <c r="Q25" s="3" t="s">
        <v>21</v>
      </c>
      <c r="R25" s="3">
        <v>200</v>
      </c>
      <c r="S25" s="4">
        <f t="shared" si="1"/>
        <v>0.16206640357216634</v>
      </c>
      <c r="U25" s="3" t="s">
        <v>48</v>
      </c>
      <c r="V25" s="3">
        <v>23.167999999999999</v>
      </c>
      <c r="W25" s="3">
        <v>51</v>
      </c>
      <c r="X25" s="3">
        <v>132682</v>
      </c>
      <c r="Y25" s="3">
        <v>4.5460000000000003</v>
      </c>
      <c r="AA25" s="3" t="s">
        <v>21</v>
      </c>
      <c r="AB25" s="3">
        <v>200</v>
      </c>
      <c r="AC25" s="4">
        <f t="shared" si="2"/>
        <v>0.15992185208890791</v>
      </c>
      <c r="AE25" s="3" t="s">
        <v>48</v>
      </c>
      <c r="AF25" s="3">
        <v>23.161000000000001</v>
      </c>
      <c r="AG25" s="3">
        <v>51</v>
      </c>
      <c r="AH25" s="3">
        <v>255454</v>
      </c>
      <c r="AI25" s="3">
        <v>9.2729999999999997</v>
      </c>
      <c r="AK25" s="3" t="s">
        <v>21</v>
      </c>
      <c r="AL25" s="3">
        <v>200</v>
      </c>
      <c r="AM25" s="4">
        <f t="shared" si="3"/>
        <v>0.15336940147173153</v>
      </c>
      <c r="AO25" s="3" t="s">
        <v>48</v>
      </c>
      <c r="AP25" s="3">
        <v>23.161000000000001</v>
      </c>
      <c r="AQ25" s="3">
        <v>51</v>
      </c>
      <c r="AR25" s="3">
        <v>478286</v>
      </c>
      <c r="AS25" s="3">
        <v>18.181999999999999</v>
      </c>
      <c r="AU25" s="3" t="s">
        <v>21</v>
      </c>
      <c r="AV25" s="3">
        <v>200</v>
      </c>
      <c r="AW25" s="4">
        <f t="shared" si="4"/>
        <v>0.14534178025646968</v>
      </c>
      <c r="AY25" s="3" t="s">
        <v>48</v>
      </c>
      <c r="AZ25" s="3">
        <v>23.161000000000001</v>
      </c>
      <c r="BA25" s="3">
        <v>51</v>
      </c>
      <c r="BB25" s="3">
        <v>676748</v>
      </c>
      <c r="BC25" s="3">
        <v>27.111000000000001</v>
      </c>
      <c r="BE25" s="3" t="s">
        <v>21</v>
      </c>
      <c r="BF25" s="3">
        <v>200</v>
      </c>
      <c r="BG25" s="4">
        <f t="shared" si="5"/>
        <v>0.1397238823441605</v>
      </c>
    </row>
    <row r="26" spans="1:59" s="3" customFormat="1" x14ac:dyDescent="0.55000000000000004">
      <c r="A26" s="3" t="s">
        <v>49</v>
      </c>
      <c r="B26" s="3">
        <v>24.904</v>
      </c>
      <c r="C26" s="3">
        <v>69</v>
      </c>
      <c r="D26" s="3">
        <v>60607</v>
      </c>
      <c r="E26" s="3">
        <v>0.89</v>
      </c>
      <c r="G26" s="3" t="s">
        <v>21</v>
      </c>
      <c r="H26" s="3">
        <v>200</v>
      </c>
      <c r="I26" s="4">
        <f t="shared" si="0"/>
        <v>0.36781244731892476</v>
      </c>
      <c r="K26" s="3" t="s">
        <v>49</v>
      </c>
      <c r="L26" s="3">
        <v>24.896999999999998</v>
      </c>
      <c r="M26" s="3">
        <v>69</v>
      </c>
      <c r="N26" s="3">
        <v>159055</v>
      </c>
      <c r="O26" s="3">
        <v>2.3149999999999999</v>
      </c>
      <c r="Q26" s="3" t="s">
        <v>21</v>
      </c>
      <c r="R26" s="3">
        <v>200</v>
      </c>
      <c r="S26" s="4">
        <f t="shared" si="1"/>
        <v>0.36470267232578452</v>
      </c>
      <c r="U26" s="3" t="s">
        <v>49</v>
      </c>
      <c r="V26" s="3">
        <v>24.888000000000002</v>
      </c>
      <c r="W26" s="3">
        <v>69</v>
      </c>
      <c r="X26" s="3">
        <v>322681</v>
      </c>
      <c r="Y26" s="3">
        <v>4.9329999999999998</v>
      </c>
      <c r="AA26" s="3" t="s">
        <v>21</v>
      </c>
      <c r="AB26" s="3">
        <v>200</v>
      </c>
      <c r="AC26" s="4">
        <f t="shared" si="2"/>
        <v>0.35841610142135677</v>
      </c>
      <c r="AE26" s="3" t="s">
        <v>49</v>
      </c>
      <c r="AF26" s="3">
        <v>24.905000000000001</v>
      </c>
      <c r="AG26" s="3">
        <v>69</v>
      </c>
      <c r="AH26" s="3">
        <v>597611</v>
      </c>
      <c r="AI26" s="3">
        <v>9.6259999999999994</v>
      </c>
      <c r="AK26" s="3" t="s">
        <v>21</v>
      </c>
      <c r="AL26" s="3">
        <v>200</v>
      </c>
      <c r="AM26" s="4">
        <f t="shared" si="3"/>
        <v>0.34563602392602505</v>
      </c>
      <c r="AO26" s="3" t="s">
        <v>49</v>
      </c>
      <c r="AP26" s="3">
        <v>24.896999999999998</v>
      </c>
      <c r="AQ26" s="3">
        <v>69</v>
      </c>
      <c r="AR26" s="3">
        <v>1113259</v>
      </c>
      <c r="AS26" s="3">
        <v>18.901</v>
      </c>
      <c r="AU26" s="3" t="s">
        <v>21</v>
      </c>
      <c r="AV26" s="3">
        <v>200</v>
      </c>
      <c r="AW26" s="4">
        <f t="shared" si="4"/>
        <v>0.32542873112711784</v>
      </c>
      <c r="AY26" s="3" t="s">
        <v>49</v>
      </c>
      <c r="AZ26" s="3">
        <v>24.896999999999998</v>
      </c>
      <c r="BA26" s="3">
        <v>69</v>
      </c>
      <c r="BB26" s="3">
        <v>1586111</v>
      </c>
      <c r="BC26" s="3">
        <v>29.044</v>
      </c>
      <c r="BE26" s="3" t="s">
        <v>21</v>
      </c>
      <c r="BF26" s="3">
        <v>200</v>
      </c>
      <c r="BG26" s="4">
        <f t="shared" si="5"/>
        <v>0.30567952467814119</v>
      </c>
    </row>
    <row r="27" spans="1:59" s="3" customFormat="1" x14ac:dyDescent="0.55000000000000004">
      <c r="A27" s="3" t="s">
        <v>50</v>
      </c>
      <c r="B27" s="3">
        <v>26.489000000000001</v>
      </c>
      <c r="C27" s="3">
        <v>69</v>
      </c>
      <c r="D27" s="3">
        <v>19301</v>
      </c>
      <c r="E27" s="3">
        <v>0.879</v>
      </c>
      <c r="G27" s="3" t="s">
        <v>21</v>
      </c>
      <c r="H27" s="3">
        <v>200</v>
      </c>
      <c r="I27" s="4">
        <f t="shared" si="0"/>
        <v>0.11859996949471881</v>
      </c>
      <c r="K27" s="3" t="s">
        <v>50</v>
      </c>
      <c r="L27" s="3">
        <v>26.489000000000001</v>
      </c>
      <c r="M27" s="3">
        <v>69</v>
      </c>
      <c r="N27" s="3">
        <v>52777</v>
      </c>
      <c r="O27" s="3">
        <v>2.3809999999999998</v>
      </c>
      <c r="Q27" s="3" t="s">
        <v>21</v>
      </c>
      <c r="R27" s="3">
        <v>200</v>
      </c>
      <c r="S27" s="4">
        <f t="shared" si="1"/>
        <v>0.1176597495303162</v>
      </c>
      <c r="U27" s="3" t="s">
        <v>50</v>
      </c>
      <c r="V27" s="3">
        <v>26.488</v>
      </c>
      <c r="W27" s="3">
        <v>69</v>
      </c>
      <c r="X27" s="3">
        <v>100367</v>
      </c>
      <c r="Y27" s="3">
        <v>4.7439999999999998</v>
      </c>
      <c r="AA27" s="3" t="s">
        <v>21</v>
      </c>
      <c r="AB27" s="3">
        <v>200</v>
      </c>
      <c r="AC27" s="4">
        <f t="shared" si="2"/>
        <v>0.11592350284658053</v>
      </c>
      <c r="AE27" s="3" t="s">
        <v>50</v>
      </c>
      <c r="AF27" s="3">
        <v>26.489000000000001</v>
      </c>
      <c r="AG27" s="3">
        <v>69</v>
      </c>
      <c r="AH27" s="3">
        <v>204082</v>
      </c>
      <c r="AI27" s="3">
        <v>10.182</v>
      </c>
      <c r="AK27" s="3" t="s">
        <v>21</v>
      </c>
      <c r="AL27" s="3">
        <v>200</v>
      </c>
      <c r="AM27" s="4">
        <f t="shared" si="3"/>
        <v>0.1115881002914394</v>
      </c>
      <c r="AO27" s="3" t="s">
        <v>50</v>
      </c>
      <c r="AP27" s="3">
        <v>26.489000000000001</v>
      </c>
      <c r="AQ27" s="3">
        <v>69</v>
      </c>
      <c r="AR27" s="3">
        <v>359736</v>
      </c>
      <c r="AS27" s="3">
        <v>18.751999999999999</v>
      </c>
      <c r="AU27" s="3" t="s">
        <v>21</v>
      </c>
      <c r="AV27" s="3">
        <v>200</v>
      </c>
      <c r="AW27" s="4">
        <f t="shared" si="4"/>
        <v>0.10599387437199166</v>
      </c>
      <c r="AY27" s="3" t="s">
        <v>50</v>
      </c>
      <c r="AZ27" s="3">
        <v>26.478999999999999</v>
      </c>
      <c r="BA27" s="3">
        <v>69</v>
      </c>
      <c r="BB27" s="3">
        <v>510745</v>
      </c>
      <c r="BC27" s="3">
        <v>28.631</v>
      </c>
      <c r="BE27" s="3" t="s">
        <v>21</v>
      </c>
      <c r="BF27" s="3">
        <v>200</v>
      </c>
      <c r="BG27" s="4">
        <f t="shared" si="5"/>
        <v>9.9852008994264663E-2</v>
      </c>
    </row>
    <row r="28" spans="1:59" s="3" customFormat="1" x14ac:dyDescent="0.55000000000000004">
      <c r="A28" s="3" t="s">
        <v>51</v>
      </c>
      <c r="B28" s="3">
        <v>26.567</v>
      </c>
      <c r="C28" s="3">
        <v>101</v>
      </c>
      <c r="D28" s="3">
        <v>43136</v>
      </c>
      <c r="E28" s="3">
        <v>0.93200000000000005</v>
      </c>
      <c r="G28" s="3" t="s">
        <v>21</v>
      </c>
      <c r="H28" s="3">
        <v>200</v>
      </c>
      <c r="I28" s="4">
        <f t="shared" si="0"/>
        <v>0.24998710076759809</v>
      </c>
      <c r="K28" s="3" t="s">
        <v>51</v>
      </c>
      <c r="L28" s="3">
        <v>26.567</v>
      </c>
      <c r="M28" s="3">
        <v>101</v>
      </c>
      <c r="N28" s="3">
        <v>108675</v>
      </c>
      <c r="O28" s="3">
        <v>2.3260000000000001</v>
      </c>
      <c r="Q28" s="3" t="s">
        <v>21</v>
      </c>
      <c r="R28" s="3">
        <v>200</v>
      </c>
      <c r="S28" s="4">
        <f t="shared" si="1"/>
        <v>0.24800620876919888</v>
      </c>
      <c r="U28" s="3" t="s">
        <v>51</v>
      </c>
      <c r="V28" s="3">
        <v>26.565999999999999</v>
      </c>
      <c r="W28" s="3">
        <v>101</v>
      </c>
      <c r="X28" s="3">
        <v>213313</v>
      </c>
      <c r="Y28" s="3">
        <v>4.7880000000000003</v>
      </c>
      <c r="AA28" s="3" t="s">
        <v>21</v>
      </c>
      <c r="AB28" s="3">
        <v>200</v>
      </c>
      <c r="AC28" s="4">
        <f t="shared" si="2"/>
        <v>0.24411159859503739</v>
      </c>
      <c r="AE28" s="3" t="s">
        <v>51</v>
      </c>
      <c r="AF28" s="3">
        <v>26.567</v>
      </c>
      <c r="AG28" s="3">
        <v>101</v>
      </c>
      <c r="AH28" s="3">
        <v>396264</v>
      </c>
      <c r="AI28" s="3">
        <v>9.43</v>
      </c>
      <c r="AK28" s="3" t="s">
        <v>21</v>
      </c>
      <c r="AL28" s="3">
        <v>200</v>
      </c>
      <c r="AM28" s="4">
        <f t="shared" si="3"/>
        <v>0.23394792709646428</v>
      </c>
      <c r="AO28" s="3" t="s">
        <v>51</v>
      </c>
      <c r="AP28" s="3">
        <v>26.567</v>
      </c>
      <c r="AQ28" s="3">
        <v>101</v>
      </c>
      <c r="AR28" s="3">
        <v>760129</v>
      </c>
      <c r="AS28" s="3">
        <v>19.126999999999999</v>
      </c>
      <c r="AU28" s="3" t="s">
        <v>21</v>
      </c>
      <c r="AV28" s="3">
        <v>200</v>
      </c>
      <c r="AW28" s="4">
        <f t="shared" si="4"/>
        <v>0.21957601757969836</v>
      </c>
      <c r="AY28" s="3" t="s">
        <v>51</v>
      </c>
      <c r="AZ28" s="3">
        <v>26.567</v>
      </c>
      <c r="BA28" s="3">
        <v>101</v>
      </c>
      <c r="BB28" s="3">
        <v>1053363</v>
      </c>
      <c r="BC28" s="3">
        <v>28.135000000000002</v>
      </c>
      <c r="BE28" s="3" t="s">
        <v>21</v>
      </c>
      <c r="BF28" s="3">
        <v>200</v>
      </c>
      <c r="BG28" s="4">
        <f t="shared" si="5"/>
        <v>0.20956576658427592</v>
      </c>
    </row>
    <row r="29" spans="1:59" s="3" customFormat="1" x14ac:dyDescent="0.55000000000000004">
      <c r="A29" s="3" t="s">
        <v>52</v>
      </c>
      <c r="B29" s="3">
        <v>27.667999999999999</v>
      </c>
      <c r="C29" s="3">
        <v>69</v>
      </c>
      <c r="D29" s="3">
        <v>67952</v>
      </c>
      <c r="E29" s="3">
        <v>0.89900000000000002</v>
      </c>
      <c r="G29" s="3" t="s">
        <v>21</v>
      </c>
      <c r="H29" s="3">
        <v>200</v>
      </c>
      <c r="I29" s="4">
        <f t="shared" si="0"/>
        <v>0.40825940057313514</v>
      </c>
      <c r="K29" s="3" t="s">
        <v>52</v>
      </c>
      <c r="L29" s="3">
        <v>27.669</v>
      </c>
      <c r="M29" s="3">
        <v>69</v>
      </c>
      <c r="N29" s="3">
        <v>186406</v>
      </c>
      <c r="O29" s="3">
        <v>2.444</v>
      </c>
      <c r="Q29" s="3" t="s">
        <v>21</v>
      </c>
      <c r="R29" s="3">
        <v>200</v>
      </c>
      <c r="S29" s="4">
        <f t="shared" si="1"/>
        <v>0.40485667180729473</v>
      </c>
      <c r="U29" s="3" t="s">
        <v>52</v>
      </c>
      <c r="V29" s="3">
        <v>27.658000000000001</v>
      </c>
      <c r="W29" s="3">
        <v>69</v>
      </c>
      <c r="X29" s="3">
        <v>363369</v>
      </c>
      <c r="Y29" s="3">
        <v>4.9960000000000004</v>
      </c>
      <c r="AA29" s="3" t="s">
        <v>21</v>
      </c>
      <c r="AB29" s="3">
        <v>200</v>
      </c>
      <c r="AC29" s="4">
        <f t="shared" si="2"/>
        <v>0.39852050951190798</v>
      </c>
      <c r="AE29" s="3" t="s">
        <v>52</v>
      </c>
      <c r="AF29" s="3">
        <v>27.669</v>
      </c>
      <c r="AG29" s="3">
        <v>69</v>
      </c>
      <c r="AH29" s="3">
        <v>696385</v>
      </c>
      <c r="AI29" s="3">
        <v>10.092000000000001</v>
      </c>
      <c r="AK29" s="3" t="s">
        <v>21</v>
      </c>
      <c r="AL29" s="3">
        <v>200</v>
      </c>
      <c r="AM29" s="4">
        <f t="shared" si="3"/>
        <v>0.3841655714093179</v>
      </c>
      <c r="AO29" s="3" t="s">
        <v>52</v>
      </c>
      <c r="AP29" s="3">
        <v>27.658999999999999</v>
      </c>
      <c r="AQ29" s="3">
        <v>69</v>
      </c>
      <c r="AR29" s="3">
        <v>1299234</v>
      </c>
      <c r="AS29" s="3">
        <v>19.594000000000001</v>
      </c>
      <c r="AU29" s="3" t="s">
        <v>21</v>
      </c>
      <c r="AV29" s="3">
        <v>200</v>
      </c>
      <c r="AW29" s="4">
        <f t="shared" si="4"/>
        <v>0.36636057641494968</v>
      </c>
      <c r="AY29" s="3" t="s">
        <v>52</v>
      </c>
      <c r="AZ29" s="3">
        <v>27.658999999999999</v>
      </c>
      <c r="BA29" s="3">
        <v>69</v>
      </c>
      <c r="BB29" s="3">
        <v>1892989</v>
      </c>
      <c r="BC29" s="3">
        <v>31.155000000000001</v>
      </c>
      <c r="BE29" s="3" t="s">
        <v>21</v>
      </c>
      <c r="BF29" s="3">
        <v>200</v>
      </c>
      <c r="BG29" s="4">
        <f t="shared" si="5"/>
        <v>0.34010227352691297</v>
      </c>
    </row>
    <row r="30" spans="1:59" s="3" customFormat="1" x14ac:dyDescent="0.55000000000000004">
      <c r="A30" s="3" t="s">
        <v>53</v>
      </c>
      <c r="B30" s="3">
        <v>29.120999999999999</v>
      </c>
      <c r="C30" s="3">
        <v>51</v>
      </c>
      <c r="D30" s="3">
        <v>40437</v>
      </c>
      <c r="E30" s="3">
        <v>0.83699999999999997</v>
      </c>
      <c r="G30" s="3" t="s">
        <v>21</v>
      </c>
      <c r="H30" s="3">
        <v>200</v>
      </c>
      <c r="I30" s="4">
        <f t="shared" si="0"/>
        <v>0.26094387762183985</v>
      </c>
      <c r="K30" s="3" t="s">
        <v>53</v>
      </c>
      <c r="L30" s="3">
        <v>29.120999999999999</v>
      </c>
      <c r="M30" s="3">
        <v>51</v>
      </c>
      <c r="N30" s="3">
        <v>112285</v>
      </c>
      <c r="O30" s="3">
        <v>2.3039999999999998</v>
      </c>
      <c r="Q30" s="3" t="s">
        <v>21</v>
      </c>
      <c r="R30" s="3">
        <v>200</v>
      </c>
      <c r="S30" s="4">
        <f t="shared" si="1"/>
        <v>0.25869133587793913</v>
      </c>
      <c r="U30" s="3" t="s">
        <v>53</v>
      </c>
      <c r="V30" s="3">
        <v>29.11</v>
      </c>
      <c r="W30" s="3">
        <v>51</v>
      </c>
      <c r="X30" s="3">
        <v>220393</v>
      </c>
      <c r="Y30" s="3">
        <v>4.742</v>
      </c>
      <c r="AA30" s="3" t="s">
        <v>21</v>
      </c>
      <c r="AB30" s="3">
        <v>200</v>
      </c>
      <c r="AC30" s="4">
        <f t="shared" si="2"/>
        <v>0.25466043690141849</v>
      </c>
      <c r="AE30" s="3" t="s">
        <v>53</v>
      </c>
      <c r="AF30" s="3">
        <v>29.111999999999998</v>
      </c>
      <c r="AG30" s="3">
        <v>51</v>
      </c>
      <c r="AH30" s="3">
        <v>416152</v>
      </c>
      <c r="AI30" s="3">
        <v>9.4939999999999998</v>
      </c>
      <c r="AK30" s="3" t="s">
        <v>21</v>
      </c>
      <c r="AL30" s="3">
        <v>200</v>
      </c>
      <c r="AM30" s="4">
        <f t="shared" si="3"/>
        <v>0.24403326688102797</v>
      </c>
      <c r="AO30" s="3" t="s">
        <v>53</v>
      </c>
      <c r="AP30" s="3">
        <v>29.111999999999998</v>
      </c>
      <c r="AQ30" s="3">
        <v>51</v>
      </c>
      <c r="AR30" s="3">
        <v>776714</v>
      </c>
      <c r="AS30" s="3">
        <v>18.606999999999999</v>
      </c>
      <c r="AU30" s="3" t="s">
        <v>21</v>
      </c>
      <c r="AV30" s="3">
        <v>200</v>
      </c>
      <c r="AW30" s="4">
        <f t="shared" si="4"/>
        <v>0.23063713563087668</v>
      </c>
      <c r="AY30" s="3" t="s">
        <v>53</v>
      </c>
      <c r="AZ30" s="3">
        <v>29.111000000000001</v>
      </c>
      <c r="BA30" s="3">
        <v>51</v>
      </c>
      <c r="BB30" s="3">
        <v>1115296</v>
      </c>
      <c r="BC30" s="3">
        <v>28.561</v>
      </c>
      <c r="BE30" s="3" t="s">
        <v>21</v>
      </c>
      <c r="BF30" s="3">
        <v>200</v>
      </c>
      <c r="BG30" s="4">
        <f t="shared" si="5"/>
        <v>0.21857774228944518</v>
      </c>
    </row>
    <row r="31" spans="1:59" s="3" customFormat="1" x14ac:dyDescent="0.55000000000000004">
      <c r="A31" s="3" t="s">
        <v>54</v>
      </c>
      <c r="B31" s="3">
        <v>29.925999999999998</v>
      </c>
      <c r="C31" s="3">
        <v>119</v>
      </c>
      <c r="D31" s="3">
        <v>32999</v>
      </c>
      <c r="E31" s="3">
        <v>0.54600000000000004</v>
      </c>
      <c r="G31" s="3" t="s">
        <v>21</v>
      </c>
      <c r="H31" s="3">
        <v>200</v>
      </c>
      <c r="I31" s="4">
        <f t="shared" si="0"/>
        <v>0.32643880413113424</v>
      </c>
      <c r="K31" s="3" t="s">
        <v>54</v>
      </c>
      <c r="L31" s="3">
        <v>29.925999999999998</v>
      </c>
      <c r="M31" s="3">
        <v>119</v>
      </c>
      <c r="N31" s="3">
        <v>89851</v>
      </c>
      <c r="O31" s="3">
        <v>1.4750000000000001</v>
      </c>
      <c r="Q31" s="3" t="s">
        <v>21</v>
      </c>
      <c r="R31" s="3">
        <v>200</v>
      </c>
      <c r="S31" s="4">
        <f t="shared" si="1"/>
        <v>0.32335047971487746</v>
      </c>
      <c r="U31" s="3" t="s">
        <v>54</v>
      </c>
      <c r="V31" s="3">
        <v>29.913</v>
      </c>
      <c r="W31" s="3">
        <v>119</v>
      </c>
      <c r="X31" s="3">
        <v>164127</v>
      </c>
      <c r="Y31" s="3">
        <v>2.839</v>
      </c>
      <c r="AA31" s="3" t="s">
        <v>21</v>
      </c>
      <c r="AB31" s="3">
        <v>200</v>
      </c>
      <c r="AC31" s="4">
        <f t="shared" si="2"/>
        <v>0.31676695632371998</v>
      </c>
      <c r="AE31" s="3" t="s">
        <v>54</v>
      </c>
      <c r="AF31" s="3">
        <v>29.914000000000001</v>
      </c>
      <c r="AG31" s="3">
        <v>119</v>
      </c>
      <c r="AH31" s="3">
        <v>329125</v>
      </c>
      <c r="AI31" s="3">
        <v>6.5279999999999996</v>
      </c>
      <c r="AK31" s="3" t="s">
        <v>21</v>
      </c>
      <c r="AL31" s="3">
        <v>200</v>
      </c>
      <c r="AM31" s="4">
        <f t="shared" si="3"/>
        <v>0.28069003938344822</v>
      </c>
      <c r="AO31" s="3" t="s">
        <v>54</v>
      </c>
      <c r="AP31" s="3">
        <v>29.914000000000001</v>
      </c>
      <c r="AQ31" s="3">
        <v>119</v>
      </c>
      <c r="AR31" s="3">
        <v>602701</v>
      </c>
      <c r="AS31" s="3">
        <v>14.347</v>
      </c>
      <c r="AU31" s="3" t="s">
        <v>21</v>
      </c>
      <c r="AV31" s="3">
        <v>200</v>
      </c>
      <c r="AW31" s="4">
        <f t="shared" si="4"/>
        <v>0.23210541567295032</v>
      </c>
      <c r="AY31" s="3" t="s">
        <v>54</v>
      </c>
      <c r="AZ31" s="3">
        <v>29.914000000000001</v>
      </c>
      <c r="BA31" s="3">
        <v>119</v>
      </c>
      <c r="BB31" s="3">
        <v>913318</v>
      </c>
      <c r="BC31" s="3">
        <v>24.905999999999999</v>
      </c>
      <c r="BE31" s="3" t="s">
        <v>21</v>
      </c>
      <c r="BF31" s="3">
        <v>200</v>
      </c>
      <c r="BG31" s="4">
        <f t="shared" si="5"/>
        <v>0.20526137489558108</v>
      </c>
    </row>
    <row r="32" spans="1:59" s="3" customFormat="1" x14ac:dyDescent="0.55000000000000004">
      <c r="A32" s="3" t="s">
        <v>55</v>
      </c>
      <c r="B32" s="3">
        <v>31.466999999999999</v>
      </c>
      <c r="C32" s="3">
        <v>51</v>
      </c>
      <c r="D32" s="3">
        <v>117463</v>
      </c>
      <c r="E32" s="3">
        <v>0.91400000000000003</v>
      </c>
      <c r="G32" s="3" t="s">
        <v>21</v>
      </c>
      <c r="H32" s="3">
        <v>200</v>
      </c>
      <c r="I32" s="4">
        <f t="shared" si="0"/>
        <v>0.69414233832004124</v>
      </c>
      <c r="K32" s="3" t="s">
        <v>55</v>
      </c>
      <c r="L32" s="3">
        <v>31.466999999999999</v>
      </c>
      <c r="M32" s="3">
        <v>51</v>
      </c>
      <c r="N32" s="3">
        <v>317778</v>
      </c>
      <c r="O32" s="3">
        <v>2.4550000000000001</v>
      </c>
      <c r="Q32" s="3" t="s">
        <v>21</v>
      </c>
      <c r="R32" s="3">
        <v>200</v>
      </c>
      <c r="S32" s="4">
        <f t="shared" si="1"/>
        <v>0.68709208529087862</v>
      </c>
      <c r="U32" s="3" t="s">
        <v>55</v>
      </c>
      <c r="V32" s="3">
        <v>31.466000000000001</v>
      </c>
      <c r="W32" s="3">
        <v>51</v>
      </c>
      <c r="X32" s="3">
        <v>601505</v>
      </c>
      <c r="Y32" s="3">
        <v>4.8849999999999998</v>
      </c>
      <c r="AA32" s="3" t="s">
        <v>21</v>
      </c>
      <c r="AB32" s="3">
        <v>200</v>
      </c>
      <c r="AC32" s="4">
        <f t="shared" si="2"/>
        <v>0.67468321628966743</v>
      </c>
      <c r="AE32" s="3" t="s">
        <v>55</v>
      </c>
      <c r="AF32" s="3">
        <v>31.466999999999999</v>
      </c>
      <c r="AG32" s="3">
        <v>51</v>
      </c>
      <c r="AH32" s="3">
        <v>1144512</v>
      </c>
      <c r="AI32" s="3">
        <v>9.8729999999999993</v>
      </c>
      <c r="AK32" s="3" t="s">
        <v>21</v>
      </c>
      <c r="AL32" s="3">
        <v>200</v>
      </c>
      <c r="AM32" s="4">
        <f t="shared" si="3"/>
        <v>0.64538295113465494</v>
      </c>
      <c r="AO32" s="3" t="s">
        <v>55</v>
      </c>
      <c r="AP32" s="3">
        <v>31.454999999999998</v>
      </c>
      <c r="AQ32" s="3">
        <v>51</v>
      </c>
      <c r="AR32" s="3">
        <v>2100962</v>
      </c>
      <c r="AS32" s="3">
        <v>19.161999999999999</v>
      </c>
      <c r="AU32" s="3" t="s">
        <v>21</v>
      </c>
      <c r="AV32" s="3">
        <v>200</v>
      </c>
      <c r="AW32" s="4">
        <f t="shared" si="4"/>
        <v>0.60578961184953584</v>
      </c>
      <c r="AY32" s="3" t="s">
        <v>55</v>
      </c>
      <c r="AZ32" s="3">
        <v>31.454999999999998</v>
      </c>
      <c r="BA32" s="3">
        <v>51</v>
      </c>
      <c r="BB32" s="3">
        <v>3082800</v>
      </c>
      <c r="BC32" s="3">
        <v>31.376000000000001</v>
      </c>
      <c r="BE32" s="3" t="s">
        <v>21</v>
      </c>
      <c r="BF32" s="3">
        <v>200</v>
      </c>
      <c r="BG32" s="4">
        <f t="shared" si="5"/>
        <v>0.54996743479191323</v>
      </c>
    </row>
    <row r="33" spans="1:59" s="3" customFormat="1" x14ac:dyDescent="0.55000000000000004">
      <c r="A33" s="3" t="s">
        <v>56</v>
      </c>
      <c r="B33" s="3">
        <v>33.997</v>
      </c>
      <c r="C33" s="3">
        <v>51</v>
      </c>
      <c r="D33" s="3">
        <v>93905</v>
      </c>
      <c r="E33" s="3">
        <v>0.88200000000000001</v>
      </c>
      <c r="G33" s="3" t="s">
        <v>21</v>
      </c>
      <c r="H33" s="3">
        <v>200</v>
      </c>
      <c r="I33" s="4">
        <f t="shared" si="0"/>
        <v>0.57506081241299389</v>
      </c>
      <c r="K33" s="3" t="s">
        <v>56</v>
      </c>
      <c r="L33" s="3">
        <v>33.997</v>
      </c>
      <c r="M33" s="3">
        <v>51</v>
      </c>
      <c r="N33" s="3">
        <v>249959</v>
      </c>
      <c r="O33" s="3">
        <v>2.339</v>
      </c>
      <c r="Q33" s="3" t="s">
        <v>21</v>
      </c>
      <c r="R33" s="3">
        <v>200</v>
      </c>
      <c r="S33" s="4">
        <f t="shared" si="1"/>
        <v>0.56725870825268243</v>
      </c>
      <c r="U33" s="3" t="s">
        <v>56</v>
      </c>
      <c r="V33" s="3">
        <v>33.996000000000002</v>
      </c>
      <c r="W33" s="3">
        <v>51</v>
      </c>
      <c r="X33" s="3">
        <v>441083</v>
      </c>
      <c r="Y33" s="3">
        <v>4.3470000000000004</v>
      </c>
      <c r="AA33" s="3" t="s">
        <v>21</v>
      </c>
      <c r="AB33" s="3">
        <v>200</v>
      </c>
      <c r="AC33" s="4">
        <f t="shared" si="2"/>
        <v>0.5559758307449556</v>
      </c>
      <c r="AE33" s="3" t="s">
        <v>56</v>
      </c>
      <c r="AF33" s="3">
        <v>33.997</v>
      </c>
      <c r="AG33" s="3">
        <v>51</v>
      </c>
      <c r="AH33" s="3">
        <v>862256</v>
      </c>
      <c r="AI33" s="3">
        <v>9.23</v>
      </c>
      <c r="AK33" s="3" t="s">
        <v>21</v>
      </c>
      <c r="AL33" s="3">
        <v>200</v>
      </c>
      <c r="AM33" s="4">
        <f t="shared" si="3"/>
        <v>0.52009274918196147</v>
      </c>
      <c r="AO33" s="3" t="s">
        <v>56</v>
      </c>
      <c r="AP33" s="3">
        <v>33.985999999999997</v>
      </c>
      <c r="AQ33" s="3">
        <v>51</v>
      </c>
      <c r="AR33" s="3">
        <v>1559133</v>
      </c>
      <c r="AS33" s="3">
        <v>18.178000000000001</v>
      </c>
      <c r="AU33" s="3" t="s">
        <v>21</v>
      </c>
      <c r="AV33" s="3">
        <v>200</v>
      </c>
      <c r="AW33" s="4">
        <f t="shared" si="4"/>
        <v>0.47389434339402203</v>
      </c>
      <c r="AY33" s="3" t="s">
        <v>56</v>
      </c>
      <c r="AZ33" s="3">
        <v>33.985999999999997</v>
      </c>
      <c r="BA33" s="3">
        <v>51</v>
      </c>
      <c r="BB33" s="3">
        <v>2351752</v>
      </c>
      <c r="BC33" s="3">
        <v>31.544</v>
      </c>
      <c r="BE33" s="3" t="s">
        <v>21</v>
      </c>
      <c r="BF33" s="3">
        <v>200</v>
      </c>
      <c r="BG33" s="4">
        <f t="shared" si="5"/>
        <v>0.41731496450604127</v>
      </c>
    </row>
    <row r="34" spans="1:59" s="3" customFormat="1" x14ac:dyDescent="0.55000000000000004">
      <c r="A34" s="3" t="s">
        <v>57</v>
      </c>
      <c r="B34" s="3">
        <v>33.478999999999999</v>
      </c>
      <c r="C34" s="3">
        <v>169</v>
      </c>
      <c r="D34" s="3">
        <v>138864</v>
      </c>
      <c r="E34" s="3">
        <v>0.85599999999999998</v>
      </c>
      <c r="G34" s="3" t="s">
        <v>21</v>
      </c>
      <c r="H34" s="3">
        <v>200</v>
      </c>
      <c r="I34" s="4">
        <f t="shared" si="0"/>
        <v>0.87621270882779312</v>
      </c>
      <c r="K34" s="3" t="s">
        <v>57</v>
      </c>
      <c r="L34" s="3">
        <v>33.479999999999997</v>
      </c>
      <c r="M34" s="3">
        <v>169</v>
      </c>
      <c r="N34" s="3">
        <v>374037</v>
      </c>
      <c r="O34" s="3">
        <v>2.2839999999999998</v>
      </c>
      <c r="Q34" s="3" t="s">
        <v>21</v>
      </c>
      <c r="R34" s="3">
        <v>200</v>
      </c>
      <c r="S34" s="4">
        <f t="shared" si="1"/>
        <v>0.86928278764498357</v>
      </c>
      <c r="U34" s="3" t="s">
        <v>57</v>
      </c>
      <c r="V34" s="3">
        <v>33.478999999999999</v>
      </c>
      <c r="W34" s="3">
        <v>169</v>
      </c>
      <c r="X34" s="3">
        <v>702237</v>
      </c>
      <c r="Y34" s="3">
        <v>4.4939999999999998</v>
      </c>
      <c r="AA34" s="3" t="s">
        <v>21</v>
      </c>
      <c r="AB34" s="3">
        <v>200</v>
      </c>
      <c r="AC34" s="4">
        <f t="shared" si="2"/>
        <v>0.8562012804375132</v>
      </c>
      <c r="AE34" s="3" t="s">
        <v>57</v>
      </c>
      <c r="AF34" s="3">
        <v>33.479999999999997</v>
      </c>
      <c r="AG34" s="3">
        <v>169</v>
      </c>
      <c r="AH34" s="3">
        <v>1341038</v>
      </c>
      <c r="AI34" s="3">
        <v>9.1560000000000006</v>
      </c>
      <c r="AK34" s="3" t="s">
        <v>21</v>
      </c>
      <c r="AL34" s="3">
        <v>200</v>
      </c>
      <c r="AM34" s="4">
        <f t="shared" si="3"/>
        <v>0.81542040574790331</v>
      </c>
      <c r="AO34" s="3" t="s">
        <v>57</v>
      </c>
      <c r="AP34" s="3">
        <v>33.479999999999997</v>
      </c>
      <c r="AQ34" s="3">
        <v>169</v>
      </c>
      <c r="AR34" s="3">
        <v>2397981</v>
      </c>
      <c r="AS34" s="3">
        <v>17.273</v>
      </c>
      <c r="AU34" s="3" t="s">
        <v>21</v>
      </c>
      <c r="AV34" s="3">
        <v>200</v>
      </c>
      <c r="AW34" s="4">
        <f t="shared" si="4"/>
        <v>0.76704779326298766</v>
      </c>
      <c r="AY34" s="3" t="s">
        <v>57</v>
      </c>
      <c r="AZ34" s="3">
        <v>33.479999999999997</v>
      </c>
      <c r="BA34" s="3">
        <v>169</v>
      </c>
      <c r="BB34" s="3">
        <v>3624101</v>
      </c>
      <c r="BC34" s="3">
        <v>28.292000000000002</v>
      </c>
      <c r="BE34" s="3" t="s">
        <v>21</v>
      </c>
      <c r="BF34" s="3">
        <v>200</v>
      </c>
      <c r="BG34" s="4">
        <f t="shared" si="5"/>
        <v>0.71701104139228977</v>
      </c>
    </row>
    <row r="35" spans="1:59" s="3" customFormat="1" x14ac:dyDescent="0.55000000000000004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</vt:lpstr>
      <vt:lpstr>CF4_20mL</vt:lpstr>
      <vt:lpstr>VFCs_200mL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Wallace, Ariel</dc:creator>
  <cp:lastModifiedBy>Wallace, Ariel</cp:lastModifiedBy>
  <dcterms:created xsi:type="dcterms:W3CDTF">2025-06-09T13:26:09Z</dcterms:created>
  <dcterms:modified xsi:type="dcterms:W3CDTF">2025-07-31T16:47:16Z</dcterms:modified>
</cp:coreProperties>
</file>