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wallace_ariel_epa_gov/Documents/Profile/Documents/Papers/Submitted/OTM50 Paper/ScienceHub Datasets/"/>
    </mc:Choice>
  </mc:AlternateContent>
  <xr:revisionPtr revIDLastSave="46" documentId="8_{75C68157-6F34-49BB-82A6-7D571B2AD44A}" xr6:coauthVersionLast="47" xr6:coauthVersionMax="47" xr10:uidLastSave="{35A0E547-32FD-4F18-9E6E-1E60DCF5630A}"/>
  <bookViews>
    <workbookView xWindow="-28920" yWindow="10335" windowWidth="29040" windowHeight="15720" xr2:uid="{1CCD7B10-8395-4CB4-A34D-0B53DD2D8994}"/>
  </bookViews>
  <sheets>
    <sheet name="Read Me" sheetId="2" r:id="rId1"/>
    <sheet name="4% CO2, 0.5 ppbv VFC Recoveries" sheetId="3" r:id="rId2"/>
    <sheet name="4% CO2, 20 ppbv VFC Recoveries" sheetId="4" r:id="rId3"/>
    <sheet name="4% CO2, 0.5 ppb VFC, 200mL Data" sheetId="25" r:id="rId4"/>
    <sheet name="4% CO2, 20 ppb VFC, 200mL Data" sheetId="26" r:id="rId5"/>
    <sheet name="4% CO2, 20 ppb VFC, 20 mL Data" sheetId="27" r:id="rId6"/>
  </sheets>
  <externalReferences>
    <externalReference r:id="rId7"/>
  </externalReferences>
  <definedNames>
    <definedName name="_xlnm.Print_Area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26" l="1"/>
  <c r="V24" i="26"/>
  <c r="AD24" i="26"/>
  <c r="AL24" i="26"/>
  <c r="AL7" i="25"/>
  <c r="AL9" i="25"/>
  <c r="AL11" i="25"/>
  <c r="AL10" i="25"/>
  <c r="AL13" i="25"/>
  <c r="AL18" i="25"/>
  <c r="AL12" i="25"/>
  <c r="AL8" i="25"/>
  <c r="AL15" i="25"/>
  <c r="AL14" i="25"/>
  <c r="AL16" i="25"/>
  <c r="AL17" i="25"/>
  <c r="AL19" i="25"/>
  <c r="AL20" i="25"/>
  <c r="AL21" i="25"/>
  <c r="AL24" i="25"/>
  <c r="AL23" i="25"/>
  <c r="AL22" i="25"/>
  <c r="AL25" i="25"/>
  <c r="AL26" i="25"/>
  <c r="AL27" i="25"/>
  <c r="AL28" i="25"/>
  <c r="AL29" i="25"/>
  <c r="AL30" i="25"/>
  <c r="AL31" i="25"/>
  <c r="AL32" i="25"/>
  <c r="AL34" i="25"/>
  <c r="AL33" i="25"/>
  <c r="AL6" i="25"/>
  <c r="AD7" i="25"/>
  <c r="AD9" i="25"/>
  <c r="AD11" i="25"/>
  <c r="AD10" i="25"/>
  <c r="AD13" i="25"/>
  <c r="AD18" i="25"/>
  <c r="AD12" i="25"/>
  <c r="AD8" i="25"/>
  <c r="AD15" i="25"/>
  <c r="AD14" i="25"/>
  <c r="AD16" i="25"/>
  <c r="AD17" i="25"/>
  <c r="AD19" i="25"/>
  <c r="AD20" i="25"/>
  <c r="AD21" i="25"/>
  <c r="AD24" i="25"/>
  <c r="AD23" i="25"/>
  <c r="AD22" i="25"/>
  <c r="AD25" i="25"/>
  <c r="AD26" i="25"/>
  <c r="AD27" i="25"/>
  <c r="AD28" i="25"/>
  <c r="AD29" i="25"/>
  <c r="AD30" i="25"/>
  <c r="AD31" i="25"/>
  <c r="AD32" i="25"/>
  <c r="AD34" i="25"/>
  <c r="AD33" i="25"/>
  <c r="AD6" i="25"/>
  <c r="V7" i="25"/>
  <c r="V9" i="25"/>
  <c r="V11" i="25"/>
  <c r="V10" i="25"/>
  <c r="V13" i="25"/>
  <c r="V18" i="25"/>
  <c r="V12" i="25"/>
  <c r="V8" i="25"/>
  <c r="V15" i="25"/>
  <c r="V14" i="25"/>
  <c r="V16" i="25"/>
  <c r="V17" i="25"/>
  <c r="V19" i="25"/>
  <c r="V20" i="25"/>
  <c r="V21" i="25"/>
  <c r="V24" i="25"/>
  <c r="V23" i="25"/>
  <c r="V22" i="25"/>
  <c r="V25" i="25"/>
  <c r="V26" i="25"/>
  <c r="V27" i="25"/>
  <c r="V28" i="25"/>
  <c r="V29" i="25"/>
  <c r="V30" i="25"/>
  <c r="V31" i="25"/>
  <c r="V32" i="25"/>
  <c r="V34" i="25"/>
  <c r="V33" i="25"/>
  <c r="V6" i="25"/>
  <c r="N11" i="25"/>
  <c r="N10" i="25"/>
  <c r="N13" i="25"/>
  <c r="N18" i="25"/>
  <c r="N12" i="25"/>
  <c r="N8" i="25"/>
  <c r="N15" i="25"/>
  <c r="N14" i="25"/>
  <c r="N17" i="25"/>
  <c r="N19" i="25"/>
  <c r="N20" i="25"/>
  <c r="N21" i="25"/>
  <c r="N24" i="25"/>
  <c r="N23" i="25"/>
  <c r="N22" i="25"/>
  <c r="N25" i="25"/>
  <c r="N26" i="25"/>
  <c r="N27" i="25"/>
  <c r="N28" i="25"/>
  <c r="N29" i="25"/>
  <c r="N30" i="25"/>
  <c r="N31" i="25"/>
  <c r="N32" i="25"/>
  <c r="N34" i="25"/>
  <c r="N33" i="25"/>
  <c r="N9" i="25"/>
  <c r="N5" i="27"/>
  <c r="AL7" i="26"/>
  <c r="AL9" i="26"/>
  <c r="AL11" i="26"/>
  <c r="AL10" i="26"/>
  <c r="AL13" i="26"/>
  <c r="AL18" i="26"/>
  <c r="AL12" i="26"/>
  <c r="AL8" i="26"/>
  <c r="AL15" i="26"/>
  <c r="AL14" i="26"/>
  <c r="AL16" i="26"/>
  <c r="AL17" i="26"/>
  <c r="AL19" i="26"/>
  <c r="AL20" i="26"/>
  <c r="AL21" i="26"/>
  <c r="AL23" i="26"/>
  <c r="AL22" i="26"/>
  <c r="AL25" i="26"/>
  <c r="AL26" i="26"/>
  <c r="AL27" i="26"/>
  <c r="AL28" i="26"/>
  <c r="AL29" i="26"/>
  <c r="AL30" i="26"/>
  <c r="AL31" i="26"/>
  <c r="AL32" i="26"/>
  <c r="AL34" i="26"/>
  <c r="AL33" i="26"/>
  <c r="AL6" i="26"/>
  <c r="AD7" i="26"/>
  <c r="AD9" i="26"/>
  <c r="AD11" i="26"/>
  <c r="AD10" i="26"/>
  <c r="AD13" i="26"/>
  <c r="AD18" i="26"/>
  <c r="AD12" i="26"/>
  <c r="AD8" i="26"/>
  <c r="AD15" i="26"/>
  <c r="AD14" i="26"/>
  <c r="AD16" i="26"/>
  <c r="AD17" i="26"/>
  <c r="AD19" i="26"/>
  <c r="AD20" i="26"/>
  <c r="AD21" i="26"/>
  <c r="AD23" i="26"/>
  <c r="AD22" i="26"/>
  <c r="AD25" i="26"/>
  <c r="AD26" i="26"/>
  <c r="AD27" i="26"/>
  <c r="AD28" i="26"/>
  <c r="AD29" i="26"/>
  <c r="AD30" i="26"/>
  <c r="AD31" i="26"/>
  <c r="AD32" i="26"/>
  <c r="AD34" i="26"/>
  <c r="AD33" i="26"/>
  <c r="AD6" i="26"/>
  <c r="V7" i="26"/>
  <c r="V9" i="26"/>
  <c r="V11" i="26"/>
  <c r="V10" i="26"/>
  <c r="V13" i="26"/>
  <c r="V18" i="26"/>
  <c r="V12" i="26"/>
  <c r="V8" i="26"/>
  <c r="V15" i="26"/>
  <c r="V14" i="26"/>
  <c r="V16" i="26"/>
  <c r="V17" i="26"/>
  <c r="V19" i="26"/>
  <c r="V20" i="26"/>
  <c r="V21" i="26"/>
  <c r="V23" i="26"/>
  <c r="V22" i="26"/>
  <c r="V25" i="26"/>
  <c r="V26" i="26"/>
  <c r="V27" i="26"/>
  <c r="V28" i="26"/>
  <c r="V29" i="26"/>
  <c r="V30" i="26"/>
  <c r="V31" i="26"/>
  <c r="V32" i="26"/>
  <c r="V34" i="26"/>
  <c r="V33" i="26"/>
  <c r="V6" i="26"/>
  <c r="N7" i="26"/>
  <c r="N9" i="26"/>
  <c r="N11" i="26"/>
  <c r="N10" i="26"/>
  <c r="N13" i="26"/>
  <c r="N18" i="26"/>
  <c r="N12" i="26"/>
  <c r="N8" i="26"/>
  <c r="N15" i="26"/>
  <c r="N14" i="26"/>
  <c r="N19" i="26"/>
  <c r="N20" i="26"/>
  <c r="N21" i="26"/>
  <c r="N23" i="26"/>
  <c r="N22" i="26"/>
  <c r="N25" i="26"/>
  <c r="N26" i="26"/>
  <c r="N27" i="26"/>
  <c r="N28" i="26"/>
  <c r="N29" i="26"/>
  <c r="N30" i="26"/>
  <c r="N31" i="26"/>
  <c r="N32" i="26"/>
  <c r="N33" i="26"/>
  <c r="N6" i="26"/>
  <c r="C5" i="4" l="1"/>
  <c r="F34" i="4" l="1"/>
  <c r="E34" i="4"/>
  <c r="D34" i="4"/>
  <c r="F33" i="4"/>
  <c r="E33" i="4"/>
  <c r="D33" i="4"/>
  <c r="C33" i="4"/>
  <c r="F32" i="4"/>
  <c r="E32" i="4"/>
  <c r="D32" i="4"/>
  <c r="C32" i="4"/>
  <c r="F31" i="4"/>
  <c r="E31" i="4"/>
  <c r="D31" i="4"/>
  <c r="C31" i="4"/>
  <c r="F30" i="4"/>
  <c r="E30" i="4"/>
  <c r="D30" i="4"/>
  <c r="C30" i="4"/>
  <c r="F29" i="4"/>
  <c r="E29" i="4"/>
  <c r="D29" i="4"/>
  <c r="C29" i="4"/>
  <c r="F28" i="4"/>
  <c r="E28" i="4"/>
  <c r="D28" i="4"/>
  <c r="C28" i="4"/>
  <c r="F27" i="4"/>
  <c r="E27" i="4"/>
  <c r="D27" i="4"/>
  <c r="C27" i="4"/>
  <c r="F26" i="4"/>
  <c r="E26" i="4"/>
  <c r="D26" i="4"/>
  <c r="C26" i="4"/>
  <c r="F25" i="4"/>
  <c r="E25" i="4"/>
  <c r="D25" i="4"/>
  <c r="C25" i="4"/>
  <c r="F24" i="4"/>
  <c r="E24" i="4"/>
  <c r="D24" i="4"/>
  <c r="C24" i="4"/>
  <c r="F23" i="4"/>
  <c r="E23" i="4"/>
  <c r="D23" i="4"/>
  <c r="C23" i="4"/>
  <c r="F22" i="4"/>
  <c r="E22" i="4"/>
  <c r="D22" i="4"/>
  <c r="C22" i="4"/>
  <c r="F21" i="4"/>
  <c r="E21" i="4"/>
  <c r="D21" i="4"/>
  <c r="C21" i="4"/>
  <c r="F20" i="4"/>
  <c r="E20" i="4"/>
  <c r="D20" i="4"/>
  <c r="C20" i="4"/>
  <c r="F19" i="4"/>
  <c r="E19" i="4"/>
  <c r="D19" i="4"/>
  <c r="C19" i="4"/>
  <c r="F18" i="4"/>
  <c r="E18" i="4"/>
  <c r="D18" i="4"/>
  <c r="C18" i="4"/>
  <c r="F17" i="4"/>
  <c r="E17" i="4"/>
  <c r="D17" i="4"/>
  <c r="C17" i="4"/>
  <c r="F16" i="4"/>
  <c r="E16" i="4"/>
  <c r="D16" i="4"/>
  <c r="C16" i="4"/>
  <c r="F15" i="4"/>
  <c r="E15" i="4"/>
  <c r="D15" i="4"/>
  <c r="C15" i="4"/>
  <c r="F14" i="4"/>
  <c r="E14" i="4"/>
  <c r="D14" i="4"/>
  <c r="C14" i="4"/>
  <c r="F13" i="4"/>
  <c r="E13" i="4"/>
  <c r="D13" i="4"/>
  <c r="C13" i="4"/>
  <c r="F12" i="4"/>
  <c r="E12" i="4"/>
  <c r="D12" i="4"/>
  <c r="C12" i="4"/>
  <c r="F11" i="4"/>
  <c r="E11" i="4"/>
  <c r="D11" i="4"/>
  <c r="C11" i="4"/>
  <c r="F10" i="4"/>
  <c r="E10" i="4"/>
  <c r="D10" i="4"/>
  <c r="C10" i="4"/>
  <c r="F9" i="4"/>
  <c r="E9" i="4"/>
  <c r="D9" i="4"/>
  <c r="C9" i="4"/>
  <c r="F8" i="4"/>
  <c r="E8" i="4"/>
  <c r="D8" i="4"/>
  <c r="C8" i="4"/>
  <c r="F7" i="4"/>
  <c r="E7" i="4"/>
  <c r="D7" i="4"/>
  <c r="C7" i="4"/>
  <c r="F6" i="4"/>
  <c r="E6" i="4"/>
  <c r="D6" i="4"/>
  <c r="C6" i="4"/>
  <c r="F34" i="3"/>
  <c r="E34" i="3"/>
  <c r="D34" i="3"/>
  <c r="C34" i="3"/>
  <c r="F33" i="3"/>
  <c r="E33" i="3"/>
  <c r="D33" i="3"/>
  <c r="C33" i="3"/>
  <c r="F32" i="3"/>
  <c r="E32" i="3"/>
  <c r="D32" i="3"/>
  <c r="C32" i="3"/>
  <c r="F31" i="3"/>
  <c r="E31" i="3"/>
  <c r="D31" i="3"/>
  <c r="C31" i="3"/>
  <c r="F30" i="3"/>
  <c r="E30" i="3"/>
  <c r="D30" i="3"/>
  <c r="C30" i="3"/>
  <c r="F29" i="3"/>
  <c r="E29" i="3"/>
  <c r="D29" i="3"/>
  <c r="C29" i="3"/>
  <c r="F28" i="3"/>
  <c r="E28" i="3"/>
  <c r="D28" i="3"/>
  <c r="C28" i="3"/>
  <c r="F27" i="3"/>
  <c r="E27" i="3"/>
  <c r="D27" i="3"/>
  <c r="C27" i="3"/>
  <c r="F26" i="3"/>
  <c r="E26" i="3"/>
  <c r="D26" i="3"/>
  <c r="C26" i="3"/>
  <c r="F25" i="3"/>
  <c r="E25" i="3"/>
  <c r="D25" i="3"/>
  <c r="C25" i="3"/>
  <c r="F24" i="3"/>
  <c r="E24" i="3"/>
  <c r="D24" i="3"/>
  <c r="C24" i="3"/>
  <c r="F23" i="3"/>
  <c r="E23" i="3"/>
  <c r="D23" i="3"/>
  <c r="C23" i="3"/>
  <c r="F22" i="3"/>
  <c r="E22" i="3"/>
  <c r="D22" i="3"/>
  <c r="C22" i="3"/>
  <c r="F21" i="3"/>
  <c r="E21" i="3"/>
  <c r="D21" i="3"/>
  <c r="C21" i="3"/>
  <c r="F20" i="3"/>
  <c r="E20" i="3"/>
  <c r="D20" i="3"/>
  <c r="C20" i="3"/>
  <c r="F19" i="3"/>
  <c r="E19" i="3"/>
  <c r="D19" i="3"/>
  <c r="C19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10" i="3"/>
  <c r="E10" i="3"/>
  <c r="D10" i="3"/>
  <c r="C10" i="3"/>
  <c r="F9" i="3"/>
  <c r="E9" i="3"/>
  <c r="D9" i="3"/>
  <c r="C9" i="3"/>
  <c r="F8" i="3"/>
  <c r="E8" i="3"/>
  <c r="D8" i="3"/>
  <c r="C8" i="3"/>
  <c r="F7" i="3"/>
  <c r="E7" i="3"/>
  <c r="D7" i="3"/>
  <c r="C7" i="3"/>
  <c r="F6" i="3"/>
  <c r="E6" i="3"/>
  <c r="D6" i="3"/>
  <c r="C6" i="3"/>
</calcChain>
</file>

<file path=xl/sharedStrings.xml><?xml version="1.0" encoding="utf-8"?>
<sst xmlns="http://schemas.openxmlformats.org/spreadsheetml/2006/main" count="1140" uniqueCount="192">
  <si>
    <t>Description</t>
  </si>
  <si>
    <t>CAS #</t>
  </si>
  <si>
    <t>Tetrafluoromethane</t>
  </si>
  <si>
    <t>75-73-0</t>
  </si>
  <si>
    <t>No comparable level</t>
  </si>
  <si>
    <t>Not Relevant</t>
  </si>
  <si>
    <t>Hexafluoroethane</t>
  </si>
  <si>
    <t>76-16-4</t>
  </si>
  <si>
    <t>Chlorotrifluoromethane</t>
  </si>
  <si>
    <t>75-72-9</t>
  </si>
  <si>
    <t>Tetrafluoroethene</t>
  </si>
  <si>
    <t>116-14-3</t>
  </si>
  <si>
    <t>Trifluoromethane</t>
  </si>
  <si>
    <t>75-46-7</t>
  </si>
  <si>
    <t>Difluoromethane</t>
  </si>
  <si>
    <t>75-10-5</t>
  </si>
  <si>
    <t>Octafluoropropane</t>
  </si>
  <si>
    <t>76-19-7</t>
  </si>
  <si>
    <t xml:space="preserve">Fluoromethane </t>
  </si>
  <si>
    <t>593-53-3</t>
  </si>
  <si>
    <t>Pentafluoroethane</t>
  </si>
  <si>
    <t>354-33-6</t>
  </si>
  <si>
    <t>1,1,1-Trifluoroethane</t>
  </si>
  <si>
    <t>420-46-2</t>
  </si>
  <si>
    <t>Hexafluoropropene</t>
  </si>
  <si>
    <t>116-15-4</t>
  </si>
  <si>
    <t>Hexafluoropropene Oxide</t>
  </si>
  <si>
    <t>428-59-1</t>
  </si>
  <si>
    <t>Chlorodifluoromethane</t>
  </si>
  <si>
    <t>75-45-6</t>
  </si>
  <si>
    <t>Octafluorocyclobutane</t>
  </si>
  <si>
    <t>115-25-3</t>
  </si>
  <si>
    <t>1,1,1,2-Tetrafluoroethane</t>
  </si>
  <si>
    <t>811-97-2</t>
  </si>
  <si>
    <t xml:space="preserve">Decafluorobutane </t>
  </si>
  <si>
    <t>355-25-9</t>
  </si>
  <si>
    <t>1H-Heptafluoropropane</t>
  </si>
  <si>
    <t>2252-84-8</t>
  </si>
  <si>
    <t>Dodecafluoropentane</t>
  </si>
  <si>
    <t>678-26-2</t>
  </si>
  <si>
    <t xml:space="preserve">Trichlorofluoromethane </t>
  </si>
  <si>
    <t>75-69-4</t>
  </si>
  <si>
    <t xml:space="preserve">Octafluorocyclopentene </t>
  </si>
  <si>
    <t>559-40-0</t>
  </si>
  <si>
    <t>1H-Nonafluorobutane</t>
  </si>
  <si>
    <t>375-17-7</t>
  </si>
  <si>
    <t>Tetradecafluorohexane</t>
  </si>
  <si>
    <t>355-42-0</t>
  </si>
  <si>
    <t>1H-Perfluoropentane</t>
  </si>
  <si>
    <t>375-61-1</t>
  </si>
  <si>
    <t>E1</t>
  </si>
  <si>
    <t>3330-15-2</t>
  </si>
  <si>
    <t>Hexadecafluoroheptane</t>
  </si>
  <si>
    <t>335-57-9</t>
  </si>
  <si>
    <t>1H-Perfluorohexane</t>
  </si>
  <si>
    <t>355-37-3</t>
  </si>
  <si>
    <t>Octadecafluorooctane</t>
  </si>
  <si>
    <t>307-34-6</t>
  </si>
  <si>
    <t>1H-Perfluoroheptane</t>
  </si>
  <si>
    <t>375-83-7</t>
  </si>
  <si>
    <t>E2</t>
  </si>
  <si>
    <t>3330-14-1</t>
  </si>
  <si>
    <t>1H-Perfluorooctane</t>
  </si>
  <si>
    <t>335-65-9</t>
  </si>
  <si>
    <t>NA</t>
  </si>
  <si>
    <t>Compound</t>
  </si>
  <si>
    <t>R.T.</t>
  </si>
  <si>
    <t>QIon</t>
  </si>
  <si>
    <t>Response</t>
  </si>
  <si>
    <t>Conc</t>
  </si>
  <si>
    <t>Units</t>
  </si>
  <si>
    <t>d5-Chlorobenzene</t>
  </si>
  <si>
    <t>ppb</t>
  </si>
  <si>
    <t>N.D.</t>
  </si>
  <si>
    <t>d</t>
  </si>
  <si>
    <t>Below Cal</t>
  </si>
  <si>
    <t>3901m</t>
  </si>
  <si>
    <t>091323/091323_03.D/epatemp.txt (QT Reviewed): 4% CO2 Riemer cal 20</t>
  </si>
  <si>
    <t xml:space="preserve">091323/091323_04.D/epatemp.txt (QT Reviewed): No CO2 Riemer cal 20 </t>
  </si>
  <si>
    <t>234691m</t>
  </si>
  <si>
    <t>12734m</t>
  </si>
  <si>
    <t>14041m</t>
  </si>
  <si>
    <t>131324m</t>
  </si>
  <si>
    <t>130617m</t>
  </si>
  <si>
    <t>218813m</t>
  </si>
  <si>
    <t>246886m</t>
  </si>
  <si>
    <t>247m</t>
  </si>
  <si>
    <t>092123/092123_03.D/epatemp.txt (QT Reviewed): 4%CO2_0.5ppbv_1 mintrap</t>
  </si>
  <si>
    <t>092123/092123_05.D/epatemp.txt (QT Reviewed): 4%CO2_0.5ppbv_3 mintrap</t>
  </si>
  <si>
    <t>092123/092123_06.D/epatemp.txt (QT Reviewed): 4%CO2_20ppbv_1 mintrap</t>
  </si>
  <si>
    <t>092123/092123_08.D/epatemp.txt (QT Reviewed): 4%CO2_20ppbv_3 mintrap</t>
  </si>
  <si>
    <t>092123/092123_13.D/epatemp.txt (QT Reviewed): 4%CO2_0.5ppbv_6 mintrap</t>
  </si>
  <si>
    <t>092123/092123_14.D/epatemp.txt (Not Reviewed): 4%CO2_20ppbv_6 mintrap</t>
  </si>
  <si>
    <t>1528m</t>
  </si>
  <si>
    <t>2396m</t>
  </si>
  <si>
    <t>117331m</t>
  </si>
  <si>
    <t>8851m</t>
  </si>
  <si>
    <t>43786m</t>
  </si>
  <si>
    <t>5546m</t>
  </si>
  <si>
    <t>246831m</t>
  </si>
  <si>
    <t>2755m</t>
  </si>
  <si>
    <t>1190m</t>
  </si>
  <si>
    <t>47364m</t>
  </si>
  <si>
    <t>1004m</t>
  </si>
  <si>
    <t>3373m</t>
  </si>
  <si>
    <t>141448m</t>
  </si>
  <si>
    <t>126506m</t>
  </si>
  <si>
    <t>50853m</t>
  </si>
  <si>
    <t>1783910m</t>
  </si>
  <si>
    <t>2421733m</t>
  </si>
  <si>
    <t>66850m</t>
  </si>
  <si>
    <t xml:space="preserve">2424836m </t>
  </si>
  <si>
    <t>24755m</t>
  </si>
  <si>
    <t>37626m</t>
  </si>
  <si>
    <t>842671m</t>
  </si>
  <si>
    <t>1135485m</t>
  </si>
  <si>
    <t>34589m</t>
  </si>
  <si>
    <t>1110176m</t>
  </si>
  <si>
    <t>41512m</t>
  </si>
  <si>
    <t>63524m</t>
  </si>
  <si>
    <t>1373829m</t>
  </si>
  <si>
    <t>1938944m</t>
  </si>
  <si>
    <t>58823m</t>
  </si>
  <si>
    <t>1962338m</t>
  </si>
  <si>
    <t>092523/092523_04.D/epatemp.txt (QT Reviewed): 4%CO2_0.5ppbv_9 mintrap</t>
  </si>
  <si>
    <t>092523/092523_05.D/epatemp.txt (QT Reviewed): 4%CO2_20ppbv_9 mintrap</t>
  </si>
  <si>
    <t>3273m</t>
  </si>
  <si>
    <t>153638m</t>
  </si>
  <si>
    <t>68703m</t>
  </si>
  <si>
    <t>2375031m</t>
  </si>
  <si>
    <t>34009m</t>
  </si>
  <si>
    <t>1142913m</t>
  </si>
  <si>
    <t>58176m</t>
  </si>
  <si>
    <t>1841624m</t>
  </si>
  <si>
    <t>9654m</t>
  </si>
  <si>
    <t>79382m</t>
  </si>
  <si>
    <t>3473m</t>
  </si>
  <si>
    <t>149605m</t>
  </si>
  <si>
    <t>2160261m</t>
  </si>
  <si>
    <t>29592m</t>
  </si>
  <si>
    <t>1070312m</t>
  </si>
  <si>
    <t>48586m</t>
  </si>
  <si>
    <t>1802945m</t>
  </si>
  <si>
    <t>Abbreviations</t>
  </si>
  <si>
    <t>CO2</t>
  </si>
  <si>
    <t>Qion</t>
  </si>
  <si>
    <t>part-per-billion</t>
  </si>
  <si>
    <t>mL</t>
  </si>
  <si>
    <t>milliliter</t>
  </si>
  <si>
    <t>min</t>
  </si>
  <si>
    <t>minute</t>
  </si>
  <si>
    <t>cal</t>
  </si>
  <si>
    <t>calibration</t>
  </si>
  <si>
    <t>detected</t>
  </si>
  <si>
    <t>PQL</t>
  </si>
  <si>
    <t>practical quantitation limit</t>
  </si>
  <si>
    <t>ppbv</t>
  </si>
  <si>
    <t>parts-per billion by volume</t>
  </si>
  <si>
    <t>Internal Standard 20% low due to matrix</t>
  </si>
  <si>
    <t>1,4 Difluorobenzene was used as the internal standard.</t>
  </si>
  <si>
    <t>VFC</t>
  </si>
  <si>
    <t>volatile fluorinated compound</t>
  </si>
  <si>
    <t>retention time</t>
  </si>
  <si>
    <t>carbon dioxide</t>
  </si>
  <si>
    <t>ID</t>
  </si>
  <si>
    <t>identification</t>
  </si>
  <si>
    <t>CAS</t>
  </si>
  <si>
    <t>chemical abstract services</t>
  </si>
  <si>
    <t>qualifier Ion</t>
  </si>
  <si>
    <t>concentration</t>
  </si>
  <si>
    <t>not detected</t>
  </si>
  <si>
    <t>1 minute trap purge</t>
  </si>
  <si>
    <t>3 minute trap purge</t>
  </si>
  <si>
    <t>6 minute trap purge</t>
  </si>
  <si>
    <t>9 minute trap purge</t>
  </si>
  <si>
    <t>% Recovery</t>
  </si>
  <si>
    <t>092623/092623_23.D/epatemp.txt (QT Reviewed): Riemer cal 0.5 ppbv (200ml), No CO2</t>
  </si>
  <si>
    <t>092623/092623_24.D/epatemp.txt (QT Reviewed): Riemer cal 20 ppb (200ml), No CO2</t>
  </si>
  <si>
    <t>Canister ID</t>
  </si>
  <si>
    <t>Recovery of 20 ppbv VFC calibration standard with 4% CO2 injected at 200 mL (20 mL for tetrafluoromethane)</t>
  </si>
  <si>
    <t>1,4-Difluorobenzene</t>
  </si>
  <si>
    <t>Fluoromethane</t>
  </si>
  <si>
    <t>Hexafluoropropene_oxide</t>
  </si>
  <si>
    <t>Decafluorobutane</t>
  </si>
  <si>
    <t>Octafluorocyclopentene</t>
  </si>
  <si>
    <t>Trichlorofluoromethane</t>
  </si>
  <si>
    <t>Recovery of 0.5 ppbv VFC calibration standard with 4% CO2 injected at 200 mL (20 mL for tetrafluoromethane)</t>
  </si>
  <si>
    <t>Tetrafluoromethane comparative recovery data were generated using a 1 minute focusing trap purge tetrafluoromethane calibration curve prepared using 20 ml injections.</t>
  </si>
  <si>
    <t>The standards with and without CO2 added were analyzed on System 2 using focusing trap purge times of 1, 3, 6, and 9 min.</t>
  </si>
  <si>
    <t>Standards with and without 4% CO2 added were prepared at 0.5 pbbv (5 ppbv CF4) and 20 ppbv (200 ppbv CF4) VFC concentrations.</t>
  </si>
  <si>
    <t>Figure 4: Focusing Trap Extended Purge Study</t>
  </si>
  <si>
    <t>Recoveries were determined by comparison to the 1 minute purge calibration curve (200 ml injection) except for tetrafluoromethane.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</si>
</sst>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9" fontId="0" fillId="0" borderId="0" xfId="1" applyFont="1" applyFill="1"/>
    <xf numFmtId="0" fontId="0" fillId="0" borderId="0" xfId="0" applyFont="1"/>
    <xf numFmtId="0" fontId="0" fillId="0" borderId="0" xfId="0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9" fontId="0" fillId="0" borderId="0" xfId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5" fontId="0" fillId="0" borderId="0" xfId="0" applyNumberFormat="1"/>
  </cellXfs>
  <cellStyles count="2">
    <cellStyle name="Normal" xfId="0" builtinId="0"/>
    <cellStyle name="Percent 3" xfId="1" xr:uid="{A54E7231-18D0-42C3-898E-B91AC166BC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epa-my.sharepoint.com/personal/wallace_ariel_epa_gov/Documents/Profile/Documents/Papers/In%20Progress/OTM50%20Paper/Extended%20purge%20figures.xlsx" TargetMode="External"/><Relationship Id="rId1" Type="http://schemas.openxmlformats.org/officeDocument/2006/relationships/externalLinkPath" Target="https://usepa.sharepoint.com/sites/ODSAnalyserPaper/Shared%20Documents/General/Extended%20purge%20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4% CO2 1 vs 1 Rec 20 ppbv Fig2"/>
      <sheetName val="4% CO2 1 vs 1 Rec 0.5 ppbv Fig1"/>
      <sheetName val="Quick Synopsis"/>
      <sheetName val="4% CO2 1 vs 1 Rec 0.5 ppbv"/>
      <sheetName val="4% CO2 1 vs 1 Rec 20 ppbv"/>
      <sheetName val="4 % CO2_PQL purge time recovery"/>
      <sheetName val="4%CO2_20ppbv purge time recover"/>
      <sheetName val="Calc sheet"/>
      <sheetName val="091423"/>
      <sheetName val="062223"/>
      <sheetName val="091823"/>
      <sheetName val="091923"/>
      <sheetName val="071723"/>
      <sheetName val="090123"/>
      <sheetName val="091223"/>
      <sheetName val="091323"/>
      <sheetName val="090523"/>
      <sheetName val="090723"/>
      <sheetName val="092023"/>
      <sheetName val="090623"/>
      <sheetName val="092123"/>
      <sheetName val="092523"/>
      <sheetName val="092623"/>
      <sheetName val="Sheet4"/>
    </sheetNames>
    <sheetDataSet>
      <sheetData sheetId="0">
        <row r="6">
          <cell r="A6" t="str">
            <v>Hexafluoroethane</v>
          </cell>
        </row>
      </sheetData>
      <sheetData sheetId="1">
        <row r="6">
          <cell r="A6" t="str">
            <v>Hexafluoroethane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5">
          <cell r="AH5">
            <v>110.28</v>
          </cell>
          <cell r="AV5">
            <v>135.35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>
        <row r="6">
          <cell r="AH6">
            <v>0</v>
          </cell>
          <cell r="BJ6">
            <v>0.09</v>
          </cell>
          <cell r="BX6">
            <v>0.24</v>
          </cell>
          <cell r="CZ6">
            <v>4.66</v>
          </cell>
          <cell r="FD6">
            <v>0.34</v>
          </cell>
          <cell r="FR6">
            <v>14.3</v>
          </cell>
        </row>
        <row r="7">
          <cell r="AH7">
            <v>0</v>
          </cell>
          <cell r="BJ7">
            <v>0.35</v>
          </cell>
          <cell r="BX7">
            <v>6.38</v>
          </cell>
          <cell r="CZ7">
            <v>15.54</v>
          </cell>
          <cell r="FD7">
            <v>0.36</v>
          </cell>
          <cell r="FR7">
            <v>15.93</v>
          </cell>
        </row>
        <row r="8">
          <cell r="AH8">
            <v>0.57999999999999996</v>
          </cell>
          <cell r="BJ8">
            <v>0.5</v>
          </cell>
          <cell r="BX8">
            <v>29.79</v>
          </cell>
          <cell r="CZ8">
            <v>23.93</v>
          </cell>
          <cell r="FD8">
            <v>0.53</v>
          </cell>
          <cell r="FR8">
            <v>22.3</v>
          </cell>
        </row>
        <row r="9">
          <cell r="AH9">
            <v>0.67</v>
          </cell>
          <cell r="BJ9">
            <v>0.41</v>
          </cell>
          <cell r="BX9">
            <v>33.869999999999997</v>
          </cell>
          <cell r="CZ9">
            <v>19.489999999999998</v>
          </cell>
          <cell r="FD9">
            <v>0.41</v>
          </cell>
          <cell r="FR9">
            <v>19.2</v>
          </cell>
        </row>
        <row r="10">
          <cell r="AH10">
            <v>0.77</v>
          </cell>
          <cell r="BJ10">
            <v>0.55000000000000004</v>
          </cell>
          <cell r="BX10">
            <v>34.299999999999997</v>
          </cell>
          <cell r="CZ10">
            <v>25.13</v>
          </cell>
          <cell r="FD10">
            <v>0.51</v>
          </cell>
          <cell r="FR10">
            <v>23.22</v>
          </cell>
        </row>
        <row r="11">
          <cell r="AH11">
            <v>0.56999999999999995</v>
          </cell>
          <cell r="BJ11">
            <v>0.44</v>
          </cell>
          <cell r="BX11">
            <v>27.14</v>
          </cell>
          <cell r="CZ11">
            <v>20.91</v>
          </cell>
          <cell r="FD11">
            <v>0.43</v>
          </cell>
          <cell r="FR11">
            <v>21.04</v>
          </cell>
        </row>
        <row r="12">
          <cell r="AH12">
            <v>0.7</v>
          </cell>
          <cell r="BJ12">
            <v>0.39</v>
          </cell>
          <cell r="BX12">
            <v>34.17</v>
          </cell>
          <cell r="CZ12">
            <v>17.920000000000002</v>
          </cell>
          <cell r="FD12">
            <v>0.38</v>
          </cell>
          <cell r="FR12">
            <v>17.13</v>
          </cell>
        </row>
        <row r="13">
          <cell r="AH13">
            <v>0.95</v>
          </cell>
          <cell r="BJ13">
            <v>0.43</v>
          </cell>
          <cell r="BX13">
            <v>35.54</v>
          </cell>
          <cell r="CZ13">
            <v>18.989999999999998</v>
          </cell>
          <cell r="FD13">
            <v>0.32</v>
          </cell>
          <cell r="FR13">
            <v>13.97</v>
          </cell>
        </row>
        <row r="14">
          <cell r="AH14">
            <v>0.01</v>
          </cell>
          <cell r="BJ14">
            <v>0.38</v>
          </cell>
          <cell r="BX14">
            <v>2.97</v>
          </cell>
          <cell r="CZ14">
            <v>17.940000000000001</v>
          </cell>
          <cell r="FD14">
            <v>0.4</v>
          </cell>
          <cell r="FR14">
            <v>18.71</v>
          </cell>
        </row>
        <row r="15">
          <cell r="AH15">
            <v>0.6</v>
          </cell>
          <cell r="BJ15">
            <v>0.32</v>
          </cell>
          <cell r="BX15">
            <v>25.26</v>
          </cell>
          <cell r="CZ15">
            <v>14.99</v>
          </cell>
          <cell r="FD15">
            <v>0.33</v>
          </cell>
          <cell r="FR15">
            <v>14.85</v>
          </cell>
        </row>
        <row r="16">
          <cell r="AH16">
            <v>0.5</v>
          </cell>
          <cell r="BJ16">
            <v>0.39</v>
          </cell>
          <cell r="BX16">
            <v>25.38</v>
          </cell>
          <cell r="CZ16">
            <v>16.440000000000001</v>
          </cell>
          <cell r="FD16">
            <v>0.35</v>
          </cell>
          <cell r="FR16">
            <v>16.63</v>
          </cell>
        </row>
        <row r="17">
          <cell r="AH17">
            <v>0</v>
          </cell>
          <cell r="BJ17">
            <v>0.39</v>
          </cell>
          <cell r="BX17">
            <v>0</v>
          </cell>
          <cell r="CZ17">
            <v>18.3</v>
          </cell>
          <cell r="FD17">
            <v>0.47</v>
          </cell>
          <cell r="FR17">
            <v>15.85</v>
          </cell>
        </row>
        <row r="18">
          <cell r="AH18">
            <v>0.6</v>
          </cell>
          <cell r="BJ18">
            <v>0.45</v>
          </cell>
          <cell r="BX18">
            <v>0</v>
          </cell>
          <cell r="CZ18">
            <v>21.81</v>
          </cell>
          <cell r="FD18">
            <v>0.46</v>
          </cell>
          <cell r="FR18">
            <v>21.44</v>
          </cell>
        </row>
        <row r="19">
          <cell r="AH19">
            <v>0.69</v>
          </cell>
          <cell r="BJ19">
            <v>0.5</v>
          </cell>
          <cell r="BX19">
            <v>37.18</v>
          </cell>
          <cell r="CZ19">
            <v>25.47</v>
          </cell>
          <cell r="FD19">
            <v>0.51</v>
          </cell>
          <cell r="FR19">
            <v>25.03</v>
          </cell>
        </row>
        <row r="20">
          <cell r="AH20">
            <v>0.55000000000000004</v>
          </cell>
          <cell r="BJ20">
            <v>0.41</v>
          </cell>
          <cell r="BX20">
            <v>25.66</v>
          </cell>
          <cell r="CZ20">
            <v>18.45</v>
          </cell>
          <cell r="FD20">
            <v>0.39</v>
          </cell>
          <cell r="FR20">
            <v>16.829999999999998</v>
          </cell>
        </row>
        <row r="21">
          <cell r="AH21">
            <v>0.7</v>
          </cell>
          <cell r="BJ21">
            <v>0.46</v>
          </cell>
          <cell r="BX21">
            <v>43.95</v>
          </cell>
          <cell r="CZ21">
            <v>22.58</v>
          </cell>
          <cell r="FD21">
            <v>0.44</v>
          </cell>
          <cell r="FR21">
            <v>20.66</v>
          </cell>
        </row>
        <row r="22">
          <cell r="AH22">
            <v>0.34</v>
          </cell>
          <cell r="BJ22">
            <v>0.42</v>
          </cell>
          <cell r="BX22">
            <v>14.11</v>
          </cell>
          <cell r="CZ22">
            <v>17.850000000000001</v>
          </cell>
          <cell r="FD22">
            <v>0.39</v>
          </cell>
          <cell r="FR22">
            <v>16.45</v>
          </cell>
        </row>
        <row r="23">
          <cell r="AH23">
            <v>0.34</v>
          </cell>
          <cell r="BJ23">
            <v>0.38</v>
          </cell>
          <cell r="BX23">
            <v>14.21</v>
          </cell>
          <cell r="CZ23">
            <v>16.600000000000001</v>
          </cell>
          <cell r="FD23">
            <v>0.37</v>
          </cell>
          <cell r="FR23">
            <v>15.83</v>
          </cell>
        </row>
        <row r="24">
          <cell r="AH24">
            <v>0.4</v>
          </cell>
          <cell r="BJ24">
            <v>0.49</v>
          </cell>
          <cell r="BX24">
            <v>16.579999999999998</v>
          </cell>
          <cell r="CZ24">
            <v>20.67</v>
          </cell>
          <cell r="FD24">
            <v>0.46</v>
          </cell>
          <cell r="FR24">
            <v>19.16</v>
          </cell>
        </row>
        <row r="25">
          <cell r="AH25">
            <v>0.44</v>
          </cell>
          <cell r="BJ25">
            <v>0.53</v>
          </cell>
          <cell r="BX25">
            <v>17.93</v>
          </cell>
          <cell r="CZ25">
            <v>23.05</v>
          </cell>
          <cell r="FD25">
            <v>0.5</v>
          </cell>
          <cell r="FR25">
            <v>20.86</v>
          </cell>
        </row>
        <row r="26">
          <cell r="AH26">
            <v>0.39</v>
          </cell>
          <cell r="BJ26">
            <v>0.46</v>
          </cell>
          <cell r="BX26">
            <v>17.739999999999998</v>
          </cell>
          <cell r="CZ26">
            <v>19.71</v>
          </cell>
          <cell r="FD26">
            <v>0.4</v>
          </cell>
          <cell r="FR26">
            <v>18.940000000000001</v>
          </cell>
        </row>
        <row r="27">
          <cell r="AH27">
            <v>0.46</v>
          </cell>
          <cell r="BJ27">
            <v>0.53</v>
          </cell>
          <cell r="BX27">
            <v>20.27</v>
          </cell>
          <cell r="CZ27">
            <v>22.25</v>
          </cell>
          <cell r="FD27">
            <v>0.51</v>
          </cell>
          <cell r="FR27">
            <v>20.74</v>
          </cell>
        </row>
        <row r="28">
          <cell r="AH28">
            <v>0.39</v>
          </cell>
          <cell r="BJ28">
            <v>0.45</v>
          </cell>
          <cell r="BX28">
            <v>15.96</v>
          </cell>
          <cell r="CZ28">
            <v>18.440000000000001</v>
          </cell>
          <cell r="FD28">
            <v>0.44</v>
          </cell>
          <cell r="FR28">
            <v>18.02</v>
          </cell>
        </row>
        <row r="29">
          <cell r="AH29">
            <v>0.53</v>
          </cell>
          <cell r="BJ29">
            <v>0.44</v>
          </cell>
          <cell r="BX29">
            <v>23.85</v>
          </cell>
          <cell r="CZ29">
            <v>20.18</v>
          </cell>
          <cell r="FD29">
            <v>0.44</v>
          </cell>
          <cell r="FR29">
            <v>19.82</v>
          </cell>
        </row>
        <row r="30">
          <cell r="AH30">
            <v>0.5</v>
          </cell>
          <cell r="BJ30">
            <v>0.49</v>
          </cell>
          <cell r="BX30">
            <v>22.3</v>
          </cell>
          <cell r="CZ30">
            <v>22.98</v>
          </cell>
          <cell r="FD30">
            <v>0.48</v>
          </cell>
          <cell r="FR30">
            <v>21.96</v>
          </cell>
        </row>
        <row r="31">
          <cell r="AH31">
            <v>0.69</v>
          </cell>
          <cell r="BJ31">
            <v>0.4</v>
          </cell>
          <cell r="BX31">
            <v>33.880000000000003</v>
          </cell>
          <cell r="CZ31">
            <v>17.73</v>
          </cell>
          <cell r="FD31">
            <v>0.38</v>
          </cell>
          <cell r="FR31">
            <v>16.899999999999999</v>
          </cell>
        </row>
        <row r="32">
          <cell r="AH32">
            <v>0.66</v>
          </cell>
          <cell r="BJ32">
            <v>0.48</v>
          </cell>
          <cell r="BX32">
            <v>30.58</v>
          </cell>
          <cell r="CZ32">
            <v>22.74</v>
          </cell>
          <cell r="FD32">
            <v>0.47</v>
          </cell>
          <cell r="FR32">
            <v>22.02</v>
          </cell>
        </row>
        <row r="33">
          <cell r="AH33">
            <v>0.95</v>
          </cell>
          <cell r="BJ33">
            <v>0.49</v>
          </cell>
          <cell r="CZ33">
            <v>23.23</v>
          </cell>
          <cell r="FD33">
            <v>0.45</v>
          </cell>
          <cell r="FR33">
            <v>21.19</v>
          </cell>
        </row>
        <row r="34">
          <cell r="AH34">
            <v>0.71</v>
          </cell>
          <cell r="BJ34">
            <v>0.39</v>
          </cell>
          <cell r="BX34">
            <v>33.979999999999997</v>
          </cell>
          <cell r="CZ34">
            <v>17.239999999999998</v>
          </cell>
          <cell r="FD34">
            <v>0.37</v>
          </cell>
          <cell r="FR34">
            <v>16.47</v>
          </cell>
        </row>
      </sheetData>
      <sheetData sheetId="21">
        <row r="6">
          <cell r="AV6">
            <v>0.4</v>
          </cell>
          <cell r="BJ6">
            <v>16.2</v>
          </cell>
        </row>
        <row r="7">
          <cell r="AV7">
            <v>0.36</v>
          </cell>
          <cell r="BJ7">
            <v>15.99</v>
          </cell>
        </row>
        <row r="8">
          <cell r="AV8">
            <v>0.51</v>
          </cell>
          <cell r="BJ8">
            <v>22.07</v>
          </cell>
        </row>
        <row r="9">
          <cell r="AV9">
            <v>0.4</v>
          </cell>
          <cell r="BJ9">
            <v>18.73</v>
          </cell>
        </row>
        <row r="10">
          <cell r="AV10">
            <v>0.49</v>
          </cell>
          <cell r="BJ10">
            <v>22.63</v>
          </cell>
        </row>
        <row r="11">
          <cell r="AV11">
            <v>0.43</v>
          </cell>
          <cell r="BJ11">
            <v>20.329999999999998</v>
          </cell>
        </row>
        <row r="12">
          <cell r="AV12">
            <v>0.37</v>
          </cell>
          <cell r="BJ12">
            <v>16.989999999999998</v>
          </cell>
        </row>
        <row r="13">
          <cell r="AV13">
            <v>0.25</v>
          </cell>
          <cell r="BJ13">
            <v>11.59</v>
          </cell>
        </row>
        <row r="14">
          <cell r="AV14">
            <v>0.4</v>
          </cell>
          <cell r="BJ14">
            <v>18.489999999999998</v>
          </cell>
        </row>
        <row r="15">
          <cell r="AV15">
            <v>0.33</v>
          </cell>
          <cell r="BJ15">
            <v>14.84</v>
          </cell>
        </row>
        <row r="16">
          <cell r="AV16">
            <v>0.34</v>
          </cell>
          <cell r="BJ16">
            <v>15.63</v>
          </cell>
        </row>
        <row r="17">
          <cell r="AV17">
            <v>0.39</v>
          </cell>
          <cell r="BJ17">
            <v>19.260000000000002</v>
          </cell>
        </row>
        <row r="18">
          <cell r="AV18">
            <v>0.43</v>
          </cell>
          <cell r="BJ18">
            <v>20.66</v>
          </cell>
        </row>
        <row r="19">
          <cell r="AV19">
            <v>0.49</v>
          </cell>
          <cell r="BJ19">
            <v>23.85</v>
          </cell>
        </row>
        <row r="20">
          <cell r="AV20">
            <v>0.37</v>
          </cell>
          <cell r="BJ20">
            <v>16.399999999999999</v>
          </cell>
        </row>
        <row r="21">
          <cell r="AV21">
            <v>0.4</v>
          </cell>
          <cell r="BJ21">
            <v>19.57</v>
          </cell>
        </row>
        <row r="22">
          <cell r="AV22">
            <v>0.38</v>
          </cell>
          <cell r="BJ22">
            <v>16.21</v>
          </cell>
        </row>
        <row r="23">
          <cell r="AV23">
            <v>0.37</v>
          </cell>
          <cell r="BJ23">
            <v>15.68</v>
          </cell>
        </row>
        <row r="24">
          <cell r="AV24">
            <v>0.45</v>
          </cell>
          <cell r="BJ24">
            <v>18.79</v>
          </cell>
        </row>
        <row r="25">
          <cell r="AV25">
            <v>0.47</v>
          </cell>
          <cell r="BJ25">
            <v>20.100000000000001</v>
          </cell>
        </row>
        <row r="26">
          <cell r="AV26">
            <v>0.41</v>
          </cell>
          <cell r="BJ26">
            <v>18.350000000000001</v>
          </cell>
        </row>
        <row r="27">
          <cell r="AV27">
            <v>0.5</v>
          </cell>
          <cell r="BJ27">
            <v>21.48</v>
          </cell>
        </row>
        <row r="28">
          <cell r="AV28">
            <v>0.43</v>
          </cell>
          <cell r="BJ28">
            <v>16.61</v>
          </cell>
        </row>
        <row r="29">
          <cell r="AV29">
            <v>0.43</v>
          </cell>
          <cell r="BJ29">
            <v>19.329999999999998</v>
          </cell>
        </row>
        <row r="30">
          <cell r="AV30">
            <v>0.47</v>
          </cell>
          <cell r="BJ30">
            <v>21.28</v>
          </cell>
        </row>
        <row r="31">
          <cell r="AV31">
            <v>0.38</v>
          </cell>
          <cell r="BJ31">
            <v>16.670000000000002</v>
          </cell>
        </row>
        <row r="32">
          <cell r="AV32">
            <v>0.45</v>
          </cell>
          <cell r="BJ32">
            <v>21.19</v>
          </cell>
        </row>
        <row r="33">
          <cell r="AV33">
            <v>0.44</v>
          </cell>
          <cell r="BJ33">
            <v>20.29</v>
          </cell>
        </row>
        <row r="34">
          <cell r="AV34">
            <v>0.37</v>
          </cell>
          <cell r="BJ34">
            <v>16.440000000000001</v>
          </cell>
        </row>
      </sheetData>
      <sheetData sheetId="22">
        <row r="6">
          <cell r="LB6">
            <v>0.37</v>
          </cell>
          <cell r="LP6">
            <v>16.62</v>
          </cell>
        </row>
        <row r="7">
          <cell r="LB7">
            <v>0.36</v>
          </cell>
          <cell r="LP7">
            <v>16.440000000000001</v>
          </cell>
        </row>
        <row r="8">
          <cell r="LB8">
            <v>0.92</v>
          </cell>
          <cell r="LP8">
            <v>22.89</v>
          </cell>
        </row>
        <row r="9">
          <cell r="LB9">
            <v>0.42</v>
          </cell>
          <cell r="LP9">
            <v>19.989999999999998</v>
          </cell>
        </row>
        <row r="10">
          <cell r="LB10">
            <v>0.5</v>
          </cell>
          <cell r="LP10">
            <v>23.78</v>
          </cell>
        </row>
        <row r="11">
          <cell r="LB11">
            <v>0.46</v>
          </cell>
          <cell r="LP11">
            <v>21.88</v>
          </cell>
        </row>
        <row r="12">
          <cell r="LB12">
            <v>0.39</v>
          </cell>
          <cell r="LP12">
            <v>18.059999999999999</v>
          </cell>
        </row>
        <row r="13">
          <cell r="LB13">
            <v>0.57999999999999996</v>
          </cell>
          <cell r="LP13">
            <v>27.25</v>
          </cell>
        </row>
        <row r="14">
          <cell r="LB14">
            <v>0.42</v>
          </cell>
          <cell r="LP14">
            <v>19.420000000000002</v>
          </cell>
        </row>
        <row r="15">
          <cell r="LB15">
            <v>0.36</v>
          </cell>
          <cell r="LP15">
            <v>15.26</v>
          </cell>
        </row>
        <row r="16">
          <cell r="LB16">
            <v>0.36</v>
          </cell>
          <cell r="LP16">
            <v>16.52</v>
          </cell>
        </row>
        <row r="17">
          <cell r="LB17">
            <v>0.48</v>
          </cell>
          <cell r="LP17">
            <v>21.96</v>
          </cell>
        </row>
        <row r="18">
          <cell r="LB18">
            <v>0.46</v>
          </cell>
          <cell r="LP18">
            <v>22.33</v>
          </cell>
        </row>
        <row r="19">
          <cell r="LB19">
            <v>0.51</v>
          </cell>
          <cell r="LP19">
            <v>26.53</v>
          </cell>
        </row>
        <row r="20">
          <cell r="LB20">
            <v>0.41</v>
          </cell>
          <cell r="LP20">
            <v>18.600000000000001</v>
          </cell>
        </row>
        <row r="21">
          <cell r="LB21">
            <v>0.46</v>
          </cell>
          <cell r="LP21">
            <v>22.79</v>
          </cell>
        </row>
        <row r="22">
          <cell r="LB22">
            <v>0.39</v>
          </cell>
          <cell r="LP22">
            <v>17.989999999999998</v>
          </cell>
        </row>
        <row r="23">
          <cell r="LB23">
            <v>0.37</v>
          </cell>
          <cell r="LP23">
            <v>16.98</v>
          </cell>
        </row>
        <row r="24">
          <cell r="LB24">
            <v>0.46</v>
          </cell>
          <cell r="LP24">
            <v>20.76</v>
          </cell>
        </row>
        <row r="25">
          <cell r="LB25">
            <v>0.51</v>
          </cell>
          <cell r="LP25">
            <v>23.23</v>
          </cell>
        </row>
        <row r="26">
          <cell r="LB26">
            <v>0.45</v>
          </cell>
          <cell r="LP26">
            <v>19.95</v>
          </cell>
        </row>
        <row r="27">
          <cell r="LB27">
            <v>0.51</v>
          </cell>
          <cell r="LP27">
            <v>24.29</v>
          </cell>
        </row>
        <row r="28">
          <cell r="LB28">
            <v>0.42</v>
          </cell>
          <cell r="LP28">
            <v>19.649999999999999</v>
          </cell>
        </row>
        <row r="29">
          <cell r="LB29">
            <v>0.44</v>
          </cell>
          <cell r="LP29">
            <v>20.329999999999998</v>
          </cell>
        </row>
        <row r="30">
          <cell r="LB30">
            <v>0.48</v>
          </cell>
          <cell r="LP30">
            <v>23.08</v>
          </cell>
        </row>
        <row r="31">
          <cell r="LB31">
            <v>0.37</v>
          </cell>
          <cell r="LP31">
            <v>17.239999999999998</v>
          </cell>
        </row>
        <row r="32">
          <cell r="LB32">
            <v>0.48</v>
          </cell>
          <cell r="LP32">
            <v>22.96</v>
          </cell>
        </row>
        <row r="33">
          <cell r="LB33">
            <v>0.44</v>
          </cell>
          <cell r="LP33">
            <v>22.91</v>
          </cell>
        </row>
        <row r="34">
          <cell r="LB34">
            <v>0.35</v>
          </cell>
          <cell r="LP34">
            <v>17.100000000000001</v>
          </cell>
        </row>
      </sheetData>
      <sheetData sheetId="2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56206-1EFD-44C7-98EC-B999E03E551F}">
  <dimension ref="A1:V24"/>
  <sheetViews>
    <sheetView tabSelected="1" workbookViewId="0">
      <selection activeCell="A10" sqref="A10"/>
    </sheetView>
  </sheetViews>
  <sheetFormatPr defaultRowHeight="14.4" x14ac:dyDescent="0.55000000000000004"/>
  <cols>
    <col min="1" max="1" width="95.89453125" customWidth="1"/>
    <col min="2" max="2" width="27.9453125" customWidth="1"/>
  </cols>
  <sheetData>
    <row r="1" spans="1:22" x14ac:dyDescent="0.55000000000000004">
      <c r="A1" s="1" t="s">
        <v>190</v>
      </c>
    </row>
    <row r="2" spans="1:22" x14ac:dyDescent="0.55000000000000004">
      <c r="A2" s="1"/>
    </row>
    <row r="3" spans="1:22" ht="18.3" x14ac:dyDescent="0.7">
      <c r="A3" s="10" t="s">
        <v>189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2" ht="18.3" x14ac:dyDescent="0.7">
      <c r="A4" s="10" t="s">
        <v>188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2" ht="15.6" x14ac:dyDescent="0.6">
      <c r="A5" s="10" t="s">
        <v>191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4"/>
      <c r="T5" s="4"/>
      <c r="U5" s="4"/>
      <c r="V5" s="4"/>
    </row>
    <row r="6" spans="1:22" ht="15.6" x14ac:dyDescent="0.6">
      <c r="A6" s="10" t="s">
        <v>187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  <c r="T6" s="4"/>
      <c r="U6" s="4"/>
      <c r="V6" s="4"/>
    </row>
    <row r="7" spans="1:22" ht="15.6" x14ac:dyDescent="0.6">
      <c r="A7" s="10" t="s">
        <v>159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4"/>
      <c r="T7" s="4"/>
      <c r="U7" s="4"/>
      <c r="V7" s="4"/>
    </row>
    <row r="8" spans="1:22" ht="18.3" x14ac:dyDescent="0.7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22" ht="18.3" x14ac:dyDescent="0.7">
      <c r="A9" s="10" t="s">
        <v>143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22" x14ac:dyDescent="0.55000000000000004">
      <c r="A10" t="s">
        <v>151</v>
      </c>
      <c r="B10" t="s">
        <v>152</v>
      </c>
    </row>
    <row r="11" spans="1:22" x14ac:dyDescent="0.55000000000000004">
      <c r="A11" t="s">
        <v>166</v>
      </c>
      <c r="B11" t="s">
        <v>167</v>
      </c>
    </row>
    <row r="12" spans="1:22" x14ac:dyDescent="0.55000000000000004">
      <c r="A12" t="s">
        <v>144</v>
      </c>
      <c r="B12" t="s">
        <v>163</v>
      </c>
    </row>
    <row r="13" spans="1:22" x14ac:dyDescent="0.55000000000000004">
      <c r="A13" t="s">
        <v>69</v>
      </c>
      <c r="B13" t="s">
        <v>169</v>
      </c>
    </row>
    <row r="14" spans="1:22" x14ac:dyDescent="0.55000000000000004">
      <c r="A14" t="s">
        <v>74</v>
      </c>
      <c r="B14" t="s">
        <v>153</v>
      </c>
    </row>
    <row r="15" spans="1:22" x14ac:dyDescent="0.55000000000000004">
      <c r="A15" t="s">
        <v>164</v>
      </c>
      <c r="B15" t="s">
        <v>165</v>
      </c>
    </row>
    <row r="16" spans="1:22" x14ac:dyDescent="0.55000000000000004">
      <c r="A16" t="s">
        <v>149</v>
      </c>
      <c r="B16" t="s">
        <v>150</v>
      </c>
    </row>
    <row r="17" spans="1:2" x14ac:dyDescent="0.55000000000000004">
      <c r="A17" t="s">
        <v>147</v>
      </c>
      <c r="B17" t="s">
        <v>148</v>
      </c>
    </row>
    <row r="18" spans="1:2" x14ac:dyDescent="0.55000000000000004">
      <c r="A18" t="s">
        <v>73</v>
      </c>
      <c r="B18" t="s">
        <v>170</v>
      </c>
    </row>
    <row r="19" spans="1:2" x14ac:dyDescent="0.55000000000000004">
      <c r="A19" t="s">
        <v>72</v>
      </c>
      <c r="B19" t="s">
        <v>146</v>
      </c>
    </row>
    <row r="20" spans="1:2" x14ac:dyDescent="0.55000000000000004">
      <c r="A20" t="s">
        <v>156</v>
      </c>
      <c r="B20" t="s">
        <v>157</v>
      </c>
    </row>
    <row r="21" spans="1:2" x14ac:dyDescent="0.55000000000000004">
      <c r="A21" t="s">
        <v>154</v>
      </c>
      <c r="B21" t="s">
        <v>155</v>
      </c>
    </row>
    <row r="22" spans="1:2" x14ac:dyDescent="0.55000000000000004">
      <c r="A22" t="s">
        <v>145</v>
      </c>
      <c r="B22" t="s">
        <v>168</v>
      </c>
    </row>
    <row r="23" spans="1:2" x14ac:dyDescent="0.55000000000000004">
      <c r="A23" t="s">
        <v>66</v>
      </c>
      <c r="B23" t="s">
        <v>162</v>
      </c>
    </row>
    <row r="24" spans="1:2" x14ac:dyDescent="0.55000000000000004">
      <c r="A24" t="s">
        <v>160</v>
      </c>
      <c r="B24" t="s">
        <v>161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DDECE-A625-46CF-87D0-3D8881352342}">
  <dimension ref="A1:K36"/>
  <sheetViews>
    <sheetView zoomScale="103" zoomScaleNormal="145" workbookViewId="0">
      <pane xSplit="2" ySplit="9" topLeftCell="C10" activePane="bottomRight" state="frozen"/>
      <selection pane="topRight" activeCell="C1" sqref="C1"/>
      <selection pane="bottomLeft" activeCell="A9" sqref="A9"/>
      <selection pane="bottomRight" activeCell="C16" sqref="C16"/>
    </sheetView>
  </sheetViews>
  <sheetFormatPr defaultColWidth="8.83984375" defaultRowHeight="14.4" x14ac:dyDescent="0.55000000000000004"/>
  <cols>
    <col min="1" max="1" width="40.47265625" customWidth="1"/>
    <col min="2" max="2" width="14" customWidth="1"/>
    <col min="3" max="3" width="24.62890625" customWidth="1"/>
    <col min="4" max="4" width="21.9453125" customWidth="1"/>
    <col min="5" max="5" width="22.05078125" customWidth="1"/>
    <col min="6" max="6" width="21.83984375" customWidth="1"/>
    <col min="9" max="9" width="11.83984375" customWidth="1"/>
    <col min="10" max="10" width="12.15625" customWidth="1"/>
  </cols>
  <sheetData>
    <row r="1" spans="1:11" x14ac:dyDescent="0.55000000000000004">
      <c r="A1" s="1" t="s">
        <v>186</v>
      </c>
    </row>
    <row r="2" spans="1:11" ht="18.3" x14ac:dyDescent="0.7">
      <c r="A2" s="5"/>
      <c r="C2" t="s">
        <v>158</v>
      </c>
    </row>
    <row r="3" spans="1:11" x14ac:dyDescent="0.55000000000000004">
      <c r="B3" s="1" t="s">
        <v>178</v>
      </c>
      <c r="C3" s="12">
        <v>45688</v>
      </c>
      <c r="D3" s="12">
        <v>45688</v>
      </c>
      <c r="E3" s="12">
        <v>45688</v>
      </c>
      <c r="F3" s="12">
        <v>45688</v>
      </c>
      <c r="G3" s="11"/>
      <c r="H3" s="11"/>
      <c r="I3" s="11"/>
      <c r="J3" s="11"/>
      <c r="K3" s="11"/>
    </row>
    <row r="4" spans="1:11" x14ac:dyDescent="0.55000000000000004">
      <c r="A4" t="s">
        <v>0</v>
      </c>
      <c r="B4" t="s">
        <v>1</v>
      </c>
      <c r="C4" s="12" t="s">
        <v>171</v>
      </c>
      <c r="D4" s="12" t="s">
        <v>172</v>
      </c>
      <c r="E4" s="12" t="s">
        <v>173</v>
      </c>
      <c r="F4" s="12" t="s">
        <v>174</v>
      </c>
      <c r="G4" s="11"/>
      <c r="H4" s="11"/>
      <c r="I4" s="11"/>
      <c r="J4" s="11"/>
      <c r="K4" s="11"/>
    </row>
    <row r="5" spans="1:11" x14ac:dyDescent="0.55000000000000004">
      <c r="A5" t="s">
        <v>2</v>
      </c>
      <c r="B5" s="6" t="s">
        <v>3</v>
      </c>
      <c r="C5" s="14" t="s">
        <v>4</v>
      </c>
      <c r="D5" s="14" t="s">
        <v>5</v>
      </c>
      <c r="E5" s="14" t="s">
        <v>5</v>
      </c>
      <c r="F5" s="14" t="s">
        <v>5</v>
      </c>
      <c r="G5" s="11"/>
      <c r="H5" s="11"/>
      <c r="I5" s="11"/>
      <c r="J5" s="11"/>
      <c r="K5" s="11"/>
    </row>
    <row r="6" spans="1:11" x14ac:dyDescent="0.55000000000000004">
      <c r="A6" t="s">
        <v>6</v>
      </c>
      <c r="B6" s="6" t="s">
        <v>7</v>
      </c>
      <c r="C6" s="14">
        <f>'[1]092123'!AH6/'[1]092623'!$LB6</f>
        <v>0</v>
      </c>
      <c r="D6" s="14">
        <f>'[1]092123'!BJ6/'[1]092623'!$LB6</f>
        <v>0.24324324324324323</v>
      </c>
      <c r="E6" s="14">
        <f>'[1]092123'!FD6/'[1]092623'!$LB6</f>
        <v>0.91891891891891897</v>
      </c>
      <c r="F6" s="14">
        <f>'[1]092523'!AV6/'[1]092623'!$LB6</f>
        <v>1.0810810810810811</v>
      </c>
      <c r="G6" s="11"/>
      <c r="H6" s="11"/>
      <c r="I6" s="11"/>
      <c r="J6" s="11"/>
      <c r="K6" s="11"/>
    </row>
    <row r="7" spans="1:11" x14ac:dyDescent="0.55000000000000004">
      <c r="A7" t="s">
        <v>8</v>
      </c>
      <c r="B7" s="6" t="s">
        <v>9</v>
      </c>
      <c r="C7" s="14">
        <f>'[1]092123'!AH7/'[1]092623'!$LB7</f>
        <v>0</v>
      </c>
      <c r="D7" s="14">
        <f>'[1]092123'!BJ7/'[1]092623'!$LB7</f>
        <v>0.97222222222222221</v>
      </c>
      <c r="E7" s="14">
        <f>'[1]092123'!FD7/'[1]092623'!$LB7</f>
        <v>1</v>
      </c>
      <c r="F7" s="14">
        <f>'[1]092523'!AV7/'[1]092623'!$LB7</f>
        <v>1</v>
      </c>
      <c r="G7" s="11"/>
      <c r="H7" s="11"/>
      <c r="I7" s="11"/>
      <c r="J7" s="11"/>
      <c r="K7" s="11"/>
    </row>
    <row r="8" spans="1:11" x14ac:dyDescent="0.55000000000000004">
      <c r="A8" t="s">
        <v>10</v>
      </c>
      <c r="B8" s="6" t="s">
        <v>11</v>
      </c>
      <c r="C8" s="14">
        <f>'[1]092123'!AH14/'[1]092623'!$LB14</f>
        <v>2.3809523809523812E-2</v>
      </c>
      <c r="D8" s="14">
        <f>'[1]092123'!BJ14/'[1]092623'!$LB14</f>
        <v>0.90476190476190477</v>
      </c>
      <c r="E8" s="14">
        <f>'[1]092123'!FD14/'[1]092623'!$LB14</f>
        <v>0.95238095238095244</v>
      </c>
      <c r="F8" s="14">
        <f>'[1]092523'!AV14/'[1]092623'!$LB14</f>
        <v>0.95238095238095244</v>
      </c>
      <c r="G8" s="11"/>
      <c r="H8" s="11"/>
      <c r="I8" s="11"/>
      <c r="J8" s="11"/>
      <c r="K8" s="11"/>
    </row>
    <row r="9" spans="1:11" x14ac:dyDescent="0.55000000000000004">
      <c r="A9" t="s">
        <v>12</v>
      </c>
      <c r="B9" s="6" t="s">
        <v>13</v>
      </c>
      <c r="C9" s="14">
        <f>'[1]092123'!AH8/'[1]092623'!$LB8</f>
        <v>0.63043478260869557</v>
      </c>
      <c r="D9" s="14">
        <f>'[1]092123'!BJ8/'[1]092623'!$LB8</f>
        <v>0.54347826086956519</v>
      </c>
      <c r="E9" s="14">
        <f>'[1]092123'!FD8/'[1]092623'!$LB8</f>
        <v>0.57608695652173914</v>
      </c>
      <c r="F9" s="14">
        <f>'[1]092523'!AV8/'[1]092623'!$LB8</f>
        <v>0.55434782608695654</v>
      </c>
      <c r="G9" s="11"/>
      <c r="H9" s="11"/>
      <c r="I9" s="11"/>
      <c r="J9" s="11"/>
      <c r="K9" s="11"/>
    </row>
    <row r="10" spans="1:11" x14ac:dyDescent="0.55000000000000004">
      <c r="A10" t="s">
        <v>14</v>
      </c>
      <c r="B10" s="6" t="s">
        <v>15</v>
      </c>
      <c r="C10" s="14">
        <f>'[1]092123'!AH10/'[1]092623'!$LB10</f>
        <v>1.54</v>
      </c>
      <c r="D10" s="14">
        <f>'[1]092123'!BJ10/'[1]092623'!$LB10</f>
        <v>1.1000000000000001</v>
      </c>
      <c r="E10" s="14">
        <f>'[1]092123'!FD10/'[1]092623'!$LB10</f>
        <v>1.02</v>
      </c>
      <c r="F10" s="14">
        <f>'[1]092523'!AV10/'[1]092623'!$LB10</f>
        <v>0.98</v>
      </c>
      <c r="G10" s="11"/>
      <c r="H10" s="11"/>
      <c r="I10" s="11"/>
      <c r="J10" s="11"/>
      <c r="K10" s="11"/>
    </row>
    <row r="11" spans="1:11" x14ac:dyDescent="0.55000000000000004">
      <c r="A11" t="s">
        <v>16</v>
      </c>
      <c r="B11" s="6" t="s">
        <v>17</v>
      </c>
      <c r="C11" s="14">
        <f>'[1]092123'!AH9/'[1]092623'!$LB9</f>
        <v>1.5952380952380953</v>
      </c>
      <c r="D11" s="14">
        <f>'[1]092123'!BJ9/'[1]092623'!$LB9</f>
        <v>0.97619047619047616</v>
      </c>
      <c r="E11" s="14">
        <f>'[1]092123'!FD9/'[1]092623'!$LB9</f>
        <v>0.97619047619047616</v>
      </c>
      <c r="F11" s="14">
        <f>'[1]092523'!AV9/'[1]092623'!$LB9</f>
        <v>0.95238095238095244</v>
      </c>
      <c r="G11" s="11"/>
      <c r="H11" s="11"/>
      <c r="I11" s="11"/>
      <c r="J11" s="11"/>
      <c r="K11" s="11"/>
    </row>
    <row r="12" spans="1:11" x14ac:dyDescent="0.55000000000000004">
      <c r="A12" t="s">
        <v>18</v>
      </c>
      <c r="B12" s="6" t="s">
        <v>19</v>
      </c>
      <c r="C12" s="14">
        <f>'[1]092123'!AH13/'[1]092623'!$LB13</f>
        <v>1.6379310344827587</v>
      </c>
      <c r="D12" s="14">
        <f>'[1]092123'!BJ13/'[1]092623'!$LB13</f>
        <v>0.74137931034482762</v>
      </c>
      <c r="E12" s="14">
        <f>'[1]092123'!FD13/'[1]092623'!$LB13</f>
        <v>0.55172413793103459</v>
      </c>
      <c r="F12" s="14">
        <f>'[1]092523'!AV13/'[1]092623'!$LB13</f>
        <v>0.43103448275862072</v>
      </c>
      <c r="G12" s="11"/>
      <c r="H12" s="11"/>
      <c r="I12" s="11"/>
      <c r="J12" s="11"/>
      <c r="K12" s="11"/>
    </row>
    <row r="13" spans="1:11" x14ac:dyDescent="0.55000000000000004">
      <c r="A13" s="7" t="s">
        <v>20</v>
      </c>
      <c r="B13" s="6" t="s">
        <v>21</v>
      </c>
      <c r="C13" s="14">
        <f>'[1]092123'!AH11/'[1]092623'!$LB11</f>
        <v>1.2391304347826084</v>
      </c>
      <c r="D13" s="14">
        <f>'[1]092123'!BJ11/'[1]092623'!$LB11</f>
        <v>0.9565217391304347</v>
      </c>
      <c r="E13" s="14">
        <f>'[1]092123'!FD11/'[1]092623'!$LB11</f>
        <v>0.93478260869565211</v>
      </c>
      <c r="F13" s="14">
        <f>'[1]092523'!AV11/'[1]092623'!$LB11</f>
        <v>0.93478260869565211</v>
      </c>
      <c r="G13" s="11"/>
      <c r="H13" s="11"/>
      <c r="I13" s="11"/>
      <c r="J13" s="11"/>
      <c r="K13" s="11"/>
    </row>
    <row r="14" spans="1:11" x14ac:dyDescent="0.55000000000000004">
      <c r="A14" t="s">
        <v>22</v>
      </c>
      <c r="B14" s="6" t="s">
        <v>23</v>
      </c>
      <c r="C14" s="14">
        <f>'[1]092123'!AH16/'[1]092623'!$LB16</f>
        <v>1.3888888888888888</v>
      </c>
      <c r="D14" s="14">
        <f>'[1]092123'!BJ16/'[1]092623'!$LB16</f>
        <v>1.0833333333333335</v>
      </c>
      <c r="E14" s="14">
        <f>'[1]092123'!FD16/'[1]092623'!$LB16</f>
        <v>0.97222222222222221</v>
      </c>
      <c r="F14" s="14">
        <f>'[1]092523'!AV16/'[1]092623'!$LB16</f>
        <v>0.94444444444444453</v>
      </c>
      <c r="G14" s="11"/>
      <c r="H14" s="11"/>
      <c r="I14" s="11"/>
      <c r="J14" s="11"/>
      <c r="K14" s="11"/>
    </row>
    <row r="15" spans="1:11" x14ac:dyDescent="0.55000000000000004">
      <c r="A15" t="s">
        <v>24</v>
      </c>
      <c r="B15" s="6" t="s">
        <v>25</v>
      </c>
      <c r="C15" s="14">
        <f>'[1]092123'!AH15/'[1]092623'!$LB15</f>
        <v>1.6666666666666667</v>
      </c>
      <c r="D15" s="14">
        <f>'[1]092123'!BJ15/'[1]092623'!$LB15</f>
        <v>0.88888888888888895</v>
      </c>
      <c r="E15" s="14">
        <f>'[1]092123'!FD15/'[1]092623'!$LB15</f>
        <v>0.91666666666666674</v>
      </c>
      <c r="F15" s="14">
        <f>'[1]092523'!AV15/'[1]092623'!$LB15</f>
        <v>0.91666666666666674</v>
      </c>
      <c r="G15" s="11"/>
      <c r="H15" s="11"/>
      <c r="I15" s="11"/>
      <c r="J15" s="11"/>
      <c r="K15" s="11"/>
    </row>
    <row r="16" spans="1:11" x14ac:dyDescent="0.55000000000000004">
      <c r="A16" t="s">
        <v>26</v>
      </c>
      <c r="B16" s="6" t="s">
        <v>27</v>
      </c>
      <c r="C16" s="14">
        <f>'[1]092123'!AH17/'[1]092623'!$LB17</f>
        <v>0</v>
      </c>
      <c r="D16" s="14">
        <f>'[1]092123'!BJ17/'[1]092623'!$LB17</f>
        <v>0.81250000000000011</v>
      </c>
      <c r="E16" s="14">
        <f>'[1]092123'!FD17/'[1]092623'!$LB17</f>
        <v>0.97916666666666663</v>
      </c>
      <c r="F16" s="14">
        <f>'[1]092523'!AV17/'[1]092623'!$LB17</f>
        <v>0.81250000000000011</v>
      </c>
      <c r="G16" s="11"/>
      <c r="H16" s="11"/>
      <c r="I16" s="11"/>
      <c r="J16" s="11"/>
      <c r="K16" s="11"/>
    </row>
    <row r="17" spans="1:11" x14ac:dyDescent="0.55000000000000004">
      <c r="A17" t="s">
        <v>28</v>
      </c>
      <c r="B17" s="6" t="s">
        <v>29</v>
      </c>
      <c r="C17" s="14">
        <f>'[1]092123'!AH18/'[1]092623'!$LB18</f>
        <v>1.3043478260869563</v>
      </c>
      <c r="D17" s="14">
        <f>'[1]092123'!BJ18/'[1]092623'!$LB18</f>
        <v>0.97826086956521741</v>
      </c>
      <c r="E17" s="14">
        <f>'[1]092123'!FD18/'[1]092623'!$LB18</f>
        <v>1</v>
      </c>
      <c r="F17" s="14">
        <f>'[1]092523'!AV18/'[1]092623'!$LB18</f>
        <v>0.93478260869565211</v>
      </c>
      <c r="G17" s="11"/>
      <c r="H17" s="11"/>
      <c r="I17" s="11"/>
      <c r="J17" s="11"/>
      <c r="K17" s="11"/>
    </row>
    <row r="18" spans="1:11" x14ac:dyDescent="0.55000000000000004">
      <c r="A18" s="7" t="s">
        <v>30</v>
      </c>
      <c r="B18" s="6" t="s">
        <v>31</v>
      </c>
      <c r="C18" s="14">
        <f>'[1]092123'!AH12/'[1]092623'!$LB12</f>
        <v>1.7948717948717947</v>
      </c>
      <c r="D18" s="14">
        <f>'[1]092123'!BJ12/'[1]092623'!$LB12</f>
        <v>1</v>
      </c>
      <c r="E18" s="14">
        <f>'[1]092123'!FD12/'[1]092623'!$LB12</f>
        <v>0.97435897435897434</v>
      </c>
      <c r="F18" s="14">
        <f>'[1]092523'!AV12/'[1]092623'!$LB12</f>
        <v>0.94871794871794868</v>
      </c>
      <c r="G18" s="11"/>
      <c r="H18" s="11"/>
      <c r="I18" s="11"/>
      <c r="J18" s="11"/>
      <c r="K18" s="11"/>
    </row>
    <row r="19" spans="1:11" x14ac:dyDescent="0.55000000000000004">
      <c r="A19" t="s">
        <v>32</v>
      </c>
      <c r="B19" s="6" t="s">
        <v>33</v>
      </c>
      <c r="C19" s="14">
        <f>'[1]092123'!AH19/'[1]092623'!$LB19</f>
        <v>1.3529411764705881</v>
      </c>
      <c r="D19" s="14">
        <f>'[1]092123'!BJ19/'[1]092623'!$LB19</f>
        <v>0.98039215686274506</v>
      </c>
      <c r="E19" s="14">
        <f>'[1]092123'!FD19/'[1]092623'!$LB19</f>
        <v>1</v>
      </c>
      <c r="F19" s="14">
        <f>'[1]092523'!AV19/'[1]092623'!$LB19</f>
        <v>0.96078431372549011</v>
      </c>
      <c r="G19" s="11"/>
      <c r="H19" s="11"/>
      <c r="I19" s="11"/>
      <c r="J19" s="11"/>
      <c r="K19" s="11"/>
    </row>
    <row r="20" spans="1:11" x14ac:dyDescent="0.55000000000000004">
      <c r="A20" t="s">
        <v>34</v>
      </c>
      <c r="B20" s="6" t="s">
        <v>35</v>
      </c>
      <c r="C20" s="14">
        <f>'[1]092123'!AH20/'[1]092623'!$LB20</f>
        <v>1.3414634146341464</v>
      </c>
      <c r="D20" s="14">
        <f>'[1]092123'!BJ20/'[1]092623'!$LB20</f>
        <v>1</v>
      </c>
      <c r="E20" s="14">
        <f>'[1]092123'!FD20/'[1]092623'!$LB20</f>
        <v>0.95121951219512202</v>
      </c>
      <c r="F20" s="14">
        <f>'[1]092523'!AV20/'[1]092623'!$LB20</f>
        <v>0.90243902439024393</v>
      </c>
      <c r="G20" s="11"/>
      <c r="H20" s="11"/>
      <c r="I20" s="11"/>
      <c r="J20" s="11"/>
      <c r="K20" s="11"/>
    </row>
    <row r="21" spans="1:11" x14ac:dyDescent="0.55000000000000004">
      <c r="A21" s="7" t="s">
        <v>36</v>
      </c>
      <c r="B21" s="6" t="s">
        <v>37</v>
      </c>
      <c r="C21" s="14">
        <f>'[1]092123'!AH21/'[1]092623'!$LB21</f>
        <v>1.5217391304347825</v>
      </c>
      <c r="D21" s="14">
        <f>'[1]092123'!BJ21/'[1]092623'!$LB21</f>
        <v>1</v>
      </c>
      <c r="E21" s="14">
        <f>'[1]092123'!FD21/'[1]092623'!$LB21</f>
        <v>0.9565217391304347</v>
      </c>
      <c r="F21" s="14">
        <f>'[1]092523'!AV21/'[1]092623'!$LB21</f>
        <v>0.86956521739130432</v>
      </c>
      <c r="G21" s="11"/>
      <c r="H21" s="11"/>
      <c r="I21" s="11"/>
      <c r="J21" s="11"/>
      <c r="K21" s="11"/>
    </row>
    <row r="22" spans="1:11" x14ac:dyDescent="0.55000000000000004">
      <c r="A22" t="s">
        <v>38</v>
      </c>
      <c r="B22" s="6" t="s">
        <v>39</v>
      </c>
      <c r="C22" s="14">
        <f>'[1]092123'!AH24/'[1]092623'!$LB24</f>
        <v>0.86956521739130432</v>
      </c>
      <c r="D22" s="14">
        <f>'[1]092123'!BJ24/'[1]092623'!$LB24</f>
        <v>1.0652173913043477</v>
      </c>
      <c r="E22" s="14">
        <f>'[1]092123'!FD24/'[1]092623'!$LB24</f>
        <v>1</v>
      </c>
      <c r="F22" s="14">
        <f>'[1]092523'!AV24/'[1]092623'!$LB24</f>
        <v>0.97826086956521741</v>
      </c>
      <c r="G22" s="11"/>
      <c r="H22" s="11"/>
      <c r="I22" s="11"/>
      <c r="J22" s="11"/>
      <c r="K22" s="11"/>
    </row>
    <row r="23" spans="1:11" x14ac:dyDescent="0.55000000000000004">
      <c r="A23" t="s">
        <v>40</v>
      </c>
      <c r="B23" s="6" t="s">
        <v>41</v>
      </c>
      <c r="C23" s="14">
        <f>'[1]092123'!AH23/'[1]092623'!$LB23</f>
        <v>0.91891891891891897</v>
      </c>
      <c r="D23" s="14">
        <f>'[1]092123'!BJ23/'[1]092623'!$LB23</f>
        <v>1.027027027027027</v>
      </c>
      <c r="E23" s="14">
        <f>'[1]092123'!FD23/'[1]092623'!$LB23</f>
        <v>1</v>
      </c>
      <c r="F23" s="14">
        <f>'[1]092523'!AV23/'[1]092623'!$LB23</f>
        <v>1</v>
      </c>
      <c r="G23" s="11"/>
      <c r="H23" s="11"/>
      <c r="I23" s="11"/>
      <c r="J23" s="11"/>
      <c r="K23" s="11"/>
    </row>
    <row r="24" spans="1:11" x14ac:dyDescent="0.55000000000000004">
      <c r="A24" t="s">
        <v>42</v>
      </c>
      <c r="B24" s="6" t="s">
        <v>43</v>
      </c>
      <c r="C24" s="14">
        <f>'[1]092123'!AH22/'[1]092623'!$LB22</f>
        <v>0.87179487179487181</v>
      </c>
      <c r="D24" s="14">
        <f>'[1]092123'!BJ22/'[1]092623'!$LB22</f>
        <v>1.0769230769230769</v>
      </c>
      <c r="E24" s="14">
        <f>'[1]092123'!FD22/'[1]092623'!$LB22</f>
        <v>1</v>
      </c>
      <c r="F24" s="14">
        <f>'[1]092523'!AV22/'[1]092623'!$LB22</f>
        <v>0.97435897435897434</v>
      </c>
      <c r="G24" s="11"/>
      <c r="H24" s="11"/>
      <c r="I24" s="11"/>
      <c r="J24" s="11"/>
      <c r="K24" s="11"/>
    </row>
    <row r="25" spans="1:11" x14ac:dyDescent="0.55000000000000004">
      <c r="A25" s="7" t="s">
        <v>44</v>
      </c>
      <c r="B25" s="6" t="s">
        <v>45</v>
      </c>
      <c r="C25" s="14">
        <f>'[1]092123'!AH25/'[1]092623'!$LB25</f>
        <v>0.86274509803921573</v>
      </c>
      <c r="D25" s="14">
        <f>'[1]092123'!BJ25/'[1]092623'!$LB25</f>
        <v>1.0392156862745099</v>
      </c>
      <c r="E25" s="14">
        <f>'[1]092123'!FD25/'[1]092623'!$LB25</f>
        <v>0.98039215686274506</v>
      </c>
      <c r="F25" s="14">
        <f>'[1]092523'!AV25/'[1]092623'!$LB25</f>
        <v>0.92156862745098034</v>
      </c>
      <c r="G25" s="11"/>
      <c r="H25" s="11"/>
      <c r="I25" s="11"/>
      <c r="J25" s="11"/>
      <c r="K25" s="11"/>
    </row>
    <row r="26" spans="1:11" x14ac:dyDescent="0.55000000000000004">
      <c r="A26" t="s">
        <v>46</v>
      </c>
      <c r="B26" s="6" t="s">
        <v>47</v>
      </c>
      <c r="C26" s="14">
        <f>'[1]092123'!AH26/'[1]092623'!$LB26</f>
        <v>0.8666666666666667</v>
      </c>
      <c r="D26" s="14">
        <f>'[1]092123'!BJ26/'[1]092623'!$LB26</f>
        <v>1.0222222222222221</v>
      </c>
      <c r="E26" s="14">
        <f>'[1]092123'!FD26/'[1]092623'!$LB26</f>
        <v>0.88888888888888895</v>
      </c>
      <c r="F26" s="14">
        <f>'[1]092523'!AV26/'[1]092623'!$LB26</f>
        <v>0.91111111111111098</v>
      </c>
      <c r="G26" s="11"/>
      <c r="H26" s="11"/>
      <c r="I26" s="11"/>
      <c r="J26" s="11"/>
      <c r="K26" s="11"/>
    </row>
    <row r="27" spans="1:11" x14ac:dyDescent="0.55000000000000004">
      <c r="A27" s="7" t="s">
        <v>48</v>
      </c>
      <c r="B27" s="6" t="s">
        <v>49</v>
      </c>
      <c r="C27" s="14">
        <f>'[1]092123'!AH27/'[1]092623'!$LB27</f>
        <v>0.90196078431372551</v>
      </c>
      <c r="D27" s="14">
        <f>'[1]092123'!BJ27/'[1]092623'!$LB27</f>
        <v>1.0392156862745099</v>
      </c>
      <c r="E27" s="14">
        <f>'[1]092123'!FD27/'[1]092623'!$LB27</f>
        <v>1</v>
      </c>
      <c r="F27" s="14">
        <f>'[1]092523'!AV27/'[1]092623'!$LB27</f>
        <v>0.98039215686274506</v>
      </c>
      <c r="G27" s="11"/>
      <c r="H27" s="11"/>
      <c r="I27" s="11"/>
      <c r="J27" s="11"/>
      <c r="K27" s="11"/>
    </row>
    <row r="28" spans="1:11" x14ac:dyDescent="0.55000000000000004">
      <c r="A28" s="7" t="s">
        <v>50</v>
      </c>
      <c r="B28" s="6" t="s">
        <v>51</v>
      </c>
      <c r="C28" s="14">
        <f>'[1]092123'!AH28/'[1]092623'!$LB28</f>
        <v>0.9285714285714286</v>
      </c>
      <c r="D28" s="14">
        <f>'[1]092123'!BJ28/'[1]092623'!$LB28</f>
        <v>1.0714285714285714</v>
      </c>
      <c r="E28" s="14">
        <f>'[1]092123'!FD28/'[1]092623'!$LB28</f>
        <v>1.0476190476190477</v>
      </c>
      <c r="F28" s="14">
        <f>'[1]092523'!AV28/'[1]092623'!$LB28</f>
        <v>1.0238095238095237</v>
      </c>
      <c r="G28" s="11"/>
      <c r="H28" s="11"/>
      <c r="I28" s="11"/>
      <c r="J28" s="11"/>
      <c r="K28" s="11"/>
    </row>
    <row r="29" spans="1:11" x14ac:dyDescent="0.55000000000000004">
      <c r="A29" t="s">
        <v>52</v>
      </c>
      <c r="B29" s="6" t="s">
        <v>53</v>
      </c>
      <c r="C29" s="14">
        <f>'[1]092123'!AH29/'[1]092623'!$LB29</f>
        <v>1.2045454545454546</v>
      </c>
      <c r="D29" s="14">
        <f>'[1]092123'!BJ29/'[1]092623'!$LB29</f>
        <v>1</v>
      </c>
      <c r="E29" s="14">
        <f>'[1]092123'!FD29/'[1]092623'!$LB29</f>
        <v>1</v>
      </c>
      <c r="F29" s="14">
        <f>'[1]092523'!AV29/'[1]092623'!$LB29</f>
        <v>0.97727272727272729</v>
      </c>
      <c r="G29" s="11"/>
      <c r="H29" s="11"/>
      <c r="I29" s="11"/>
      <c r="J29" s="11"/>
      <c r="K29" s="11"/>
    </row>
    <row r="30" spans="1:11" x14ac:dyDescent="0.55000000000000004">
      <c r="A30" s="7" t="s">
        <v>54</v>
      </c>
      <c r="B30" s="6" t="s">
        <v>55</v>
      </c>
      <c r="C30" s="14">
        <f>'[1]092123'!AH30/'[1]092623'!$LB30</f>
        <v>1.0416666666666667</v>
      </c>
      <c r="D30" s="14">
        <f>'[1]092123'!BJ30/'[1]092623'!$LB30</f>
        <v>1.0208333333333333</v>
      </c>
      <c r="E30" s="14">
        <f>'[1]092123'!FD30/'[1]092623'!$LB30</f>
        <v>1</v>
      </c>
      <c r="F30" s="14">
        <f>'[1]092523'!AV30/'[1]092623'!$LB30</f>
        <v>0.97916666666666663</v>
      </c>
      <c r="G30" s="11"/>
      <c r="H30" s="11"/>
      <c r="I30" s="11"/>
      <c r="J30" s="11"/>
      <c r="K30" s="11"/>
    </row>
    <row r="31" spans="1:11" x14ac:dyDescent="0.55000000000000004">
      <c r="A31" t="s">
        <v>56</v>
      </c>
      <c r="B31" s="6" t="s">
        <v>57</v>
      </c>
      <c r="C31" s="14">
        <f>'[1]092123'!AH31/'[1]092623'!$LB31</f>
        <v>1.8648648648648647</v>
      </c>
      <c r="D31" s="14">
        <f>'[1]092123'!BJ31/'[1]092623'!$LB31</f>
        <v>1.0810810810810811</v>
      </c>
      <c r="E31" s="14">
        <f>'[1]092123'!FD31/'[1]092623'!$LB31</f>
        <v>1.027027027027027</v>
      </c>
      <c r="F31" s="14">
        <f>'[1]092523'!AV31/'[1]092623'!$LB31</f>
        <v>1.027027027027027</v>
      </c>
      <c r="G31" s="11"/>
      <c r="H31" s="11"/>
      <c r="I31" s="11"/>
      <c r="J31" s="11"/>
      <c r="K31" s="11"/>
    </row>
    <row r="32" spans="1:11" x14ac:dyDescent="0.55000000000000004">
      <c r="A32" s="7" t="s">
        <v>58</v>
      </c>
      <c r="B32" s="6" t="s">
        <v>59</v>
      </c>
      <c r="C32" s="14">
        <f>'[1]092123'!AH32/'[1]092623'!$LB32</f>
        <v>1.3750000000000002</v>
      </c>
      <c r="D32" s="14">
        <f>'[1]092123'!BJ32/'[1]092623'!$LB32</f>
        <v>1</v>
      </c>
      <c r="E32" s="14">
        <f>'[1]092123'!FD32/'[1]092623'!$LB32</f>
        <v>0.97916666666666663</v>
      </c>
      <c r="F32" s="14">
        <f>'[1]092523'!AV32/'[1]092623'!$LB32</f>
        <v>0.93750000000000011</v>
      </c>
      <c r="G32" s="11"/>
      <c r="H32" s="11"/>
      <c r="I32" s="11"/>
      <c r="J32" s="11"/>
      <c r="K32" s="11"/>
    </row>
    <row r="33" spans="1:11" x14ac:dyDescent="0.55000000000000004">
      <c r="A33" s="8" t="s">
        <v>60</v>
      </c>
      <c r="B33" s="6" t="s">
        <v>61</v>
      </c>
      <c r="C33" s="14">
        <f>'[1]092123'!AH34/'[1]092623'!$LB34</f>
        <v>2.0285714285714285</v>
      </c>
      <c r="D33" s="14">
        <f>'[1]092123'!BJ34/'[1]092623'!$LB34</f>
        <v>1.1142857142857143</v>
      </c>
      <c r="E33" s="14">
        <f>'[1]092123'!FD34/'[1]092623'!$LB34</f>
        <v>1.0571428571428572</v>
      </c>
      <c r="F33" s="14">
        <f>'[1]092523'!AV34/'[1]092623'!$LB34</f>
        <v>1.0571428571428572</v>
      </c>
      <c r="G33" s="11"/>
      <c r="H33" s="11"/>
      <c r="I33" s="11"/>
      <c r="J33" s="11"/>
      <c r="K33" s="11"/>
    </row>
    <row r="34" spans="1:11" x14ac:dyDescent="0.55000000000000004">
      <c r="A34" s="7" t="s">
        <v>62</v>
      </c>
      <c r="B34" s="6" t="s">
        <v>63</v>
      </c>
      <c r="C34" s="14">
        <f>'[1]092123'!AH33/'[1]092623'!$LB33</f>
        <v>2.1590909090909092</v>
      </c>
      <c r="D34" s="14">
        <f>'[1]092123'!BJ33/'[1]092623'!$LB33</f>
        <v>1.1136363636363635</v>
      </c>
      <c r="E34" s="14">
        <f>'[1]092123'!FD33/'[1]092623'!$LB33</f>
        <v>1.0227272727272727</v>
      </c>
      <c r="F34" s="14">
        <f>'[1]092523'!AV33/'[1]092623'!$LB33</f>
        <v>1</v>
      </c>
      <c r="G34" s="11"/>
      <c r="H34" s="11"/>
      <c r="I34" s="11"/>
      <c r="J34" s="11"/>
      <c r="K34" s="11"/>
    </row>
    <row r="35" spans="1:11" x14ac:dyDescent="0.55000000000000004">
      <c r="C35" s="11"/>
      <c r="D35" s="11"/>
      <c r="E35" s="11"/>
      <c r="F35" s="11"/>
      <c r="G35" s="11"/>
      <c r="H35" s="11"/>
      <c r="I35" s="11"/>
      <c r="J35" s="11"/>
      <c r="K35" s="11"/>
    </row>
    <row r="36" spans="1:11" x14ac:dyDescent="0.55000000000000004">
      <c r="C36" s="11"/>
      <c r="D36" s="11"/>
      <c r="E36" s="11"/>
      <c r="F36" s="11"/>
      <c r="G36" s="11"/>
      <c r="H36" s="11"/>
      <c r="I36" s="11"/>
      <c r="J36" s="11"/>
      <c r="K36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5BE92-A974-48F6-99F0-D0077DC17FF0}">
  <dimension ref="A1:J37"/>
  <sheetViews>
    <sheetView zoomScale="90" zoomScaleNormal="90" workbookViewId="0">
      <pane xSplit="1" topLeftCell="B1" activePane="topRight" state="frozen"/>
      <selection pane="topRight" activeCell="A5" sqref="A5:XFD5"/>
    </sheetView>
  </sheetViews>
  <sheetFormatPr defaultColWidth="8.83984375" defaultRowHeight="14.4" x14ac:dyDescent="0.55000000000000004"/>
  <cols>
    <col min="1" max="1" width="31.1015625" customWidth="1"/>
    <col min="2" max="2" width="10.26171875" customWidth="1"/>
    <col min="3" max="3" width="18.47265625" customWidth="1"/>
    <col min="4" max="4" width="17.26171875" customWidth="1"/>
    <col min="5" max="5" width="18.05078125" customWidth="1"/>
    <col min="6" max="6" width="17.20703125" customWidth="1"/>
    <col min="7" max="7" width="10.83984375" bestFit="1" customWidth="1"/>
    <col min="9" max="9" width="11.83984375" customWidth="1"/>
    <col min="10" max="10" width="12.15625" customWidth="1"/>
  </cols>
  <sheetData>
    <row r="1" spans="1:10" x14ac:dyDescent="0.55000000000000004">
      <c r="A1" s="1" t="s">
        <v>179</v>
      </c>
    </row>
    <row r="2" spans="1:10" ht="18.3" x14ac:dyDescent="0.7">
      <c r="A2" s="5"/>
      <c r="C2" t="s">
        <v>158</v>
      </c>
    </row>
    <row r="3" spans="1:10" x14ac:dyDescent="0.55000000000000004">
      <c r="B3" s="13" t="s">
        <v>178</v>
      </c>
      <c r="C3" s="12">
        <v>42881</v>
      </c>
      <c r="D3" s="12">
        <v>42881</v>
      </c>
      <c r="E3" s="12">
        <v>42881</v>
      </c>
      <c r="F3" s="12">
        <v>42881</v>
      </c>
      <c r="G3" s="11"/>
      <c r="H3" s="11"/>
      <c r="I3" s="11"/>
      <c r="J3" s="11"/>
    </row>
    <row r="4" spans="1:10" x14ac:dyDescent="0.55000000000000004">
      <c r="A4" t="s">
        <v>0</v>
      </c>
      <c r="B4" s="11" t="s">
        <v>1</v>
      </c>
      <c r="C4" s="13" t="s">
        <v>171</v>
      </c>
      <c r="D4" s="13" t="s">
        <v>172</v>
      </c>
      <c r="E4" s="13" t="s">
        <v>173</v>
      </c>
      <c r="F4" s="13" t="s">
        <v>174</v>
      </c>
      <c r="G4" s="11"/>
      <c r="H4" s="11"/>
      <c r="I4" s="11"/>
      <c r="J4" s="11"/>
    </row>
    <row r="5" spans="1:10" x14ac:dyDescent="0.55000000000000004">
      <c r="A5" t="s">
        <v>2</v>
      </c>
      <c r="B5" s="15" t="s">
        <v>3</v>
      </c>
      <c r="C5" s="14">
        <f>'[1]091323'!AH5/'[1]091323'!AV5</f>
        <v>0.81477650535648327</v>
      </c>
      <c r="D5" s="14" t="s">
        <v>5</v>
      </c>
      <c r="E5" s="14" t="s">
        <v>5</v>
      </c>
      <c r="F5" s="14" t="s">
        <v>5</v>
      </c>
      <c r="G5" s="11"/>
      <c r="H5" s="9"/>
      <c r="I5" s="11"/>
      <c r="J5" s="11"/>
    </row>
    <row r="6" spans="1:10" x14ac:dyDescent="0.55000000000000004">
      <c r="A6" t="s">
        <v>6</v>
      </c>
      <c r="B6" s="15" t="s">
        <v>7</v>
      </c>
      <c r="C6" s="14">
        <f>'[1]092123'!BX6/'[1]092623'!$LP6</f>
        <v>1.4440433212996389E-2</v>
      </c>
      <c r="D6" s="14">
        <f>'[1]092123'!CZ6/'[1]092623'!$LP6</f>
        <v>0.28038507821901321</v>
      </c>
      <c r="E6" s="14">
        <f>'[1]092123'!FR6/'[1]092623'!$LP6</f>
        <v>0.86040914560770154</v>
      </c>
      <c r="F6" s="14">
        <f>'[1]092523'!BJ6/'[1]092623'!$LP6</f>
        <v>0.97472924187725618</v>
      </c>
      <c r="G6" s="11"/>
      <c r="H6" s="11"/>
      <c r="I6" s="11"/>
      <c r="J6" s="11"/>
    </row>
    <row r="7" spans="1:10" x14ac:dyDescent="0.55000000000000004">
      <c r="A7" t="s">
        <v>8</v>
      </c>
      <c r="B7" s="15" t="s">
        <v>9</v>
      </c>
      <c r="C7" s="14">
        <f>'[1]092123'!BX7/'[1]092623'!$LP7</f>
        <v>0.38807785888077856</v>
      </c>
      <c r="D7" s="14">
        <f>'[1]092123'!CZ7/'[1]092623'!$LP7</f>
        <v>0.94525547445255464</v>
      </c>
      <c r="E7" s="14">
        <f>'[1]092123'!FR7/'[1]092623'!$LP7</f>
        <v>0.96897810218978098</v>
      </c>
      <c r="F7" s="14">
        <f>'[1]092523'!BJ7/'[1]092623'!$LP7</f>
        <v>0.97262773722627727</v>
      </c>
      <c r="G7" s="11"/>
      <c r="H7" s="11"/>
      <c r="I7" s="11"/>
      <c r="J7" s="11"/>
    </row>
    <row r="8" spans="1:10" x14ac:dyDescent="0.55000000000000004">
      <c r="A8" t="s">
        <v>10</v>
      </c>
      <c r="B8" s="15" t="s">
        <v>11</v>
      </c>
      <c r="C8" s="14">
        <f>'[1]092123'!BX14/'[1]092623'!$LP14</f>
        <v>0.1529351184346035</v>
      </c>
      <c r="D8" s="14">
        <f>'[1]092123'!CZ14/'[1]092623'!$LP14</f>
        <v>0.92378990731204946</v>
      </c>
      <c r="E8" s="14">
        <f>'[1]092123'!FR14/'[1]092623'!$LP14</f>
        <v>0.96343975283213179</v>
      </c>
      <c r="F8" s="14">
        <f>'[1]092523'!BJ14/'[1]092623'!$LP14</f>
        <v>0.95211122554067951</v>
      </c>
      <c r="G8" s="11"/>
      <c r="H8" s="11"/>
      <c r="I8" s="11"/>
      <c r="J8" s="11"/>
    </row>
    <row r="9" spans="1:10" x14ac:dyDescent="0.55000000000000004">
      <c r="A9" t="s">
        <v>12</v>
      </c>
      <c r="B9" s="15" t="s">
        <v>13</v>
      </c>
      <c r="C9" s="14">
        <f>'[1]092123'!BX8/'[1]092623'!$LP8</f>
        <v>1.3014416775884665</v>
      </c>
      <c r="D9" s="14">
        <f>'[1]092123'!CZ8/'[1]092623'!$LP8</f>
        <v>1.0454346876365224</v>
      </c>
      <c r="E9" s="14">
        <f>'[1]092123'!FR8/'[1]092623'!$LP8</f>
        <v>0.97422455220620363</v>
      </c>
      <c r="F9" s="14">
        <f>'[1]092523'!BJ8/'[1]092623'!$LP8</f>
        <v>0.96417649628658797</v>
      </c>
      <c r="G9" s="11"/>
      <c r="H9" s="11"/>
      <c r="I9" s="11"/>
      <c r="J9" s="11"/>
    </row>
    <row r="10" spans="1:10" x14ac:dyDescent="0.55000000000000004">
      <c r="A10" t="s">
        <v>14</v>
      </c>
      <c r="B10" s="15" t="s">
        <v>15</v>
      </c>
      <c r="C10" s="14">
        <f>'[1]092123'!BX10/'[1]092623'!$LP10</f>
        <v>1.4423885618166525</v>
      </c>
      <c r="D10" s="14">
        <f>'[1]092123'!CZ10/'[1]092623'!$LP10</f>
        <v>1.0567703952901597</v>
      </c>
      <c r="E10" s="14">
        <f>'[1]092123'!FR10/'[1]092623'!$LP10</f>
        <v>0.97645079899074838</v>
      </c>
      <c r="F10" s="14">
        <f>'[1]092523'!BJ10/'[1]092623'!$LP10</f>
        <v>0.95164003364171568</v>
      </c>
      <c r="G10" s="11"/>
      <c r="H10" s="11"/>
      <c r="I10" s="11"/>
      <c r="J10" s="11"/>
    </row>
    <row r="11" spans="1:10" x14ac:dyDescent="0.55000000000000004">
      <c r="A11" t="s">
        <v>16</v>
      </c>
      <c r="B11" s="15" t="s">
        <v>17</v>
      </c>
      <c r="C11" s="14">
        <f>'[1]092123'!BX9/'[1]092623'!$LP9</f>
        <v>1.6943471735867934</v>
      </c>
      <c r="D11" s="14">
        <f>'[1]092123'!CZ9/'[1]092623'!$LP9</f>
        <v>0.97498749374687343</v>
      </c>
      <c r="E11" s="14">
        <f>'[1]092123'!FR9/'[1]092623'!$LP9</f>
        <v>0.96048024012006006</v>
      </c>
      <c r="F11" s="14">
        <f>'[1]092523'!BJ9/'[1]092623'!$LP9</f>
        <v>0.9369684842421212</v>
      </c>
      <c r="G11" s="11"/>
      <c r="H11" s="11"/>
      <c r="I11" s="11"/>
      <c r="J11" s="11"/>
    </row>
    <row r="12" spans="1:10" x14ac:dyDescent="0.55000000000000004">
      <c r="A12" t="s">
        <v>18</v>
      </c>
      <c r="B12" s="15" t="s">
        <v>19</v>
      </c>
      <c r="C12" s="14">
        <f>'[1]092123'!BX13/'[1]092623'!$LP13</f>
        <v>1.3042201834862386</v>
      </c>
      <c r="D12" s="14">
        <f>'[1]092123'!CZ13/'[1]092623'!$LP13</f>
        <v>0.69688073394495409</v>
      </c>
      <c r="E12" s="14">
        <f>'[1]092123'!FR13/'[1]092623'!$LP13</f>
        <v>0.51266055045871561</v>
      </c>
      <c r="F12" s="14">
        <f>'[1]092523'!BJ13/'[1]092623'!$LP13</f>
        <v>0.42532110091743119</v>
      </c>
      <c r="G12" s="11"/>
      <c r="H12" s="16"/>
      <c r="I12" s="11"/>
      <c r="J12" s="11"/>
    </row>
    <row r="13" spans="1:10" x14ac:dyDescent="0.55000000000000004">
      <c r="A13" s="7" t="s">
        <v>20</v>
      </c>
      <c r="B13" s="15" t="s">
        <v>21</v>
      </c>
      <c r="C13" s="14">
        <f>'[1]092123'!BX11/'[1]092623'!$LP11</f>
        <v>1.240402193784278</v>
      </c>
      <c r="D13" s="14">
        <f>'[1]092123'!CZ11/'[1]092623'!$LP11</f>
        <v>0.9556672760511884</v>
      </c>
      <c r="E13" s="14">
        <f>'[1]092123'!FR11/'[1]092623'!$LP11</f>
        <v>0.96160877513711152</v>
      </c>
      <c r="F13" s="14">
        <f>'[1]092523'!BJ11/'[1]092623'!$LP11</f>
        <v>0.92915904936014626</v>
      </c>
      <c r="G13" s="11"/>
      <c r="H13" s="11"/>
      <c r="I13" s="11"/>
      <c r="J13" s="11"/>
    </row>
    <row r="14" spans="1:10" x14ac:dyDescent="0.55000000000000004">
      <c r="A14" t="s">
        <v>22</v>
      </c>
      <c r="B14" s="15" t="s">
        <v>23</v>
      </c>
      <c r="C14" s="14">
        <f>'[1]092123'!BX16/'[1]092623'!$LP16</f>
        <v>1.536319612590799</v>
      </c>
      <c r="D14" s="14">
        <f>'[1]092123'!CZ16/'[1]092623'!$LP16</f>
        <v>0.99515738498789352</v>
      </c>
      <c r="E14" s="14">
        <f>'[1]092123'!FR16/'[1]092623'!$LP16</f>
        <v>1.0066585956416465</v>
      </c>
      <c r="F14" s="14">
        <f>'[1]092523'!BJ16/'[1]092623'!$LP16</f>
        <v>0.94612590799031482</v>
      </c>
      <c r="G14" s="11"/>
      <c r="H14" s="11"/>
      <c r="I14" s="11"/>
      <c r="J14" s="11"/>
    </row>
    <row r="15" spans="1:10" x14ac:dyDescent="0.55000000000000004">
      <c r="A15" t="s">
        <v>24</v>
      </c>
      <c r="B15" s="15" t="s">
        <v>25</v>
      </c>
      <c r="C15" s="14">
        <f>'[1]092123'!BX15/'[1]092623'!$LP15</f>
        <v>1.6553079947575362</v>
      </c>
      <c r="D15" s="14">
        <f>'[1]092123'!CZ15/'[1]092623'!$LP15</f>
        <v>0.98230668414154654</v>
      </c>
      <c r="E15" s="14">
        <f>'[1]092123'!FR15/'[1]092623'!$LP15</f>
        <v>0.97313237221494098</v>
      </c>
      <c r="F15" s="14">
        <f>'[1]092523'!BJ15/'[1]092623'!$LP15</f>
        <v>0.97247706422018354</v>
      </c>
      <c r="G15" s="11"/>
      <c r="H15" s="11"/>
      <c r="I15" s="11"/>
      <c r="J15" s="11"/>
    </row>
    <row r="16" spans="1:10" x14ac:dyDescent="0.55000000000000004">
      <c r="A16" t="s">
        <v>26</v>
      </c>
      <c r="B16" s="15" t="s">
        <v>27</v>
      </c>
      <c r="C16" s="14">
        <f>'[1]092123'!BX17/'[1]092623'!$LP17</f>
        <v>0</v>
      </c>
      <c r="D16" s="14">
        <f>'[1]092123'!CZ17/'[1]092623'!$LP17</f>
        <v>0.83333333333333337</v>
      </c>
      <c r="E16" s="14">
        <f>'[1]092123'!FR17/'[1]092623'!$LP17</f>
        <v>0.72176684881602915</v>
      </c>
      <c r="F16" s="14">
        <f>'[1]092523'!BJ17/'[1]092623'!$LP17</f>
        <v>0.87704918032786894</v>
      </c>
      <c r="G16" s="11"/>
      <c r="H16" s="11"/>
      <c r="I16" s="11"/>
      <c r="J16" s="11"/>
    </row>
    <row r="17" spans="1:10" x14ac:dyDescent="0.55000000000000004">
      <c r="A17" t="s">
        <v>28</v>
      </c>
      <c r="B17" s="15" t="s">
        <v>29</v>
      </c>
      <c r="C17" s="14">
        <f>'[1]092123'!BX18/'[1]092623'!$LP18</f>
        <v>0</v>
      </c>
      <c r="D17" s="14">
        <f>'[1]092123'!CZ18/'[1]092623'!$LP18</f>
        <v>0.97671294223018368</v>
      </c>
      <c r="E17" s="14">
        <f>'[1]092123'!FR18/'[1]092623'!$LP18</f>
        <v>0.96014330497089129</v>
      </c>
      <c r="F17" s="14">
        <f>'[1]092523'!BJ18/'[1]092623'!$LP18</f>
        <v>0.92521271831616669</v>
      </c>
      <c r="G17" s="11"/>
      <c r="H17" s="11"/>
      <c r="I17" s="11"/>
      <c r="J17" s="11"/>
    </row>
    <row r="18" spans="1:10" x14ac:dyDescent="0.55000000000000004">
      <c r="A18" s="7" t="s">
        <v>30</v>
      </c>
      <c r="B18" s="15" t="s">
        <v>31</v>
      </c>
      <c r="C18" s="14">
        <f>'[1]092123'!BX12/'[1]092623'!$LP12</f>
        <v>1.8920265780730898</v>
      </c>
      <c r="D18" s="14">
        <f>'[1]092123'!CZ12/'[1]092623'!$LP12</f>
        <v>0.99224806201550408</v>
      </c>
      <c r="E18" s="14">
        <f>'[1]092123'!FR12/'[1]092623'!$LP12</f>
        <v>0.94850498338870437</v>
      </c>
      <c r="F18" s="14">
        <f>'[1]092523'!BJ12/'[1]092623'!$LP12</f>
        <v>0.94075304540420812</v>
      </c>
      <c r="G18" s="11"/>
      <c r="H18" s="11"/>
      <c r="I18" s="11"/>
      <c r="J18" s="11"/>
    </row>
    <row r="19" spans="1:10" x14ac:dyDescent="0.55000000000000004">
      <c r="A19" t="s">
        <v>32</v>
      </c>
      <c r="B19" s="15" t="s">
        <v>33</v>
      </c>
      <c r="C19" s="14">
        <f>'[1]092123'!BX19/'[1]092623'!$LP19</f>
        <v>1.4014323407463249</v>
      </c>
      <c r="D19" s="14">
        <f>'[1]092123'!CZ19/'[1]092623'!$LP19</f>
        <v>0.9600452318130418</v>
      </c>
      <c r="E19" s="14">
        <f>'[1]092123'!FR19/'[1]092623'!$LP19</f>
        <v>0.94346023369770071</v>
      </c>
      <c r="F19" s="14">
        <f>'[1]092523'!BJ19/'[1]092623'!$LP19</f>
        <v>0.89898228420655868</v>
      </c>
      <c r="G19" s="11"/>
      <c r="H19" s="11"/>
      <c r="I19" s="11"/>
      <c r="J19" s="11"/>
    </row>
    <row r="20" spans="1:10" x14ac:dyDescent="0.55000000000000004">
      <c r="A20" t="s">
        <v>34</v>
      </c>
      <c r="B20" s="15" t="s">
        <v>35</v>
      </c>
      <c r="C20" s="14">
        <f>'[1]092123'!BX20/'[1]092623'!$LP20</f>
        <v>1.3795698924731181</v>
      </c>
      <c r="D20" s="14">
        <f>'[1]092123'!CZ20/'[1]092623'!$LP20</f>
        <v>0.99193548387096764</v>
      </c>
      <c r="E20" s="14">
        <f>'[1]092123'!FR20/'[1]092623'!$LP20</f>
        <v>0.9048387096774192</v>
      </c>
      <c r="F20" s="14">
        <f>'[1]092523'!BJ20/'[1]092623'!$LP20</f>
        <v>0.88172043010752676</v>
      </c>
      <c r="G20" s="11"/>
      <c r="H20" s="11"/>
      <c r="I20" s="11"/>
      <c r="J20" s="11"/>
    </row>
    <row r="21" spans="1:10" x14ac:dyDescent="0.55000000000000004">
      <c r="A21" s="7" t="s">
        <v>36</v>
      </c>
      <c r="B21" s="15" t="s">
        <v>37</v>
      </c>
      <c r="C21" s="14">
        <f>'[1]092123'!BX21/'[1]092623'!$LP21</f>
        <v>1.9284774023694604</v>
      </c>
      <c r="D21" s="14">
        <f>'[1]092123'!CZ21/'[1]092623'!$LP21</f>
        <v>0.99078543220710835</v>
      </c>
      <c r="E21" s="14">
        <f>'[1]092123'!FR21/'[1]092623'!$LP21</f>
        <v>0.90653795524352787</v>
      </c>
      <c r="F21" s="14">
        <f>'[1]092523'!BJ21/'[1]092623'!$LP21</f>
        <v>0.85870996050899517</v>
      </c>
      <c r="G21" s="11"/>
      <c r="H21" s="11"/>
      <c r="I21" s="11"/>
      <c r="J21" s="11"/>
    </row>
    <row r="22" spans="1:10" x14ac:dyDescent="0.55000000000000004">
      <c r="A22" t="s">
        <v>38</v>
      </c>
      <c r="B22" s="15" t="s">
        <v>39</v>
      </c>
      <c r="C22" s="14">
        <f>'[1]092123'!BX24/'[1]092623'!$LP24</f>
        <v>0.79865125240847767</v>
      </c>
      <c r="D22" s="14">
        <f>'[1]092123'!CZ24/'[1]092623'!$LP24</f>
        <v>0.99566473988439308</v>
      </c>
      <c r="E22" s="14">
        <f>'[1]092123'!FR24/'[1]092623'!$LP24</f>
        <v>0.92292870905587665</v>
      </c>
      <c r="F22" s="14">
        <f>'[1]092523'!BJ24/'[1]092623'!$LP24</f>
        <v>0.90510597302504803</v>
      </c>
      <c r="G22" s="11"/>
      <c r="H22" s="11"/>
      <c r="I22" s="11"/>
      <c r="J22" s="11"/>
    </row>
    <row r="23" spans="1:10" x14ac:dyDescent="0.55000000000000004">
      <c r="A23" t="s">
        <v>40</v>
      </c>
      <c r="B23" s="15" t="s">
        <v>41</v>
      </c>
      <c r="C23" s="14">
        <f>'[1]092123'!BX23/'[1]092623'!$LP23</f>
        <v>0.83686690223792704</v>
      </c>
      <c r="D23" s="14">
        <f>'[1]092123'!CZ23/'[1]092623'!$LP23</f>
        <v>0.97762073027090701</v>
      </c>
      <c r="E23" s="14">
        <f>'[1]092123'!FR23/'[1]092623'!$LP23</f>
        <v>0.9322732626619552</v>
      </c>
      <c r="F23" s="14">
        <f>'[1]092523'!BJ23/'[1]092623'!$LP23</f>
        <v>0.92343934040047115</v>
      </c>
      <c r="G23" s="11"/>
      <c r="H23" s="11"/>
      <c r="I23" s="11"/>
      <c r="J23" s="11"/>
    </row>
    <row r="24" spans="1:10" x14ac:dyDescent="0.55000000000000004">
      <c r="A24" t="s">
        <v>42</v>
      </c>
      <c r="B24" s="15" t="s">
        <v>43</v>
      </c>
      <c r="C24" s="14">
        <f>'[1]092123'!BX22/'[1]092623'!$LP22</f>
        <v>0.78432462479155085</v>
      </c>
      <c r="D24" s="14">
        <f>'[1]092123'!CZ22/'[1]092623'!$LP22</f>
        <v>0.99221789883268496</v>
      </c>
      <c r="E24" s="14">
        <f>'[1]092123'!FR22/'[1]092623'!$LP22</f>
        <v>0.91439688715953316</v>
      </c>
      <c r="F24" s="14">
        <f>'[1]092523'!BJ22/'[1]092623'!$LP22</f>
        <v>0.90105614230127862</v>
      </c>
      <c r="G24" s="11"/>
      <c r="H24" s="11"/>
      <c r="I24" s="11"/>
      <c r="J24" s="11"/>
    </row>
    <row r="25" spans="1:10" x14ac:dyDescent="0.55000000000000004">
      <c r="A25" s="7" t="s">
        <v>44</v>
      </c>
      <c r="B25" s="15" t="s">
        <v>45</v>
      </c>
      <c r="C25" s="14">
        <f>'[1]092123'!BX25/'[1]092623'!$LP25</f>
        <v>0.77184674989238056</v>
      </c>
      <c r="D25" s="14">
        <f>'[1]092123'!CZ25/'[1]092623'!$LP25</f>
        <v>0.99225139905294879</v>
      </c>
      <c r="E25" s="14">
        <f>'[1]092123'!FR25/'[1]092623'!$LP25</f>
        <v>0.89797675419715883</v>
      </c>
      <c r="F25" s="14">
        <f>'[1]092523'!BJ25/'[1]092623'!$LP25</f>
        <v>0.86526043908738703</v>
      </c>
      <c r="G25" s="11"/>
      <c r="H25" s="11"/>
      <c r="I25" s="11"/>
      <c r="J25" s="11"/>
    </row>
    <row r="26" spans="1:10" x14ac:dyDescent="0.55000000000000004">
      <c r="A26" t="s">
        <v>46</v>
      </c>
      <c r="B26" s="15" t="s">
        <v>47</v>
      </c>
      <c r="C26" s="14">
        <f>'[1]092123'!BX26/'[1]092623'!$LP26</f>
        <v>0.88922305764411025</v>
      </c>
      <c r="D26" s="14">
        <f>'[1]092123'!CZ26/'[1]092623'!$LP26</f>
        <v>0.98796992481203016</v>
      </c>
      <c r="E26" s="14">
        <f>'[1]092123'!FR26/'[1]092623'!$LP26</f>
        <v>0.94937343358395998</v>
      </c>
      <c r="F26" s="14">
        <f>'[1]092523'!BJ26/'[1]092623'!$LP26</f>
        <v>0.91979949874686728</v>
      </c>
      <c r="G26" s="11"/>
      <c r="H26" s="11"/>
      <c r="I26" s="11"/>
      <c r="J26" s="11"/>
    </row>
    <row r="27" spans="1:10" x14ac:dyDescent="0.55000000000000004">
      <c r="A27" s="7" t="s">
        <v>48</v>
      </c>
      <c r="B27" s="15" t="s">
        <v>49</v>
      </c>
      <c r="C27" s="14">
        <f>'[1]092123'!BX27/'[1]092623'!$LP27</f>
        <v>0.8344997941539728</v>
      </c>
      <c r="D27" s="14">
        <f>'[1]092123'!CZ27/'[1]092623'!$LP27</f>
        <v>0.91601482091395636</v>
      </c>
      <c r="E27" s="14">
        <f>'[1]092123'!FR27/'[1]092623'!$LP27</f>
        <v>0.85384932070811026</v>
      </c>
      <c r="F27" s="14">
        <f>'[1]092523'!BJ27/'[1]092623'!$LP27</f>
        <v>0.88431453272951832</v>
      </c>
      <c r="G27" s="11"/>
      <c r="H27" s="11"/>
      <c r="I27" s="11"/>
      <c r="J27" s="11"/>
    </row>
    <row r="28" spans="1:10" x14ac:dyDescent="0.55000000000000004">
      <c r="A28" s="7" t="s">
        <v>50</v>
      </c>
      <c r="B28" s="15" t="s">
        <v>51</v>
      </c>
      <c r="C28" s="14">
        <f>'[1]092123'!BX28/'[1]092623'!$LP28</f>
        <v>0.81221374045801542</v>
      </c>
      <c r="D28" s="14">
        <f>'[1]092123'!CZ28/'[1]092623'!$LP28</f>
        <v>0.93842239185750653</v>
      </c>
      <c r="E28" s="14">
        <f>'[1]092123'!FR28/'[1]092623'!$LP28</f>
        <v>0.91704834605597974</v>
      </c>
      <c r="F28" s="14">
        <f>'[1]092523'!BJ28/'[1]092623'!$LP28</f>
        <v>0.84529262086514001</v>
      </c>
      <c r="G28" s="11"/>
      <c r="H28" s="11"/>
      <c r="I28" s="11"/>
      <c r="J28" s="11"/>
    </row>
    <row r="29" spans="1:10" x14ac:dyDescent="0.55000000000000004">
      <c r="A29" t="s">
        <v>52</v>
      </c>
      <c r="B29" s="15" t="s">
        <v>53</v>
      </c>
      <c r="C29" s="14">
        <f>'[1]092123'!BX29/'[1]092623'!$LP29</f>
        <v>1.1731431382193804</v>
      </c>
      <c r="D29" s="14">
        <f>'[1]092123'!CZ29/'[1]092623'!$LP29</f>
        <v>0.99262174126906055</v>
      </c>
      <c r="E29" s="14">
        <f>'[1]092123'!FR29/'[1]092623'!$LP29</f>
        <v>0.97491392031480584</v>
      </c>
      <c r="F29" s="14">
        <f>'[1]092523'!BJ29/'[1]092623'!$LP29</f>
        <v>0.95081160846040336</v>
      </c>
      <c r="G29" s="11"/>
      <c r="H29" s="11"/>
      <c r="I29" s="11"/>
      <c r="J29" s="11"/>
    </row>
    <row r="30" spans="1:10" x14ac:dyDescent="0.55000000000000004">
      <c r="A30" s="7" t="s">
        <v>54</v>
      </c>
      <c r="B30" s="15" t="s">
        <v>55</v>
      </c>
      <c r="C30" s="14">
        <f>'[1]092123'!BX30/'[1]092623'!$LP30</f>
        <v>0.96620450606585795</v>
      </c>
      <c r="D30" s="14">
        <f>'[1]092123'!CZ30/'[1]092623'!$LP30</f>
        <v>0.99566724436741771</v>
      </c>
      <c r="E30" s="14">
        <f>'[1]092123'!FR30/'[1]092623'!$LP30</f>
        <v>0.95147313691507807</v>
      </c>
      <c r="F30" s="14">
        <f>'[1]092523'!BJ30/'[1]092623'!$LP30</f>
        <v>0.9220103986135183</v>
      </c>
      <c r="G30" s="11"/>
      <c r="H30" s="11"/>
      <c r="I30" s="11"/>
      <c r="J30" s="11"/>
    </row>
    <row r="31" spans="1:10" x14ac:dyDescent="0.55000000000000004">
      <c r="A31" t="s">
        <v>56</v>
      </c>
      <c r="B31" s="15" t="s">
        <v>57</v>
      </c>
      <c r="C31" s="14">
        <f>'[1]092123'!BX31/'[1]092623'!$LP31</f>
        <v>1.9651972157772626</v>
      </c>
      <c r="D31" s="14">
        <f>'[1]092123'!CZ31/'[1]092623'!$LP31</f>
        <v>1.0284222737819027</v>
      </c>
      <c r="E31" s="14">
        <f>'[1]092123'!FR31/'[1]092623'!$LP31</f>
        <v>0.98027842227378192</v>
      </c>
      <c r="F31" s="14">
        <f>'[1]092523'!BJ31/'[1]092623'!$LP31</f>
        <v>0.96693735498839928</v>
      </c>
      <c r="G31" s="11"/>
      <c r="H31" s="11"/>
      <c r="I31" s="11"/>
      <c r="J31" s="11"/>
    </row>
    <row r="32" spans="1:10" x14ac:dyDescent="0.55000000000000004">
      <c r="A32" s="7" t="s">
        <v>58</v>
      </c>
      <c r="B32" s="15" t="s">
        <v>59</v>
      </c>
      <c r="C32" s="14">
        <f>'[1]092123'!BX32/'[1]092623'!$LP32</f>
        <v>1.3318815331010452</v>
      </c>
      <c r="D32" s="14">
        <f>'[1]092123'!CZ32/'[1]092623'!$LP32</f>
        <v>0.99041811846689887</v>
      </c>
      <c r="E32" s="14">
        <f>'[1]092123'!FR32/'[1]092623'!$LP32</f>
        <v>0.9590592334494773</v>
      </c>
      <c r="F32" s="14">
        <f>'[1]092523'!BJ32/'[1]092623'!$LP32</f>
        <v>0.92290940766550522</v>
      </c>
      <c r="G32" s="11"/>
      <c r="H32" s="11"/>
      <c r="I32" s="11"/>
      <c r="J32" s="11"/>
    </row>
    <row r="33" spans="1:10" x14ac:dyDescent="0.55000000000000004">
      <c r="A33" s="8" t="s">
        <v>60</v>
      </c>
      <c r="B33" s="15" t="s">
        <v>61</v>
      </c>
      <c r="C33" s="14">
        <f>'[1]092123'!BX34/'[1]092623'!$LP34</f>
        <v>1.9871345029239762</v>
      </c>
      <c r="D33" s="14">
        <f>'[1]092123'!CZ34/'[1]092623'!$LP34</f>
        <v>1.0081871345029239</v>
      </c>
      <c r="E33" s="14">
        <f>'[1]092123'!FR34/'[1]092623'!$LP34</f>
        <v>0.96315789473684199</v>
      </c>
      <c r="F33" s="14">
        <f>'[1]092523'!BJ34/'[1]092623'!$LP34</f>
        <v>0.96140350877192982</v>
      </c>
      <c r="G33" s="11"/>
      <c r="H33" s="11"/>
      <c r="I33" s="11"/>
      <c r="J33" s="11"/>
    </row>
    <row r="34" spans="1:10" x14ac:dyDescent="0.55000000000000004">
      <c r="A34" s="7" t="s">
        <v>62</v>
      </c>
      <c r="B34" s="15" t="s">
        <v>63</v>
      </c>
      <c r="C34" s="14" t="s">
        <v>64</v>
      </c>
      <c r="D34" s="14">
        <f>'[1]092123'!CZ33/'[1]092623'!$LP33</f>
        <v>1.0139676996944567</v>
      </c>
      <c r="E34" s="14">
        <f>'[1]092123'!FR33/'[1]092623'!$LP33</f>
        <v>0.92492361414229596</v>
      </c>
      <c r="F34" s="14">
        <f>'[1]092523'!BJ33/'[1]092623'!$LP33</f>
        <v>0.88563945875163674</v>
      </c>
      <c r="G34" s="11"/>
      <c r="H34" s="11"/>
      <c r="I34" s="11"/>
      <c r="J34" s="11"/>
    </row>
    <row r="35" spans="1:10" x14ac:dyDescent="0.55000000000000004">
      <c r="B35" s="11"/>
      <c r="C35" s="11"/>
      <c r="D35" s="11"/>
      <c r="E35" s="11"/>
      <c r="F35" s="11"/>
      <c r="G35" s="11"/>
      <c r="H35" s="11"/>
      <c r="I35" s="11"/>
      <c r="J35" s="11"/>
    </row>
    <row r="36" spans="1:10" x14ac:dyDescent="0.55000000000000004">
      <c r="B36" s="11"/>
      <c r="C36" s="11"/>
      <c r="D36" s="11"/>
      <c r="E36" s="11"/>
      <c r="F36" s="11"/>
      <c r="G36" s="11"/>
      <c r="H36" s="11"/>
      <c r="I36" s="11"/>
      <c r="J36" s="11"/>
    </row>
    <row r="37" spans="1:10" x14ac:dyDescent="0.55000000000000004">
      <c r="B37" s="11"/>
      <c r="C37" s="11"/>
      <c r="D37" s="11"/>
      <c r="E37" s="11"/>
      <c r="F37" s="11"/>
      <c r="G37" s="11"/>
      <c r="H37" s="11"/>
      <c r="I37" s="11"/>
      <c r="J37" s="1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1D39B-90D5-48E5-B012-2B561DF6A28C}">
  <dimension ref="A1:AL34"/>
  <sheetViews>
    <sheetView workbookViewId="0">
      <selection activeCell="K8" sqref="K8"/>
    </sheetView>
  </sheetViews>
  <sheetFormatPr defaultRowHeight="14.4" x14ac:dyDescent="0.55000000000000004"/>
  <cols>
    <col min="1" max="1" width="27.68359375" customWidth="1"/>
    <col min="3" max="3" width="6.68359375" customWidth="1"/>
    <col min="4" max="4" width="10.68359375" customWidth="1"/>
    <col min="5" max="6" width="7.68359375" customWidth="1"/>
    <col min="8" max="8" width="27.68359375" customWidth="1"/>
    <col min="9" max="9" width="8.68359375" customWidth="1"/>
    <col min="10" max="10" width="6.68359375" customWidth="1"/>
    <col min="11" max="11" width="10.68359375" customWidth="1"/>
    <col min="12" max="13" width="7.68359375" customWidth="1"/>
    <col min="14" max="14" width="10.05078125" customWidth="1"/>
    <col min="16" max="16" width="27.68359375" customWidth="1"/>
    <col min="17" max="17" width="8.68359375" customWidth="1"/>
    <col min="18" max="18" width="6.68359375" customWidth="1"/>
    <col min="19" max="19" width="10.68359375" customWidth="1"/>
    <col min="20" max="20" width="6.68359375" customWidth="1"/>
    <col min="21" max="21" width="7.68359375" customWidth="1"/>
    <col min="22" max="22" width="9.7890625" customWidth="1"/>
    <col min="24" max="24" width="27.68359375" customWidth="1"/>
    <col min="25" max="25" width="8.68359375" customWidth="1"/>
    <col min="26" max="26" width="6.68359375" customWidth="1"/>
    <col min="27" max="27" width="10.68359375" customWidth="1"/>
    <col min="28" max="28" width="6.68359375" customWidth="1"/>
    <col min="29" max="29" width="7.68359375" customWidth="1"/>
    <col min="30" max="30" width="9.83984375" customWidth="1"/>
    <col min="32" max="32" width="27.68359375" customWidth="1"/>
    <col min="33" max="33" width="8.68359375" customWidth="1"/>
    <col min="34" max="34" width="6.68359375" customWidth="1"/>
    <col min="35" max="35" width="10.68359375" customWidth="1"/>
    <col min="36" max="36" width="6.68359375" customWidth="1"/>
    <col min="37" max="37" width="7.68359375" customWidth="1"/>
  </cols>
  <sheetData>
    <row r="1" spans="1:38" x14ac:dyDescent="0.55000000000000004">
      <c r="A1" s="1" t="s">
        <v>176</v>
      </c>
      <c r="H1" s="13" t="s">
        <v>87</v>
      </c>
      <c r="I1" s="11"/>
      <c r="J1" s="11"/>
      <c r="K1" s="11"/>
      <c r="L1" s="11"/>
      <c r="M1" s="11"/>
      <c r="N1" s="11"/>
      <c r="P1" s="13" t="s">
        <v>88</v>
      </c>
      <c r="Q1" s="11"/>
      <c r="R1" s="11"/>
      <c r="S1" s="11"/>
      <c r="T1" s="11"/>
      <c r="U1" s="11"/>
      <c r="V1" s="11"/>
      <c r="X1" s="13" t="s">
        <v>91</v>
      </c>
      <c r="Y1" s="11"/>
      <c r="Z1" s="11"/>
      <c r="AA1" s="11"/>
      <c r="AB1" s="11"/>
      <c r="AC1" s="11"/>
      <c r="AD1" s="11"/>
      <c r="AF1" s="1" t="s">
        <v>124</v>
      </c>
    </row>
    <row r="2" spans="1:38" x14ac:dyDescent="0.55000000000000004">
      <c r="A2" t="s">
        <v>65</v>
      </c>
      <c r="B2" t="s">
        <v>66</v>
      </c>
      <c r="C2" t="s">
        <v>67</v>
      </c>
      <c r="D2" t="s">
        <v>68</v>
      </c>
      <c r="E2" t="s">
        <v>69</v>
      </c>
      <c r="F2" t="s">
        <v>70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175</v>
      </c>
      <c r="P2" t="s">
        <v>65</v>
      </c>
      <c r="Q2" t="s">
        <v>66</v>
      </c>
      <c r="R2" t="s">
        <v>67</v>
      </c>
      <c r="S2" t="s">
        <v>68</v>
      </c>
      <c r="T2" t="s">
        <v>69</v>
      </c>
      <c r="U2" t="s">
        <v>70</v>
      </c>
      <c r="V2" t="s">
        <v>175</v>
      </c>
      <c r="X2" t="s">
        <v>65</v>
      </c>
      <c r="Y2" t="s">
        <v>66</v>
      </c>
      <c r="Z2" t="s">
        <v>67</v>
      </c>
      <c r="AA2" t="s">
        <v>68</v>
      </c>
      <c r="AB2" t="s">
        <v>69</v>
      </c>
      <c r="AC2" t="s">
        <v>70</v>
      </c>
      <c r="AD2" t="s">
        <v>175</v>
      </c>
      <c r="AF2" t="s">
        <v>65</v>
      </c>
      <c r="AG2" t="s">
        <v>66</v>
      </c>
      <c r="AH2" t="s">
        <v>67</v>
      </c>
      <c r="AI2" t="s">
        <v>68</v>
      </c>
      <c r="AJ2" t="s">
        <v>69</v>
      </c>
      <c r="AK2" t="s">
        <v>70</v>
      </c>
      <c r="AL2" t="s">
        <v>175</v>
      </c>
    </row>
    <row r="3" spans="1:38" x14ac:dyDescent="0.55000000000000004">
      <c r="A3" t="s">
        <v>71</v>
      </c>
      <c r="B3">
        <v>33.899000000000001</v>
      </c>
      <c r="C3">
        <v>117</v>
      </c>
      <c r="D3">
        <v>724041</v>
      </c>
      <c r="E3">
        <v>5</v>
      </c>
      <c r="F3" t="s">
        <v>72</v>
      </c>
      <c r="H3" t="s">
        <v>71</v>
      </c>
      <c r="I3">
        <v>33.908999999999999</v>
      </c>
      <c r="J3">
        <v>117</v>
      </c>
      <c r="K3">
        <v>811244</v>
      </c>
      <c r="L3">
        <v>5</v>
      </c>
      <c r="M3" t="s">
        <v>72</v>
      </c>
      <c r="P3" t="s">
        <v>71</v>
      </c>
      <c r="Q3">
        <v>33.899000000000001</v>
      </c>
      <c r="R3">
        <v>117</v>
      </c>
      <c r="S3">
        <v>873676</v>
      </c>
      <c r="T3">
        <v>5</v>
      </c>
      <c r="U3" t="s">
        <v>72</v>
      </c>
      <c r="X3" t="s">
        <v>71</v>
      </c>
      <c r="Y3">
        <v>33.899000000000001</v>
      </c>
      <c r="Z3">
        <v>117</v>
      </c>
      <c r="AA3">
        <v>836380</v>
      </c>
      <c r="AB3">
        <v>5</v>
      </c>
      <c r="AC3" t="s">
        <v>72</v>
      </c>
      <c r="AF3" t="s">
        <v>71</v>
      </c>
      <c r="AG3">
        <v>33.908999999999999</v>
      </c>
      <c r="AH3">
        <v>117</v>
      </c>
      <c r="AI3">
        <v>834670</v>
      </c>
      <c r="AJ3">
        <v>5</v>
      </c>
      <c r="AK3" t="s">
        <v>72</v>
      </c>
    </row>
    <row r="4" spans="1:38" x14ac:dyDescent="0.55000000000000004">
      <c r="A4" t="s">
        <v>180</v>
      </c>
      <c r="B4">
        <v>30</v>
      </c>
      <c r="C4">
        <v>114</v>
      </c>
      <c r="D4">
        <v>854245</v>
      </c>
      <c r="E4">
        <v>5</v>
      </c>
      <c r="F4" t="s">
        <v>72</v>
      </c>
      <c r="H4" t="s">
        <v>180</v>
      </c>
      <c r="I4">
        <v>29.986999999999998</v>
      </c>
      <c r="J4">
        <v>114</v>
      </c>
      <c r="K4">
        <v>780849</v>
      </c>
      <c r="L4">
        <v>5</v>
      </c>
      <c r="M4" t="s">
        <v>72</v>
      </c>
      <c r="P4" t="s">
        <v>180</v>
      </c>
      <c r="Q4">
        <v>30</v>
      </c>
      <c r="R4">
        <v>114</v>
      </c>
      <c r="S4">
        <v>1033133</v>
      </c>
      <c r="T4">
        <v>5</v>
      </c>
      <c r="U4" t="s">
        <v>72</v>
      </c>
      <c r="X4" t="s">
        <v>180</v>
      </c>
      <c r="Y4">
        <v>29.989000000000001</v>
      </c>
      <c r="Z4">
        <v>114</v>
      </c>
      <c r="AA4">
        <v>992726</v>
      </c>
      <c r="AB4">
        <v>5</v>
      </c>
      <c r="AC4" t="s">
        <v>72</v>
      </c>
      <c r="AF4" t="s">
        <v>180</v>
      </c>
      <c r="AG4">
        <v>29.986999999999998</v>
      </c>
      <c r="AH4">
        <v>114</v>
      </c>
      <c r="AI4">
        <v>995510</v>
      </c>
      <c r="AJ4">
        <v>5</v>
      </c>
      <c r="AK4" t="s">
        <v>72</v>
      </c>
    </row>
    <row r="5" spans="1:38" x14ac:dyDescent="0.55000000000000004">
      <c r="A5" t="s">
        <v>2</v>
      </c>
      <c r="B5">
        <v>7.2729999999999997</v>
      </c>
      <c r="C5">
        <v>69</v>
      </c>
      <c r="D5">
        <v>6593</v>
      </c>
      <c r="E5">
        <v>42.62</v>
      </c>
      <c r="F5" t="s">
        <v>72</v>
      </c>
      <c r="H5" t="s">
        <v>2</v>
      </c>
      <c r="I5">
        <v>7.1470000000000002</v>
      </c>
      <c r="J5">
        <v>69</v>
      </c>
      <c r="K5" t="s">
        <v>93</v>
      </c>
      <c r="L5">
        <v>11.85</v>
      </c>
      <c r="M5" t="s">
        <v>72</v>
      </c>
      <c r="N5" s="18" t="s">
        <v>64</v>
      </c>
      <c r="P5" t="s">
        <v>2</v>
      </c>
      <c r="Q5">
        <v>0</v>
      </c>
      <c r="S5">
        <v>0</v>
      </c>
      <c r="T5" t="s">
        <v>73</v>
      </c>
      <c r="V5" t="s">
        <v>64</v>
      </c>
      <c r="X5" t="s">
        <v>2</v>
      </c>
      <c r="Y5">
        <v>0</v>
      </c>
      <c r="Z5">
        <v>0</v>
      </c>
      <c r="AA5" t="s">
        <v>73</v>
      </c>
      <c r="AD5" t="s">
        <v>64</v>
      </c>
      <c r="AF5" t="s">
        <v>2</v>
      </c>
      <c r="AG5">
        <v>0</v>
      </c>
      <c r="AI5">
        <v>0</v>
      </c>
      <c r="AJ5" t="s">
        <v>73</v>
      </c>
      <c r="AL5" t="s">
        <v>64</v>
      </c>
    </row>
    <row r="6" spans="1:38" x14ac:dyDescent="0.55000000000000004">
      <c r="A6" t="s">
        <v>6</v>
      </c>
      <c r="B6">
        <v>8.2609999999999992</v>
      </c>
      <c r="C6">
        <v>119</v>
      </c>
      <c r="D6">
        <v>8260</v>
      </c>
      <c r="E6">
        <v>0.37</v>
      </c>
      <c r="F6" t="s">
        <v>72</v>
      </c>
      <c r="H6" t="s">
        <v>6</v>
      </c>
      <c r="I6">
        <v>0</v>
      </c>
      <c r="K6">
        <v>0</v>
      </c>
      <c r="L6" t="s">
        <v>73</v>
      </c>
      <c r="N6" s="18">
        <v>0</v>
      </c>
      <c r="P6" t="s">
        <v>6</v>
      </c>
      <c r="Q6">
        <v>8.0090000000000003</v>
      </c>
      <c r="R6">
        <v>119</v>
      </c>
      <c r="S6" t="s">
        <v>94</v>
      </c>
      <c r="T6">
        <v>0.09</v>
      </c>
      <c r="U6" t="s">
        <v>72</v>
      </c>
      <c r="V6" s="18">
        <f>(T6/E6)*100</f>
        <v>24.324324324324323</v>
      </c>
      <c r="X6" t="s">
        <v>6</v>
      </c>
      <c r="Y6">
        <v>8.26</v>
      </c>
      <c r="Z6">
        <v>119</v>
      </c>
      <c r="AA6" t="s">
        <v>96</v>
      </c>
      <c r="AB6">
        <v>0.34</v>
      </c>
      <c r="AC6" t="s">
        <v>72</v>
      </c>
      <c r="AD6" s="18">
        <f>(AB6/E6)*100</f>
        <v>91.891891891891902</v>
      </c>
      <c r="AF6" t="s">
        <v>6</v>
      </c>
      <c r="AG6">
        <v>8.2799999999999994</v>
      </c>
      <c r="AH6">
        <v>119</v>
      </c>
      <c r="AI6">
        <v>10468</v>
      </c>
      <c r="AJ6">
        <v>0.4</v>
      </c>
      <c r="AK6" t="s">
        <v>72</v>
      </c>
      <c r="AL6" s="18">
        <f>(AJ6/E6)*100</f>
        <v>108.10810810810811</v>
      </c>
    </row>
    <row r="7" spans="1:38" x14ac:dyDescent="0.55000000000000004">
      <c r="A7" t="s">
        <v>8</v>
      </c>
      <c r="B7">
        <v>8.6669999999999998</v>
      </c>
      <c r="C7">
        <v>85</v>
      </c>
      <c r="D7">
        <v>2950</v>
      </c>
      <c r="E7">
        <v>0.36</v>
      </c>
      <c r="F7" t="s">
        <v>72</v>
      </c>
      <c r="H7" t="s">
        <v>8</v>
      </c>
      <c r="I7">
        <v>0</v>
      </c>
      <c r="K7">
        <v>0</v>
      </c>
      <c r="L7" t="s">
        <v>73</v>
      </c>
      <c r="N7" s="18">
        <v>0</v>
      </c>
      <c r="P7" t="s">
        <v>8</v>
      </c>
      <c r="Q7">
        <v>8.58</v>
      </c>
      <c r="R7">
        <v>85</v>
      </c>
      <c r="S7">
        <v>3447</v>
      </c>
      <c r="T7">
        <v>0.35</v>
      </c>
      <c r="U7" t="s">
        <v>72</v>
      </c>
      <c r="V7" s="18">
        <f t="shared" ref="V7:V33" si="0">(T7/E7)*100</f>
        <v>97.222222222222214</v>
      </c>
      <c r="X7" t="s">
        <v>8</v>
      </c>
      <c r="Y7">
        <v>8.6669999999999998</v>
      </c>
      <c r="Z7">
        <v>85</v>
      </c>
      <c r="AA7">
        <v>3361</v>
      </c>
      <c r="AB7">
        <v>0.36</v>
      </c>
      <c r="AC7" t="s">
        <v>72</v>
      </c>
      <c r="AD7" s="18">
        <f t="shared" ref="AD7:AD33" si="1">(AB7/E7)*100</f>
        <v>100</v>
      </c>
      <c r="AF7" t="s">
        <v>8</v>
      </c>
      <c r="AG7">
        <v>8.6859999999999999</v>
      </c>
      <c r="AH7">
        <v>85</v>
      </c>
      <c r="AI7">
        <v>3401</v>
      </c>
      <c r="AJ7">
        <v>0.36</v>
      </c>
      <c r="AK7" t="s">
        <v>72</v>
      </c>
      <c r="AL7" s="18">
        <f t="shared" ref="AL7:AL33" si="2">(AJ7/E7)*100</f>
        <v>100</v>
      </c>
    </row>
    <row r="8" spans="1:38" x14ac:dyDescent="0.55000000000000004">
      <c r="A8" t="s">
        <v>10</v>
      </c>
      <c r="B8">
        <v>8.6579999999999995</v>
      </c>
      <c r="C8">
        <v>81</v>
      </c>
      <c r="D8">
        <v>7711</v>
      </c>
      <c r="E8">
        <v>0.42</v>
      </c>
      <c r="F8" t="s">
        <v>72</v>
      </c>
      <c r="H8" t="s">
        <v>10</v>
      </c>
      <c r="I8">
        <v>8.5120000000000005</v>
      </c>
      <c r="J8">
        <v>81</v>
      </c>
      <c r="K8" t="s">
        <v>86</v>
      </c>
      <c r="L8">
        <v>0.01</v>
      </c>
      <c r="M8" t="s">
        <v>72</v>
      </c>
      <c r="N8" s="18">
        <f>(L8/E8)*100</f>
        <v>2.3809523809523814</v>
      </c>
      <c r="P8" t="s">
        <v>10</v>
      </c>
      <c r="Q8">
        <v>8.5609999999999999</v>
      </c>
      <c r="R8">
        <v>81</v>
      </c>
      <c r="S8">
        <v>8622</v>
      </c>
      <c r="T8">
        <v>0.38</v>
      </c>
      <c r="U8" t="s">
        <v>72</v>
      </c>
      <c r="V8" s="18">
        <f>(T8/E8)*100</f>
        <v>90.476190476190482</v>
      </c>
      <c r="X8" t="s">
        <v>10</v>
      </c>
      <c r="Y8">
        <v>8.6479999999999997</v>
      </c>
      <c r="Z8">
        <v>81</v>
      </c>
      <c r="AA8">
        <v>8669</v>
      </c>
      <c r="AB8">
        <v>0.4</v>
      </c>
      <c r="AC8" t="s">
        <v>72</v>
      </c>
      <c r="AD8" s="18">
        <f>(AB8/E8)*100</f>
        <v>95.238095238095241</v>
      </c>
      <c r="AF8" t="s">
        <v>10</v>
      </c>
      <c r="AG8">
        <v>8.6669999999999998</v>
      </c>
      <c r="AH8">
        <v>81</v>
      </c>
      <c r="AI8">
        <v>8653</v>
      </c>
      <c r="AJ8">
        <v>0.4</v>
      </c>
      <c r="AK8" t="s">
        <v>72</v>
      </c>
      <c r="AL8" s="18">
        <f>(AJ8/E8)*100</f>
        <v>95.238095238095241</v>
      </c>
    </row>
    <row r="9" spans="1:38" x14ac:dyDescent="0.55000000000000004">
      <c r="A9" t="s">
        <v>12</v>
      </c>
      <c r="B9">
        <v>8.8699999999999992</v>
      </c>
      <c r="C9">
        <v>69</v>
      </c>
      <c r="D9" t="s">
        <v>134</v>
      </c>
      <c r="E9">
        <v>0.92</v>
      </c>
      <c r="F9" t="s">
        <v>72</v>
      </c>
      <c r="H9" t="s">
        <v>12</v>
      </c>
      <c r="I9">
        <v>8.5510000000000002</v>
      </c>
      <c r="J9">
        <v>69</v>
      </c>
      <c r="K9" t="s">
        <v>98</v>
      </c>
      <c r="L9">
        <v>0.57999999999999996</v>
      </c>
      <c r="M9" t="s">
        <v>72</v>
      </c>
      <c r="N9" s="18">
        <f>(L9/E9)*100</f>
        <v>63.043478260869556</v>
      </c>
      <c r="P9" t="s">
        <v>12</v>
      </c>
      <c r="Q9">
        <v>8.8030000000000008</v>
      </c>
      <c r="R9">
        <v>69</v>
      </c>
      <c r="S9">
        <v>6372</v>
      </c>
      <c r="T9">
        <v>0.5</v>
      </c>
      <c r="U9" t="s">
        <v>72</v>
      </c>
      <c r="V9" s="18">
        <f t="shared" si="0"/>
        <v>54.347826086956516</v>
      </c>
      <c r="X9" t="s">
        <v>12</v>
      </c>
      <c r="Y9">
        <v>8.8610000000000007</v>
      </c>
      <c r="Z9">
        <v>69</v>
      </c>
      <c r="AA9">
        <v>6478</v>
      </c>
      <c r="AB9">
        <v>0.53</v>
      </c>
      <c r="AC9" t="s">
        <v>72</v>
      </c>
      <c r="AD9" s="18">
        <f t="shared" si="1"/>
        <v>57.608695652173914</v>
      </c>
      <c r="AF9" t="s">
        <v>12</v>
      </c>
      <c r="AG9">
        <v>8.8699999999999992</v>
      </c>
      <c r="AH9">
        <v>69</v>
      </c>
      <c r="AI9">
        <v>6263</v>
      </c>
      <c r="AJ9">
        <v>0.51</v>
      </c>
      <c r="AK9" t="s">
        <v>72</v>
      </c>
      <c r="AL9" s="18">
        <f t="shared" si="2"/>
        <v>55.434782608695656</v>
      </c>
    </row>
    <row r="10" spans="1:38" x14ac:dyDescent="0.55000000000000004">
      <c r="A10" t="s">
        <v>14</v>
      </c>
      <c r="B10">
        <v>10.932</v>
      </c>
      <c r="C10">
        <v>51</v>
      </c>
      <c r="D10">
        <v>3900</v>
      </c>
      <c r="E10">
        <v>0.5</v>
      </c>
      <c r="F10" t="s">
        <v>72</v>
      </c>
      <c r="H10" t="s">
        <v>14</v>
      </c>
      <c r="I10">
        <v>10.788</v>
      </c>
      <c r="J10">
        <v>51</v>
      </c>
      <c r="K10">
        <v>5477</v>
      </c>
      <c r="L10">
        <v>0.77</v>
      </c>
      <c r="M10" t="s">
        <v>72</v>
      </c>
      <c r="N10" s="18">
        <f>(L10/E10)*100</f>
        <v>154</v>
      </c>
      <c r="P10" t="s">
        <v>14</v>
      </c>
      <c r="Q10">
        <v>10.922000000000001</v>
      </c>
      <c r="R10">
        <v>51</v>
      </c>
      <c r="S10">
        <v>5107</v>
      </c>
      <c r="T10">
        <v>0.55000000000000004</v>
      </c>
      <c r="U10" t="s">
        <v>72</v>
      </c>
      <c r="V10" s="18">
        <f>(T10/E10)*100</f>
        <v>110.00000000000001</v>
      </c>
      <c r="X10" t="s">
        <v>14</v>
      </c>
      <c r="Y10">
        <v>10.932</v>
      </c>
      <c r="Z10">
        <v>51</v>
      </c>
      <c r="AA10">
        <v>4590</v>
      </c>
      <c r="AB10">
        <v>0.51</v>
      </c>
      <c r="AC10" t="s">
        <v>72</v>
      </c>
      <c r="AD10" s="18">
        <f>(AB10/E10)*100</f>
        <v>102</v>
      </c>
      <c r="AF10" t="s">
        <v>14</v>
      </c>
      <c r="AG10">
        <v>10.942</v>
      </c>
      <c r="AH10">
        <v>51</v>
      </c>
      <c r="AI10">
        <v>4426</v>
      </c>
      <c r="AJ10">
        <v>0.49</v>
      </c>
      <c r="AK10" t="s">
        <v>72</v>
      </c>
      <c r="AL10" s="18">
        <f>(AJ10/E10)*100</f>
        <v>98</v>
      </c>
    </row>
    <row r="11" spans="1:38" x14ac:dyDescent="0.55000000000000004">
      <c r="A11" t="s">
        <v>16</v>
      </c>
      <c r="B11">
        <v>11.055999999999999</v>
      </c>
      <c r="C11">
        <v>69</v>
      </c>
      <c r="D11">
        <v>38832</v>
      </c>
      <c r="E11">
        <v>0.42</v>
      </c>
      <c r="F11" t="s">
        <v>72</v>
      </c>
      <c r="H11" t="s">
        <v>16</v>
      </c>
      <c r="I11">
        <v>10.901</v>
      </c>
      <c r="J11">
        <v>69</v>
      </c>
      <c r="K11">
        <v>56751</v>
      </c>
      <c r="L11">
        <v>0.67</v>
      </c>
      <c r="M11" t="s">
        <v>72</v>
      </c>
      <c r="N11" s="18">
        <f t="shared" ref="N11:N33" si="3">(L11/E11)*100</f>
        <v>159.52380952380955</v>
      </c>
      <c r="P11" t="s">
        <v>16</v>
      </c>
      <c r="Q11">
        <v>11.035</v>
      </c>
      <c r="R11">
        <v>69</v>
      </c>
      <c r="S11">
        <v>46101</v>
      </c>
      <c r="T11">
        <v>0.41</v>
      </c>
      <c r="U11" t="s">
        <v>72</v>
      </c>
      <c r="V11" s="18">
        <f t="shared" si="0"/>
        <v>97.61904761904762</v>
      </c>
      <c r="X11" t="s">
        <v>16</v>
      </c>
      <c r="Y11">
        <v>11.045</v>
      </c>
      <c r="Z11">
        <v>69</v>
      </c>
      <c r="AA11">
        <v>44415</v>
      </c>
      <c r="AB11">
        <v>0.41</v>
      </c>
      <c r="AC11" t="s">
        <v>72</v>
      </c>
      <c r="AD11" s="18">
        <f t="shared" si="1"/>
        <v>97.61904761904762</v>
      </c>
      <c r="AF11" t="s">
        <v>16</v>
      </c>
      <c r="AG11">
        <v>11.055</v>
      </c>
      <c r="AH11">
        <v>69</v>
      </c>
      <c r="AI11">
        <v>43544</v>
      </c>
      <c r="AJ11">
        <v>0.4</v>
      </c>
      <c r="AK11" t="s">
        <v>72</v>
      </c>
      <c r="AL11" s="18">
        <f t="shared" si="2"/>
        <v>95.238095238095241</v>
      </c>
    </row>
    <row r="12" spans="1:38" x14ac:dyDescent="0.55000000000000004">
      <c r="A12" t="s">
        <v>181</v>
      </c>
      <c r="B12">
        <v>11.353999999999999</v>
      </c>
      <c r="C12">
        <v>33</v>
      </c>
      <c r="D12">
        <v>1841</v>
      </c>
      <c r="E12">
        <v>0.57999999999999996</v>
      </c>
      <c r="F12" t="s">
        <v>72</v>
      </c>
      <c r="H12" t="s">
        <v>181</v>
      </c>
      <c r="I12">
        <v>11.292</v>
      </c>
      <c r="J12">
        <v>33</v>
      </c>
      <c r="K12" t="s">
        <v>100</v>
      </c>
      <c r="L12">
        <v>0.95</v>
      </c>
      <c r="M12" t="s">
        <v>72</v>
      </c>
      <c r="N12" s="18">
        <f>(L12/E12)*100</f>
        <v>163.79310344827587</v>
      </c>
      <c r="P12" t="s">
        <v>181</v>
      </c>
      <c r="Q12">
        <v>11.364000000000001</v>
      </c>
      <c r="R12">
        <v>33</v>
      </c>
      <c r="S12">
        <v>1650</v>
      </c>
      <c r="T12">
        <v>0.43</v>
      </c>
      <c r="U12" t="s">
        <v>72</v>
      </c>
      <c r="V12" s="18">
        <f>(T12/E12)*100</f>
        <v>74.137931034482762</v>
      </c>
      <c r="X12" t="s">
        <v>181</v>
      </c>
      <c r="Y12">
        <v>11.364000000000001</v>
      </c>
      <c r="Z12">
        <v>33</v>
      </c>
      <c r="AA12" t="s">
        <v>101</v>
      </c>
      <c r="AB12">
        <v>0.32</v>
      </c>
      <c r="AC12" t="s">
        <v>72</v>
      </c>
      <c r="AD12" s="18">
        <f>(AB12/E12)*100</f>
        <v>55.172413793103459</v>
      </c>
      <c r="AF12" t="s">
        <v>181</v>
      </c>
      <c r="AG12">
        <v>11.375</v>
      </c>
      <c r="AH12">
        <v>33</v>
      </c>
      <c r="AI12">
        <v>936</v>
      </c>
      <c r="AJ12">
        <v>0.25</v>
      </c>
      <c r="AK12" t="s">
        <v>72</v>
      </c>
      <c r="AL12" s="18">
        <f>(AJ12/E12)*100</f>
        <v>43.103448275862071</v>
      </c>
    </row>
    <row r="13" spans="1:38" x14ac:dyDescent="0.55000000000000004">
      <c r="A13" t="s">
        <v>20</v>
      </c>
      <c r="B13">
        <v>12.672000000000001</v>
      </c>
      <c r="C13">
        <v>51</v>
      </c>
      <c r="D13">
        <v>12592</v>
      </c>
      <c r="E13">
        <v>0.46</v>
      </c>
      <c r="F13" t="s">
        <v>72</v>
      </c>
      <c r="H13" t="s">
        <v>20</v>
      </c>
      <c r="I13">
        <v>12.579000000000001</v>
      </c>
      <c r="J13">
        <v>51</v>
      </c>
      <c r="K13">
        <v>14076</v>
      </c>
      <c r="L13">
        <v>0.56999999999999995</v>
      </c>
      <c r="M13" t="s">
        <v>72</v>
      </c>
      <c r="N13" s="18">
        <f t="shared" si="3"/>
        <v>123.91304347826085</v>
      </c>
      <c r="P13" t="s">
        <v>20</v>
      </c>
      <c r="Q13">
        <v>12.672000000000001</v>
      </c>
      <c r="R13">
        <v>51</v>
      </c>
      <c r="S13">
        <v>14605</v>
      </c>
      <c r="T13">
        <v>0.44</v>
      </c>
      <c r="U13" t="s">
        <v>72</v>
      </c>
      <c r="V13" s="18">
        <f t="shared" si="0"/>
        <v>95.65217391304347</v>
      </c>
      <c r="X13" t="s">
        <v>20</v>
      </c>
      <c r="Y13">
        <v>12.672000000000001</v>
      </c>
      <c r="Z13">
        <v>51</v>
      </c>
      <c r="AA13">
        <v>13751</v>
      </c>
      <c r="AB13">
        <v>0.43</v>
      </c>
      <c r="AC13" t="s">
        <v>72</v>
      </c>
      <c r="AD13" s="18">
        <f t="shared" si="1"/>
        <v>93.478260869565204</v>
      </c>
      <c r="AF13" t="s">
        <v>20</v>
      </c>
      <c r="AG13">
        <v>12.682</v>
      </c>
      <c r="AH13">
        <v>51</v>
      </c>
      <c r="AI13">
        <v>13708</v>
      </c>
      <c r="AJ13">
        <v>0.43</v>
      </c>
      <c r="AK13" t="s">
        <v>72</v>
      </c>
      <c r="AL13" s="18">
        <f t="shared" si="2"/>
        <v>93.478260869565204</v>
      </c>
    </row>
    <row r="14" spans="1:38" x14ac:dyDescent="0.55000000000000004">
      <c r="A14" t="s">
        <v>22</v>
      </c>
      <c r="B14">
        <v>13.034000000000001</v>
      </c>
      <c r="C14">
        <v>64</v>
      </c>
      <c r="D14">
        <v>789</v>
      </c>
      <c r="E14">
        <v>0.36</v>
      </c>
      <c r="F14" t="s">
        <v>72</v>
      </c>
      <c r="H14" t="s">
        <v>22</v>
      </c>
      <c r="I14">
        <v>12.946</v>
      </c>
      <c r="J14">
        <v>64</v>
      </c>
      <c r="K14" t="s">
        <v>103</v>
      </c>
      <c r="L14">
        <v>0.5</v>
      </c>
      <c r="M14" t="s">
        <v>72</v>
      </c>
      <c r="N14" s="18">
        <f>(L14/E14)*100</f>
        <v>138.88888888888889</v>
      </c>
      <c r="P14" t="s">
        <v>22</v>
      </c>
      <c r="Q14">
        <v>13.032999999999999</v>
      </c>
      <c r="R14">
        <v>64</v>
      </c>
      <c r="S14">
        <v>1034</v>
      </c>
      <c r="T14">
        <v>0.39</v>
      </c>
      <c r="U14" t="s">
        <v>72</v>
      </c>
      <c r="V14" s="18">
        <f>(T14/E14)*100</f>
        <v>108.33333333333334</v>
      </c>
      <c r="X14" t="s">
        <v>22</v>
      </c>
      <c r="Y14">
        <v>13.032999999999999</v>
      </c>
      <c r="Z14">
        <v>64</v>
      </c>
      <c r="AA14">
        <v>880</v>
      </c>
      <c r="AB14">
        <v>0.35</v>
      </c>
      <c r="AC14" t="s">
        <v>72</v>
      </c>
      <c r="AD14" s="18">
        <f>(AB14/E14)*100</f>
        <v>97.222222222222214</v>
      </c>
      <c r="AF14" t="s">
        <v>22</v>
      </c>
      <c r="AG14">
        <v>13.044</v>
      </c>
      <c r="AH14">
        <v>64</v>
      </c>
      <c r="AI14">
        <v>874</v>
      </c>
      <c r="AJ14">
        <v>0.34</v>
      </c>
      <c r="AK14" t="s">
        <v>72</v>
      </c>
      <c r="AL14" s="18">
        <f>(AJ14/E14)*100</f>
        <v>94.444444444444457</v>
      </c>
    </row>
    <row r="15" spans="1:38" x14ac:dyDescent="0.55000000000000004">
      <c r="A15" t="s">
        <v>24</v>
      </c>
      <c r="B15">
        <v>13.034000000000001</v>
      </c>
      <c r="C15">
        <v>131</v>
      </c>
      <c r="D15">
        <v>11861</v>
      </c>
      <c r="E15">
        <v>0.36</v>
      </c>
      <c r="F15" t="s">
        <v>72</v>
      </c>
      <c r="H15" t="s">
        <v>24</v>
      </c>
      <c r="I15">
        <v>12.936</v>
      </c>
      <c r="J15">
        <v>131</v>
      </c>
      <c r="K15">
        <v>18261</v>
      </c>
      <c r="L15">
        <v>0.6</v>
      </c>
      <c r="M15" t="s">
        <v>72</v>
      </c>
      <c r="N15" s="18">
        <f>(L15/E15)*100</f>
        <v>166.66666666666669</v>
      </c>
      <c r="P15" t="s">
        <v>24</v>
      </c>
      <c r="Q15">
        <v>13.023</v>
      </c>
      <c r="R15">
        <v>131</v>
      </c>
      <c r="S15">
        <v>12911</v>
      </c>
      <c r="T15">
        <v>0.32</v>
      </c>
      <c r="U15" t="s">
        <v>72</v>
      </c>
      <c r="V15" s="18">
        <f>(T15/E15)*100</f>
        <v>88.8888888888889</v>
      </c>
      <c r="X15" t="s">
        <v>24</v>
      </c>
      <c r="Y15">
        <v>13.023</v>
      </c>
      <c r="Z15">
        <v>131</v>
      </c>
      <c r="AA15">
        <v>12677</v>
      </c>
      <c r="AB15">
        <v>0.33</v>
      </c>
      <c r="AC15" t="s">
        <v>72</v>
      </c>
      <c r="AD15" s="18">
        <f>(AB15/E15)*100</f>
        <v>91.666666666666671</v>
      </c>
      <c r="AF15" t="s">
        <v>24</v>
      </c>
      <c r="AG15">
        <v>13.032999999999999</v>
      </c>
      <c r="AH15">
        <v>131</v>
      </c>
      <c r="AI15">
        <v>12881</v>
      </c>
      <c r="AJ15">
        <v>0.33</v>
      </c>
      <c r="AK15" t="s">
        <v>72</v>
      </c>
      <c r="AL15" s="18">
        <f>(AJ15/E15)*100</f>
        <v>91.666666666666671</v>
      </c>
    </row>
    <row r="16" spans="1:38" x14ac:dyDescent="0.55000000000000004">
      <c r="A16" t="s">
        <v>182</v>
      </c>
      <c r="B16">
        <v>13.121</v>
      </c>
      <c r="C16">
        <v>69</v>
      </c>
      <c r="D16" t="s">
        <v>136</v>
      </c>
      <c r="E16">
        <v>0.48</v>
      </c>
      <c r="F16" t="s">
        <v>72</v>
      </c>
      <c r="H16" t="s">
        <v>182</v>
      </c>
      <c r="I16">
        <v>0</v>
      </c>
      <c r="K16">
        <v>0</v>
      </c>
      <c r="L16" t="s">
        <v>73</v>
      </c>
      <c r="M16" t="s">
        <v>74</v>
      </c>
      <c r="N16" s="18">
        <v>0</v>
      </c>
      <c r="P16" t="s">
        <v>182</v>
      </c>
      <c r="Q16">
        <v>13.12</v>
      </c>
      <c r="R16">
        <v>69</v>
      </c>
      <c r="S16" t="s">
        <v>104</v>
      </c>
      <c r="T16">
        <v>0.39</v>
      </c>
      <c r="U16" t="s">
        <v>72</v>
      </c>
      <c r="V16" s="18">
        <f>(T16/E16)*100</f>
        <v>81.250000000000014</v>
      </c>
      <c r="X16" t="s">
        <v>182</v>
      </c>
      <c r="Y16">
        <v>13.12</v>
      </c>
      <c r="Z16">
        <v>69</v>
      </c>
      <c r="AA16" t="s">
        <v>76</v>
      </c>
      <c r="AB16">
        <v>0.47</v>
      </c>
      <c r="AC16" t="s">
        <v>72</v>
      </c>
      <c r="AD16" s="18">
        <f>(AB16/E16)*100</f>
        <v>97.916666666666657</v>
      </c>
      <c r="AF16" t="s">
        <v>182</v>
      </c>
      <c r="AG16">
        <v>13.121</v>
      </c>
      <c r="AH16">
        <v>69</v>
      </c>
      <c r="AI16" t="s">
        <v>126</v>
      </c>
      <c r="AJ16">
        <v>0.39</v>
      </c>
      <c r="AK16" t="s">
        <v>72</v>
      </c>
      <c r="AL16" s="18">
        <f>(AJ16/E16)*100</f>
        <v>81.250000000000014</v>
      </c>
    </row>
    <row r="17" spans="1:38" x14ac:dyDescent="0.55000000000000004">
      <c r="A17" t="s">
        <v>28</v>
      </c>
      <c r="B17">
        <v>13.567</v>
      </c>
      <c r="C17">
        <v>51</v>
      </c>
      <c r="D17">
        <v>12857</v>
      </c>
      <c r="E17">
        <v>0.46</v>
      </c>
      <c r="F17" t="s">
        <v>72</v>
      </c>
      <c r="H17" t="s">
        <v>28</v>
      </c>
      <c r="I17">
        <v>13.491</v>
      </c>
      <c r="J17">
        <v>51</v>
      </c>
      <c r="K17">
        <v>15218</v>
      </c>
      <c r="L17">
        <v>0.6</v>
      </c>
      <c r="M17" t="s">
        <v>72</v>
      </c>
      <c r="N17" s="18">
        <f>(L17/E17)*100</f>
        <v>130.43478260869563</v>
      </c>
      <c r="P17" t="s">
        <v>28</v>
      </c>
      <c r="Q17">
        <v>13.567</v>
      </c>
      <c r="R17">
        <v>51</v>
      </c>
      <c r="S17">
        <v>15132</v>
      </c>
      <c r="T17">
        <v>0.45</v>
      </c>
      <c r="U17" t="s">
        <v>72</v>
      </c>
      <c r="V17" s="18">
        <f>(T17/E17)*100</f>
        <v>97.826086956521735</v>
      </c>
      <c r="X17" t="s">
        <v>28</v>
      </c>
      <c r="Y17">
        <v>13.567</v>
      </c>
      <c r="Z17">
        <v>51</v>
      </c>
      <c r="AA17">
        <v>14715</v>
      </c>
      <c r="AB17">
        <v>0.46</v>
      </c>
      <c r="AC17" t="s">
        <v>72</v>
      </c>
      <c r="AD17" s="18">
        <f>(AB17/E17)*100</f>
        <v>100</v>
      </c>
      <c r="AF17" t="s">
        <v>28</v>
      </c>
      <c r="AG17">
        <v>13.577999999999999</v>
      </c>
      <c r="AH17">
        <v>51</v>
      </c>
      <c r="AI17">
        <v>13921</v>
      </c>
      <c r="AJ17">
        <v>0.43</v>
      </c>
      <c r="AK17" t="s">
        <v>72</v>
      </c>
      <c r="AL17" s="18">
        <f>(AJ17/E17)*100</f>
        <v>93.478260869565204</v>
      </c>
    </row>
    <row r="18" spans="1:38" x14ac:dyDescent="0.55000000000000004">
      <c r="A18" t="s">
        <v>30</v>
      </c>
      <c r="B18">
        <v>15.483000000000001</v>
      </c>
      <c r="C18">
        <v>100</v>
      </c>
      <c r="D18">
        <v>32124</v>
      </c>
      <c r="E18">
        <v>0.39</v>
      </c>
      <c r="F18" t="s">
        <v>72</v>
      </c>
      <c r="H18" t="s">
        <v>30</v>
      </c>
      <c r="I18">
        <v>15.456</v>
      </c>
      <c r="J18">
        <v>100</v>
      </c>
      <c r="K18">
        <v>51798</v>
      </c>
      <c r="L18">
        <v>0.7</v>
      </c>
      <c r="M18" t="s">
        <v>72</v>
      </c>
      <c r="N18" s="18">
        <f>(L18/E18)*100</f>
        <v>179.48717948717947</v>
      </c>
      <c r="P18" t="s">
        <v>30</v>
      </c>
      <c r="Q18">
        <v>15.483000000000001</v>
      </c>
      <c r="R18">
        <v>100</v>
      </c>
      <c r="S18">
        <v>38359</v>
      </c>
      <c r="T18">
        <v>0.39</v>
      </c>
      <c r="U18" t="s">
        <v>72</v>
      </c>
      <c r="V18" s="18">
        <f>(T18/E18)*100</f>
        <v>100</v>
      </c>
      <c r="X18" t="s">
        <v>30</v>
      </c>
      <c r="Y18">
        <v>15.483000000000001</v>
      </c>
      <c r="Z18">
        <v>100</v>
      </c>
      <c r="AA18">
        <v>35990</v>
      </c>
      <c r="AB18">
        <v>0.38</v>
      </c>
      <c r="AC18" t="s">
        <v>72</v>
      </c>
      <c r="AD18" s="18">
        <f>(AB18/E18)*100</f>
        <v>97.435897435897431</v>
      </c>
      <c r="AF18" t="s">
        <v>30</v>
      </c>
      <c r="AG18">
        <v>15.483000000000001</v>
      </c>
      <c r="AH18">
        <v>100</v>
      </c>
      <c r="AI18">
        <v>35403</v>
      </c>
      <c r="AJ18">
        <v>0.37</v>
      </c>
      <c r="AK18" t="s">
        <v>72</v>
      </c>
      <c r="AL18" s="18">
        <f>(AJ18/E18)*100</f>
        <v>94.871794871794862</v>
      </c>
    </row>
    <row r="19" spans="1:38" x14ac:dyDescent="0.55000000000000004">
      <c r="A19" t="s">
        <v>32</v>
      </c>
      <c r="B19">
        <v>15.61</v>
      </c>
      <c r="C19">
        <v>33</v>
      </c>
      <c r="D19">
        <v>4690</v>
      </c>
      <c r="E19">
        <v>0.51</v>
      </c>
      <c r="F19" t="s">
        <v>72</v>
      </c>
      <c r="H19" t="s">
        <v>32</v>
      </c>
      <c r="I19">
        <v>15.574</v>
      </c>
      <c r="J19">
        <v>33</v>
      </c>
      <c r="K19">
        <v>5799</v>
      </c>
      <c r="L19">
        <v>0.69</v>
      </c>
      <c r="M19" t="s">
        <v>72</v>
      </c>
      <c r="N19" s="18">
        <f t="shared" si="3"/>
        <v>135.29411764705881</v>
      </c>
      <c r="P19" t="s">
        <v>32</v>
      </c>
      <c r="Q19">
        <v>15.601000000000001</v>
      </c>
      <c r="R19">
        <v>33</v>
      </c>
      <c r="S19">
        <v>5544</v>
      </c>
      <c r="T19">
        <v>0.5</v>
      </c>
      <c r="U19" t="s">
        <v>72</v>
      </c>
      <c r="V19" s="18">
        <f t="shared" si="0"/>
        <v>98.039215686274503</v>
      </c>
      <c r="X19" t="s">
        <v>32</v>
      </c>
      <c r="Y19">
        <v>15.601000000000001</v>
      </c>
      <c r="Z19">
        <v>33</v>
      </c>
      <c r="AA19">
        <v>5498</v>
      </c>
      <c r="AB19">
        <v>0.51</v>
      </c>
      <c r="AC19" t="s">
        <v>72</v>
      </c>
      <c r="AD19" s="18">
        <f t="shared" si="1"/>
        <v>100</v>
      </c>
      <c r="AF19" t="s">
        <v>32</v>
      </c>
      <c r="AG19">
        <v>15.61</v>
      </c>
      <c r="AH19">
        <v>33</v>
      </c>
      <c r="AI19">
        <v>5231</v>
      </c>
      <c r="AJ19">
        <v>0.49</v>
      </c>
      <c r="AK19" t="s">
        <v>72</v>
      </c>
      <c r="AL19" s="18">
        <f t="shared" si="2"/>
        <v>96.078431372549005</v>
      </c>
    </row>
    <row r="20" spans="1:38" x14ac:dyDescent="0.55000000000000004">
      <c r="A20" t="s">
        <v>183</v>
      </c>
      <c r="B20">
        <v>15.701000000000001</v>
      </c>
      <c r="C20">
        <v>119</v>
      </c>
      <c r="D20">
        <v>16184</v>
      </c>
      <c r="E20">
        <v>0.41</v>
      </c>
      <c r="F20" t="s">
        <v>72</v>
      </c>
      <c r="H20" t="s">
        <v>183</v>
      </c>
      <c r="I20">
        <v>15.664999999999999</v>
      </c>
      <c r="J20">
        <v>119</v>
      </c>
      <c r="K20">
        <v>19952</v>
      </c>
      <c r="L20">
        <v>0.55000000000000004</v>
      </c>
      <c r="M20" t="s">
        <v>72</v>
      </c>
      <c r="N20" s="18">
        <f t="shared" si="3"/>
        <v>134.14634146341464</v>
      </c>
      <c r="P20" t="s">
        <v>183</v>
      </c>
      <c r="Q20">
        <v>15.701000000000001</v>
      </c>
      <c r="R20">
        <v>119</v>
      </c>
      <c r="S20">
        <v>19744</v>
      </c>
      <c r="T20">
        <v>0.41</v>
      </c>
      <c r="U20" t="s">
        <v>72</v>
      </c>
      <c r="V20" s="18">
        <f t="shared" si="0"/>
        <v>100</v>
      </c>
      <c r="X20" t="s">
        <v>183</v>
      </c>
      <c r="Y20">
        <v>15.701000000000001</v>
      </c>
      <c r="Z20">
        <v>119</v>
      </c>
      <c r="AA20">
        <v>18082</v>
      </c>
      <c r="AB20">
        <v>0.39</v>
      </c>
      <c r="AC20" t="s">
        <v>72</v>
      </c>
      <c r="AD20" s="18">
        <f t="shared" si="1"/>
        <v>95.121951219512198</v>
      </c>
      <c r="AF20" t="s">
        <v>183</v>
      </c>
      <c r="AG20">
        <v>15.71</v>
      </c>
      <c r="AH20">
        <v>119</v>
      </c>
      <c r="AI20">
        <v>17200</v>
      </c>
      <c r="AJ20">
        <v>0.37</v>
      </c>
      <c r="AK20" t="s">
        <v>72</v>
      </c>
      <c r="AL20" s="18">
        <f t="shared" si="2"/>
        <v>90.243902439024396</v>
      </c>
    </row>
    <row r="21" spans="1:38" x14ac:dyDescent="0.55000000000000004">
      <c r="A21" t="s">
        <v>36</v>
      </c>
      <c r="B21">
        <v>17.672999999999998</v>
      </c>
      <c r="C21">
        <v>51</v>
      </c>
      <c r="D21">
        <v>18797</v>
      </c>
      <c r="E21">
        <v>0.46</v>
      </c>
      <c r="F21" t="s">
        <v>72</v>
      </c>
      <c r="H21" t="s">
        <v>36</v>
      </c>
      <c r="I21">
        <v>17.66</v>
      </c>
      <c r="J21">
        <v>51</v>
      </c>
      <c r="K21">
        <v>26095</v>
      </c>
      <c r="L21">
        <v>0.7</v>
      </c>
      <c r="M21" t="s">
        <v>72</v>
      </c>
      <c r="N21" s="18">
        <f t="shared" si="3"/>
        <v>152.17391304347825</v>
      </c>
      <c r="P21" t="s">
        <v>36</v>
      </c>
      <c r="Q21">
        <v>17.68</v>
      </c>
      <c r="R21">
        <v>51</v>
      </c>
      <c r="S21">
        <v>22750</v>
      </c>
      <c r="T21">
        <v>0.46</v>
      </c>
      <c r="U21" t="s">
        <v>72</v>
      </c>
      <c r="V21" s="18">
        <f t="shared" si="0"/>
        <v>100</v>
      </c>
      <c r="X21" t="s">
        <v>36</v>
      </c>
      <c r="Y21">
        <v>17.672000000000001</v>
      </c>
      <c r="Z21">
        <v>51</v>
      </c>
      <c r="AA21">
        <v>20628</v>
      </c>
      <c r="AB21">
        <v>0.44</v>
      </c>
      <c r="AC21" t="s">
        <v>72</v>
      </c>
      <c r="AD21" s="18">
        <f t="shared" si="1"/>
        <v>95.65217391304347</v>
      </c>
      <c r="AF21" t="s">
        <v>36</v>
      </c>
      <c r="AG21">
        <v>17.681999999999999</v>
      </c>
      <c r="AH21">
        <v>51</v>
      </c>
      <c r="AI21">
        <v>19192</v>
      </c>
      <c r="AJ21">
        <v>0.4</v>
      </c>
      <c r="AK21" t="s">
        <v>72</v>
      </c>
      <c r="AL21" s="18">
        <f t="shared" si="2"/>
        <v>86.956521739130437</v>
      </c>
    </row>
    <row r="22" spans="1:38" x14ac:dyDescent="0.55000000000000004">
      <c r="A22" t="s">
        <v>38</v>
      </c>
      <c r="B22">
        <v>20.478000000000002</v>
      </c>
      <c r="C22">
        <v>69</v>
      </c>
      <c r="D22">
        <v>70122</v>
      </c>
      <c r="E22">
        <v>0.46</v>
      </c>
      <c r="F22" t="s">
        <v>72</v>
      </c>
      <c r="H22" t="s">
        <v>38</v>
      </c>
      <c r="I22">
        <v>20.468</v>
      </c>
      <c r="J22">
        <v>69</v>
      </c>
      <c r="K22">
        <v>56351</v>
      </c>
      <c r="L22">
        <v>0.4</v>
      </c>
      <c r="M22" t="s">
        <v>72</v>
      </c>
      <c r="N22" s="18">
        <f>(L22/E22)*100</f>
        <v>86.956521739130437</v>
      </c>
      <c r="P22" t="s">
        <v>38</v>
      </c>
      <c r="Q22">
        <v>20.477</v>
      </c>
      <c r="R22">
        <v>69</v>
      </c>
      <c r="S22">
        <v>89528</v>
      </c>
      <c r="T22">
        <v>0.49</v>
      </c>
      <c r="U22" t="s">
        <v>72</v>
      </c>
      <c r="V22" s="18">
        <f>(T22/E22)*100</f>
        <v>106.52173913043477</v>
      </c>
      <c r="X22" t="s">
        <v>38</v>
      </c>
      <c r="Y22">
        <v>20.477</v>
      </c>
      <c r="Z22">
        <v>69</v>
      </c>
      <c r="AA22">
        <v>81014</v>
      </c>
      <c r="AB22">
        <v>0.46</v>
      </c>
      <c r="AC22" t="s">
        <v>72</v>
      </c>
      <c r="AD22" s="18">
        <f>(AB22/E22)*100</f>
        <v>100</v>
      </c>
      <c r="AF22" t="s">
        <v>38</v>
      </c>
      <c r="AG22">
        <v>20.478999999999999</v>
      </c>
      <c r="AH22">
        <v>69</v>
      </c>
      <c r="AI22">
        <v>79387</v>
      </c>
      <c r="AJ22">
        <v>0.45</v>
      </c>
      <c r="AK22" t="s">
        <v>72</v>
      </c>
      <c r="AL22" s="18">
        <f>(AJ22/E22)*100</f>
        <v>97.826086956521735</v>
      </c>
    </row>
    <row r="23" spans="1:38" x14ac:dyDescent="0.55000000000000004">
      <c r="A23" t="s">
        <v>185</v>
      </c>
      <c r="B23">
        <v>20.88</v>
      </c>
      <c r="C23">
        <v>101</v>
      </c>
      <c r="D23">
        <v>21052</v>
      </c>
      <c r="E23">
        <v>0.37</v>
      </c>
      <c r="F23" t="s">
        <v>72</v>
      </c>
      <c r="H23" t="s">
        <v>185</v>
      </c>
      <c r="I23">
        <v>20.859000000000002</v>
      </c>
      <c r="J23">
        <v>101</v>
      </c>
      <c r="K23">
        <v>17595</v>
      </c>
      <c r="L23">
        <v>0.34</v>
      </c>
      <c r="M23" t="s">
        <v>72</v>
      </c>
      <c r="N23" s="18">
        <f>(L23/E23)*100</f>
        <v>91.891891891891902</v>
      </c>
      <c r="P23" t="s">
        <v>185</v>
      </c>
      <c r="Q23">
        <v>20.88</v>
      </c>
      <c r="R23">
        <v>101</v>
      </c>
      <c r="S23">
        <v>26331</v>
      </c>
      <c r="T23">
        <v>0.38</v>
      </c>
      <c r="U23" t="s">
        <v>72</v>
      </c>
      <c r="V23" s="18">
        <f>(T23/E23)*100</f>
        <v>102.70270270270269</v>
      </c>
      <c r="X23" t="s">
        <v>185</v>
      </c>
      <c r="Y23">
        <v>20.867999999999999</v>
      </c>
      <c r="Z23">
        <v>101</v>
      </c>
      <c r="AA23">
        <v>24469</v>
      </c>
      <c r="AB23">
        <v>0.37</v>
      </c>
      <c r="AC23" t="s">
        <v>72</v>
      </c>
      <c r="AD23" s="18">
        <f>(AB23/E23)*100</f>
        <v>100</v>
      </c>
      <c r="AF23" t="s">
        <v>185</v>
      </c>
      <c r="AG23">
        <v>20.881</v>
      </c>
      <c r="AH23">
        <v>101</v>
      </c>
      <c r="AI23">
        <v>24245</v>
      </c>
      <c r="AJ23">
        <v>0.37</v>
      </c>
      <c r="AK23" t="s">
        <v>72</v>
      </c>
      <c r="AL23" s="18">
        <f>(AJ23/E23)*100</f>
        <v>100</v>
      </c>
    </row>
    <row r="24" spans="1:38" x14ac:dyDescent="0.55000000000000004">
      <c r="A24" t="s">
        <v>184</v>
      </c>
      <c r="B24">
        <v>21.443000000000001</v>
      </c>
      <c r="C24">
        <v>93</v>
      </c>
      <c r="D24">
        <v>20553</v>
      </c>
      <c r="E24">
        <v>0.39</v>
      </c>
      <c r="F24" t="s">
        <v>72</v>
      </c>
      <c r="H24" t="s">
        <v>184</v>
      </c>
      <c r="I24">
        <v>21.433</v>
      </c>
      <c r="J24">
        <v>93</v>
      </c>
      <c r="K24">
        <v>16463</v>
      </c>
      <c r="L24">
        <v>0.34</v>
      </c>
      <c r="M24" t="s">
        <v>72</v>
      </c>
      <c r="N24" s="18">
        <f t="shared" si="3"/>
        <v>87.179487179487182</v>
      </c>
      <c r="P24" t="s">
        <v>184</v>
      </c>
      <c r="Q24">
        <v>21.443000000000001</v>
      </c>
      <c r="R24">
        <v>93</v>
      </c>
      <c r="S24">
        <v>26681</v>
      </c>
      <c r="T24">
        <v>0.42</v>
      </c>
      <c r="U24" t="s">
        <v>72</v>
      </c>
      <c r="V24" s="18">
        <f t="shared" si="0"/>
        <v>107.69230769230769</v>
      </c>
      <c r="X24" t="s">
        <v>184</v>
      </c>
      <c r="Y24">
        <v>21.443000000000001</v>
      </c>
      <c r="Z24">
        <v>93</v>
      </c>
      <c r="AA24">
        <v>23940</v>
      </c>
      <c r="AB24">
        <v>0.39</v>
      </c>
      <c r="AC24" t="s">
        <v>72</v>
      </c>
      <c r="AD24" s="18">
        <f t="shared" si="1"/>
        <v>100</v>
      </c>
      <c r="AF24" t="s">
        <v>184</v>
      </c>
      <c r="AG24">
        <v>21.445</v>
      </c>
      <c r="AH24">
        <v>93</v>
      </c>
      <c r="AI24">
        <v>23637</v>
      </c>
      <c r="AJ24">
        <v>0.38</v>
      </c>
      <c r="AK24" t="s">
        <v>72</v>
      </c>
      <c r="AL24" s="18">
        <f t="shared" si="2"/>
        <v>97.435897435897431</v>
      </c>
    </row>
    <row r="25" spans="1:38" x14ac:dyDescent="0.55000000000000004">
      <c r="A25" t="s">
        <v>44</v>
      </c>
      <c r="B25">
        <v>22.326000000000001</v>
      </c>
      <c r="C25">
        <v>51</v>
      </c>
      <c r="D25">
        <v>34429</v>
      </c>
      <c r="E25">
        <v>0.51</v>
      </c>
      <c r="F25" t="s">
        <v>72</v>
      </c>
      <c r="H25" t="s">
        <v>44</v>
      </c>
      <c r="I25">
        <v>22.324000000000002</v>
      </c>
      <c r="J25">
        <v>51</v>
      </c>
      <c r="K25">
        <v>26893</v>
      </c>
      <c r="L25">
        <v>0.44</v>
      </c>
      <c r="M25" t="s">
        <v>72</v>
      </c>
      <c r="N25" s="18">
        <f t="shared" si="3"/>
        <v>86.274509803921575</v>
      </c>
      <c r="P25" t="s">
        <v>44</v>
      </c>
      <c r="Q25">
        <v>22.334</v>
      </c>
      <c r="R25">
        <v>51</v>
      </c>
      <c r="S25">
        <v>43345</v>
      </c>
      <c r="T25">
        <v>0.53</v>
      </c>
      <c r="U25" t="s">
        <v>72</v>
      </c>
      <c r="V25" s="18">
        <f t="shared" si="0"/>
        <v>103.92156862745099</v>
      </c>
      <c r="X25" t="s">
        <v>44</v>
      </c>
      <c r="Y25">
        <v>22.334</v>
      </c>
      <c r="Z25">
        <v>51</v>
      </c>
      <c r="AA25">
        <v>38703</v>
      </c>
      <c r="AB25">
        <v>0.5</v>
      </c>
      <c r="AC25" t="s">
        <v>72</v>
      </c>
      <c r="AD25" s="18">
        <f t="shared" si="1"/>
        <v>98.039215686274503</v>
      </c>
      <c r="AF25" t="s">
        <v>44</v>
      </c>
      <c r="AG25">
        <v>22.332000000000001</v>
      </c>
      <c r="AH25">
        <v>51</v>
      </c>
      <c r="AI25">
        <v>36829</v>
      </c>
      <c r="AJ25">
        <v>0.47</v>
      </c>
      <c r="AK25" t="s">
        <v>72</v>
      </c>
      <c r="AL25" s="18">
        <f t="shared" si="2"/>
        <v>92.156862745098039</v>
      </c>
    </row>
    <row r="26" spans="1:38" x14ac:dyDescent="0.55000000000000004">
      <c r="A26" t="s">
        <v>46</v>
      </c>
      <c r="B26">
        <v>24.048999999999999</v>
      </c>
      <c r="C26">
        <v>69</v>
      </c>
      <c r="D26">
        <v>65068</v>
      </c>
      <c r="E26">
        <v>0.45</v>
      </c>
      <c r="F26" t="s">
        <v>72</v>
      </c>
      <c r="H26" t="s">
        <v>46</v>
      </c>
      <c r="I26">
        <v>23.992000000000001</v>
      </c>
      <c r="J26">
        <v>69</v>
      </c>
      <c r="K26" t="s">
        <v>107</v>
      </c>
      <c r="L26">
        <v>0.39</v>
      </c>
      <c r="M26" t="s">
        <v>72</v>
      </c>
      <c r="N26" s="18">
        <f t="shared" si="3"/>
        <v>86.666666666666671</v>
      </c>
      <c r="P26" t="s">
        <v>46</v>
      </c>
      <c r="Q26">
        <v>24.041</v>
      </c>
      <c r="R26">
        <v>69</v>
      </c>
      <c r="S26">
        <v>78951</v>
      </c>
      <c r="T26">
        <v>0.46</v>
      </c>
      <c r="U26" t="s">
        <v>72</v>
      </c>
      <c r="V26" s="18">
        <f t="shared" si="0"/>
        <v>102.22222222222221</v>
      </c>
      <c r="X26" t="s">
        <v>46</v>
      </c>
      <c r="Y26">
        <v>24.033000000000001</v>
      </c>
      <c r="Z26">
        <v>69</v>
      </c>
      <c r="AA26" t="s">
        <v>110</v>
      </c>
      <c r="AB26">
        <v>0.4</v>
      </c>
      <c r="AC26" t="s">
        <v>72</v>
      </c>
      <c r="AD26" s="18">
        <f t="shared" si="1"/>
        <v>88.8888888888889</v>
      </c>
      <c r="AF26" t="s">
        <v>46</v>
      </c>
      <c r="AG26">
        <v>24.015999999999998</v>
      </c>
      <c r="AH26">
        <v>69</v>
      </c>
      <c r="AI26" t="s">
        <v>128</v>
      </c>
      <c r="AJ26">
        <v>0.41</v>
      </c>
      <c r="AK26" t="s">
        <v>72</v>
      </c>
      <c r="AL26" s="18">
        <f t="shared" si="2"/>
        <v>91.1111111111111</v>
      </c>
    </row>
    <row r="27" spans="1:38" x14ac:dyDescent="0.55000000000000004">
      <c r="A27" t="s">
        <v>48</v>
      </c>
      <c r="B27">
        <v>25.683</v>
      </c>
      <c r="C27">
        <v>51</v>
      </c>
      <c r="D27" t="s">
        <v>139</v>
      </c>
      <c r="E27">
        <v>0.51</v>
      </c>
      <c r="F27" t="s">
        <v>72</v>
      </c>
      <c r="H27" t="s">
        <v>48</v>
      </c>
      <c r="I27">
        <v>25.638999999999999</v>
      </c>
      <c r="J27">
        <v>51</v>
      </c>
      <c r="K27" t="s">
        <v>112</v>
      </c>
      <c r="L27">
        <v>0.46</v>
      </c>
      <c r="M27" t="s">
        <v>72</v>
      </c>
      <c r="N27" s="18">
        <f t="shared" si="3"/>
        <v>90.196078431372555</v>
      </c>
      <c r="P27" t="s">
        <v>48</v>
      </c>
      <c r="Q27">
        <v>25.683</v>
      </c>
      <c r="R27">
        <v>51</v>
      </c>
      <c r="S27" t="s">
        <v>113</v>
      </c>
      <c r="T27">
        <v>0.53</v>
      </c>
      <c r="U27" t="s">
        <v>72</v>
      </c>
      <c r="V27" s="18">
        <f t="shared" si="0"/>
        <v>103.92156862745099</v>
      </c>
      <c r="X27" t="s">
        <v>48</v>
      </c>
      <c r="Y27">
        <v>25.673999999999999</v>
      </c>
      <c r="Z27">
        <v>51</v>
      </c>
      <c r="AA27" t="s">
        <v>116</v>
      </c>
      <c r="AB27">
        <v>0.51</v>
      </c>
      <c r="AC27" t="s">
        <v>72</v>
      </c>
      <c r="AD27" s="18">
        <f t="shared" si="1"/>
        <v>100</v>
      </c>
      <c r="AF27" t="s">
        <v>48</v>
      </c>
      <c r="AG27">
        <v>25.655999999999999</v>
      </c>
      <c r="AH27">
        <v>51</v>
      </c>
      <c r="AI27" t="s">
        <v>130</v>
      </c>
      <c r="AJ27">
        <v>0.5</v>
      </c>
      <c r="AK27" t="s">
        <v>72</v>
      </c>
      <c r="AL27" s="18">
        <f t="shared" si="2"/>
        <v>98.039215686274503</v>
      </c>
    </row>
    <row r="28" spans="1:38" x14ac:dyDescent="0.55000000000000004">
      <c r="A28" t="s">
        <v>50</v>
      </c>
      <c r="B28">
        <v>25.751000000000001</v>
      </c>
      <c r="C28">
        <v>101</v>
      </c>
      <c r="D28" t="s">
        <v>141</v>
      </c>
      <c r="E28">
        <v>0.42</v>
      </c>
      <c r="F28" t="s">
        <v>72</v>
      </c>
      <c r="H28" t="s">
        <v>50</v>
      </c>
      <c r="I28">
        <v>25.715</v>
      </c>
      <c r="J28">
        <v>101</v>
      </c>
      <c r="K28" t="s">
        <v>118</v>
      </c>
      <c r="L28">
        <v>0.39</v>
      </c>
      <c r="M28" t="s">
        <v>72</v>
      </c>
      <c r="N28" s="18">
        <f t="shared" si="3"/>
        <v>92.857142857142861</v>
      </c>
      <c r="P28" t="s">
        <v>50</v>
      </c>
      <c r="Q28">
        <v>25.751000000000001</v>
      </c>
      <c r="R28">
        <v>101</v>
      </c>
      <c r="S28" t="s">
        <v>119</v>
      </c>
      <c r="T28">
        <v>0.45</v>
      </c>
      <c r="U28" t="s">
        <v>72</v>
      </c>
      <c r="V28" s="18">
        <f t="shared" si="0"/>
        <v>107.14285714285714</v>
      </c>
      <c r="X28" t="s">
        <v>50</v>
      </c>
      <c r="Y28">
        <v>25.742000000000001</v>
      </c>
      <c r="Z28">
        <v>101</v>
      </c>
      <c r="AA28" t="s">
        <v>122</v>
      </c>
      <c r="AB28">
        <v>0.44</v>
      </c>
      <c r="AC28" t="s">
        <v>72</v>
      </c>
      <c r="AD28" s="18">
        <f t="shared" si="1"/>
        <v>104.76190476190477</v>
      </c>
      <c r="AF28" t="s">
        <v>50</v>
      </c>
      <c r="AG28">
        <v>25.724</v>
      </c>
      <c r="AH28">
        <v>101</v>
      </c>
      <c r="AI28" t="s">
        <v>132</v>
      </c>
      <c r="AJ28">
        <v>0.43</v>
      </c>
      <c r="AK28" t="s">
        <v>72</v>
      </c>
      <c r="AL28" s="18">
        <f t="shared" si="2"/>
        <v>102.38095238095238</v>
      </c>
    </row>
    <row r="29" spans="1:38" x14ac:dyDescent="0.55000000000000004">
      <c r="A29" t="s">
        <v>52</v>
      </c>
      <c r="B29">
        <v>26.873000000000001</v>
      </c>
      <c r="C29">
        <v>69</v>
      </c>
      <c r="D29">
        <v>83724</v>
      </c>
      <c r="E29">
        <v>0.44</v>
      </c>
      <c r="F29" t="s">
        <v>72</v>
      </c>
      <c r="H29" t="s">
        <v>52</v>
      </c>
      <c r="I29">
        <v>26.837</v>
      </c>
      <c r="J29">
        <v>69</v>
      </c>
      <c r="K29">
        <v>93694</v>
      </c>
      <c r="L29">
        <v>0.53</v>
      </c>
      <c r="M29" t="s">
        <v>72</v>
      </c>
      <c r="N29" s="18">
        <f t="shared" si="3"/>
        <v>120.45454545454545</v>
      </c>
      <c r="P29" t="s">
        <v>52</v>
      </c>
      <c r="Q29">
        <v>26.873000000000001</v>
      </c>
      <c r="R29">
        <v>69</v>
      </c>
      <c r="S29">
        <v>102429</v>
      </c>
      <c r="T29">
        <v>0.44</v>
      </c>
      <c r="U29" t="s">
        <v>72</v>
      </c>
      <c r="V29" s="18">
        <f t="shared" si="0"/>
        <v>100</v>
      </c>
      <c r="X29" t="s">
        <v>52</v>
      </c>
      <c r="Y29">
        <v>26.864000000000001</v>
      </c>
      <c r="Z29">
        <v>69</v>
      </c>
      <c r="AA29">
        <v>97672</v>
      </c>
      <c r="AB29">
        <v>0.44</v>
      </c>
      <c r="AC29" t="s">
        <v>72</v>
      </c>
      <c r="AD29" s="18">
        <f t="shared" si="1"/>
        <v>100</v>
      </c>
      <c r="AF29" t="s">
        <v>52</v>
      </c>
      <c r="AG29">
        <v>26.853999999999999</v>
      </c>
      <c r="AH29">
        <v>69</v>
      </c>
      <c r="AI29">
        <v>96885</v>
      </c>
      <c r="AJ29">
        <v>0.43</v>
      </c>
      <c r="AK29" t="s">
        <v>72</v>
      </c>
      <c r="AL29" s="18">
        <f t="shared" si="2"/>
        <v>97.727272727272734</v>
      </c>
    </row>
    <row r="30" spans="1:38" x14ac:dyDescent="0.55000000000000004">
      <c r="A30" t="s">
        <v>54</v>
      </c>
      <c r="B30">
        <v>28.332999999999998</v>
      </c>
      <c r="C30">
        <v>51</v>
      </c>
      <c r="D30">
        <v>46599</v>
      </c>
      <c r="E30">
        <v>0.48</v>
      </c>
      <c r="F30" t="s">
        <v>72</v>
      </c>
      <c r="H30" t="s">
        <v>54</v>
      </c>
      <c r="I30">
        <v>28.318999999999999</v>
      </c>
      <c r="J30">
        <v>51</v>
      </c>
      <c r="K30">
        <v>44653</v>
      </c>
      <c r="L30">
        <v>0.5</v>
      </c>
      <c r="M30" t="s">
        <v>72</v>
      </c>
      <c r="N30" s="18">
        <f t="shared" si="3"/>
        <v>104.16666666666667</v>
      </c>
      <c r="P30" t="s">
        <v>54</v>
      </c>
      <c r="Q30">
        <v>28.332999999999998</v>
      </c>
      <c r="R30">
        <v>51</v>
      </c>
      <c r="S30">
        <v>57475</v>
      </c>
      <c r="T30">
        <v>0.49</v>
      </c>
      <c r="U30" t="s">
        <v>72</v>
      </c>
      <c r="V30" s="18">
        <f t="shared" si="0"/>
        <v>102.08333333333333</v>
      </c>
      <c r="X30" t="s">
        <v>54</v>
      </c>
      <c r="Y30">
        <v>28.332999999999998</v>
      </c>
      <c r="Z30">
        <v>51</v>
      </c>
      <c r="AA30">
        <v>54338</v>
      </c>
      <c r="AB30">
        <v>0.48</v>
      </c>
      <c r="AC30" t="s">
        <v>72</v>
      </c>
      <c r="AD30" s="18">
        <f t="shared" si="1"/>
        <v>100</v>
      </c>
      <c r="AF30" t="s">
        <v>54</v>
      </c>
      <c r="AG30">
        <v>28.318999999999999</v>
      </c>
      <c r="AH30">
        <v>51</v>
      </c>
      <c r="AI30">
        <v>52775</v>
      </c>
      <c r="AJ30">
        <v>0.47</v>
      </c>
      <c r="AK30" t="s">
        <v>72</v>
      </c>
      <c r="AL30" s="18">
        <f t="shared" si="2"/>
        <v>97.916666666666657</v>
      </c>
    </row>
    <row r="31" spans="1:38" x14ac:dyDescent="0.55000000000000004">
      <c r="A31" t="s">
        <v>56</v>
      </c>
      <c r="B31">
        <v>29.126000000000001</v>
      </c>
      <c r="C31">
        <v>119</v>
      </c>
      <c r="D31">
        <v>39055</v>
      </c>
      <c r="E31">
        <v>0.37</v>
      </c>
      <c r="F31" t="s">
        <v>72</v>
      </c>
      <c r="H31" t="s">
        <v>56</v>
      </c>
      <c r="I31">
        <v>29.113</v>
      </c>
      <c r="J31">
        <v>119</v>
      </c>
      <c r="K31">
        <v>66069</v>
      </c>
      <c r="L31">
        <v>0.69</v>
      </c>
      <c r="M31" t="s">
        <v>72</v>
      </c>
      <c r="N31" s="18">
        <f t="shared" si="3"/>
        <v>186.48648648648646</v>
      </c>
      <c r="P31" t="s">
        <v>56</v>
      </c>
      <c r="Q31">
        <v>29.126000000000001</v>
      </c>
      <c r="R31">
        <v>119</v>
      </c>
      <c r="S31">
        <v>50506</v>
      </c>
      <c r="T31">
        <v>0.4</v>
      </c>
      <c r="U31" t="s">
        <v>72</v>
      </c>
      <c r="V31" s="18">
        <f t="shared" si="0"/>
        <v>108.10810810810811</v>
      </c>
      <c r="X31" t="s">
        <v>56</v>
      </c>
      <c r="Y31">
        <v>29.114999999999998</v>
      </c>
      <c r="Z31">
        <v>119</v>
      </c>
      <c r="AA31">
        <v>46378</v>
      </c>
      <c r="AB31">
        <v>0.38</v>
      </c>
      <c r="AC31" t="s">
        <v>72</v>
      </c>
      <c r="AD31" s="18">
        <f t="shared" si="1"/>
        <v>102.70270270270269</v>
      </c>
      <c r="AF31" t="s">
        <v>56</v>
      </c>
      <c r="AG31">
        <v>29.113</v>
      </c>
      <c r="AH31">
        <v>119</v>
      </c>
      <c r="AI31">
        <v>45844</v>
      </c>
      <c r="AJ31">
        <v>0.38</v>
      </c>
      <c r="AK31" t="s">
        <v>72</v>
      </c>
      <c r="AL31" s="18">
        <f t="shared" si="2"/>
        <v>102.70270270270269</v>
      </c>
    </row>
    <row r="32" spans="1:38" x14ac:dyDescent="0.55000000000000004">
      <c r="A32" t="s">
        <v>58</v>
      </c>
      <c r="B32">
        <v>30.564</v>
      </c>
      <c r="C32">
        <v>51</v>
      </c>
      <c r="D32">
        <v>62918</v>
      </c>
      <c r="E32">
        <v>0.48</v>
      </c>
      <c r="F32" t="s">
        <v>72</v>
      </c>
      <c r="H32" t="s">
        <v>58</v>
      </c>
      <c r="I32">
        <v>30.562000000000001</v>
      </c>
      <c r="J32">
        <v>51</v>
      </c>
      <c r="K32">
        <v>79714</v>
      </c>
      <c r="L32">
        <v>0.66</v>
      </c>
      <c r="M32" t="s">
        <v>72</v>
      </c>
      <c r="N32" s="18">
        <f t="shared" si="3"/>
        <v>137.50000000000003</v>
      </c>
      <c r="P32" t="s">
        <v>58</v>
      </c>
      <c r="Q32">
        <v>30.564</v>
      </c>
      <c r="R32">
        <v>51</v>
      </c>
      <c r="S32">
        <v>76439</v>
      </c>
      <c r="T32">
        <v>0.48</v>
      </c>
      <c r="U32" t="s">
        <v>72</v>
      </c>
      <c r="V32" s="18">
        <f t="shared" si="0"/>
        <v>100</v>
      </c>
      <c r="X32" t="s">
        <v>58</v>
      </c>
      <c r="Y32">
        <v>30.564</v>
      </c>
      <c r="Z32">
        <v>51</v>
      </c>
      <c r="AA32">
        <v>72098</v>
      </c>
      <c r="AB32">
        <v>0.47</v>
      </c>
      <c r="AC32" t="s">
        <v>72</v>
      </c>
      <c r="AD32" s="18">
        <f t="shared" si="1"/>
        <v>97.916666666666657</v>
      </c>
      <c r="AF32" t="s">
        <v>58</v>
      </c>
      <c r="AG32">
        <v>30.562000000000001</v>
      </c>
      <c r="AH32">
        <v>51</v>
      </c>
      <c r="AI32">
        <v>69635</v>
      </c>
      <c r="AJ32">
        <v>0.45</v>
      </c>
      <c r="AK32" t="s">
        <v>72</v>
      </c>
      <c r="AL32" s="18">
        <f t="shared" si="2"/>
        <v>93.750000000000014</v>
      </c>
    </row>
    <row r="33" spans="1:38" x14ac:dyDescent="0.55000000000000004">
      <c r="A33" t="s">
        <v>60</v>
      </c>
      <c r="B33">
        <v>32.404000000000003</v>
      </c>
      <c r="C33">
        <v>169</v>
      </c>
      <c r="D33">
        <v>72878</v>
      </c>
      <c r="E33">
        <v>0.35</v>
      </c>
      <c r="F33" t="s">
        <v>72</v>
      </c>
      <c r="H33" t="s">
        <v>60</v>
      </c>
      <c r="I33">
        <v>32.402000000000001</v>
      </c>
      <c r="J33">
        <v>169</v>
      </c>
      <c r="K33">
        <v>132734</v>
      </c>
      <c r="L33">
        <v>0.71</v>
      </c>
      <c r="M33" t="s">
        <v>72</v>
      </c>
      <c r="N33" s="18">
        <f t="shared" si="3"/>
        <v>202.85714285714283</v>
      </c>
      <c r="P33" t="s">
        <v>60</v>
      </c>
      <c r="Q33">
        <v>32.404000000000003</v>
      </c>
      <c r="R33">
        <v>169</v>
      </c>
      <c r="S33">
        <v>96457</v>
      </c>
      <c r="T33">
        <v>0.39</v>
      </c>
      <c r="U33" t="s">
        <v>72</v>
      </c>
      <c r="V33" s="18">
        <f t="shared" si="0"/>
        <v>111.42857142857143</v>
      </c>
      <c r="X33" t="s">
        <v>60</v>
      </c>
      <c r="Y33">
        <v>32.404000000000003</v>
      </c>
      <c r="Z33">
        <v>169</v>
      </c>
      <c r="AA33">
        <v>87156</v>
      </c>
      <c r="AB33">
        <v>0.37</v>
      </c>
      <c r="AC33" t="s">
        <v>72</v>
      </c>
      <c r="AD33" s="18">
        <f t="shared" si="1"/>
        <v>105.71428571428572</v>
      </c>
      <c r="AF33" t="s">
        <v>60</v>
      </c>
      <c r="AG33">
        <v>32.402000000000001</v>
      </c>
      <c r="AH33">
        <v>169</v>
      </c>
      <c r="AI33">
        <v>88259</v>
      </c>
      <c r="AJ33">
        <v>0.37</v>
      </c>
      <c r="AK33" t="s">
        <v>72</v>
      </c>
      <c r="AL33" s="18">
        <f t="shared" si="2"/>
        <v>105.71428571428572</v>
      </c>
    </row>
    <row r="34" spans="1:38" x14ac:dyDescent="0.55000000000000004">
      <c r="A34" t="s">
        <v>62</v>
      </c>
      <c r="B34">
        <v>32.761000000000003</v>
      </c>
      <c r="C34">
        <v>51</v>
      </c>
      <c r="D34">
        <v>47194</v>
      </c>
      <c r="E34">
        <v>0.44</v>
      </c>
      <c r="F34" t="s">
        <v>72</v>
      </c>
      <c r="H34" t="s">
        <v>62</v>
      </c>
      <c r="I34">
        <v>32.759</v>
      </c>
      <c r="J34">
        <v>51</v>
      </c>
      <c r="K34">
        <v>92021</v>
      </c>
      <c r="L34">
        <v>0.95</v>
      </c>
      <c r="M34" t="s">
        <v>72</v>
      </c>
      <c r="N34" s="18">
        <f>(L34/E34)*100</f>
        <v>215.90909090909091</v>
      </c>
      <c r="P34" t="s">
        <v>62</v>
      </c>
      <c r="Q34">
        <v>32.761000000000003</v>
      </c>
      <c r="R34">
        <v>51</v>
      </c>
      <c r="S34">
        <v>63425</v>
      </c>
      <c r="T34">
        <v>0.49</v>
      </c>
      <c r="U34" t="s">
        <v>72</v>
      </c>
      <c r="V34" s="18">
        <f>(T34/E34)*100</f>
        <v>111.36363636363636</v>
      </c>
      <c r="X34" t="s">
        <v>62</v>
      </c>
      <c r="Y34">
        <v>32.761000000000003</v>
      </c>
      <c r="Z34">
        <v>51</v>
      </c>
      <c r="AA34">
        <v>55546</v>
      </c>
      <c r="AB34">
        <v>0.45</v>
      </c>
      <c r="AC34" t="s">
        <v>72</v>
      </c>
      <c r="AD34" s="18">
        <f>(AB34/E34)*100</f>
        <v>102.27272727272727</v>
      </c>
      <c r="AF34" t="s">
        <v>62</v>
      </c>
      <c r="AG34">
        <v>32.770000000000003</v>
      </c>
      <c r="AH34">
        <v>51</v>
      </c>
      <c r="AI34">
        <v>54149</v>
      </c>
      <c r="AJ34">
        <v>0.44</v>
      </c>
      <c r="AK34" t="s">
        <v>72</v>
      </c>
      <c r="AL34" s="18">
        <f>(AJ34/E34)*100</f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BAD80-48DD-4E0F-BD84-8BF549F5AECA}">
  <dimension ref="A1:AL34"/>
  <sheetViews>
    <sheetView workbookViewId="0">
      <selection activeCell="L6" sqref="L6"/>
    </sheetView>
  </sheetViews>
  <sheetFormatPr defaultRowHeight="14.4" x14ac:dyDescent="0.55000000000000004"/>
  <cols>
    <col min="1" max="1" width="27.68359375" customWidth="1"/>
    <col min="3" max="3" width="6.68359375" customWidth="1"/>
    <col min="4" max="4" width="10.68359375" customWidth="1"/>
    <col min="5" max="6" width="7.68359375" customWidth="1"/>
    <col min="8" max="8" width="27.68359375" customWidth="1"/>
    <col min="9" max="9" width="8.68359375" customWidth="1"/>
    <col min="10" max="10" width="6.68359375" customWidth="1"/>
    <col min="11" max="11" width="10.68359375" customWidth="1"/>
    <col min="12" max="12" width="11.68359375" customWidth="1"/>
    <col min="13" max="13" width="7.68359375" customWidth="1"/>
    <col min="14" max="14" width="9.41796875" customWidth="1"/>
    <col min="16" max="16" width="27.68359375" customWidth="1"/>
    <col min="17" max="17" width="8.68359375" customWidth="1"/>
    <col min="18" max="18" width="6.68359375" customWidth="1"/>
    <col min="19" max="19" width="10.68359375" customWidth="1"/>
    <col min="20" max="21" width="7.68359375" customWidth="1"/>
    <col min="22" max="22" width="9.734375" customWidth="1"/>
    <col min="24" max="24" width="27.68359375" customWidth="1"/>
    <col min="25" max="25" width="8.68359375" customWidth="1"/>
    <col min="26" max="26" width="6.68359375" customWidth="1"/>
    <col min="27" max="27" width="10.68359375" customWidth="1"/>
    <col min="28" max="28" width="11.68359375" customWidth="1"/>
    <col min="29" max="29" width="7.68359375" customWidth="1"/>
    <col min="30" max="30" width="9.47265625" customWidth="1"/>
    <col min="32" max="32" width="27.68359375" customWidth="1"/>
    <col min="33" max="33" width="8.68359375" customWidth="1"/>
    <col min="34" max="34" width="6.68359375" customWidth="1"/>
    <col min="35" max="35" width="10.68359375" customWidth="1"/>
    <col min="36" max="37" width="7.68359375" customWidth="1"/>
    <col min="38" max="38" width="9.7890625" customWidth="1"/>
  </cols>
  <sheetData>
    <row r="1" spans="1:38" x14ac:dyDescent="0.55000000000000004">
      <c r="A1" s="1" t="s">
        <v>177</v>
      </c>
      <c r="H1" s="13" t="s">
        <v>89</v>
      </c>
      <c r="I1" s="11"/>
      <c r="J1" s="11"/>
      <c r="K1" s="11"/>
      <c r="L1" s="11"/>
      <c r="M1" s="11"/>
      <c r="P1" s="13" t="s">
        <v>90</v>
      </c>
      <c r="Q1" s="11"/>
      <c r="R1" s="11"/>
      <c r="S1" s="11"/>
      <c r="T1" s="11"/>
      <c r="U1" s="11"/>
      <c r="V1" s="11"/>
      <c r="X1" s="13" t="s">
        <v>92</v>
      </c>
      <c r="Y1" s="13"/>
      <c r="Z1" s="13"/>
      <c r="AA1" s="13"/>
      <c r="AB1" s="13"/>
      <c r="AC1" s="13"/>
      <c r="AD1" s="13"/>
      <c r="AF1" s="1" t="s">
        <v>125</v>
      </c>
    </row>
    <row r="2" spans="1:38" x14ac:dyDescent="0.55000000000000004">
      <c r="A2" t="s">
        <v>65</v>
      </c>
      <c r="B2" t="s">
        <v>66</v>
      </c>
      <c r="C2" t="s">
        <v>67</v>
      </c>
      <c r="D2" t="s">
        <v>68</v>
      </c>
      <c r="E2" t="s">
        <v>69</v>
      </c>
      <c r="F2" t="s">
        <v>70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s="17" t="s">
        <v>175</v>
      </c>
      <c r="P2" t="s">
        <v>65</v>
      </c>
      <c r="Q2" t="s">
        <v>66</v>
      </c>
      <c r="R2" t="s">
        <v>67</v>
      </c>
      <c r="S2" t="s">
        <v>68</v>
      </c>
      <c r="T2" t="s">
        <v>69</v>
      </c>
      <c r="U2" t="s">
        <v>70</v>
      </c>
      <c r="V2" t="s">
        <v>175</v>
      </c>
      <c r="X2" t="s">
        <v>65</v>
      </c>
      <c r="Y2" t="s">
        <v>66</v>
      </c>
      <c r="Z2" t="s">
        <v>67</v>
      </c>
      <c r="AA2" t="s">
        <v>68</v>
      </c>
      <c r="AB2" t="s">
        <v>69</v>
      </c>
      <c r="AC2" t="s">
        <v>70</v>
      </c>
      <c r="AD2" t="s">
        <v>175</v>
      </c>
      <c r="AF2" t="s">
        <v>65</v>
      </c>
      <c r="AG2" t="s">
        <v>66</v>
      </c>
      <c r="AH2" t="s">
        <v>67</v>
      </c>
      <c r="AI2" t="s">
        <v>68</v>
      </c>
      <c r="AJ2" t="s">
        <v>69</v>
      </c>
      <c r="AK2" t="s">
        <v>70</v>
      </c>
      <c r="AL2" t="s">
        <v>175</v>
      </c>
    </row>
    <row r="3" spans="1:38" x14ac:dyDescent="0.55000000000000004">
      <c r="A3" t="s">
        <v>71</v>
      </c>
      <c r="B3">
        <v>33.899000000000001</v>
      </c>
      <c r="C3">
        <v>117</v>
      </c>
      <c r="D3">
        <v>698325</v>
      </c>
      <c r="E3">
        <v>5</v>
      </c>
      <c r="F3" t="s">
        <v>72</v>
      </c>
      <c r="H3" t="s">
        <v>71</v>
      </c>
      <c r="I3">
        <v>33.899000000000001</v>
      </c>
      <c r="J3">
        <v>117</v>
      </c>
      <c r="K3">
        <v>776927</v>
      </c>
      <c r="L3">
        <v>5</v>
      </c>
      <c r="M3" t="s">
        <v>72</v>
      </c>
      <c r="N3" s="13"/>
      <c r="P3" t="s">
        <v>71</v>
      </c>
      <c r="Q3">
        <v>33.899000000000001</v>
      </c>
      <c r="R3">
        <v>117</v>
      </c>
      <c r="S3">
        <v>813867</v>
      </c>
      <c r="T3">
        <v>5</v>
      </c>
      <c r="U3" t="s">
        <v>72</v>
      </c>
      <c r="X3" t="s">
        <v>71</v>
      </c>
      <c r="Y3">
        <v>33.899000000000001</v>
      </c>
      <c r="Z3">
        <v>117</v>
      </c>
      <c r="AA3">
        <v>823572</v>
      </c>
      <c r="AB3">
        <v>5</v>
      </c>
      <c r="AC3" t="s">
        <v>72</v>
      </c>
      <c r="AF3" t="s">
        <v>71</v>
      </c>
      <c r="AG3">
        <v>33.911000000000001</v>
      </c>
      <c r="AH3">
        <v>117</v>
      </c>
      <c r="AI3">
        <v>826507</v>
      </c>
      <c r="AJ3">
        <v>5</v>
      </c>
      <c r="AK3" t="s">
        <v>72</v>
      </c>
    </row>
    <row r="4" spans="1:38" x14ac:dyDescent="0.55000000000000004">
      <c r="A4" t="s">
        <v>180</v>
      </c>
      <c r="B4">
        <v>29.966000000000001</v>
      </c>
      <c r="C4">
        <v>114</v>
      </c>
      <c r="D4">
        <v>826811</v>
      </c>
      <c r="E4">
        <v>5</v>
      </c>
      <c r="F4" t="s">
        <v>72</v>
      </c>
      <c r="H4" t="s">
        <v>180</v>
      </c>
      <c r="I4">
        <v>29.977</v>
      </c>
      <c r="J4">
        <v>114</v>
      </c>
      <c r="K4">
        <v>744235</v>
      </c>
      <c r="L4">
        <v>5</v>
      </c>
      <c r="M4" t="s">
        <v>72</v>
      </c>
      <c r="P4" t="s">
        <v>180</v>
      </c>
      <c r="Q4">
        <v>30</v>
      </c>
      <c r="R4">
        <v>114</v>
      </c>
      <c r="S4">
        <v>934790</v>
      </c>
      <c r="T4">
        <v>5</v>
      </c>
      <c r="U4" t="s">
        <v>72</v>
      </c>
      <c r="X4" t="s">
        <v>180</v>
      </c>
      <c r="Y4">
        <v>29.989000000000001</v>
      </c>
      <c r="Z4">
        <v>114</v>
      </c>
      <c r="AA4">
        <v>963310</v>
      </c>
      <c r="AB4">
        <v>5</v>
      </c>
      <c r="AC4" t="s">
        <v>72</v>
      </c>
      <c r="AF4" t="s">
        <v>180</v>
      </c>
      <c r="AG4">
        <v>29.989000000000001</v>
      </c>
      <c r="AH4">
        <v>114</v>
      </c>
      <c r="AI4">
        <v>965798</v>
      </c>
      <c r="AJ4">
        <v>5</v>
      </c>
      <c r="AK4" t="s">
        <v>72</v>
      </c>
    </row>
    <row r="5" spans="1:38" x14ac:dyDescent="0.55000000000000004">
      <c r="A5" t="s">
        <v>2</v>
      </c>
      <c r="B5">
        <v>7.2729999999999997</v>
      </c>
      <c r="C5">
        <v>69</v>
      </c>
      <c r="D5">
        <v>180293</v>
      </c>
      <c r="E5">
        <v>512.65</v>
      </c>
      <c r="F5" t="s">
        <v>72</v>
      </c>
      <c r="H5" t="s">
        <v>2</v>
      </c>
      <c r="I5">
        <v>7.1470000000000002</v>
      </c>
      <c r="J5">
        <v>69</v>
      </c>
      <c r="K5">
        <v>66893</v>
      </c>
      <c r="L5">
        <v>290.18</v>
      </c>
      <c r="M5" t="s">
        <v>72</v>
      </c>
      <c r="P5" t="s">
        <v>2</v>
      </c>
      <c r="Q5">
        <v>7.2729999999999997</v>
      </c>
      <c r="R5">
        <v>69</v>
      </c>
      <c r="S5">
        <v>3752</v>
      </c>
      <c r="T5">
        <v>23.45</v>
      </c>
      <c r="U5" t="s">
        <v>72</v>
      </c>
      <c r="X5" t="s">
        <v>2</v>
      </c>
      <c r="Y5">
        <v>7.2830000000000004</v>
      </c>
      <c r="Z5">
        <v>69</v>
      </c>
      <c r="AA5">
        <v>2074</v>
      </c>
      <c r="AB5">
        <v>12.99</v>
      </c>
      <c r="AC5" t="s">
        <v>72</v>
      </c>
      <c r="AF5" t="s">
        <v>2</v>
      </c>
      <c r="AG5">
        <v>7.2830000000000004</v>
      </c>
      <c r="AH5">
        <v>69</v>
      </c>
      <c r="AI5">
        <v>1597</v>
      </c>
      <c r="AJ5">
        <v>10.07</v>
      </c>
      <c r="AK5" t="s">
        <v>72</v>
      </c>
    </row>
    <row r="6" spans="1:38" x14ac:dyDescent="0.55000000000000004">
      <c r="A6" t="s">
        <v>6</v>
      </c>
      <c r="B6">
        <v>8.27</v>
      </c>
      <c r="C6">
        <v>119</v>
      </c>
      <c r="D6">
        <v>386984</v>
      </c>
      <c r="E6">
        <v>16.62</v>
      </c>
      <c r="F6" t="s">
        <v>72</v>
      </c>
      <c r="H6" t="s">
        <v>6</v>
      </c>
      <c r="I6">
        <v>8.5609999999999999</v>
      </c>
      <c r="J6">
        <v>119</v>
      </c>
      <c r="K6">
        <v>4635</v>
      </c>
      <c r="L6">
        <v>0.24</v>
      </c>
      <c r="M6" t="s">
        <v>72</v>
      </c>
      <c r="N6" s="18">
        <f t="shared" ref="N6:N15" si="0">(L6/E6)*100</f>
        <v>1.4440433212996389</v>
      </c>
      <c r="P6" t="s">
        <v>6</v>
      </c>
      <c r="Q6">
        <v>8.0190000000000001</v>
      </c>
      <c r="R6">
        <v>119</v>
      </c>
      <c r="S6" t="s">
        <v>95</v>
      </c>
      <c r="T6">
        <v>4.66</v>
      </c>
      <c r="U6" t="s">
        <v>72</v>
      </c>
      <c r="V6" s="18">
        <f>(T6/E6)*100</f>
        <v>28.03850782190132</v>
      </c>
      <c r="X6" t="s">
        <v>6</v>
      </c>
      <c r="Y6">
        <v>8.27</v>
      </c>
      <c r="Z6">
        <v>119</v>
      </c>
      <c r="AA6">
        <v>384646</v>
      </c>
      <c r="AB6">
        <v>14.3</v>
      </c>
      <c r="AC6" t="s">
        <v>72</v>
      </c>
      <c r="AD6" s="18">
        <f>(AB6/E6)*100</f>
        <v>86.040914560770148</v>
      </c>
      <c r="AF6" t="s">
        <v>6</v>
      </c>
      <c r="AG6">
        <v>8.2799999999999994</v>
      </c>
      <c r="AH6">
        <v>119</v>
      </c>
      <c r="AI6">
        <v>439785</v>
      </c>
      <c r="AJ6">
        <v>16.2</v>
      </c>
      <c r="AK6" t="s">
        <v>72</v>
      </c>
      <c r="AL6" s="18">
        <f>(AJ6/E6)*100</f>
        <v>97.472924187725624</v>
      </c>
    </row>
    <row r="7" spans="1:38" x14ac:dyDescent="0.55000000000000004">
      <c r="A7" t="s">
        <v>8</v>
      </c>
      <c r="B7">
        <v>8.6669999999999998</v>
      </c>
      <c r="C7">
        <v>85</v>
      </c>
      <c r="D7">
        <v>119213</v>
      </c>
      <c r="E7">
        <v>16.440000000000001</v>
      </c>
      <c r="F7" t="s">
        <v>72</v>
      </c>
      <c r="H7" t="s">
        <v>8</v>
      </c>
      <c r="I7">
        <v>8.5020000000000007</v>
      </c>
      <c r="J7">
        <v>85</v>
      </c>
      <c r="K7" t="s">
        <v>97</v>
      </c>
      <c r="L7">
        <v>6.38</v>
      </c>
      <c r="M7" t="s">
        <v>72</v>
      </c>
      <c r="N7" s="18">
        <f t="shared" si="0"/>
        <v>38.807785888077859</v>
      </c>
      <c r="P7" t="s">
        <v>8</v>
      </c>
      <c r="Q7">
        <v>8.58</v>
      </c>
      <c r="R7">
        <v>85</v>
      </c>
      <c r="S7">
        <v>128018</v>
      </c>
      <c r="T7">
        <v>15.54</v>
      </c>
      <c r="U7" t="s">
        <v>72</v>
      </c>
      <c r="V7" s="18">
        <f t="shared" ref="V7:V33" si="1">(T7/E7)*100</f>
        <v>94.525547445255469</v>
      </c>
      <c r="X7" t="s">
        <v>8</v>
      </c>
      <c r="Y7">
        <v>8.6769999999999996</v>
      </c>
      <c r="Z7">
        <v>85</v>
      </c>
      <c r="AA7">
        <v>134990</v>
      </c>
      <c r="AB7">
        <v>15.93</v>
      </c>
      <c r="AC7" t="s">
        <v>72</v>
      </c>
      <c r="AD7" s="18">
        <f t="shared" ref="AD7:AD33" si="2">(AB7/E7)*100</f>
        <v>96.897810218978094</v>
      </c>
      <c r="AF7" t="s">
        <v>8</v>
      </c>
      <c r="AG7">
        <v>8.6869999999999994</v>
      </c>
      <c r="AH7">
        <v>85</v>
      </c>
      <c r="AI7">
        <v>135765</v>
      </c>
      <c r="AJ7">
        <v>15.99</v>
      </c>
      <c r="AK7" t="s">
        <v>72</v>
      </c>
      <c r="AL7" s="18">
        <f t="shared" ref="AL7:AL33" si="3">(AJ7/E7)*100</f>
        <v>97.262773722627728</v>
      </c>
    </row>
    <row r="8" spans="1:38" x14ac:dyDescent="0.55000000000000004">
      <c r="A8" t="s">
        <v>10</v>
      </c>
      <c r="B8">
        <v>8.6579999999999995</v>
      </c>
      <c r="C8">
        <v>81</v>
      </c>
      <c r="D8">
        <v>311143</v>
      </c>
      <c r="E8">
        <v>19.420000000000002</v>
      </c>
      <c r="F8" t="s">
        <v>72</v>
      </c>
      <c r="H8" t="s">
        <v>10</v>
      </c>
      <c r="I8">
        <v>8.0180000000000007</v>
      </c>
      <c r="J8">
        <v>81</v>
      </c>
      <c r="K8" t="s">
        <v>102</v>
      </c>
      <c r="L8">
        <v>2.97</v>
      </c>
      <c r="M8" t="s">
        <v>72</v>
      </c>
      <c r="N8" s="18">
        <f t="shared" si="0"/>
        <v>15.293511843460351</v>
      </c>
      <c r="P8" t="s">
        <v>10</v>
      </c>
      <c r="Q8">
        <v>8.5609999999999999</v>
      </c>
      <c r="R8">
        <v>81</v>
      </c>
      <c r="S8">
        <v>328037</v>
      </c>
      <c r="T8">
        <v>17.940000000000001</v>
      </c>
      <c r="U8" t="s">
        <v>72</v>
      </c>
      <c r="V8" s="18">
        <f>(T8/E8)*100</f>
        <v>92.378990731204951</v>
      </c>
      <c r="X8" t="s">
        <v>10</v>
      </c>
      <c r="Y8">
        <v>8.6669999999999998</v>
      </c>
      <c r="Z8">
        <v>81</v>
      </c>
      <c r="AA8">
        <v>350838</v>
      </c>
      <c r="AB8">
        <v>18.71</v>
      </c>
      <c r="AC8" t="s">
        <v>72</v>
      </c>
      <c r="AD8" s="18">
        <f>(AB8/E8)*100</f>
        <v>96.343975283213183</v>
      </c>
      <c r="AF8" t="s">
        <v>10</v>
      </c>
      <c r="AG8">
        <v>8.6669999999999998</v>
      </c>
      <c r="AH8">
        <v>81</v>
      </c>
      <c r="AI8">
        <v>348038</v>
      </c>
      <c r="AJ8">
        <v>18.489999999999998</v>
      </c>
      <c r="AK8" t="s">
        <v>72</v>
      </c>
      <c r="AL8" s="18">
        <f>(AJ8/E8)*100</f>
        <v>95.211122554067956</v>
      </c>
    </row>
    <row r="9" spans="1:38" x14ac:dyDescent="0.55000000000000004">
      <c r="A9" t="s">
        <v>12</v>
      </c>
      <c r="B9">
        <v>8.8610000000000007</v>
      </c>
      <c r="C9">
        <v>69</v>
      </c>
      <c r="D9">
        <v>216012</v>
      </c>
      <c r="E9">
        <v>22.89</v>
      </c>
      <c r="F9" t="s">
        <v>72</v>
      </c>
      <c r="H9" t="s">
        <v>12</v>
      </c>
      <c r="I9">
        <v>8.5120000000000005</v>
      </c>
      <c r="J9">
        <v>69</v>
      </c>
      <c r="K9" t="s">
        <v>99</v>
      </c>
      <c r="L9">
        <v>29.79</v>
      </c>
      <c r="M9" t="s">
        <v>72</v>
      </c>
      <c r="N9" s="18">
        <f t="shared" si="0"/>
        <v>130.14416775884666</v>
      </c>
      <c r="P9" t="s">
        <v>12</v>
      </c>
      <c r="Q9">
        <v>8.8030000000000008</v>
      </c>
      <c r="R9">
        <v>69</v>
      </c>
      <c r="S9">
        <v>254420</v>
      </c>
      <c r="T9">
        <v>23.93</v>
      </c>
      <c r="U9" t="s">
        <v>72</v>
      </c>
      <c r="V9" s="18">
        <f t="shared" si="1"/>
        <v>104.54346876365224</v>
      </c>
      <c r="X9" t="s">
        <v>12</v>
      </c>
      <c r="Y9">
        <v>8.8699999999999992</v>
      </c>
      <c r="Z9">
        <v>69</v>
      </c>
      <c r="AA9">
        <v>245765</v>
      </c>
      <c r="AB9">
        <v>22.3</v>
      </c>
      <c r="AC9" t="s">
        <v>72</v>
      </c>
      <c r="AD9" s="18">
        <f t="shared" si="2"/>
        <v>97.422455220620364</v>
      </c>
      <c r="AF9" t="s">
        <v>12</v>
      </c>
      <c r="AG9">
        <v>8.8699999999999992</v>
      </c>
      <c r="AH9">
        <v>69</v>
      </c>
      <c r="AI9">
        <v>244015</v>
      </c>
      <c r="AJ9">
        <v>22.07</v>
      </c>
      <c r="AK9" t="s">
        <v>72</v>
      </c>
      <c r="AL9" s="18">
        <f t="shared" si="3"/>
        <v>96.417649628658793</v>
      </c>
    </row>
    <row r="10" spans="1:38" x14ac:dyDescent="0.55000000000000004">
      <c r="A10" t="s">
        <v>14</v>
      </c>
      <c r="B10">
        <v>10.932</v>
      </c>
      <c r="C10">
        <v>51</v>
      </c>
      <c r="D10">
        <v>167777</v>
      </c>
      <c r="E10">
        <v>23.78</v>
      </c>
      <c r="F10" t="s">
        <v>72</v>
      </c>
      <c r="H10" t="s">
        <v>14</v>
      </c>
      <c r="I10">
        <v>10.798</v>
      </c>
      <c r="J10">
        <v>51</v>
      </c>
      <c r="K10">
        <v>211787</v>
      </c>
      <c r="L10">
        <v>34.299999999999997</v>
      </c>
      <c r="M10" t="s">
        <v>72</v>
      </c>
      <c r="N10" s="18">
        <f t="shared" si="0"/>
        <v>144.23885618166526</v>
      </c>
      <c r="P10" t="s">
        <v>14</v>
      </c>
      <c r="Q10">
        <v>10.922000000000001</v>
      </c>
      <c r="R10">
        <v>51</v>
      </c>
      <c r="S10">
        <v>199737</v>
      </c>
      <c r="T10">
        <v>25.13</v>
      </c>
      <c r="U10" t="s">
        <v>72</v>
      </c>
      <c r="V10" s="18">
        <f>(T10/E10)*100</f>
        <v>105.67703952901597</v>
      </c>
      <c r="X10" t="s">
        <v>14</v>
      </c>
      <c r="Y10">
        <v>10.942</v>
      </c>
      <c r="Z10">
        <v>51</v>
      </c>
      <c r="AA10">
        <v>191146</v>
      </c>
      <c r="AB10">
        <v>23.22</v>
      </c>
      <c r="AC10" t="s">
        <v>72</v>
      </c>
      <c r="AD10" s="18">
        <f>(AB10/E10)*100</f>
        <v>97.645079899074844</v>
      </c>
      <c r="AF10" t="s">
        <v>14</v>
      </c>
      <c r="AG10">
        <v>10.942</v>
      </c>
      <c r="AH10">
        <v>51</v>
      </c>
      <c r="AI10">
        <v>187106</v>
      </c>
      <c r="AJ10">
        <v>22.63</v>
      </c>
      <c r="AK10" t="s">
        <v>72</v>
      </c>
      <c r="AL10" s="18">
        <f>(AJ10/E10)*100</f>
        <v>95.164003364171563</v>
      </c>
    </row>
    <row r="11" spans="1:38" x14ac:dyDescent="0.55000000000000004">
      <c r="A11" t="s">
        <v>16</v>
      </c>
      <c r="B11">
        <v>11.055999999999999</v>
      </c>
      <c r="C11">
        <v>69</v>
      </c>
      <c r="D11">
        <v>1558257</v>
      </c>
      <c r="E11">
        <v>19.989999999999998</v>
      </c>
      <c r="F11" t="s">
        <v>72</v>
      </c>
      <c r="H11" t="s">
        <v>16</v>
      </c>
      <c r="I11">
        <v>10.911</v>
      </c>
      <c r="J11">
        <v>69</v>
      </c>
      <c r="K11">
        <v>2115044</v>
      </c>
      <c r="L11">
        <v>33.869999999999997</v>
      </c>
      <c r="M11" t="s">
        <v>72</v>
      </c>
      <c r="N11" s="18">
        <f t="shared" si="0"/>
        <v>169.43471735867934</v>
      </c>
      <c r="P11" t="s">
        <v>16</v>
      </c>
      <c r="Q11">
        <v>11.035</v>
      </c>
      <c r="R11">
        <v>69</v>
      </c>
      <c r="S11">
        <v>1724827</v>
      </c>
      <c r="T11">
        <v>19.489999999999998</v>
      </c>
      <c r="U11" t="s">
        <v>72</v>
      </c>
      <c r="V11" s="18">
        <f t="shared" si="1"/>
        <v>97.49874937468735</v>
      </c>
      <c r="X11" t="s">
        <v>16</v>
      </c>
      <c r="Y11">
        <v>11.055</v>
      </c>
      <c r="Z11">
        <v>69</v>
      </c>
      <c r="AA11">
        <v>1755278</v>
      </c>
      <c r="AB11">
        <v>19.2</v>
      </c>
      <c r="AC11" t="s">
        <v>72</v>
      </c>
      <c r="AD11" s="18">
        <f t="shared" si="2"/>
        <v>96.04802401200601</v>
      </c>
      <c r="AF11" t="s">
        <v>16</v>
      </c>
      <c r="AG11">
        <v>11.055999999999999</v>
      </c>
      <c r="AH11">
        <v>69</v>
      </c>
      <c r="AI11">
        <v>1722990</v>
      </c>
      <c r="AJ11">
        <v>18.73</v>
      </c>
      <c r="AK11" t="s">
        <v>72</v>
      </c>
      <c r="AL11" s="18">
        <f t="shared" si="3"/>
        <v>93.696848424212121</v>
      </c>
    </row>
    <row r="12" spans="1:38" x14ac:dyDescent="0.55000000000000004">
      <c r="A12" t="s">
        <v>181</v>
      </c>
      <c r="B12">
        <v>11.353999999999999</v>
      </c>
      <c r="C12">
        <v>33</v>
      </c>
      <c r="D12" t="s">
        <v>135</v>
      </c>
      <c r="E12">
        <v>27.25</v>
      </c>
      <c r="F12" t="s">
        <v>72</v>
      </c>
      <c r="H12" t="s">
        <v>181</v>
      </c>
      <c r="I12">
        <v>11.323</v>
      </c>
      <c r="J12">
        <v>33</v>
      </c>
      <c r="K12">
        <v>91452</v>
      </c>
      <c r="L12">
        <v>35.54</v>
      </c>
      <c r="M12" t="s">
        <v>72</v>
      </c>
      <c r="N12" s="18">
        <f t="shared" si="0"/>
        <v>130.42201834862385</v>
      </c>
      <c r="P12" t="s">
        <v>181</v>
      </c>
      <c r="Q12">
        <v>11.364000000000001</v>
      </c>
      <c r="R12">
        <v>33</v>
      </c>
      <c r="S12">
        <v>63703</v>
      </c>
      <c r="T12">
        <v>18.989999999999998</v>
      </c>
      <c r="U12" t="s">
        <v>72</v>
      </c>
      <c r="V12" s="18">
        <f>(T12/E12)*100</f>
        <v>69.688073394495405</v>
      </c>
      <c r="X12" t="s">
        <v>181</v>
      </c>
      <c r="Y12">
        <v>11.375</v>
      </c>
      <c r="Z12">
        <v>33</v>
      </c>
      <c r="AA12">
        <v>48811</v>
      </c>
      <c r="AB12">
        <v>13.97</v>
      </c>
      <c r="AC12" t="s">
        <v>72</v>
      </c>
      <c r="AD12" s="18">
        <f>(AB12/E12)*100</f>
        <v>51.26605504587156</v>
      </c>
      <c r="AF12" t="s">
        <v>181</v>
      </c>
      <c r="AG12">
        <v>11.375</v>
      </c>
      <c r="AH12">
        <v>33</v>
      </c>
      <c r="AI12">
        <v>40806</v>
      </c>
      <c r="AJ12">
        <v>11.59</v>
      </c>
      <c r="AK12" t="s">
        <v>72</v>
      </c>
      <c r="AL12" s="18">
        <f>(AJ12/E12)*100</f>
        <v>42.532110091743121</v>
      </c>
    </row>
    <row r="13" spans="1:38" x14ac:dyDescent="0.55000000000000004">
      <c r="A13" t="s">
        <v>20</v>
      </c>
      <c r="B13">
        <v>12.672000000000001</v>
      </c>
      <c r="C13">
        <v>51</v>
      </c>
      <c r="D13">
        <v>500101</v>
      </c>
      <c r="E13">
        <v>21.88</v>
      </c>
      <c r="F13" t="s">
        <v>72</v>
      </c>
      <c r="H13" t="s">
        <v>20</v>
      </c>
      <c r="I13">
        <v>12.589</v>
      </c>
      <c r="J13">
        <v>51</v>
      </c>
      <c r="K13">
        <v>537181</v>
      </c>
      <c r="L13">
        <v>27.14</v>
      </c>
      <c r="M13" t="s">
        <v>72</v>
      </c>
      <c r="N13" s="18">
        <f t="shared" si="0"/>
        <v>124.04021937842779</v>
      </c>
      <c r="P13" t="s">
        <v>20</v>
      </c>
      <c r="Q13">
        <v>12.672000000000001</v>
      </c>
      <c r="R13">
        <v>51</v>
      </c>
      <c r="S13">
        <v>544113</v>
      </c>
      <c r="T13">
        <v>20.91</v>
      </c>
      <c r="U13" t="s">
        <v>72</v>
      </c>
      <c r="V13" s="18">
        <f t="shared" si="1"/>
        <v>95.566727605118842</v>
      </c>
      <c r="X13" t="s">
        <v>20</v>
      </c>
      <c r="Y13">
        <v>12.682</v>
      </c>
      <c r="Z13">
        <v>51</v>
      </c>
      <c r="AA13">
        <v>563719</v>
      </c>
      <c r="AB13">
        <v>21.04</v>
      </c>
      <c r="AC13" t="s">
        <v>72</v>
      </c>
      <c r="AD13" s="18">
        <f t="shared" si="2"/>
        <v>96.160877513711156</v>
      </c>
      <c r="AF13" t="s">
        <v>20</v>
      </c>
      <c r="AG13">
        <v>12.682</v>
      </c>
      <c r="AH13">
        <v>51</v>
      </c>
      <c r="AI13">
        <v>548798</v>
      </c>
      <c r="AJ13">
        <v>20.329999999999998</v>
      </c>
      <c r="AK13" t="s">
        <v>72</v>
      </c>
      <c r="AL13" s="18">
        <f t="shared" si="3"/>
        <v>92.915904936014627</v>
      </c>
    </row>
    <row r="14" spans="1:38" x14ac:dyDescent="0.55000000000000004">
      <c r="A14" t="s">
        <v>22</v>
      </c>
      <c r="B14">
        <v>13.044</v>
      </c>
      <c r="C14">
        <v>64</v>
      </c>
      <c r="D14">
        <v>31689</v>
      </c>
      <c r="E14">
        <v>16.52</v>
      </c>
      <c r="F14" t="s">
        <v>72</v>
      </c>
      <c r="H14" t="s">
        <v>22</v>
      </c>
      <c r="I14">
        <v>12.946</v>
      </c>
      <c r="J14">
        <v>64</v>
      </c>
      <c r="K14">
        <v>41416</v>
      </c>
      <c r="L14">
        <v>25.38</v>
      </c>
      <c r="M14" t="s">
        <v>72</v>
      </c>
      <c r="N14" s="18">
        <f t="shared" si="0"/>
        <v>153.6319612590799</v>
      </c>
      <c r="P14" t="s">
        <v>22</v>
      </c>
      <c r="Q14">
        <v>13.032999999999999</v>
      </c>
      <c r="R14">
        <v>64</v>
      </c>
      <c r="S14">
        <v>35668</v>
      </c>
      <c r="T14">
        <v>16.440000000000001</v>
      </c>
      <c r="U14" t="s">
        <v>72</v>
      </c>
      <c r="V14" s="18">
        <f>(T14/E14)*100</f>
        <v>99.515738498789347</v>
      </c>
      <c r="X14" t="s">
        <v>22</v>
      </c>
      <c r="Y14">
        <v>13.044</v>
      </c>
      <c r="Z14">
        <v>64</v>
      </c>
      <c r="AA14">
        <v>37139</v>
      </c>
      <c r="AB14">
        <v>16.63</v>
      </c>
      <c r="AC14" t="s">
        <v>72</v>
      </c>
      <c r="AD14" s="18">
        <f>(AB14/E14)*100</f>
        <v>100.66585956416465</v>
      </c>
      <c r="AF14" t="s">
        <v>22</v>
      </c>
      <c r="AG14">
        <v>13.044</v>
      </c>
      <c r="AH14">
        <v>64</v>
      </c>
      <c r="AI14">
        <v>35205</v>
      </c>
      <c r="AJ14">
        <v>15.63</v>
      </c>
      <c r="AK14" t="s">
        <v>72</v>
      </c>
      <c r="AL14" s="18">
        <f>(AJ14/E14)*100</f>
        <v>94.61259079903148</v>
      </c>
    </row>
    <row r="15" spans="1:38" x14ac:dyDescent="0.55000000000000004">
      <c r="A15" t="s">
        <v>24</v>
      </c>
      <c r="B15">
        <v>13.034000000000001</v>
      </c>
      <c r="C15">
        <v>131</v>
      </c>
      <c r="D15">
        <v>437193</v>
      </c>
      <c r="E15">
        <v>15.26</v>
      </c>
      <c r="F15" t="s">
        <v>72</v>
      </c>
      <c r="H15" t="s">
        <v>24</v>
      </c>
      <c r="I15">
        <v>12.946</v>
      </c>
      <c r="J15">
        <v>131</v>
      </c>
      <c r="K15">
        <v>595114</v>
      </c>
      <c r="L15">
        <v>25.26</v>
      </c>
      <c r="M15" t="s">
        <v>72</v>
      </c>
      <c r="N15" s="18">
        <f t="shared" si="0"/>
        <v>165.53079947575361</v>
      </c>
      <c r="P15" t="s">
        <v>24</v>
      </c>
      <c r="Q15">
        <v>13.023</v>
      </c>
      <c r="R15">
        <v>131</v>
      </c>
      <c r="S15">
        <v>486747</v>
      </c>
      <c r="T15">
        <v>14.99</v>
      </c>
      <c r="U15" t="s">
        <v>72</v>
      </c>
      <c r="V15" s="18">
        <f t="shared" si="1"/>
        <v>98.23066841415465</v>
      </c>
      <c r="X15" t="s">
        <v>24</v>
      </c>
      <c r="Y15">
        <v>13.032999999999999</v>
      </c>
      <c r="Z15">
        <v>131</v>
      </c>
      <c r="AA15">
        <v>497435</v>
      </c>
      <c r="AB15">
        <v>14.85</v>
      </c>
      <c r="AC15" t="s">
        <v>72</v>
      </c>
      <c r="AD15" s="18">
        <f t="shared" si="2"/>
        <v>97.313237221494092</v>
      </c>
      <c r="AF15" t="s">
        <v>24</v>
      </c>
      <c r="AG15">
        <v>13.034000000000001</v>
      </c>
      <c r="AH15">
        <v>131</v>
      </c>
      <c r="AI15">
        <v>498392</v>
      </c>
      <c r="AJ15">
        <v>14.84</v>
      </c>
      <c r="AK15" t="s">
        <v>72</v>
      </c>
      <c r="AL15" s="18">
        <f t="shared" si="3"/>
        <v>97.247706422018354</v>
      </c>
    </row>
    <row r="16" spans="1:38" x14ac:dyDescent="0.55000000000000004">
      <c r="A16" t="s">
        <v>182</v>
      </c>
      <c r="B16">
        <v>13.164</v>
      </c>
      <c r="C16">
        <v>69</v>
      </c>
      <c r="D16" t="s">
        <v>137</v>
      </c>
      <c r="E16">
        <v>21.96</v>
      </c>
      <c r="F16" t="s">
        <v>72</v>
      </c>
      <c r="H16" t="s">
        <v>182</v>
      </c>
      <c r="I16">
        <v>0</v>
      </c>
      <c r="K16">
        <v>0</v>
      </c>
      <c r="L16" t="s">
        <v>73</v>
      </c>
      <c r="M16" t="s">
        <v>74</v>
      </c>
      <c r="N16" s="18" t="s">
        <v>64</v>
      </c>
      <c r="P16" t="s">
        <v>182</v>
      </c>
      <c r="Q16">
        <v>13.11</v>
      </c>
      <c r="R16">
        <v>69</v>
      </c>
      <c r="S16" t="s">
        <v>105</v>
      </c>
      <c r="T16">
        <v>18.3</v>
      </c>
      <c r="U16" t="s">
        <v>72</v>
      </c>
      <c r="V16" s="18">
        <f>(T16/E16)*100</f>
        <v>83.333333333333343</v>
      </c>
      <c r="X16" t="s">
        <v>182</v>
      </c>
      <c r="Y16">
        <v>13.044</v>
      </c>
      <c r="Z16">
        <v>69</v>
      </c>
      <c r="AA16" t="s">
        <v>106</v>
      </c>
      <c r="AB16">
        <v>197.09</v>
      </c>
      <c r="AC16" t="s">
        <v>72</v>
      </c>
      <c r="AD16" s="18">
        <f>(AB16/E16)*100</f>
        <v>897.49544626593809</v>
      </c>
      <c r="AF16" t="s">
        <v>182</v>
      </c>
      <c r="AG16">
        <v>13.121</v>
      </c>
      <c r="AH16">
        <v>69</v>
      </c>
      <c r="AI16" t="s">
        <v>127</v>
      </c>
      <c r="AJ16">
        <v>19.260000000000002</v>
      </c>
      <c r="AK16" t="s">
        <v>72</v>
      </c>
      <c r="AL16" s="18">
        <f>(AJ16/E16)*100</f>
        <v>87.704918032786892</v>
      </c>
    </row>
    <row r="17" spans="1:38" x14ac:dyDescent="0.55000000000000004">
      <c r="A17" t="s">
        <v>28</v>
      </c>
      <c r="B17">
        <v>13.567</v>
      </c>
      <c r="C17">
        <v>51</v>
      </c>
      <c r="D17">
        <v>516260</v>
      </c>
      <c r="E17">
        <v>22.33</v>
      </c>
      <c r="F17" t="s">
        <v>72</v>
      </c>
      <c r="H17" t="s">
        <v>28</v>
      </c>
      <c r="I17">
        <v>0</v>
      </c>
      <c r="K17">
        <v>0</v>
      </c>
      <c r="L17" t="s">
        <v>73</v>
      </c>
      <c r="M17" t="s">
        <v>74</v>
      </c>
      <c r="N17" s="18" t="s">
        <v>64</v>
      </c>
      <c r="P17" t="s">
        <v>28</v>
      </c>
      <c r="Q17">
        <v>13.567</v>
      </c>
      <c r="R17">
        <v>51</v>
      </c>
      <c r="S17">
        <v>572284</v>
      </c>
      <c r="T17">
        <v>21.81</v>
      </c>
      <c r="U17" t="s">
        <v>72</v>
      </c>
      <c r="V17" s="18">
        <f>(T17/E17)*100</f>
        <v>97.671294223018364</v>
      </c>
      <c r="X17" t="s">
        <v>28</v>
      </c>
      <c r="Y17">
        <v>13.567</v>
      </c>
      <c r="Z17">
        <v>51</v>
      </c>
      <c r="AA17">
        <v>581154</v>
      </c>
      <c r="AB17">
        <v>21.44</v>
      </c>
      <c r="AC17" t="s">
        <v>72</v>
      </c>
      <c r="AD17" s="18">
        <f>(AB17/E17)*100</f>
        <v>96.014330497089134</v>
      </c>
      <c r="AF17" t="s">
        <v>28</v>
      </c>
      <c r="AG17">
        <v>13.577999999999999</v>
      </c>
      <c r="AH17">
        <v>51</v>
      </c>
      <c r="AI17">
        <v>564752</v>
      </c>
      <c r="AJ17">
        <v>20.66</v>
      </c>
      <c r="AK17" t="s">
        <v>72</v>
      </c>
      <c r="AL17" s="18">
        <f>(AJ17/E17)*100</f>
        <v>92.521271831616673</v>
      </c>
    </row>
    <row r="18" spans="1:38" x14ac:dyDescent="0.55000000000000004">
      <c r="A18" t="s">
        <v>30</v>
      </c>
      <c r="B18">
        <v>15.474</v>
      </c>
      <c r="C18">
        <v>100</v>
      </c>
      <c r="D18">
        <v>1224468</v>
      </c>
      <c r="E18">
        <v>18.059999999999999</v>
      </c>
      <c r="F18" t="s">
        <v>72</v>
      </c>
      <c r="H18" t="s">
        <v>30</v>
      </c>
      <c r="I18">
        <v>15.446</v>
      </c>
      <c r="J18">
        <v>100</v>
      </c>
      <c r="K18">
        <v>1769923</v>
      </c>
      <c r="L18">
        <v>34.17</v>
      </c>
      <c r="M18" t="s">
        <v>72</v>
      </c>
      <c r="N18" s="18">
        <f t="shared" ref="N18:N33" si="4">(L18/E18)*100</f>
        <v>189.20265780730898</v>
      </c>
      <c r="P18" t="s">
        <v>30</v>
      </c>
      <c r="Q18">
        <v>15.474</v>
      </c>
      <c r="R18">
        <v>100</v>
      </c>
      <c r="S18">
        <v>1375180</v>
      </c>
      <c r="T18">
        <v>17.920000000000002</v>
      </c>
      <c r="U18" t="s">
        <v>72</v>
      </c>
      <c r="V18" s="18">
        <f>(T18/E18)*100</f>
        <v>99.224806201550408</v>
      </c>
      <c r="X18" t="s">
        <v>30</v>
      </c>
      <c r="Y18">
        <v>15.474</v>
      </c>
      <c r="Z18">
        <v>100</v>
      </c>
      <c r="AA18">
        <v>1364775</v>
      </c>
      <c r="AB18">
        <v>17.13</v>
      </c>
      <c r="AC18" t="s">
        <v>72</v>
      </c>
      <c r="AD18" s="18">
        <f>(AB18/E18)*100</f>
        <v>94.850498338870437</v>
      </c>
      <c r="AF18" t="s">
        <v>30</v>
      </c>
      <c r="AG18">
        <v>15.483000000000001</v>
      </c>
      <c r="AH18">
        <v>100</v>
      </c>
      <c r="AI18">
        <v>1358684</v>
      </c>
      <c r="AJ18">
        <v>16.989999999999998</v>
      </c>
      <c r="AK18" t="s">
        <v>72</v>
      </c>
      <c r="AL18" s="18">
        <f>(AJ18/E18)*100</f>
        <v>94.075304540420817</v>
      </c>
    </row>
    <row r="19" spans="1:38" x14ac:dyDescent="0.55000000000000004">
      <c r="A19" t="s">
        <v>32</v>
      </c>
      <c r="B19">
        <v>15.61</v>
      </c>
      <c r="C19">
        <v>33</v>
      </c>
      <c r="D19">
        <v>186744</v>
      </c>
      <c r="E19">
        <v>26.53</v>
      </c>
      <c r="F19" t="s">
        <v>72</v>
      </c>
      <c r="H19" t="s">
        <v>32</v>
      </c>
      <c r="I19">
        <v>15.564</v>
      </c>
      <c r="J19">
        <v>33</v>
      </c>
      <c r="K19">
        <v>210083</v>
      </c>
      <c r="L19">
        <v>37.18</v>
      </c>
      <c r="M19" t="s">
        <v>72</v>
      </c>
      <c r="N19" s="18">
        <f t="shared" si="4"/>
        <v>140.14323407463249</v>
      </c>
      <c r="P19" t="s">
        <v>32</v>
      </c>
      <c r="Q19">
        <v>15.61</v>
      </c>
      <c r="R19">
        <v>33</v>
      </c>
      <c r="S19">
        <v>204903</v>
      </c>
      <c r="T19">
        <v>25.47</v>
      </c>
      <c r="U19" t="s">
        <v>72</v>
      </c>
      <c r="V19" s="18">
        <f t="shared" si="1"/>
        <v>96.00452318130418</v>
      </c>
      <c r="X19" t="s">
        <v>32</v>
      </c>
      <c r="Y19">
        <v>15.61</v>
      </c>
      <c r="Z19">
        <v>33</v>
      </c>
      <c r="AA19">
        <v>208411</v>
      </c>
      <c r="AB19">
        <v>25.03</v>
      </c>
      <c r="AC19" t="s">
        <v>72</v>
      </c>
      <c r="AD19" s="18">
        <f t="shared" si="2"/>
        <v>94.346023369770066</v>
      </c>
      <c r="AF19" t="s">
        <v>32</v>
      </c>
      <c r="AG19">
        <v>15.61</v>
      </c>
      <c r="AH19">
        <v>33</v>
      </c>
      <c r="AI19">
        <v>201422</v>
      </c>
      <c r="AJ19">
        <v>23.85</v>
      </c>
      <c r="AK19" t="s">
        <v>72</v>
      </c>
      <c r="AL19" s="18">
        <f t="shared" si="3"/>
        <v>89.898228420655869</v>
      </c>
    </row>
    <row r="20" spans="1:38" x14ac:dyDescent="0.55000000000000004">
      <c r="A20" t="s">
        <v>183</v>
      </c>
      <c r="B20">
        <v>15.701000000000001</v>
      </c>
      <c r="C20">
        <v>119</v>
      </c>
      <c r="D20">
        <v>615548</v>
      </c>
      <c r="E20">
        <v>18.600000000000001</v>
      </c>
      <c r="F20" t="s">
        <v>72</v>
      </c>
      <c r="H20" t="s">
        <v>183</v>
      </c>
      <c r="I20">
        <v>15.673999999999999</v>
      </c>
      <c r="J20">
        <v>119</v>
      </c>
      <c r="K20">
        <v>719101</v>
      </c>
      <c r="L20">
        <v>25.66</v>
      </c>
      <c r="M20" t="s">
        <v>72</v>
      </c>
      <c r="N20" s="18">
        <f t="shared" si="4"/>
        <v>137.95698924731181</v>
      </c>
      <c r="P20" t="s">
        <v>183</v>
      </c>
      <c r="Q20">
        <v>15.701000000000001</v>
      </c>
      <c r="R20">
        <v>119</v>
      </c>
      <c r="S20">
        <v>691334</v>
      </c>
      <c r="T20">
        <v>18.45</v>
      </c>
      <c r="U20" t="s">
        <v>72</v>
      </c>
      <c r="V20" s="18">
        <f t="shared" si="1"/>
        <v>99.193548387096769</v>
      </c>
      <c r="X20" t="s">
        <v>183</v>
      </c>
      <c r="Y20">
        <v>15.701000000000001</v>
      </c>
      <c r="Z20">
        <v>119</v>
      </c>
      <c r="AA20">
        <v>658676</v>
      </c>
      <c r="AB20">
        <v>16.829999999999998</v>
      </c>
      <c r="AC20" t="s">
        <v>72</v>
      </c>
      <c r="AD20" s="18">
        <f t="shared" si="2"/>
        <v>90.483870967741922</v>
      </c>
      <c r="AF20" t="s">
        <v>183</v>
      </c>
      <c r="AG20">
        <v>15.701000000000001</v>
      </c>
      <c r="AH20">
        <v>119</v>
      </c>
      <c r="AI20">
        <v>645900</v>
      </c>
      <c r="AJ20">
        <v>16.399999999999999</v>
      </c>
      <c r="AK20" t="s">
        <v>72</v>
      </c>
      <c r="AL20" s="18">
        <f t="shared" si="3"/>
        <v>88.172043010752674</v>
      </c>
    </row>
    <row r="21" spans="1:38" x14ac:dyDescent="0.55000000000000004">
      <c r="A21" t="s">
        <v>36</v>
      </c>
      <c r="B21">
        <v>17.672000000000001</v>
      </c>
      <c r="C21">
        <v>51</v>
      </c>
      <c r="D21">
        <v>719885</v>
      </c>
      <c r="E21">
        <v>22.79</v>
      </c>
      <c r="F21" t="s">
        <v>72</v>
      </c>
      <c r="H21" t="s">
        <v>36</v>
      </c>
      <c r="I21">
        <v>17.658000000000001</v>
      </c>
      <c r="J21">
        <v>51</v>
      </c>
      <c r="K21">
        <v>958393</v>
      </c>
      <c r="L21">
        <v>43.95</v>
      </c>
      <c r="M21" t="s">
        <v>72</v>
      </c>
      <c r="N21" s="18">
        <f t="shared" si="4"/>
        <v>192.84774023694604</v>
      </c>
      <c r="P21" t="s">
        <v>36</v>
      </c>
      <c r="Q21">
        <v>17.672000000000001</v>
      </c>
      <c r="R21">
        <v>51</v>
      </c>
      <c r="S21">
        <v>808440</v>
      </c>
      <c r="T21">
        <v>22.58</v>
      </c>
      <c r="U21" t="s">
        <v>72</v>
      </c>
      <c r="V21" s="18">
        <f t="shared" si="1"/>
        <v>99.078543220710841</v>
      </c>
      <c r="X21" t="s">
        <v>36</v>
      </c>
      <c r="Y21">
        <v>17.68</v>
      </c>
      <c r="Z21">
        <v>51</v>
      </c>
      <c r="AA21">
        <v>778276</v>
      </c>
      <c r="AB21">
        <v>20.66</v>
      </c>
      <c r="AC21" t="s">
        <v>72</v>
      </c>
      <c r="AD21" s="18">
        <f t="shared" si="2"/>
        <v>90.653795524352788</v>
      </c>
      <c r="AF21" t="s">
        <v>36</v>
      </c>
      <c r="AG21">
        <v>17.68</v>
      </c>
      <c r="AH21">
        <v>51</v>
      </c>
      <c r="AI21">
        <v>747864</v>
      </c>
      <c r="AJ21">
        <v>19.57</v>
      </c>
      <c r="AK21" t="s">
        <v>72</v>
      </c>
      <c r="AL21" s="18">
        <f t="shared" si="3"/>
        <v>85.870996050899521</v>
      </c>
    </row>
    <row r="22" spans="1:38" x14ac:dyDescent="0.55000000000000004">
      <c r="A22" t="s">
        <v>38</v>
      </c>
      <c r="B22">
        <v>20.466000000000001</v>
      </c>
      <c r="C22">
        <v>69</v>
      </c>
      <c r="D22">
        <v>2690894</v>
      </c>
      <c r="E22">
        <v>20.76</v>
      </c>
      <c r="F22" t="s">
        <v>72</v>
      </c>
      <c r="H22" t="s">
        <v>38</v>
      </c>
      <c r="I22">
        <v>20.466000000000001</v>
      </c>
      <c r="J22">
        <v>69</v>
      </c>
      <c r="K22">
        <v>1988834</v>
      </c>
      <c r="L22">
        <v>16.579999999999998</v>
      </c>
      <c r="M22" t="s">
        <v>72</v>
      </c>
      <c r="N22" s="18">
        <f t="shared" si="4"/>
        <v>79.86512524084776</v>
      </c>
      <c r="P22" t="s">
        <v>38</v>
      </c>
      <c r="Q22">
        <v>20.466000000000001</v>
      </c>
      <c r="R22">
        <v>69</v>
      </c>
      <c r="S22">
        <v>3031428</v>
      </c>
      <c r="T22">
        <v>20.67</v>
      </c>
      <c r="U22" t="s">
        <v>72</v>
      </c>
      <c r="V22" s="18">
        <f>(T22/E22)*100</f>
        <v>99.566473988439313</v>
      </c>
      <c r="X22" t="s">
        <v>38</v>
      </c>
      <c r="Y22">
        <v>20.466000000000001</v>
      </c>
      <c r="Z22">
        <v>69</v>
      </c>
      <c r="AA22">
        <v>2925539</v>
      </c>
      <c r="AB22">
        <v>19.16</v>
      </c>
      <c r="AC22" t="s">
        <v>72</v>
      </c>
      <c r="AD22" s="18">
        <f>(AB22/E22)*100</f>
        <v>92.292870905587662</v>
      </c>
      <c r="AF22" t="s">
        <v>38</v>
      </c>
      <c r="AG22">
        <v>20.466000000000001</v>
      </c>
      <c r="AH22">
        <v>69</v>
      </c>
      <c r="AI22">
        <v>2883637</v>
      </c>
      <c r="AJ22">
        <v>18.79</v>
      </c>
      <c r="AK22" t="s">
        <v>72</v>
      </c>
      <c r="AL22" s="18">
        <f>(AJ22/E22)*100</f>
        <v>90.510597302504806</v>
      </c>
    </row>
    <row r="23" spans="1:38" x14ac:dyDescent="0.55000000000000004">
      <c r="A23" t="s">
        <v>185</v>
      </c>
      <c r="B23">
        <v>20.867999999999999</v>
      </c>
      <c r="C23">
        <v>101</v>
      </c>
      <c r="D23">
        <v>841557</v>
      </c>
      <c r="E23">
        <v>16.98</v>
      </c>
      <c r="F23" t="s">
        <v>72</v>
      </c>
      <c r="H23" t="s">
        <v>185</v>
      </c>
      <c r="I23">
        <v>20.856999999999999</v>
      </c>
      <c r="J23">
        <v>101</v>
      </c>
      <c r="K23">
        <v>645976</v>
      </c>
      <c r="L23">
        <v>14.21</v>
      </c>
      <c r="M23" t="s">
        <v>72</v>
      </c>
      <c r="N23" s="18">
        <f t="shared" si="4"/>
        <v>83.686690223792709</v>
      </c>
      <c r="P23" t="s">
        <v>185</v>
      </c>
      <c r="Q23">
        <v>20.867999999999999</v>
      </c>
      <c r="R23">
        <v>101</v>
      </c>
      <c r="S23">
        <v>932775</v>
      </c>
      <c r="T23">
        <v>16.600000000000001</v>
      </c>
      <c r="U23" t="s">
        <v>72</v>
      </c>
      <c r="V23" s="18">
        <f t="shared" si="1"/>
        <v>97.762073027090707</v>
      </c>
      <c r="X23" t="s">
        <v>185</v>
      </c>
      <c r="Y23">
        <v>20.867999999999999</v>
      </c>
      <c r="Z23">
        <v>101</v>
      </c>
      <c r="AA23">
        <v>921471</v>
      </c>
      <c r="AB23">
        <v>15.83</v>
      </c>
      <c r="AC23" t="s">
        <v>72</v>
      </c>
      <c r="AD23" s="18">
        <f t="shared" si="2"/>
        <v>93.227326266195519</v>
      </c>
      <c r="AF23" t="s">
        <v>185</v>
      </c>
      <c r="AG23">
        <v>20.88</v>
      </c>
      <c r="AH23">
        <v>101</v>
      </c>
      <c r="AI23">
        <v>915933</v>
      </c>
      <c r="AJ23">
        <v>15.68</v>
      </c>
      <c r="AK23" t="s">
        <v>72</v>
      </c>
      <c r="AL23" s="18">
        <f t="shared" si="3"/>
        <v>92.343934040047117</v>
      </c>
    </row>
    <row r="24" spans="1:38" x14ac:dyDescent="0.55000000000000004">
      <c r="A24" t="s">
        <v>184</v>
      </c>
      <c r="B24">
        <v>21.431000000000001</v>
      </c>
      <c r="C24">
        <v>93</v>
      </c>
      <c r="D24">
        <v>837644</v>
      </c>
      <c r="E24">
        <v>17.989999999999998</v>
      </c>
      <c r="F24" t="s">
        <v>72</v>
      </c>
      <c r="H24" t="s">
        <v>184</v>
      </c>
      <c r="I24">
        <v>21.431000000000001</v>
      </c>
      <c r="J24">
        <v>93</v>
      </c>
      <c r="K24">
        <v>603779</v>
      </c>
      <c r="L24">
        <v>14.11</v>
      </c>
      <c r="M24" t="s">
        <v>72</v>
      </c>
      <c r="N24" s="18">
        <f t="shared" si="4"/>
        <v>78.432462479155092</v>
      </c>
      <c r="P24" t="s">
        <v>184</v>
      </c>
      <c r="Q24">
        <v>21.431000000000001</v>
      </c>
      <c r="R24">
        <v>93</v>
      </c>
      <c r="S24">
        <v>940196</v>
      </c>
      <c r="T24">
        <v>17.850000000000001</v>
      </c>
      <c r="U24" t="s">
        <v>72</v>
      </c>
      <c r="V24" s="18">
        <f>(T24/E24)*100</f>
        <v>99.221789883268499</v>
      </c>
      <c r="X24" t="s">
        <v>184</v>
      </c>
      <c r="Y24">
        <v>21.431000000000001</v>
      </c>
      <c r="Z24">
        <v>93</v>
      </c>
      <c r="AA24">
        <v>899744</v>
      </c>
      <c r="AB24">
        <v>16.45</v>
      </c>
      <c r="AC24" t="s">
        <v>72</v>
      </c>
      <c r="AD24" s="18">
        <f>(AB24/E24)*100</f>
        <v>91.439688715953309</v>
      </c>
      <c r="AF24" t="s">
        <v>184</v>
      </c>
      <c r="AG24">
        <v>21.431000000000001</v>
      </c>
      <c r="AH24">
        <v>93</v>
      </c>
      <c r="AI24">
        <v>890048</v>
      </c>
      <c r="AJ24">
        <v>16.21</v>
      </c>
      <c r="AK24" t="s">
        <v>72</v>
      </c>
      <c r="AL24" s="18">
        <f>(AJ24/E24)*100</f>
        <v>90.105614230127856</v>
      </c>
    </row>
    <row r="25" spans="1:38" x14ac:dyDescent="0.55000000000000004">
      <c r="A25" t="s">
        <v>44</v>
      </c>
      <c r="B25">
        <v>22.326000000000001</v>
      </c>
      <c r="C25">
        <v>51</v>
      </c>
      <c r="D25">
        <v>1323025</v>
      </c>
      <c r="E25">
        <v>23.23</v>
      </c>
      <c r="F25" t="s">
        <v>72</v>
      </c>
      <c r="H25" t="s">
        <v>44</v>
      </c>
      <c r="I25">
        <v>22.326000000000001</v>
      </c>
      <c r="J25">
        <v>51</v>
      </c>
      <c r="K25">
        <v>949477</v>
      </c>
      <c r="L25">
        <v>17.93</v>
      </c>
      <c r="M25" t="s">
        <v>72</v>
      </c>
      <c r="N25" s="18">
        <f t="shared" si="4"/>
        <v>77.184674989238061</v>
      </c>
      <c r="P25" t="s">
        <v>44</v>
      </c>
      <c r="Q25">
        <v>22.326000000000001</v>
      </c>
      <c r="R25">
        <v>51</v>
      </c>
      <c r="S25">
        <v>1485770</v>
      </c>
      <c r="T25">
        <v>23.05</v>
      </c>
      <c r="U25" t="s">
        <v>72</v>
      </c>
      <c r="V25" s="18">
        <f t="shared" si="1"/>
        <v>99.225139905294881</v>
      </c>
      <c r="X25" t="s">
        <v>44</v>
      </c>
      <c r="Y25">
        <v>22.326000000000001</v>
      </c>
      <c r="Z25">
        <v>51</v>
      </c>
      <c r="AA25">
        <v>1404502</v>
      </c>
      <c r="AB25">
        <v>20.86</v>
      </c>
      <c r="AC25" t="s">
        <v>72</v>
      </c>
      <c r="AD25" s="18">
        <f t="shared" si="2"/>
        <v>89.797675419715887</v>
      </c>
      <c r="AF25" t="s">
        <v>44</v>
      </c>
      <c r="AG25">
        <v>22.326000000000001</v>
      </c>
      <c r="AH25">
        <v>51</v>
      </c>
      <c r="AI25">
        <v>1363461</v>
      </c>
      <c r="AJ25">
        <v>20.100000000000001</v>
      </c>
      <c r="AK25" t="s">
        <v>72</v>
      </c>
      <c r="AL25" s="18">
        <f t="shared" si="3"/>
        <v>86.5260439087387</v>
      </c>
    </row>
    <row r="26" spans="1:38" x14ac:dyDescent="0.55000000000000004">
      <c r="A26" t="s">
        <v>46</v>
      </c>
      <c r="B26">
        <v>23.939</v>
      </c>
      <c r="C26">
        <v>69</v>
      </c>
      <c r="D26" t="s">
        <v>138</v>
      </c>
      <c r="E26">
        <v>19.95</v>
      </c>
      <c r="F26" t="s">
        <v>72</v>
      </c>
      <c r="H26" t="s">
        <v>46</v>
      </c>
      <c r="I26">
        <v>23.986000000000001</v>
      </c>
      <c r="J26">
        <v>69</v>
      </c>
      <c r="K26" t="s">
        <v>108</v>
      </c>
      <c r="L26">
        <v>17.739999999999998</v>
      </c>
      <c r="M26" t="s">
        <v>72</v>
      </c>
      <c r="N26" s="18">
        <f t="shared" si="4"/>
        <v>88.922305764411021</v>
      </c>
      <c r="P26" t="s">
        <v>46</v>
      </c>
      <c r="Q26">
        <v>24.033000000000001</v>
      </c>
      <c r="R26">
        <v>69</v>
      </c>
      <c r="S26" t="s">
        <v>109</v>
      </c>
      <c r="T26">
        <v>19.71</v>
      </c>
      <c r="U26" t="s">
        <v>72</v>
      </c>
      <c r="V26" s="18">
        <f t="shared" si="1"/>
        <v>98.79699248120302</v>
      </c>
      <c r="X26" t="s">
        <v>46</v>
      </c>
      <c r="Y26">
        <v>24.024999999999999</v>
      </c>
      <c r="Z26">
        <v>69</v>
      </c>
      <c r="AA26" t="s">
        <v>111</v>
      </c>
      <c r="AB26">
        <v>18.940000000000001</v>
      </c>
      <c r="AC26" t="s">
        <v>72</v>
      </c>
      <c r="AD26" s="18">
        <f t="shared" si="2"/>
        <v>94.937343358395992</v>
      </c>
      <c r="AF26" t="s">
        <v>46</v>
      </c>
      <c r="AG26">
        <v>24.001999999999999</v>
      </c>
      <c r="AH26">
        <v>69</v>
      </c>
      <c r="AI26" t="s">
        <v>129</v>
      </c>
      <c r="AJ26">
        <v>18.350000000000001</v>
      </c>
      <c r="AK26" t="s">
        <v>72</v>
      </c>
      <c r="AL26" s="18">
        <f t="shared" si="3"/>
        <v>91.979949874686724</v>
      </c>
    </row>
    <row r="27" spans="1:38" x14ac:dyDescent="0.55000000000000004">
      <c r="A27" t="s">
        <v>48</v>
      </c>
      <c r="B27">
        <v>25.606000000000002</v>
      </c>
      <c r="C27">
        <v>51</v>
      </c>
      <c r="D27" t="s">
        <v>140</v>
      </c>
      <c r="E27">
        <v>24.29</v>
      </c>
      <c r="F27" t="s">
        <v>72</v>
      </c>
      <c r="H27" t="s">
        <v>48</v>
      </c>
      <c r="I27">
        <v>25.64</v>
      </c>
      <c r="J27">
        <v>51</v>
      </c>
      <c r="K27" t="s">
        <v>114</v>
      </c>
      <c r="L27">
        <v>20.27</v>
      </c>
      <c r="M27" t="s">
        <v>72</v>
      </c>
      <c r="N27" s="18">
        <f t="shared" si="4"/>
        <v>83.44997941539728</v>
      </c>
      <c r="P27" t="s">
        <v>48</v>
      </c>
      <c r="Q27">
        <v>25.673999999999999</v>
      </c>
      <c r="R27">
        <v>51</v>
      </c>
      <c r="S27" t="s">
        <v>115</v>
      </c>
      <c r="T27">
        <v>22.25</v>
      </c>
      <c r="U27" t="s">
        <v>72</v>
      </c>
      <c r="V27" s="18">
        <f t="shared" si="1"/>
        <v>91.601482091395638</v>
      </c>
      <c r="X27" t="s">
        <v>48</v>
      </c>
      <c r="Y27">
        <v>25.666</v>
      </c>
      <c r="Z27">
        <v>51</v>
      </c>
      <c r="AA27" t="s">
        <v>117</v>
      </c>
      <c r="AB27">
        <v>20.74</v>
      </c>
      <c r="AC27" t="s">
        <v>72</v>
      </c>
      <c r="AD27" s="18">
        <f t="shared" si="2"/>
        <v>85.384932070811033</v>
      </c>
      <c r="AF27" t="s">
        <v>48</v>
      </c>
      <c r="AG27">
        <v>25.649000000000001</v>
      </c>
      <c r="AH27">
        <v>51</v>
      </c>
      <c r="AI27" t="s">
        <v>131</v>
      </c>
      <c r="AJ27">
        <v>21.48</v>
      </c>
      <c r="AK27" t="s">
        <v>72</v>
      </c>
      <c r="AL27" s="18">
        <f t="shared" si="3"/>
        <v>88.431453272951828</v>
      </c>
    </row>
    <row r="28" spans="1:38" x14ac:dyDescent="0.55000000000000004">
      <c r="A28" t="s">
        <v>50</v>
      </c>
      <c r="B28">
        <v>25.673999999999999</v>
      </c>
      <c r="C28">
        <v>101</v>
      </c>
      <c r="D28" t="s">
        <v>142</v>
      </c>
      <c r="E28">
        <v>19.649999999999999</v>
      </c>
      <c r="F28" t="s">
        <v>72</v>
      </c>
      <c r="H28" t="s">
        <v>50</v>
      </c>
      <c r="I28">
        <v>25.707999999999998</v>
      </c>
      <c r="J28">
        <v>101</v>
      </c>
      <c r="K28" t="s">
        <v>120</v>
      </c>
      <c r="L28">
        <v>15.96</v>
      </c>
      <c r="M28" t="s">
        <v>72</v>
      </c>
      <c r="N28" s="18">
        <f t="shared" si="4"/>
        <v>81.221374045801539</v>
      </c>
      <c r="P28" t="s">
        <v>50</v>
      </c>
      <c r="Q28">
        <v>25.742000000000001</v>
      </c>
      <c r="R28">
        <v>101</v>
      </c>
      <c r="S28" t="s">
        <v>121</v>
      </c>
      <c r="T28">
        <v>18.440000000000001</v>
      </c>
      <c r="U28" t="s">
        <v>72</v>
      </c>
      <c r="V28" s="18">
        <f t="shared" si="1"/>
        <v>93.842239185750657</v>
      </c>
      <c r="X28" t="s">
        <v>50</v>
      </c>
      <c r="Y28">
        <v>25.734000000000002</v>
      </c>
      <c r="Z28">
        <v>101</v>
      </c>
      <c r="AA28" t="s">
        <v>123</v>
      </c>
      <c r="AB28">
        <v>18.02</v>
      </c>
      <c r="AC28" t="s">
        <v>72</v>
      </c>
      <c r="AD28" s="18">
        <f t="shared" si="2"/>
        <v>91.704834605597966</v>
      </c>
      <c r="AF28" t="s">
        <v>50</v>
      </c>
      <c r="AG28">
        <v>25.716999999999999</v>
      </c>
      <c r="AH28">
        <v>101</v>
      </c>
      <c r="AI28" t="s">
        <v>133</v>
      </c>
      <c r="AJ28">
        <v>16.61</v>
      </c>
      <c r="AK28" t="s">
        <v>72</v>
      </c>
      <c r="AL28" s="18">
        <f t="shared" si="3"/>
        <v>84.529262086513995</v>
      </c>
    </row>
    <row r="29" spans="1:38" x14ac:dyDescent="0.55000000000000004">
      <c r="A29" t="s">
        <v>52</v>
      </c>
      <c r="B29">
        <v>26.797000000000001</v>
      </c>
      <c r="C29">
        <v>69</v>
      </c>
      <c r="D29">
        <v>3056622</v>
      </c>
      <c r="E29">
        <v>20.329999999999998</v>
      </c>
      <c r="F29" t="s">
        <v>72</v>
      </c>
      <c r="H29" t="s">
        <v>52</v>
      </c>
      <c r="I29">
        <v>26.821999999999999</v>
      </c>
      <c r="J29">
        <v>69</v>
      </c>
      <c r="K29">
        <v>3093229</v>
      </c>
      <c r="L29">
        <v>23.85</v>
      </c>
      <c r="M29" t="s">
        <v>72</v>
      </c>
      <c r="N29" s="18">
        <f t="shared" si="4"/>
        <v>117.31431382193804</v>
      </c>
      <c r="P29" t="s">
        <v>52</v>
      </c>
      <c r="Q29">
        <v>26.856000000000002</v>
      </c>
      <c r="R29">
        <v>69</v>
      </c>
      <c r="S29">
        <v>3436346</v>
      </c>
      <c r="T29">
        <v>20.18</v>
      </c>
      <c r="U29" t="s">
        <v>72</v>
      </c>
      <c r="V29" s="18">
        <f t="shared" si="1"/>
        <v>99.262174126906061</v>
      </c>
      <c r="X29" t="s">
        <v>52</v>
      </c>
      <c r="Y29">
        <v>26.847999999999999</v>
      </c>
      <c r="Z29">
        <v>69</v>
      </c>
      <c r="AA29">
        <v>3492567</v>
      </c>
      <c r="AB29">
        <v>19.82</v>
      </c>
      <c r="AC29" t="s">
        <v>72</v>
      </c>
      <c r="AD29" s="18">
        <f t="shared" si="2"/>
        <v>97.491392031480586</v>
      </c>
      <c r="AF29" t="s">
        <v>52</v>
      </c>
      <c r="AG29">
        <v>26.831</v>
      </c>
      <c r="AH29">
        <v>69</v>
      </c>
      <c r="AI29">
        <v>3435036</v>
      </c>
      <c r="AJ29">
        <v>19.329999999999998</v>
      </c>
      <c r="AK29" t="s">
        <v>72</v>
      </c>
      <c r="AL29" s="18">
        <f t="shared" si="3"/>
        <v>95.081160846040333</v>
      </c>
    </row>
    <row r="30" spans="1:38" x14ac:dyDescent="0.55000000000000004">
      <c r="A30" t="s">
        <v>54</v>
      </c>
      <c r="B30">
        <v>28.297999999999998</v>
      </c>
      <c r="C30">
        <v>51</v>
      </c>
      <c r="D30">
        <v>1759999</v>
      </c>
      <c r="E30">
        <v>23.08</v>
      </c>
      <c r="F30" t="s">
        <v>72</v>
      </c>
      <c r="H30" t="s">
        <v>54</v>
      </c>
      <c r="I30">
        <v>28.31</v>
      </c>
      <c r="J30">
        <v>51</v>
      </c>
      <c r="K30">
        <v>1542935</v>
      </c>
      <c r="L30">
        <v>22.3</v>
      </c>
      <c r="M30" t="s">
        <v>72</v>
      </c>
      <c r="N30" s="18">
        <f t="shared" si="4"/>
        <v>96.620450606585791</v>
      </c>
      <c r="P30" t="s">
        <v>54</v>
      </c>
      <c r="Q30">
        <v>28.332999999999998</v>
      </c>
      <c r="R30">
        <v>51</v>
      </c>
      <c r="S30">
        <v>1983310</v>
      </c>
      <c r="T30">
        <v>22.98</v>
      </c>
      <c r="U30" t="s">
        <v>72</v>
      </c>
      <c r="V30" s="18">
        <f t="shared" si="1"/>
        <v>99.566724436741765</v>
      </c>
      <c r="X30" t="s">
        <v>54</v>
      </c>
      <c r="Y30">
        <v>28.321000000000002</v>
      </c>
      <c r="Z30">
        <v>51</v>
      </c>
      <c r="AA30">
        <v>1973731</v>
      </c>
      <c r="AB30">
        <v>21.96</v>
      </c>
      <c r="AC30" t="s">
        <v>72</v>
      </c>
      <c r="AD30" s="18">
        <f t="shared" si="2"/>
        <v>95.147313691507804</v>
      </c>
      <c r="AF30" t="s">
        <v>54</v>
      </c>
      <c r="AG30">
        <v>28.321000000000002</v>
      </c>
      <c r="AH30">
        <v>51</v>
      </c>
      <c r="AI30">
        <v>1930929</v>
      </c>
      <c r="AJ30">
        <v>21.28</v>
      </c>
      <c r="AK30" t="s">
        <v>72</v>
      </c>
      <c r="AL30" s="18">
        <f t="shared" si="3"/>
        <v>92.20103986135183</v>
      </c>
    </row>
    <row r="31" spans="1:38" x14ac:dyDescent="0.55000000000000004">
      <c r="A31" t="s">
        <v>56</v>
      </c>
      <c r="B31">
        <v>29.08</v>
      </c>
      <c r="C31">
        <v>119</v>
      </c>
      <c r="D31">
        <v>1443452</v>
      </c>
      <c r="E31">
        <v>17.239999999999998</v>
      </c>
      <c r="F31" t="s">
        <v>72</v>
      </c>
      <c r="H31" t="s">
        <v>56</v>
      </c>
      <c r="I31">
        <v>29.091999999999999</v>
      </c>
      <c r="J31">
        <v>119</v>
      </c>
      <c r="K31">
        <v>2030283</v>
      </c>
      <c r="L31">
        <v>33.880000000000003</v>
      </c>
      <c r="M31" t="s">
        <v>72</v>
      </c>
      <c r="N31" s="18">
        <f t="shared" si="4"/>
        <v>196.51972157772627</v>
      </c>
      <c r="P31" t="s">
        <v>56</v>
      </c>
      <c r="Q31">
        <v>29.103000000000002</v>
      </c>
      <c r="R31">
        <v>119</v>
      </c>
      <c r="S31">
        <v>1667967</v>
      </c>
      <c r="T31">
        <v>17.73</v>
      </c>
      <c r="U31" t="s">
        <v>72</v>
      </c>
      <c r="V31" s="18">
        <f t="shared" si="1"/>
        <v>102.84222737819026</v>
      </c>
      <c r="X31" t="s">
        <v>56</v>
      </c>
      <c r="Y31">
        <v>29.103000000000002</v>
      </c>
      <c r="Z31">
        <v>119</v>
      </c>
      <c r="AA31">
        <v>1655123</v>
      </c>
      <c r="AB31">
        <v>16.899999999999999</v>
      </c>
      <c r="AC31" t="s">
        <v>72</v>
      </c>
      <c r="AD31" s="18">
        <f t="shared" si="2"/>
        <v>98.027842227378187</v>
      </c>
      <c r="AF31" t="s">
        <v>56</v>
      </c>
      <c r="AG31">
        <v>29.103000000000002</v>
      </c>
      <c r="AH31">
        <v>119</v>
      </c>
      <c r="AI31">
        <v>1641646</v>
      </c>
      <c r="AJ31">
        <v>16.670000000000002</v>
      </c>
      <c r="AK31" t="s">
        <v>72</v>
      </c>
      <c r="AL31" s="18">
        <f t="shared" si="3"/>
        <v>96.693735498839928</v>
      </c>
    </row>
    <row r="32" spans="1:38" x14ac:dyDescent="0.55000000000000004">
      <c r="A32" t="s">
        <v>58</v>
      </c>
      <c r="B32">
        <v>30.552</v>
      </c>
      <c r="C32">
        <v>51</v>
      </c>
      <c r="D32">
        <v>2319102</v>
      </c>
      <c r="E32">
        <v>22.96</v>
      </c>
      <c r="F32" t="s">
        <v>72</v>
      </c>
      <c r="H32" t="s">
        <v>58</v>
      </c>
      <c r="I32">
        <v>30.552</v>
      </c>
      <c r="J32">
        <v>51</v>
      </c>
      <c r="K32">
        <v>2530836</v>
      </c>
      <c r="L32">
        <v>30.58</v>
      </c>
      <c r="M32" t="s">
        <v>72</v>
      </c>
      <c r="N32" s="18">
        <f t="shared" si="4"/>
        <v>133.18815331010452</v>
      </c>
      <c r="P32" t="s">
        <v>58</v>
      </c>
      <c r="Q32">
        <v>30.552</v>
      </c>
      <c r="R32">
        <v>51</v>
      </c>
      <c r="S32">
        <v>2603754</v>
      </c>
      <c r="T32">
        <v>22.74</v>
      </c>
      <c r="U32" t="s">
        <v>72</v>
      </c>
      <c r="V32" s="18">
        <f t="shared" si="1"/>
        <v>99.041811846689882</v>
      </c>
      <c r="X32" t="s">
        <v>58</v>
      </c>
      <c r="Y32">
        <v>30.552</v>
      </c>
      <c r="Z32">
        <v>51</v>
      </c>
      <c r="AA32">
        <v>2620007</v>
      </c>
      <c r="AB32">
        <v>22.02</v>
      </c>
      <c r="AC32" t="s">
        <v>72</v>
      </c>
      <c r="AD32" s="18">
        <f t="shared" si="2"/>
        <v>95.905923344947723</v>
      </c>
      <c r="AF32" t="s">
        <v>58</v>
      </c>
      <c r="AG32">
        <v>30.552</v>
      </c>
      <c r="AH32">
        <v>51</v>
      </c>
      <c r="AI32">
        <v>2553033</v>
      </c>
      <c r="AJ32">
        <v>21.19</v>
      </c>
      <c r="AK32" t="s">
        <v>72</v>
      </c>
      <c r="AL32" s="18">
        <f t="shared" si="3"/>
        <v>92.29094076655052</v>
      </c>
    </row>
    <row r="33" spans="1:38" x14ac:dyDescent="0.55000000000000004">
      <c r="A33" t="s">
        <v>60</v>
      </c>
      <c r="B33">
        <v>32.393000000000001</v>
      </c>
      <c r="C33">
        <v>169</v>
      </c>
      <c r="D33">
        <v>2863774</v>
      </c>
      <c r="E33">
        <v>17.100000000000001</v>
      </c>
      <c r="F33" t="s">
        <v>72</v>
      </c>
      <c r="H33" t="s">
        <v>60</v>
      </c>
      <c r="I33">
        <v>32.392000000000003</v>
      </c>
      <c r="J33">
        <v>169</v>
      </c>
      <c r="K33">
        <v>4151736</v>
      </c>
      <c r="L33">
        <v>33.979999999999997</v>
      </c>
      <c r="M33" t="s">
        <v>72</v>
      </c>
      <c r="N33" s="18">
        <f t="shared" si="4"/>
        <v>198.71345029239762</v>
      </c>
      <c r="P33" t="s">
        <v>60</v>
      </c>
      <c r="Q33">
        <v>32.393000000000001</v>
      </c>
      <c r="R33">
        <v>169</v>
      </c>
      <c r="S33">
        <v>3258191</v>
      </c>
      <c r="T33">
        <v>17.239999999999998</v>
      </c>
      <c r="U33" t="s">
        <v>72</v>
      </c>
      <c r="V33" s="18">
        <f t="shared" si="1"/>
        <v>100.81871345029239</v>
      </c>
      <c r="X33" t="s">
        <v>60</v>
      </c>
      <c r="Y33">
        <v>32.393000000000001</v>
      </c>
      <c r="Z33">
        <v>169</v>
      </c>
      <c r="AA33">
        <v>3235573</v>
      </c>
      <c r="AB33">
        <v>16.47</v>
      </c>
      <c r="AC33" t="s">
        <v>72</v>
      </c>
      <c r="AD33" s="18">
        <f t="shared" si="2"/>
        <v>96.315789473684205</v>
      </c>
      <c r="AF33" t="s">
        <v>60</v>
      </c>
      <c r="AG33">
        <v>32.393000000000001</v>
      </c>
      <c r="AH33">
        <v>169</v>
      </c>
      <c r="AI33">
        <v>3239760</v>
      </c>
      <c r="AJ33">
        <v>16.440000000000001</v>
      </c>
      <c r="AK33" t="s">
        <v>72</v>
      </c>
      <c r="AL33" s="18">
        <f t="shared" si="3"/>
        <v>96.140350877192986</v>
      </c>
    </row>
    <row r="34" spans="1:38" x14ac:dyDescent="0.55000000000000004">
      <c r="A34" t="s">
        <v>62</v>
      </c>
      <c r="B34">
        <v>32.749000000000002</v>
      </c>
      <c r="C34">
        <v>51</v>
      </c>
      <c r="D34">
        <v>1845139</v>
      </c>
      <c r="E34">
        <v>22.91</v>
      </c>
      <c r="F34" t="s">
        <v>72</v>
      </c>
      <c r="H34" t="s">
        <v>62</v>
      </c>
      <c r="I34">
        <v>32.749000000000002</v>
      </c>
      <c r="J34">
        <v>51</v>
      </c>
      <c r="K34">
        <v>2835988</v>
      </c>
      <c r="L34" t="s">
        <v>75</v>
      </c>
      <c r="N34" s="18" t="s">
        <v>64</v>
      </c>
      <c r="P34" t="s">
        <v>62</v>
      </c>
      <c r="Q34">
        <v>32.749000000000002</v>
      </c>
      <c r="R34">
        <v>51</v>
      </c>
      <c r="S34">
        <v>2106550</v>
      </c>
      <c r="T34">
        <v>23.23</v>
      </c>
      <c r="U34" t="s">
        <v>72</v>
      </c>
      <c r="V34" s="18">
        <f>(T34/E34)*100</f>
        <v>101.39676996944567</v>
      </c>
      <c r="X34" t="s">
        <v>62</v>
      </c>
      <c r="Y34">
        <v>32.749000000000002</v>
      </c>
      <c r="Z34">
        <v>51</v>
      </c>
      <c r="AA34">
        <v>2030182</v>
      </c>
      <c r="AB34">
        <v>21.19</v>
      </c>
      <c r="AC34" t="s">
        <v>72</v>
      </c>
      <c r="AD34" s="18">
        <f>(AB34/E34)*100</f>
        <v>92.492361414229592</v>
      </c>
      <c r="AF34" t="s">
        <v>62</v>
      </c>
      <c r="AG34">
        <v>32.749000000000002</v>
      </c>
      <c r="AH34">
        <v>51</v>
      </c>
      <c r="AI34">
        <v>1970472</v>
      </c>
      <c r="AJ34">
        <v>20.29</v>
      </c>
      <c r="AK34" t="s">
        <v>72</v>
      </c>
      <c r="AL34" s="18">
        <f>(AJ34/E34)*100</f>
        <v>88.563945875163668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C0F8C-AB36-49C4-BBAA-9E95A9D4DC1C}">
  <dimension ref="A1:N34"/>
  <sheetViews>
    <sheetView workbookViewId="0">
      <selection activeCell="Q18" sqref="Q18"/>
    </sheetView>
  </sheetViews>
  <sheetFormatPr defaultRowHeight="14.4" x14ac:dyDescent="0.55000000000000004"/>
  <cols>
    <col min="1" max="1" width="27.68359375" customWidth="1"/>
    <col min="2" max="2" width="8.68359375" customWidth="1"/>
    <col min="3" max="3" width="6.68359375" customWidth="1"/>
    <col min="4" max="4" width="10.68359375" customWidth="1"/>
    <col min="5" max="5" width="8.68359375" customWidth="1"/>
    <col min="6" max="6" width="7.68359375" customWidth="1"/>
    <col min="8" max="8" width="27.68359375" customWidth="1"/>
    <col min="9" max="9" width="8.68359375" customWidth="1"/>
    <col min="10" max="10" width="6.68359375" customWidth="1"/>
    <col min="11" max="11" width="10.68359375" customWidth="1"/>
    <col min="12" max="12" width="8.68359375" customWidth="1"/>
    <col min="13" max="13" width="7.68359375" customWidth="1"/>
    <col min="14" max="14" width="9.7890625" bestFit="1" customWidth="1"/>
  </cols>
  <sheetData>
    <row r="1" spans="1:14" x14ac:dyDescent="0.55000000000000004">
      <c r="A1" s="13" t="s">
        <v>78</v>
      </c>
      <c r="B1" s="11"/>
      <c r="C1" s="11"/>
      <c r="D1" s="11"/>
      <c r="E1" s="11"/>
      <c r="F1" s="11"/>
      <c r="H1" s="13" t="s">
        <v>77</v>
      </c>
      <c r="I1" s="11"/>
      <c r="J1" s="11"/>
      <c r="K1" s="11"/>
      <c r="L1" s="11"/>
      <c r="M1" s="11"/>
    </row>
    <row r="2" spans="1:14" x14ac:dyDescent="0.55000000000000004">
      <c r="A2" t="s">
        <v>65</v>
      </c>
      <c r="B2" t="s">
        <v>66</v>
      </c>
      <c r="C2" t="s">
        <v>67</v>
      </c>
      <c r="D2" t="s">
        <v>68</v>
      </c>
      <c r="E2" t="s">
        <v>69</v>
      </c>
      <c r="F2" t="s">
        <v>70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175</v>
      </c>
    </row>
    <row r="3" spans="1:14" x14ac:dyDescent="0.55000000000000004">
      <c r="A3" t="s">
        <v>71</v>
      </c>
      <c r="B3">
        <v>33.908000000000001</v>
      </c>
      <c r="C3">
        <v>117</v>
      </c>
      <c r="D3">
        <v>798359</v>
      </c>
      <c r="E3">
        <v>5</v>
      </c>
      <c r="F3" t="s">
        <v>72</v>
      </c>
      <c r="H3" t="s">
        <v>71</v>
      </c>
      <c r="I3">
        <v>33.908000000000001</v>
      </c>
      <c r="J3">
        <v>117</v>
      </c>
      <c r="K3">
        <v>969225</v>
      </c>
      <c r="L3">
        <v>5</v>
      </c>
      <c r="M3" t="s">
        <v>72</v>
      </c>
    </row>
    <row r="4" spans="1:14" x14ac:dyDescent="0.55000000000000004">
      <c r="A4" t="s">
        <v>180</v>
      </c>
      <c r="B4">
        <v>30.032</v>
      </c>
      <c r="C4">
        <v>114</v>
      </c>
      <c r="D4">
        <v>923319</v>
      </c>
      <c r="E4">
        <v>5</v>
      </c>
      <c r="F4" t="s">
        <v>72</v>
      </c>
      <c r="H4" t="s">
        <v>180</v>
      </c>
      <c r="I4">
        <v>30.033000000000001</v>
      </c>
      <c r="J4">
        <v>114</v>
      </c>
      <c r="K4">
        <v>933992</v>
      </c>
      <c r="L4">
        <v>5</v>
      </c>
      <c r="M4" t="s">
        <v>72</v>
      </c>
    </row>
    <row r="5" spans="1:14" x14ac:dyDescent="0.55000000000000004">
      <c r="A5" t="s">
        <v>2</v>
      </c>
      <c r="B5">
        <v>7.2729999999999997</v>
      </c>
      <c r="C5">
        <v>69</v>
      </c>
      <c r="D5" t="s">
        <v>79</v>
      </c>
      <c r="E5">
        <v>135.35</v>
      </c>
      <c r="F5" t="s">
        <v>72</v>
      </c>
      <c r="H5" t="s">
        <v>2</v>
      </c>
      <c r="I5">
        <v>7.2249999999999996</v>
      </c>
      <c r="J5">
        <v>69</v>
      </c>
      <c r="K5">
        <v>212489</v>
      </c>
      <c r="L5">
        <v>110.28</v>
      </c>
      <c r="M5" t="s">
        <v>72</v>
      </c>
      <c r="N5" s="18">
        <f>(L5/E5)*100</f>
        <v>81.477650535648323</v>
      </c>
    </row>
    <row r="6" spans="1:14" x14ac:dyDescent="0.55000000000000004">
      <c r="A6" t="s">
        <v>6</v>
      </c>
      <c r="B6">
        <v>8.2609999999999992</v>
      </c>
      <c r="C6">
        <v>119</v>
      </c>
      <c r="D6">
        <v>56961</v>
      </c>
      <c r="E6">
        <v>2.31</v>
      </c>
      <c r="F6" t="s">
        <v>72</v>
      </c>
      <c r="H6" t="s">
        <v>6</v>
      </c>
      <c r="I6">
        <v>8.4060000000000006</v>
      </c>
      <c r="J6">
        <v>119</v>
      </c>
      <c r="K6">
        <v>1142</v>
      </c>
      <c r="L6">
        <v>0.05</v>
      </c>
      <c r="M6" t="s">
        <v>72</v>
      </c>
      <c r="N6" t="s">
        <v>64</v>
      </c>
    </row>
    <row r="7" spans="1:14" x14ac:dyDescent="0.55000000000000004">
      <c r="A7" t="s">
        <v>8</v>
      </c>
      <c r="B7">
        <v>8.6669999999999998</v>
      </c>
      <c r="C7">
        <v>85</v>
      </c>
      <c r="D7">
        <v>16448</v>
      </c>
      <c r="E7">
        <v>1.89</v>
      </c>
      <c r="F7" t="s">
        <v>72</v>
      </c>
      <c r="H7" t="s">
        <v>8</v>
      </c>
      <c r="I7">
        <v>8.3480000000000008</v>
      </c>
      <c r="J7">
        <v>85</v>
      </c>
      <c r="K7">
        <v>12523</v>
      </c>
      <c r="L7">
        <v>1.42</v>
      </c>
      <c r="M7" t="s">
        <v>72</v>
      </c>
      <c r="N7" t="s">
        <v>64</v>
      </c>
    </row>
    <row r="8" spans="1:14" x14ac:dyDescent="0.55000000000000004">
      <c r="A8" t="s">
        <v>10</v>
      </c>
      <c r="B8">
        <v>8.657</v>
      </c>
      <c r="C8">
        <v>81</v>
      </c>
      <c r="D8">
        <v>37717</v>
      </c>
      <c r="E8">
        <v>1.89</v>
      </c>
      <c r="F8" t="s">
        <v>72</v>
      </c>
      <c r="H8" t="s">
        <v>10</v>
      </c>
      <c r="I8">
        <v>8.3190000000000008</v>
      </c>
      <c r="J8">
        <v>81</v>
      </c>
      <c r="K8">
        <v>22157</v>
      </c>
      <c r="L8">
        <v>1.1000000000000001</v>
      </c>
      <c r="M8" t="s">
        <v>72</v>
      </c>
      <c r="N8" t="s">
        <v>64</v>
      </c>
    </row>
    <row r="9" spans="1:14" x14ac:dyDescent="0.55000000000000004">
      <c r="A9" t="s">
        <v>12</v>
      </c>
      <c r="B9">
        <v>8.8510000000000009</v>
      </c>
      <c r="C9">
        <v>69</v>
      </c>
      <c r="D9">
        <v>20603</v>
      </c>
      <c r="E9">
        <v>1.82</v>
      </c>
      <c r="F9" t="s">
        <v>72</v>
      </c>
      <c r="H9" t="s">
        <v>12</v>
      </c>
      <c r="I9">
        <v>8.6289999999999996</v>
      </c>
      <c r="J9">
        <v>69</v>
      </c>
      <c r="K9">
        <v>20232</v>
      </c>
      <c r="L9">
        <v>1.77</v>
      </c>
      <c r="M9" t="s">
        <v>72</v>
      </c>
      <c r="N9" t="s">
        <v>64</v>
      </c>
    </row>
    <row r="10" spans="1:14" x14ac:dyDescent="0.55000000000000004">
      <c r="A10" t="s">
        <v>14</v>
      </c>
      <c r="B10">
        <v>10.930999999999999</v>
      </c>
      <c r="C10">
        <v>51</v>
      </c>
      <c r="D10">
        <v>14290</v>
      </c>
      <c r="E10">
        <v>1.71</v>
      </c>
      <c r="F10" t="s">
        <v>72</v>
      </c>
      <c r="H10" t="s">
        <v>14</v>
      </c>
      <c r="I10">
        <v>10.88</v>
      </c>
      <c r="J10">
        <v>51</v>
      </c>
      <c r="K10">
        <v>12396</v>
      </c>
      <c r="L10">
        <v>1.47</v>
      </c>
      <c r="M10" t="s">
        <v>72</v>
      </c>
      <c r="N10" t="s">
        <v>64</v>
      </c>
    </row>
    <row r="11" spans="1:14" x14ac:dyDescent="0.55000000000000004">
      <c r="A11" t="s">
        <v>16</v>
      </c>
      <c r="B11">
        <v>11.055</v>
      </c>
      <c r="C11">
        <v>69</v>
      </c>
      <c r="D11">
        <v>180358</v>
      </c>
      <c r="E11">
        <v>1.81</v>
      </c>
      <c r="F11" t="s">
        <v>72</v>
      </c>
      <c r="H11" t="s">
        <v>16</v>
      </c>
      <c r="I11">
        <v>11.013999999999999</v>
      </c>
      <c r="J11">
        <v>69</v>
      </c>
      <c r="K11">
        <v>206643</v>
      </c>
      <c r="L11">
        <v>2.0499999999999998</v>
      </c>
      <c r="M11" t="s">
        <v>72</v>
      </c>
      <c r="N11" t="s">
        <v>64</v>
      </c>
    </row>
    <row r="12" spans="1:14" x14ac:dyDescent="0.55000000000000004">
      <c r="A12" t="s">
        <v>181</v>
      </c>
      <c r="B12">
        <v>11.353</v>
      </c>
      <c r="C12">
        <v>33</v>
      </c>
      <c r="D12">
        <v>5811</v>
      </c>
      <c r="E12">
        <v>1.69</v>
      </c>
      <c r="F12" t="s">
        <v>72</v>
      </c>
      <c r="H12" t="s">
        <v>181</v>
      </c>
      <c r="I12">
        <v>11.311999999999999</v>
      </c>
      <c r="J12">
        <v>33</v>
      </c>
      <c r="K12">
        <v>5477</v>
      </c>
      <c r="L12">
        <v>1.57</v>
      </c>
      <c r="M12" t="s">
        <v>72</v>
      </c>
      <c r="N12" t="s">
        <v>64</v>
      </c>
    </row>
    <row r="13" spans="1:14" x14ac:dyDescent="0.55000000000000004">
      <c r="A13" t="s">
        <v>20</v>
      </c>
      <c r="B13">
        <v>12.692</v>
      </c>
      <c r="C13">
        <v>51</v>
      </c>
      <c r="D13">
        <v>55578</v>
      </c>
      <c r="E13">
        <v>1.9</v>
      </c>
      <c r="F13" t="s">
        <v>72</v>
      </c>
      <c r="H13" t="s">
        <v>20</v>
      </c>
      <c r="I13">
        <v>12.661</v>
      </c>
      <c r="J13">
        <v>51</v>
      </c>
      <c r="K13">
        <v>63379</v>
      </c>
      <c r="L13">
        <v>2.15</v>
      </c>
      <c r="M13" t="s">
        <v>72</v>
      </c>
      <c r="N13" t="s">
        <v>64</v>
      </c>
    </row>
    <row r="14" spans="1:14" x14ac:dyDescent="0.55000000000000004">
      <c r="A14" t="s">
        <v>22</v>
      </c>
      <c r="B14">
        <v>13.055</v>
      </c>
      <c r="C14">
        <v>64</v>
      </c>
      <c r="D14">
        <v>4508</v>
      </c>
      <c r="E14">
        <v>1.93</v>
      </c>
      <c r="F14" t="s">
        <v>72</v>
      </c>
      <c r="H14" t="s">
        <v>22</v>
      </c>
      <c r="I14">
        <v>13.022</v>
      </c>
      <c r="J14">
        <v>64</v>
      </c>
      <c r="K14">
        <v>5153</v>
      </c>
      <c r="L14">
        <v>2.1800000000000002</v>
      </c>
      <c r="M14" t="s">
        <v>72</v>
      </c>
      <c r="N14" t="s">
        <v>64</v>
      </c>
    </row>
    <row r="15" spans="1:14" x14ac:dyDescent="0.55000000000000004">
      <c r="A15" t="s">
        <v>24</v>
      </c>
      <c r="B15">
        <v>13.044</v>
      </c>
      <c r="C15">
        <v>131</v>
      </c>
      <c r="D15">
        <v>62290</v>
      </c>
      <c r="E15">
        <v>1.74</v>
      </c>
      <c r="F15" t="s">
        <v>72</v>
      </c>
      <c r="H15" t="s">
        <v>24</v>
      </c>
      <c r="I15">
        <v>13.010999999999999</v>
      </c>
      <c r="J15">
        <v>131</v>
      </c>
      <c r="K15">
        <v>61419</v>
      </c>
      <c r="L15">
        <v>1.7</v>
      </c>
      <c r="M15" t="s">
        <v>72</v>
      </c>
      <c r="N15" t="s">
        <v>64</v>
      </c>
    </row>
    <row r="16" spans="1:14" x14ac:dyDescent="0.55000000000000004">
      <c r="A16" t="s">
        <v>182</v>
      </c>
      <c r="B16">
        <v>13.131</v>
      </c>
      <c r="C16">
        <v>69</v>
      </c>
      <c r="D16" t="s">
        <v>81</v>
      </c>
      <c r="E16">
        <v>1.81</v>
      </c>
      <c r="F16" t="s">
        <v>72</v>
      </c>
      <c r="H16" t="s">
        <v>182</v>
      </c>
      <c r="I16">
        <v>13.109</v>
      </c>
      <c r="J16">
        <v>69</v>
      </c>
      <c r="K16" t="s">
        <v>80</v>
      </c>
      <c r="L16">
        <v>1.62</v>
      </c>
      <c r="M16" t="s">
        <v>72</v>
      </c>
      <c r="N16" t="s">
        <v>64</v>
      </c>
    </row>
    <row r="17" spans="1:14" x14ac:dyDescent="0.55000000000000004">
      <c r="A17" t="s">
        <v>28</v>
      </c>
      <c r="B17">
        <v>13.577</v>
      </c>
      <c r="C17">
        <v>51</v>
      </c>
      <c r="D17">
        <v>58281</v>
      </c>
      <c r="E17">
        <v>1.96</v>
      </c>
      <c r="F17" t="s">
        <v>72</v>
      </c>
      <c r="H17" t="s">
        <v>28</v>
      </c>
      <c r="I17">
        <v>13.555</v>
      </c>
      <c r="J17">
        <v>51</v>
      </c>
      <c r="K17">
        <v>69473</v>
      </c>
      <c r="L17">
        <v>2.3199999999999998</v>
      </c>
      <c r="M17" t="s">
        <v>72</v>
      </c>
      <c r="N17" t="s">
        <v>64</v>
      </c>
    </row>
    <row r="18" spans="1:14" x14ac:dyDescent="0.55000000000000004">
      <c r="A18" t="s">
        <v>30</v>
      </c>
      <c r="B18">
        <v>15.484</v>
      </c>
      <c r="C18">
        <v>100</v>
      </c>
      <c r="D18">
        <v>158569</v>
      </c>
      <c r="E18">
        <v>1.82</v>
      </c>
      <c r="F18" t="s">
        <v>72</v>
      </c>
      <c r="H18" t="s">
        <v>30</v>
      </c>
      <c r="I18">
        <v>15.464</v>
      </c>
      <c r="J18">
        <v>100</v>
      </c>
      <c r="K18">
        <v>116954</v>
      </c>
      <c r="L18">
        <v>1.32</v>
      </c>
      <c r="M18" t="s">
        <v>72</v>
      </c>
      <c r="N18" t="s">
        <v>64</v>
      </c>
    </row>
    <row r="19" spans="1:14" x14ac:dyDescent="0.55000000000000004">
      <c r="A19" t="s">
        <v>32</v>
      </c>
      <c r="B19">
        <v>15.62</v>
      </c>
      <c r="C19">
        <v>33</v>
      </c>
      <c r="D19">
        <v>18934</v>
      </c>
      <c r="E19">
        <v>1.93</v>
      </c>
      <c r="F19" t="s">
        <v>72</v>
      </c>
      <c r="H19" t="s">
        <v>32</v>
      </c>
      <c r="I19">
        <v>15.61</v>
      </c>
      <c r="J19">
        <v>33</v>
      </c>
      <c r="K19">
        <v>22716</v>
      </c>
      <c r="L19">
        <v>2.29</v>
      </c>
      <c r="M19" t="s">
        <v>72</v>
      </c>
      <c r="N19" t="s">
        <v>64</v>
      </c>
    </row>
    <row r="20" spans="1:14" x14ac:dyDescent="0.55000000000000004">
      <c r="A20" t="s">
        <v>183</v>
      </c>
      <c r="B20">
        <v>15.702</v>
      </c>
      <c r="C20">
        <v>119</v>
      </c>
      <c r="D20">
        <v>75175</v>
      </c>
      <c r="E20">
        <v>1.78</v>
      </c>
      <c r="F20" t="s">
        <v>72</v>
      </c>
      <c r="H20" t="s">
        <v>183</v>
      </c>
      <c r="I20">
        <v>15.682</v>
      </c>
      <c r="J20">
        <v>119</v>
      </c>
      <c r="K20">
        <v>56027</v>
      </c>
      <c r="L20">
        <v>1.31</v>
      </c>
      <c r="M20" t="s">
        <v>72</v>
      </c>
      <c r="N20" t="s">
        <v>64</v>
      </c>
    </row>
    <row r="21" spans="1:14" x14ac:dyDescent="0.55000000000000004">
      <c r="A21" t="s">
        <v>36</v>
      </c>
      <c r="B21">
        <v>17.681000000000001</v>
      </c>
      <c r="C21">
        <v>51</v>
      </c>
      <c r="D21">
        <v>79062</v>
      </c>
      <c r="E21">
        <v>1.82</v>
      </c>
      <c r="F21" t="s">
        <v>72</v>
      </c>
      <c r="H21" t="s">
        <v>36</v>
      </c>
      <c r="I21">
        <v>17.673999999999999</v>
      </c>
      <c r="J21">
        <v>51</v>
      </c>
      <c r="K21">
        <v>56680</v>
      </c>
      <c r="L21">
        <v>1.28</v>
      </c>
      <c r="M21" t="s">
        <v>72</v>
      </c>
      <c r="N21" t="s">
        <v>64</v>
      </c>
    </row>
    <row r="22" spans="1:14" x14ac:dyDescent="0.55000000000000004">
      <c r="A22" t="s">
        <v>38</v>
      </c>
      <c r="B22">
        <v>20.478999999999999</v>
      </c>
      <c r="C22">
        <v>69</v>
      </c>
      <c r="D22">
        <v>317232</v>
      </c>
      <c r="E22">
        <v>1.94</v>
      </c>
      <c r="F22" t="s">
        <v>72</v>
      </c>
      <c r="H22" t="s">
        <v>38</v>
      </c>
      <c r="I22">
        <v>20.478999999999999</v>
      </c>
      <c r="J22">
        <v>69</v>
      </c>
      <c r="K22">
        <v>270487</v>
      </c>
      <c r="L22">
        <v>1.64</v>
      </c>
      <c r="M22" t="s">
        <v>72</v>
      </c>
      <c r="N22" t="s">
        <v>64</v>
      </c>
    </row>
    <row r="23" spans="1:14" x14ac:dyDescent="0.55000000000000004">
      <c r="A23" t="s">
        <v>185</v>
      </c>
      <c r="B23">
        <v>20.881</v>
      </c>
      <c r="C23">
        <v>101</v>
      </c>
      <c r="D23">
        <v>107863</v>
      </c>
      <c r="E23">
        <v>1.77</v>
      </c>
      <c r="F23" t="s">
        <v>72</v>
      </c>
      <c r="H23" t="s">
        <v>185</v>
      </c>
      <c r="I23">
        <v>20.881</v>
      </c>
      <c r="J23">
        <v>101</v>
      </c>
      <c r="K23">
        <v>83661</v>
      </c>
      <c r="L23">
        <v>1.35</v>
      </c>
      <c r="M23" t="s">
        <v>72</v>
      </c>
      <c r="N23" t="s">
        <v>64</v>
      </c>
    </row>
    <row r="24" spans="1:14" x14ac:dyDescent="0.55000000000000004">
      <c r="A24" t="s">
        <v>184</v>
      </c>
      <c r="B24">
        <v>21.443999999999999</v>
      </c>
      <c r="C24">
        <v>93</v>
      </c>
      <c r="D24">
        <v>105575</v>
      </c>
      <c r="E24">
        <v>1.86</v>
      </c>
      <c r="F24" t="s">
        <v>72</v>
      </c>
      <c r="H24" t="s">
        <v>184</v>
      </c>
      <c r="I24">
        <v>21.443999999999999</v>
      </c>
      <c r="J24">
        <v>93</v>
      </c>
      <c r="K24">
        <v>87492</v>
      </c>
      <c r="L24">
        <v>1.53</v>
      </c>
      <c r="M24" t="s">
        <v>72</v>
      </c>
      <c r="N24" t="s">
        <v>64</v>
      </c>
    </row>
    <row r="25" spans="1:14" x14ac:dyDescent="0.55000000000000004">
      <c r="A25" t="s">
        <v>44</v>
      </c>
      <c r="B25">
        <v>22.34</v>
      </c>
      <c r="C25">
        <v>51</v>
      </c>
      <c r="D25">
        <v>137334</v>
      </c>
      <c r="E25">
        <v>1.91</v>
      </c>
      <c r="F25" t="s">
        <v>72</v>
      </c>
      <c r="H25" t="s">
        <v>44</v>
      </c>
      <c r="I25">
        <v>22.34</v>
      </c>
      <c r="J25">
        <v>51</v>
      </c>
      <c r="K25">
        <v>110477</v>
      </c>
      <c r="L25">
        <v>1.51</v>
      </c>
      <c r="M25" t="s">
        <v>72</v>
      </c>
      <c r="N25" t="s">
        <v>64</v>
      </c>
    </row>
    <row r="26" spans="1:14" x14ac:dyDescent="0.55000000000000004">
      <c r="A26" t="s">
        <v>46</v>
      </c>
      <c r="B26">
        <v>24.11</v>
      </c>
      <c r="C26">
        <v>69</v>
      </c>
      <c r="D26">
        <v>333314</v>
      </c>
      <c r="E26">
        <v>2.2000000000000002</v>
      </c>
      <c r="F26" t="s">
        <v>72</v>
      </c>
      <c r="H26" t="s">
        <v>46</v>
      </c>
      <c r="I26">
        <v>24.11</v>
      </c>
      <c r="J26">
        <v>69</v>
      </c>
      <c r="K26">
        <v>332252</v>
      </c>
      <c r="L26">
        <v>2.16</v>
      </c>
      <c r="M26" t="s">
        <v>72</v>
      </c>
      <c r="N26" t="s">
        <v>64</v>
      </c>
    </row>
    <row r="27" spans="1:14" x14ac:dyDescent="0.55000000000000004">
      <c r="A27" t="s">
        <v>48</v>
      </c>
      <c r="B27">
        <v>25.748000000000001</v>
      </c>
      <c r="C27">
        <v>51</v>
      </c>
      <c r="D27" t="s">
        <v>83</v>
      </c>
      <c r="E27">
        <v>2.1</v>
      </c>
      <c r="F27" t="s">
        <v>72</v>
      </c>
      <c r="H27" t="s">
        <v>48</v>
      </c>
      <c r="I27">
        <v>25.74</v>
      </c>
      <c r="J27">
        <v>51</v>
      </c>
      <c r="K27" t="s">
        <v>82</v>
      </c>
      <c r="L27">
        <v>2.08</v>
      </c>
      <c r="M27" t="s">
        <v>72</v>
      </c>
      <c r="N27" t="s">
        <v>64</v>
      </c>
    </row>
    <row r="28" spans="1:14" x14ac:dyDescent="0.55000000000000004">
      <c r="A28" t="s">
        <v>50</v>
      </c>
      <c r="B28">
        <v>25.808</v>
      </c>
      <c r="C28">
        <v>101</v>
      </c>
      <c r="D28" t="s">
        <v>85</v>
      </c>
      <c r="E28">
        <v>2.0099999999999998</v>
      </c>
      <c r="F28" t="s">
        <v>72</v>
      </c>
      <c r="H28" t="s">
        <v>50</v>
      </c>
      <c r="I28">
        <v>25.808</v>
      </c>
      <c r="J28">
        <v>101</v>
      </c>
      <c r="K28" t="s">
        <v>84</v>
      </c>
      <c r="L28">
        <v>1.75</v>
      </c>
      <c r="M28" t="s">
        <v>72</v>
      </c>
      <c r="N28" t="s">
        <v>64</v>
      </c>
    </row>
    <row r="29" spans="1:14" x14ac:dyDescent="0.55000000000000004">
      <c r="A29" t="s">
        <v>52</v>
      </c>
      <c r="B29">
        <v>26.913</v>
      </c>
      <c r="C29">
        <v>69</v>
      </c>
      <c r="D29">
        <v>443276</v>
      </c>
      <c r="E29">
        <v>2.17</v>
      </c>
      <c r="F29" t="s">
        <v>72</v>
      </c>
      <c r="H29" t="s">
        <v>52</v>
      </c>
      <c r="I29">
        <v>26.913</v>
      </c>
      <c r="J29">
        <v>69</v>
      </c>
      <c r="K29">
        <v>564240</v>
      </c>
      <c r="L29">
        <v>2.75</v>
      </c>
      <c r="M29" t="s">
        <v>72</v>
      </c>
      <c r="N29" t="s">
        <v>64</v>
      </c>
    </row>
    <row r="30" spans="1:14" x14ac:dyDescent="0.55000000000000004">
      <c r="A30" t="s">
        <v>54</v>
      </c>
      <c r="B30">
        <v>28.364999999999998</v>
      </c>
      <c r="C30">
        <v>51</v>
      </c>
      <c r="D30">
        <v>218746</v>
      </c>
      <c r="E30">
        <v>2.11</v>
      </c>
      <c r="F30" t="s">
        <v>72</v>
      </c>
      <c r="H30" t="s">
        <v>54</v>
      </c>
      <c r="I30">
        <v>28.364999999999998</v>
      </c>
      <c r="J30">
        <v>51</v>
      </c>
      <c r="K30">
        <v>238810</v>
      </c>
      <c r="L30">
        <v>2.2799999999999998</v>
      </c>
      <c r="M30" t="s">
        <v>72</v>
      </c>
      <c r="N30" t="s">
        <v>64</v>
      </c>
    </row>
    <row r="31" spans="1:14" x14ac:dyDescent="0.55000000000000004">
      <c r="A31" t="s">
        <v>56</v>
      </c>
      <c r="B31">
        <v>29.135000000000002</v>
      </c>
      <c r="C31">
        <v>119</v>
      </c>
      <c r="D31">
        <v>236844</v>
      </c>
      <c r="E31">
        <v>2.14</v>
      </c>
      <c r="F31" t="s">
        <v>72</v>
      </c>
      <c r="H31" t="s">
        <v>56</v>
      </c>
      <c r="I31">
        <v>29.135999999999999</v>
      </c>
      <c r="J31">
        <v>119</v>
      </c>
      <c r="K31">
        <v>333952</v>
      </c>
      <c r="L31">
        <v>3.01</v>
      </c>
      <c r="M31" t="s">
        <v>72</v>
      </c>
      <c r="N31" t="s">
        <v>64</v>
      </c>
    </row>
    <row r="32" spans="1:14" x14ac:dyDescent="0.55000000000000004">
      <c r="A32" t="s">
        <v>58</v>
      </c>
      <c r="B32">
        <v>30.573</v>
      </c>
      <c r="C32">
        <v>51</v>
      </c>
      <c r="D32">
        <v>294112</v>
      </c>
      <c r="E32">
        <v>2.09</v>
      </c>
      <c r="F32" t="s">
        <v>72</v>
      </c>
      <c r="H32" t="s">
        <v>58</v>
      </c>
      <c r="I32">
        <v>30.573</v>
      </c>
      <c r="J32">
        <v>51</v>
      </c>
      <c r="K32">
        <v>390091</v>
      </c>
      <c r="L32">
        <v>2.76</v>
      </c>
      <c r="M32" t="s">
        <v>72</v>
      </c>
      <c r="N32" t="s">
        <v>64</v>
      </c>
    </row>
    <row r="33" spans="1:14" x14ac:dyDescent="0.55000000000000004">
      <c r="A33" t="s">
        <v>60</v>
      </c>
      <c r="B33">
        <v>32.402000000000001</v>
      </c>
      <c r="C33">
        <v>169</v>
      </c>
      <c r="D33">
        <v>406201</v>
      </c>
      <c r="E33">
        <v>1.86</v>
      </c>
      <c r="F33" t="s">
        <v>72</v>
      </c>
      <c r="H33" t="s">
        <v>60</v>
      </c>
      <c r="I33">
        <v>32.402000000000001</v>
      </c>
      <c r="J33">
        <v>169</v>
      </c>
      <c r="K33">
        <v>514159</v>
      </c>
      <c r="L33">
        <v>2.33</v>
      </c>
      <c r="M33" t="s">
        <v>72</v>
      </c>
      <c r="N33" t="s">
        <v>64</v>
      </c>
    </row>
    <row r="34" spans="1:14" x14ac:dyDescent="0.55000000000000004">
      <c r="A34" t="s">
        <v>62</v>
      </c>
      <c r="B34">
        <v>32.770000000000003</v>
      </c>
      <c r="C34">
        <v>51</v>
      </c>
      <c r="D34">
        <v>214665</v>
      </c>
      <c r="E34">
        <v>1.9</v>
      </c>
      <c r="F34" t="s">
        <v>72</v>
      </c>
      <c r="H34" t="s">
        <v>62</v>
      </c>
      <c r="I34">
        <v>32.770000000000003</v>
      </c>
      <c r="J34">
        <v>51</v>
      </c>
      <c r="K34">
        <v>262853</v>
      </c>
      <c r="L34">
        <v>2.2999999999999998</v>
      </c>
      <c r="M34" t="s">
        <v>72</v>
      </c>
      <c r="N34" t="s">
        <v>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29f62856-1543-49d4-a736-4569d363f533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7A1177AAF2F748B8A8B917EEC2023D" ma:contentTypeVersion="6" ma:contentTypeDescription="Create a new document." ma:contentTypeScope="" ma:versionID="6060afa66a537939eb48d805c581a1b2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0dfef291-85ac-47ed-847d-bdfb9f0cfeee" targetNamespace="http://schemas.microsoft.com/office/2006/metadata/properties" ma:root="true" ma:fieldsID="fb37f4008868c1fd6b92d128e25eaf3b" ns1:_="" ns2:_="" ns3:_="" ns4:_="" ns5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0dfef291-85ac-47ed-847d-bdfb9f0cfeee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5:MediaServiceMetadata" minOccurs="0"/>
                <xsd:element ref="ns5:MediaServiceFastMetadata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eed674da-84ae-424a-a8e9-63bb84730c0f}" ma:internalName="TaxCatchAllLabel" ma:readOnly="true" ma:showField="CatchAllDataLabel" ma:web="78afb202-56bd-49a6-b1d5-d6071d79e1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eed674da-84ae-424a-a8e9-63bb84730c0f}" ma:internalName="TaxCatchAll" ma:showField="CatchAllData" ma:web="78afb202-56bd-49a6-b1d5-d6071d79e1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fef291-85ac-47ed-847d-bdfb9f0cfe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Rights xmlns="4ffa91fb-a0ff-4ac5-b2db-65c790d184a4" xsi:nil="true"/>
    <Document_x0020_Creation_x0020_Date xmlns="4ffa91fb-a0ff-4ac5-b2db-65c790d184a4">2024-11-15T18:00:02+00:00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65B1E9-CC7F-442D-AEA4-3A3C20BDCA4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5879EC4A-E5C2-4B75-BACE-4171D6C65A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0dfef291-85ac-47ed-847d-bdfb9f0cfe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ACA102-8180-4A74-BC02-8D29DC36F8DA}">
  <ds:schemaRefs>
    <ds:schemaRef ds:uri="http://schemas.microsoft.com/office/2006/metadata/properties"/>
    <ds:schemaRef ds:uri="http://schemas.microsoft.com/office/infopath/2007/PartnerControls"/>
    <ds:schemaRef ds:uri="http://schemas.microsoft.com/sharepoint/v3/fields"/>
    <ds:schemaRef ds:uri="http://schemas.microsoft.com/sharepoint/v3"/>
    <ds:schemaRef ds:uri="4ffa91fb-a0ff-4ac5-b2db-65c790d184a4"/>
    <ds:schemaRef ds:uri="http://schemas.microsoft.com/sharepoint.v3"/>
  </ds:schemaRefs>
</ds:datastoreItem>
</file>

<file path=customXml/itemProps4.xml><?xml version="1.0" encoding="utf-8"?>
<ds:datastoreItem xmlns:ds="http://schemas.openxmlformats.org/officeDocument/2006/customXml" ds:itemID="{120B50B0-5081-4627-96E0-99BD0A9952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 Me</vt:lpstr>
      <vt:lpstr>4% CO2, 0.5 ppbv VFC Recoveries</vt:lpstr>
      <vt:lpstr>4% CO2, 20 ppbv VFC Recoveries</vt:lpstr>
      <vt:lpstr>4% CO2, 0.5 ppb VFC, 200mL Data</vt:lpstr>
      <vt:lpstr>4% CO2, 20 ppb VFC, 200mL Data</vt:lpstr>
      <vt:lpstr>4% CO2, 20 ppb VFC, 20 mL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Wallace, Ariel (she/her/hers)</dc:creator>
  <cp:keywords/>
  <dc:description/>
  <cp:lastModifiedBy>Wallace, Ariel</cp:lastModifiedBy>
  <cp:revision/>
  <dcterms:created xsi:type="dcterms:W3CDTF">2024-11-15T17:29:35Z</dcterms:created>
  <dcterms:modified xsi:type="dcterms:W3CDTF">2025-07-25T19:53:29Z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0x010100CA7A1177AAF2F748B8A8B917EEC2023D</vt:lpwstr>
  </property>
</Properties>
</file>