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5_Streamflow\"/>
    </mc:Choice>
  </mc:AlternateContent>
  <xr:revisionPtr revIDLastSave="0" documentId="13_ncr:1_{5C8A2F00-8C59-43B1-93A6-0343D35F2D71}" xr6:coauthVersionLast="47" xr6:coauthVersionMax="47" xr10:uidLastSave="{00000000-0000-0000-0000-000000000000}"/>
  <bookViews>
    <workbookView xWindow="-120" yWindow="-120" windowWidth="29040" windowHeight="15720" tabRatio="909" firstSheet="2" activeTab="32" xr2:uid="{D56DD3B7-B251-453A-908E-BFFE96217EA0}"/>
  </bookViews>
  <sheets>
    <sheet name="Discharge" sheetId="1" r:id="rId1"/>
    <sheet name="91" sheetId="4" r:id="rId2"/>
    <sheet name="92" sheetId="5" r:id="rId3"/>
    <sheet name="93" sheetId="6" r:id="rId4"/>
    <sheet name="94" sheetId="7" r:id="rId5"/>
    <sheet name="95" sheetId="8" r:id="rId6"/>
    <sheet name="96" sheetId="9" r:id="rId7"/>
    <sheet name="97" sheetId="10" r:id="rId8"/>
    <sheet name="98" sheetId="11" r:id="rId9"/>
    <sheet name="99" sheetId="12" r:id="rId10"/>
    <sheet name="00" sheetId="13" r:id="rId11"/>
    <sheet name="01" sheetId="14" r:id="rId12"/>
    <sheet name="02" sheetId="15" r:id="rId13"/>
    <sheet name="03" sheetId="16" r:id="rId14"/>
    <sheet name="04" sheetId="17" r:id="rId15"/>
    <sheet name="05" sheetId="18" r:id="rId16"/>
    <sheet name="06" sheetId="19" r:id="rId17"/>
    <sheet name="07" sheetId="20" r:id="rId18"/>
    <sheet name="08" sheetId="21" r:id="rId19"/>
    <sheet name="09" sheetId="22" r:id="rId20"/>
    <sheet name="10" sheetId="23" r:id="rId21"/>
    <sheet name="11" sheetId="24" r:id="rId22"/>
    <sheet name="12" sheetId="25" r:id="rId23"/>
    <sheet name="13" sheetId="26" r:id="rId24"/>
    <sheet name="14" sheetId="27" r:id="rId25"/>
    <sheet name="15" sheetId="28" r:id="rId26"/>
    <sheet name="16" sheetId="29" r:id="rId27"/>
    <sheet name="17" sheetId="30" r:id="rId28"/>
    <sheet name="18" sheetId="31" r:id="rId29"/>
    <sheet name="19" sheetId="32" r:id="rId30"/>
    <sheet name="20" sheetId="33" r:id="rId31"/>
    <sheet name="91-20" sheetId="34" r:id="rId32"/>
    <sheet name="Fig_5_Update" sheetId="35" r:id="rId3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4" l="1"/>
  <c r="F8" i="34"/>
  <c r="F12" i="34"/>
  <c r="E15" i="34"/>
  <c r="D3" i="34" s="1"/>
  <c r="B15" i="34"/>
  <c r="F3" i="34" s="1"/>
  <c r="D13" i="34"/>
  <c r="D12" i="34"/>
  <c r="D9" i="34"/>
  <c r="D8" i="34"/>
  <c r="D7" i="34"/>
  <c r="F7" i="31"/>
  <c r="F8" i="31"/>
  <c r="F12" i="31"/>
  <c r="F7" i="23"/>
  <c r="F8" i="23"/>
  <c r="F12" i="23"/>
  <c r="F7" i="18"/>
  <c r="F8" i="18"/>
  <c r="F12" i="18"/>
  <c r="F15" i="33"/>
  <c r="F15" i="32"/>
  <c r="F15" i="31"/>
  <c r="F15" i="30"/>
  <c r="F15" i="29"/>
  <c r="F15" i="28"/>
  <c r="F15" i="27"/>
  <c r="F15" i="26"/>
  <c r="F15" i="25"/>
  <c r="F15" i="24"/>
  <c r="F15" i="23"/>
  <c r="F15" i="22"/>
  <c r="F15" i="21"/>
  <c r="F15" i="20"/>
  <c r="F15" i="19"/>
  <c r="F15" i="18"/>
  <c r="F15" i="17"/>
  <c r="F15" i="6"/>
  <c r="F7" i="14"/>
  <c r="F8" i="14"/>
  <c r="F12" i="14"/>
  <c r="F15" i="16"/>
  <c r="F15" i="15"/>
  <c r="F15" i="13"/>
  <c r="F15" i="10"/>
  <c r="F15" i="9"/>
  <c r="F15" i="8"/>
  <c r="F15" i="7"/>
  <c r="F15" i="4"/>
  <c r="F7" i="33"/>
  <c r="F8" i="33"/>
  <c r="F12" i="33"/>
  <c r="F7" i="32"/>
  <c r="F8" i="32"/>
  <c r="F12" i="32"/>
  <c r="F7" i="30"/>
  <c r="F8" i="30"/>
  <c r="F12" i="30"/>
  <c r="F7" i="29"/>
  <c r="F8" i="29"/>
  <c r="F12" i="29"/>
  <c r="F12" i="28"/>
  <c r="F8" i="28"/>
  <c r="F7" i="28"/>
  <c r="F12" i="27"/>
  <c r="F8" i="27"/>
  <c r="F7" i="27"/>
  <c r="F7" i="26"/>
  <c r="F8" i="26"/>
  <c r="F12" i="26"/>
  <c r="F7" i="25"/>
  <c r="F8" i="25"/>
  <c r="F12" i="25"/>
  <c r="F7" i="24"/>
  <c r="F8" i="24"/>
  <c r="F12" i="24"/>
  <c r="F12" i="22"/>
  <c r="F8" i="22"/>
  <c r="F7" i="22"/>
  <c r="F7" i="21"/>
  <c r="F8" i="21"/>
  <c r="F12" i="21"/>
  <c r="F7" i="20"/>
  <c r="F8" i="20"/>
  <c r="F12" i="20"/>
  <c r="F12" i="19"/>
  <c r="F8" i="19"/>
  <c r="F7" i="19"/>
  <c r="F8" i="17"/>
  <c r="F7" i="17"/>
  <c r="F12" i="17"/>
  <c r="F7" i="16"/>
  <c r="F8" i="16"/>
  <c r="F12" i="16"/>
  <c r="F7" i="15"/>
  <c r="F8" i="15"/>
  <c r="F12" i="15"/>
  <c r="F12" i="13"/>
  <c r="F8" i="13"/>
  <c r="F7" i="13"/>
  <c r="F15" i="11"/>
  <c r="F12" i="11"/>
  <c r="F8" i="11"/>
  <c r="F7" i="11"/>
  <c r="F15" i="5"/>
  <c r="F15" i="12"/>
  <c r="F7" i="12"/>
  <c r="F8" i="12"/>
  <c r="F12" i="12"/>
  <c r="F7" i="10"/>
  <c r="F8" i="10"/>
  <c r="F12" i="10"/>
  <c r="F8" i="9"/>
  <c r="F7" i="9"/>
  <c r="F12" i="9"/>
  <c r="F7" i="8"/>
  <c r="F8" i="8"/>
  <c r="F12" i="8"/>
  <c r="F7" i="7"/>
  <c r="F8" i="7"/>
  <c r="F12" i="7"/>
  <c r="F9" i="6"/>
  <c r="F8" i="6"/>
  <c r="F7" i="6"/>
  <c r="F13" i="6"/>
  <c r="F12" i="6"/>
  <c r="F12" i="5"/>
  <c r="E15" i="32"/>
  <c r="B15" i="32"/>
  <c r="F13" i="32" s="1"/>
  <c r="D13" i="32"/>
  <c r="D12" i="32"/>
  <c r="D9" i="32"/>
  <c r="D8" i="32"/>
  <c r="D7" i="32"/>
  <c r="D3" i="32"/>
  <c r="E15" i="31"/>
  <c r="D13" i="31" s="1"/>
  <c r="B15" i="31"/>
  <c r="D3" i="31"/>
  <c r="E15" i="30"/>
  <c r="D8" i="30" s="1"/>
  <c r="B15" i="30"/>
  <c r="F9" i="30" s="1"/>
  <c r="F13" i="30"/>
  <c r="D13" i="30"/>
  <c r="D12" i="30"/>
  <c r="D9" i="30"/>
  <c r="E15" i="28"/>
  <c r="D7" i="28" s="1"/>
  <c r="B15" i="28"/>
  <c r="F3" i="28" s="1"/>
  <c r="D12" i="28"/>
  <c r="D9" i="28"/>
  <c r="D8" i="28"/>
  <c r="E15" i="27"/>
  <c r="D7" i="27" s="1"/>
  <c r="B15" i="27"/>
  <c r="E15" i="26"/>
  <c r="B15" i="26"/>
  <c r="D13" i="26"/>
  <c r="D12" i="26"/>
  <c r="D9" i="26"/>
  <c r="D8" i="26"/>
  <c r="D7" i="26"/>
  <c r="D3" i="26"/>
  <c r="E15" i="24"/>
  <c r="D13" i="24" s="1"/>
  <c r="B15" i="24"/>
  <c r="F13" i="24" s="1"/>
  <c r="D12" i="24"/>
  <c r="D9" i="24"/>
  <c r="D8" i="24"/>
  <c r="D7" i="24"/>
  <c r="D3" i="24"/>
  <c r="E15" i="23"/>
  <c r="D13" i="23" s="1"/>
  <c r="B15" i="23"/>
  <c r="E15" i="22"/>
  <c r="D13" i="22" s="1"/>
  <c r="B15" i="22"/>
  <c r="F13" i="22" s="1"/>
  <c r="E15" i="20"/>
  <c r="D13" i="20" s="1"/>
  <c r="B15" i="20"/>
  <c r="D12" i="20"/>
  <c r="F9" i="20"/>
  <c r="D9" i="20"/>
  <c r="D8" i="20"/>
  <c r="D7" i="20"/>
  <c r="D3" i="20"/>
  <c r="E15" i="19"/>
  <c r="D12" i="19" s="1"/>
  <c r="B15" i="19"/>
  <c r="F9" i="19" s="1"/>
  <c r="D13" i="19"/>
  <c r="E15" i="18"/>
  <c r="D13" i="18" s="1"/>
  <c r="B15" i="18"/>
  <c r="D9" i="18"/>
  <c r="D7" i="18"/>
  <c r="D3" i="18"/>
  <c r="E15" i="16"/>
  <c r="D3" i="16" s="1"/>
  <c r="B15" i="16"/>
  <c r="F13" i="16" s="1"/>
  <c r="D13" i="16"/>
  <c r="D12" i="16"/>
  <c r="D9" i="16"/>
  <c r="E15" i="15"/>
  <c r="D13" i="15" s="1"/>
  <c r="B15" i="15"/>
  <c r="F13" i="15" s="1"/>
  <c r="D9" i="15"/>
  <c r="D8" i="15"/>
  <c r="D3" i="15"/>
  <c r="E15" i="14"/>
  <c r="D3" i="14" s="1"/>
  <c r="B15" i="14"/>
  <c r="F13" i="14" s="1"/>
  <c r="E15" i="12"/>
  <c r="D12" i="12" s="1"/>
  <c r="B15" i="12"/>
  <c r="D13" i="12"/>
  <c r="D7" i="12"/>
  <c r="D3" i="12"/>
  <c r="E15" i="11"/>
  <c r="D7" i="11" s="1"/>
  <c r="B15" i="11"/>
  <c r="F13" i="11" s="1"/>
  <c r="D13" i="11"/>
  <c r="D12" i="11"/>
  <c r="D9" i="11"/>
  <c r="D8" i="11"/>
  <c r="E15" i="10"/>
  <c r="D13" i="10" s="1"/>
  <c r="B15" i="10"/>
  <c r="F13" i="10" s="1"/>
  <c r="D7" i="10"/>
  <c r="D3" i="10"/>
  <c r="E15" i="8"/>
  <c r="D8" i="8" s="1"/>
  <c r="B15" i="8"/>
  <c r="D12" i="8"/>
  <c r="D9" i="8"/>
  <c r="E15" i="7"/>
  <c r="D13" i="7" s="1"/>
  <c r="B15" i="7"/>
  <c r="F13" i="7" s="1"/>
  <c r="E15" i="6"/>
  <c r="D3" i="6" s="1"/>
  <c r="B15" i="6"/>
  <c r="D9" i="6"/>
  <c r="D8" i="6"/>
  <c r="E15" i="33"/>
  <c r="D12" i="33" s="1"/>
  <c r="B15" i="33"/>
  <c r="F13" i="33" s="1"/>
  <c r="D13" i="33"/>
  <c r="D9" i="33"/>
  <c r="D8" i="33"/>
  <c r="D7" i="33"/>
  <c r="F3" i="33"/>
  <c r="D3" i="33"/>
  <c r="E15" i="29"/>
  <c r="D12" i="29" s="1"/>
  <c r="B15" i="29"/>
  <c r="F13" i="29" s="1"/>
  <c r="D8" i="29"/>
  <c r="D7" i="29"/>
  <c r="D3" i="29"/>
  <c r="E15" i="25"/>
  <c r="D13" i="25" s="1"/>
  <c r="B15" i="25"/>
  <c r="D9" i="25"/>
  <c r="E15" i="21"/>
  <c r="D12" i="21" s="1"/>
  <c r="B15" i="21"/>
  <c r="D13" i="21"/>
  <c r="D8" i="21"/>
  <c r="D7" i="21"/>
  <c r="D3" i="21"/>
  <c r="E15" i="17"/>
  <c r="D13" i="17" s="1"/>
  <c r="B15" i="17"/>
  <c r="D8" i="17"/>
  <c r="D7" i="17"/>
  <c r="D3" i="17"/>
  <c r="E15" i="13"/>
  <c r="D7" i="13" s="1"/>
  <c r="B15" i="13"/>
  <c r="F13" i="13" s="1"/>
  <c r="F9" i="13"/>
  <c r="D8" i="13"/>
  <c r="E15" i="9"/>
  <c r="D9" i="9" s="1"/>
  <c r="B15" i="9"/>
  <c r="F13" i="9" s="1"/>
  <c r="D13" i="9"/>
  <c r="E15" i="5"/>
  <c r="D13" i="5" s="1"/>
  <c r="D3" i="5"/>
  <c r="B15" i="5"/>
  <c r="F13" i="5" s="1"/>
  <c r="B15" i="4"/>
  <c r="F13" i="4" s="1"/>
  <c r="E15" i="4"/>
  <c r="D12" i="4" s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4" i="1" s="1"/>
  <c r="F9" i="34" l="1"/>
  <c r="F13" i="34"/>
  <c r="F9" i="33"/>
  <c r="F3" i="32"/>
  <c r="F3" i="31"/>
  <c r="D7" i="31"/>
  <c r="F9" i="31"/>
  <c r="D3" i="30"/>
  <c r="D7" i="30"/>
  <c r="F3" i="30"/>
  <c r="D13" i="29"/>
  <c r="F3" i="29"/>
  <c r="D13" i="28"/>
  <c r="F9" i="28"/>
  <c r="F13" i="28"/>
  <c r="D8" i="27"/>
  <c r="D9" i="27"/>
  <c r="D12" i="27"/>
  <c r="D13" i="27"/>
  <c r="D3" i="27"/>
  <c r="F9" i="26"/>
  <c r="F3" i="21"/>
  <c r="F13" i="21"/>
  <c r="F3" i="20"/>
  <c r="F13" i="19"/>
  <c r="F3" i="18"/>
  <c r="F9" i="18"/>
  <c r="F3" i="17"/>
  <c r="F13" i="17"/>
  <c r="F3" i="15"/>
  <c r="D7" i="15"/>
  <c r="D12" i="15"/>
  <c r="F3" i="12"/>
  <c r="F13" i="12"/>
  <c r="F9" i="11"/>
  <c r="D13" i="8"/>
  <c r="F9" i="8"/>
  <c r="F13" i="8"/>
  <c r="F7" i="5"/>
  <c r="F8" i="5"/>
  <c r="F9" i="9"/>
  <c r="D12" i="9"/>
  <c r="D12" i="6"/>
  <c r="D13" i="6"/>
  <c r="D8" i="31"/>
  <c r="D9" i="31"/>
  <c r="D12" i="31"/>
  <c r="F13" i="31"/>
  <c r="D3" i="28"/>
  <c r="F3" i="27"/>
  <c r="F9" i="27"/>
  <c r="F13" i="27"/>
  <c r="D3" i="25"/>
  <c r="D7" i="25"/>
  <c r="F13" i="25"/>
  <c r="F3" i="25"/>
  <c r="D8" i="25"/>
  <c r="F9" i="25"/>
  <c r="D12" i="25"/>
  <c r="F3" i="24"/>
  <c r="D3" i="23"/>
  <c r="D7" i="23"/>
  <c r="D8" i="23"/>
  <c r="D9" i="23"/>
  <c r="F13" i="23"/>
  <c r="D12" i="23"/>
  <c r="D3" i="22"/>
  <c r="D7" i="22"/>
  <c r="D8" i="22"/>
  <c r="D9" i="22"/>
  <c r="D12" i="22"/>
  <c r="D9" i="21"/>
  <c r="F9" i="21"/>
  <c r="F13" i="20"/>
  <c r="D3" i="19"/>
  <c r="D7" i="19"/>
  <c r="D8" i="19"/>
  <c r="D9" i="19"/>
  <c r="D9" i="17"/>
  <c r="F9" i="17"/>
  <c r="D12" i="17"/>
  <c r="D8" i="18"/>
  <c r="D12" i="18"/>
  <c r="F13" i="18"/>
  <c r="D7" i="16"/>
  <c r="D8" i="16"/>
  <c r="D8" i="14"/>
  <c r="D9" i="14"/>
  <c r="D7" i="14"/>
  <c r="F9" i="14"/>
  <c r="D12" i="13"/>
  <c r="D12" i="14"/>
  <c r="D9" i="13"/>
  <c r="D13" i="14"/>
  <c r="F3" i="14"/>
  <c r="D13" i="13"/>
  <c r="D3" i="13"/>
  <c r="F3" i="13"/>
  <c r="D8" i="12"/>
  <c r="D9" i="12"/>
  <c r="F9" i="12"/>
  <c r="D8" i="10"/>
  <c r="D9" i="10"/>
  <c r="D12" i="10"/>
  <c r="D3" i="11"/>
  <c r="F3" i="10"/>
  <c r="F9" i="10"/>
  <c r="D3" i="9"/>
  <c r="F3" i="9"/>
  <c r="D7" i="9"/>
  <c r="D8" i="9"/>
  <c r="D7" i="7"/>
  <c r="D8" i="7"/>
  <c r="D3" i="8"/>
  <c r="D7" i="8"/>
  <c r="D3" i="7"/>
  <c r="D9" i="7"/>
  <c r="F9" i="7"/>
  <c r="D12" i="7"/>
  <c r="D7" i="5"/>
  <c r="D8" i="5"/>
  <c r="F3" i="5"/>
  <c r="D9" i="5"/>
  <c r="D12" i="5"/>
  <c r="D7" i="6"/>
  <c r="F3" i="6"/>
  <c r="F3" i="7"/>
  <c r="F3" i="8"/>
  <c r="F3" i="11"/>
  <c r="F9" i="15"/>
  <c r="F3" i="16"/>
  <c r="F3" i="19"/>
  <c r="F3" i="22"/>
  <c r="F9" i="22"/>
  <c r="F3" i="23"/>
  <c r="F9" i="23"/>
  <c r="F9" i="24"/>
  <c r="F13" i="26"/>
  <c r="F3" i="26"/>
  <c r="F9" i="32"/>
  <c r="F9" i="16"/>
  <c r="D9" i="29"/>
  <c r="F9" i="29"/>
  <c r="F9" i="5"/>
  <c r="D13" i="4"/>
  <c r="F7" i="4"/>
  <c r="F8" i="4"/>
  <c r="D7" i="4"/>
  <c r="D9" i="4"/>
  <c r="D3" i="4"/>
  <c r="D8" i="4"/>
  <c r="F3" i="4"/>
  <c r="F9" i="4"/>
  <c r="F12" i="4"/>
  <c r="F15" i="34" l="1"/>
  <c r="F15" i="14"/>
</calcChain>
</file>

<file path=xl/sharedStrings.xml><?xml version="1.0" encoding="utf-8"?>
<sst xmlns="http://schemas.openxmlformats.org/spreadsheetml/2006/main" count="761" uniqueCount="26">
  <si>
    <t>1991 to 2020 Monthly Discharge (mm)</t>
  </si>
  <si>
    <t>Water Year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</si>
  <si>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</si>
  <si>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</si>
  <si>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</si>
  <si>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</si>
  <si>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</si>
  <si>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</si>
  <si>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</si>
  <si>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</si>
  <si>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</si>
  <si>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</si>
  <si>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</si>
  <si>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</si>
  <si>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Annual</t>
  </si>
  <si>
    <t>Average 91-20</t>
  </si>
  <si>
    <t>Month</t>
  </si>
  <si>
    <t>Discharge</t>
  </si>
  <si>
    <t>Month(s)</t>
  </si>
  <si>
    <t># of Days</t>
  </si>
  <si>
    <t>Sum</t>
  </si>
  <si>
    <t>% of Annual Discharge</t>
  </si>
  <si>
    <t>Oct-Nov</t>
  </si>
  <si>
    <t>Jan-Mar</t>
  </si>
  <si>
    <t>Jun-Sep</t>
  </si>
  <si>
    <t>1991 to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</si>
</sst>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1"/>
      </bottom>
      <diagonal/>
    </border>
    <border>
      <left style="thin">
        <color theme="0"/>
      </left>
      <right/>
      <top style="thin">
        <color theme="0"/>
      </top>
      <bottom style="medium">
        <color theme="1"/>
      </bottom>
      <diagonal/>
    </border>
    <border>
      <left/>
      <right/>
      <top style="thin">
        <color theme="0"/>
      </top>
      <bottom style="medium">
        <color theme="1"/>
      </bottom>
      <diagonal/>
    </border>
    <border>
      <left/>
      <right style="thin">
        <color theme="0"/>
      </right>
      <top style="thin">
        <color theme="0"/>
      </top>
      <bottom style="medium">
        <color theme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0" borderId="0" xfId="0" applyAlignment="1"/>
    <xf numFmtId="165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D0EF7EE-2DB1-47E7-8038-DB3C15EA8D7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('91'!$D$3,'91'!$F$3)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4.4137461417816493E-2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2A-495B-BCE3-0EED2B07AB0F}"/>
            </c:ext>
          </c:extLst>
        </c:ser>
        <c:ser>
          <c:idx val="4"/>
          <c:order val="4"/>
          <c:tx>
            <c:strRef>
              <c:f>'91'!$C$7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7C7361-4C3F-4ED2-8D32-AE0AEEAE82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('91'!$D$7,'91'!$F$7)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6.6355378216556682E-2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2A-495B-BCE3-0EED2B07AB0F}"/>
            </c:ext>
          </c:extLst>
        </c:ser>
        <c:ser>
          <c:idx val="5"/>
          <c:order val="5"/>
          <c:tx>
            <c:strRef>
              <c:f>'91'!$C$8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E0E55A6-D9DF-47A1-8C82-8F1ECB314CE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('91'!$D$8,'91'!$F$8)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9.4322364766936631E-2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2A-495B-BCE3-0EED2B07AB0F}"/>
            </c:ext>
          </c:extLst>
        </c:ser>
        <c:ser>
          <c:idx val="6"/>
          <c:order val="6"/>
          <c:tx>
            <c:strRef>
              <c:f>'91'!$C$9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84BAB05-8627-4109-B514-E6A221F8C57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('91'!$D$9,'91'!$F$9)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0.7472115036267627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2A-495B-BCE3-0EED2B07AB0F}"/>
            </c:ext>
          </c:extLst>
        </c:ser>
        <c:ser>
          <c:idx val="9"/>
          <c:order val="9"/>
          <c:tx>
            <c:strRef>
              <c:f>'91'!$C$12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CFFB0B0-B130-404B-947E-3537B532BEE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('91'!$D$12,'91'!$F$12)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4.1053201169334315E-2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82A-495B-BCE3-0EED2B07AB0F}"/>
            </c:ext>
          </c:extLst>
        </c:ser>
        <c:ser>
          <c:idx val="10"/>
          <c:order val="10"/>
          <c:tx>
            <c:strRef>
              <c:f>'91'!$C$13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83CD334-EEAB-45F7-83F8-2D0EC8F6D01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('91'!$D$13,'91'!$F$13)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6.9200908025929576E-3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82A-495B-BCE3-0EED2B07A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668837327"/>
        <c:axId val="67019574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('91'!$D$4,'91'!$F$4)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182A-495B-BCE3-0EED2B07AB0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('91'!$D$5,'91'!$F$5)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82A-495B-BCE3-0EED2B07AB0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('91'!$D$6,'91'!$F$6)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82A-495B-BCE3-0EED2B07AB0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('91'!$D$10,'91'!$F$10)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82A-495B-BCE3-0EED2B07AB0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('91'!$D$11,'91'!$F$11)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82A-495B-BCE3-0EED2B07AB0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('91'!$D$14,'91'!$F$14)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82A-495B-BCE3-0EED2B07AB0F}"/>
                  </c:ext>
                </c:extLst>
              </c15:ser>
            </c15:filteredBarSeries>
          </c:ext>
        </c:extLst>
      </c:barChart>
      <c:catAx>
        <c:axId val="66883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195743"/>
        <c:crosses val="autoZero"/>
        <c:auto val="1"/>
        <c:lblAlgn val="ctr"/>
        <c:lblOffset val="100"/>
        <c:noMultiLvlLbl val="0"/>
      </c:catAx>
      <c:valAx>
        <c:axId val="67019574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668837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90D70CD-B6BB-48DB-B618-5DACEFA0B31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('00'!$D$3,'00'!$F$3)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4.7349123955938759E-2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0-4E83-A082-3DFB68AD4BBA}"/>
            </c:ext>
          </c:extLst>
        </c:ser>
        <c:ser>
          <c:idx val="4"/>
          <c:order val="4"/>
          <c:tx>
            <c:strRef>
              <c:f>'00'!$C$7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9A2338-C41A-4A01-97DD-B68B611CE78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('00'!$D$7,'00'!$F$7)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5.7403004228723964E-2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80-4E83-A082-3DFB68AD4BBA}"/>
            </c:ext>
          </c:extLst>
        </c:ser>
        <c:ser>
          <c:idx val="5"/>
          <c:order val="5"/>
          <c:tx>
            <c:strRef>
              <c:f>'00'!$C$8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111EC3F-83F2-4968-9CE0-D01A633D1CD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('00'!$D$8,'00'!$F$8)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0.13834496798882032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80-4E83-A082-3DFB68AD4BBA}"/>
            </c:ext>
          </c:extLst>
        </c:ser>
        <c:ser>
          <c:idx val="6"/>
          <c:order val="6"/>
          <c:tx>
            <c:strRef>
              <c:f>'00'!$C$9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4AA571F-4FEE-4676-B487-180D511681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('00'!$D$9,'00'!$F$9)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0.67863285541834606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80-4E83-A082-3DFB68AD4BBA}"/>
            </c:ext>
          </c:extLst>
        </c:ser>
        <c:ser>
          <c:idx val="9"/>
          <c:order val="9"/>
          <c:tx>
            <c:strRef>
              <c:f>'00'!$C$12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AD77330-4C8A-4A0A-B683-293C6D3FCD2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('00'!$D$12,'00'!$F$12)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6.9746381989371137E-2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80-4E83-A082-3DFB68AD4BBA}"/>
            </c:ext>
          </c:extLst>
        </c:ser>
        <c:ser>
          <c:idx val="10"/>
          <c:order val="10"/>
          <c:tx>
            <c:strRef>
              <c:f>'00'!$C$13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5A56417-991F-42CF-9303-8876EC3017B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('00'!$D$13,'00'!$F$13)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8.5236664187996799E-3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80-4E83-A082-3DFB68AD4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669890575"/>
        <c:axId val="107841479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('00'!$D$4,'00'!$F$4)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180-4E83-A082-3DFB68AD4BB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('00'!$D$5,'00'!$F$5)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180-4E83-A082-3DFB68AD4BB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('00'!$D$6,'00'!$F$6)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180-4E83-A082-3DFB68AD4BB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('00'!$D$10,'00'!$F$10)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180-4E83-A082-3DFB68AD4BB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('00'!$D$11,'00'!$F$11)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180-4E83-A082-3DFB68AD4BBA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('00'!$D$14,'00'!$F$14)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180-4E83-A082-3DFB68AD4BBA}"/>
                  </c:ext>
                </c:extLst>
              </c15:ser>
            </c15:filteredBarSeries>
          </c:ext>
        </c:extLst>
      </c:barChart>
      <c:catAx>
        <c:axId val="66989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4799"/>
        <c:crosses val="autoZero"/>
        <c:auto val="1"/>
        <c:lblAlgn val="ctr"/>
        <c:lblOffset val="100"/>
        <c:noMultiLvlLbl val="0"/>
      </c:catAx>
      <c:valAx>
        <c:axId val="107841479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669890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49E7A6-87A1-4B61-8E10-36BF9249485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('01'!$D$3,'01'!$F$3)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5.8738403204345147E-2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0C-4B90-A256-5B12CDF8C974}"/>
            </c:ext>
          </c:extLst>
        </c:ser>
        <c:ser>
          <c:idx val="4"/>
          <c:order val="4"/>
          <c:tx>
            <c:strRef>
              <c:f>'01'!$C$7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05D463B-CD01-4C8F-B8B7-95A2334BCB6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('01'!$D$7,'01'!$F$7)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0.1565809666010485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0C-4B90-A256-5B12CDF8C974}"/>
            </c:ext>
          </c:extLst>
        </c:ser>
        <c:ser>
          <c:idx val="5"/>
          <c:order val="5"/>
          <c:tx>
            <c:strRef>
              <c:f>'01'!$C$8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DCFDF6B-D7A2-444A-B1DC-05A296E2074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('01'!$D$8,'01'!$F$8)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0.21163685485754621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0C-4B90-A256-5B12CDF8C974}"/>
            </c:ext>
          </c:extLst>
        </c:ser>
        <c:ser>
          <c:idx val="6"/>
          <c:order val="6"/>
          <c:tx>
            <c:strRef>
              <c:f>'01'!$C$9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82B0823-1772-4A94-8ED9-BAC75BB23C6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('01'!$D$9,'01'!$F$9)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0.50930232336506209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0C-4B90-A256-5B12CDF8C974}"/>
            </c:ext>
          </c:extLst>
        </c:ser>
        <c:ser>
          <c:idx val="9"/>
          <c:order val="9"/>
          <c:tx>
            <c:strRef>
              <c:f>'01'!$C$12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82B182-C3B6-477E-8960-B2A43762DAC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('01'!$D$12,'01'!$F$12)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3.8310143161723202E-2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0C-4B90-A256-5B12CDF8C974}"/>
            </c:ext>
          </c:extLst>
        </c:ser>
        <c:ser>
          <c:idx val="10"/>
          <c:order val="10"/>
          <c:tx>
            <c:strRef>
              <c:f>'01'!$C$13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E846F53-694B-422D-8F42-DD6F85A1F75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('01'!$D$13,'01'!$F$13)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2.5431308810274899E-2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0C-4B90-A256-5B12CDF8C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5989455"/>
        <c:axId val="3923289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('01'!$D$4,'01'!$F$4)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550C-4B90-A256-5B12CDF8C97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('01'!$D$5,'01'!$F$5)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50C-4B90-A256-5B12CDF8C97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('01'!$D$6,'01'!$F$6)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50C-4B90-A256-5B12CDF8C97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('01'!$D$10,'01'!$F$10)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50C-4B90-A256-5B12CDF8C974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('01'!$D$11,'01'!$F$11)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50C-4B90-A256-5B12CDF8C974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('01'!$D$14,'01'!$F$14)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50C-4B90-A256-5B12CDF8C974}"/>
                  </c:ext>
                </c:extLst>
              </c15:ser>
            </c15:filteredBarSeries>
          </c:ext>
        </c:extLst>
      </c:barChart>
      <c:catAx>
        <c:axId val="885989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28911"/>
        <c:crosses val="autoZero"/>
        <c:auto val="1"/>
        <c:lblAlgn val="ctr"/>
        <c:lblOffset val="100"/>
        <c:noMultiLvlLbl val="0"/>
      </c:catAx>
      <c:valAx>
        <c:axId val="39232891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5989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38C381F-D641-4E00-B05F-50C7B60BD06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('02'!$D$3,'02'!$F$3)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2.9413617395465705E-2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E-4292-A1D9-2305E041C70D}"/>
            </c:ext>
          </c:extLst>
        </c:ser>
        <c:ser>
          <c:idx val="4"/>
          <c:order val="4"/>
          <c:tx>
            <c:strRef>
              <c:f>'02'!$C$7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D94FAB-6242-4E81-9F28-62824770D06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('02'!$D$7,'02'!$F$7)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4.3615851737503444E-2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E-4292-A1D9-2305E041C70D}"/>
            </c:ext>
          </c:extLst>
        </c:ser>
        <c:ser>
          <c:idx val="5"/>
          <c:order val="5"/>
          <c:tx>
            <c:strRef>
              <c:f>'02'!$C$8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CF566EA-576C-4CED-8335-CB21C39ACA8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('02'!$D$8,'02'!$F$8)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0.14405368393325244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E-4292-A1D9-2305E041C70D}"/>
            </c:ext>
          </c:extLst>
        </c:ser>
        <c:ser>
          <c:idx val="6"/>
          <c:order val="6"/>
          <c:tx>
            <c:strRef>
              <c:f>'02'!$C$9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FA24E38-0526-4DC1-9303-597BC2E8D54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('02'!$D$9,'02'!$F$9)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0.69660970346696272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E-4292-A1D9-2305E041C70D}"/>
            </c:ext>
          </c:extLst>
        </c:ser>
        <c:ser>
          <c:idx val="9"/>
          <c:order val="9"/>
          <c:tx>
            <c:strRef>
              <c:f>'02'!$C$12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A8547D4-03E6-41C7-894C-B14C8C9836C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('02'!$D$12,'02'!$F$12)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8.2701645054201814E-2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6E-4292-A1D9-2305E041C70D}"/>
            </c:ext>
          </c:extLst>
        </c:ser>
        <c:ser>
          <c:idx val="10"/>
          <c:order val="10"/>
          <c:tx>
            <c:strRef>
              <c:f>'02'!$C$13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A0BB04C-F6A7-4C70-B059-22264C7FAC6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('02'!$D$13,'02'!$F$13)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3.6054984126137704E-3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6E-4292-A1D9-2305E041C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91245183"/>
        <c:axId val="3923279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('02'!$D$4,'02'!$F$4)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F6E-4292-A1D9-2305E041C70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('02'!$D$5,'02'!$F$5)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F6E-4292-A1D9-2305E041C70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('02'!$D$6,'02'!$F$6)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6E-4292-A1D9-2305E041C70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('02'!$D$10,'02'!$F$10)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6E-4292-A1D9-2305E041C70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('02'!$D$11,'02'!$F$11)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F6E-4292-A1D9-2305E041C70D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('02'!$D$14,'02'!$F$14)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F6E-4292-A1D9-2305E041C70D}"/>
                  </c:ext>
                </c:extLst>
              </c15:ser>
            </c15:filteredBarSeries>
          </c:ext>
        </c:extLst>
      </c:barChart>
      <c:catAx>
        <c:axId val="8912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27951"/>
        <c:crosses val="autoZero"/>
        <c:auto val="1"/>
        <c:lblAlgn val="ctr"/>
        <c:lblOffset val="100"/>
        <c:noMultiLvlLbl val="0"/>
      </c:catAx>
      <c:valAx>
        <c:axId val="3923279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1245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1FF4FD8-1AC1-441F-A304-AA71B10030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('03'!$D$3,'03'!$F$3)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3.0282871558773124E-2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4-4F38-B072-42A9D67BE3CB}"/>
            </c:ext>
          </c:extLst>
        </c:ser>
        <c:ser>
          <c:idx val="4"/>
          <c:order val="4"/>
          <c:tx>
            <c:strRef>
              <c:f>'03'!$C$7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A5173C8-3817-44FE-B67C-1A27A4813E3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('03'!$D$7,'03'!$F$7)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6.6084736515721124E-2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4-4F38-B072-42A9D67BE3CB}"/>
            </c:ext>
          </c:extLst>
        </c:ser>
        <c:ser>
          <c:idx val="5"/>
          <c:order val="5"/>
          <c:tx>
            <c:strRef>
              <c:f>'03'!$C$8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3377CF7-173A-4909-95C1-9788DBB7A3B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('03'!$D$8,'03'!$F$8)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0.11698714174694928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4-4F38-B072-42A9D67BE3CB}"/>
            </c:ext>
          </c:extLst>
        </c:ser>
        <c:ser>
          <c:idx val="6"/>
          <c:order val="6"/>
          <c:tx>
            <c:strRef>
              <c:f>'03'!$C$9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8736C26-F9DD-40B5-B84B-F5B946DF9B8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('03'!$D$9,'03'!$F$9)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0.75846863543958865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54-4F38-B072-42A9D67BE3CB}"/>
            </c:ext>
          </c:extLst>
        </c:ser>
        <c:ser>
          <c:idx val="9"/>
          <c:order val="9"/>
          <c:tx>
            <c:strRef>
              <c:f>'03'!$C$12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375CAF-872A-4AF3-BBD3-32F6F3203F3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('03'!$D$12,'03'!$F$12)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1.9527853660836918E-2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54-4F38-B072-42A9D67BE3CB}"/>
            </c:ext>
          </c:extLst>
        </c:ser>
        <c:ser>
          <c:idx val="10"/>
          <c:order val="10"/>
          <c:tx>
            <c:strRef>
              <c:f>'03'!$C$13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F1B7E8A-A321-43DC-8539-C52B0F67043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('03'!$D$13,'03'!$F$13)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8.6487610781309666E-3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54-4F38-B072-42A9D67BE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96990463"/>
        <c:axId val="109354657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('03'!$D$4,'03'!$F$4)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9B54-4F38-B072-42A9D67BE3C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('03'!$D$5,'03'!$F$5)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B54-4F38-B072-42A9D67BE3C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('03'!$D$6,'03'!$F$6)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B54-4F38-B072-42A9D67BE3C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('03'!$D$10,'03'!$F$10)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B54-4F38-B072-42A9D67BE3C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('03'!$D$11,'03'!$F$11)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B54-4F38-B072-42A9D67BE3C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('03'!$D$14,'03'!$F$14)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B54-4F38-B072-42A9D67BE3CB}"/>
                  </c:ext>
                </c:extLst>
              </c15:ser>
            </c15:filteredBarSeries>
          </c:ext>
        </c:extLst>
      </c:barChart>
      <c:catAx>
        <c:axId val="896990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546575"/>
        <c:crosses val="autoZero"/>
        <c:auto val="1"/>
        <c:lblAlgn val="ctr"/>
        <c:lblOffset val="100"/>
        <c:noMultiLvlLbl val="0"/>
      </c:catAx>
      <c:valAx>
        <c:axId val="109354657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6990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A73B079-D81E-4FC2-9C33-B15C00FE82E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('04'!$D$3,'04'!$F$3)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6.2933497223145965E-2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B-4FDE-9CB9-650842F53780}"/>
            </c:ext>
          </c:extLst>
        </c:ser>
        <c:ser>
          <c:idx val="4"/>
          <c:order val="4"/>
          <c:tx>
            <c:strRef>
              <c:f>'04'!$C$7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BEFEE9D-E762-4689-87F6-A99D02F28D6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('04'!$D$7,'04'!$F$7)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0.14021675728946439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B-4FDE-9CB9-650842F53780}"/>
            </c:ext>
          </c:extLst>
        </c:ser>
        <c:ser>
          <c:idx val="5"/>
          <c:order val="5"/>
          <c:tx>
            <c:strRef>
              <c:f>'04'!$C$8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1E91FA9-37D4-4F41-AFD5-A71CBC1F37E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('04'!$D$8,'04'!$F$8)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6.2556163767230874E-2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8B-4FDE-9CB9-650842F53780}"/>
            </c:ext>
          </c:extLst>
        </c:ser>
        <c:ser>
          <c:idx val="6"/>
          <c:order val="6"/>
          <c:tx>
            <c:strRef>
              <c:f>'04'!$C$9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D6D6AB-D58E-432C-8BEA-CC8D2835BFD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('04'!$D$9,'04'!$F$9)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0.70321557628350317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8B-4FDE-9CB9-650842F53780}"/>
            </c:ext>
          </c:extLst>
        </c:ser>
        <c:ser>
          <c:idx val="9"/>
          <c:order val="9"/>
          <c:tx>
            <c:strRef>
              <c:f>'04'!$C$12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8B7AD0-2B09-4BD6-9558-FE038D93011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('04'!$D$12,'04'!$F$12)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2.4412431994977859E-2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8B-4FDE-9CB9-650842F53780}"/>
            </c:ext>
          </c:extLst>
        </c:ser>
        <c:ser>
          <c:idx val="10"/>
          <c:order val="10"/>
          <c:tx>
            <c:strRef>
              <c:f>'04'!$C$13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44D891D-42F5-4031-8880-66E4780F39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('04'!$D$13,'04'!$F$13)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6.6655734416777674E-3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8B-4FDE-9CB9-650842F53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3255919"/>
        <c:axId val="109354753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('04'!$D$4,'04'!$F$4)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A8B-4FDE-9CB9-650842F5378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('04'!$D$5,'04'!$F$5)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A8B-4FDE-9CB9-650842F5378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('04'!$D$6,'04'!$F$6)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A8B-4FDE-9CB9-650842F5378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('04'!$D$10,'04'!$F$10)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A8B-4FDE-9CB9-650842F5378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('04'!$D$11,'04'!$F$11)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A8B-4FDE-9CB9-650842F5378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('04'!$D$14,'04'!$F$14)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A8B-4FDE-9CB9-650842F53780}"/>
                  </c:ext>
                </c:extLst>
              </c15:ser>
            </c15:filteredBarSeries>
          </c:ext>
        </c:extLst>
      </c:barChart>
      <c:catAx>
        <c:axId val="1523255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547535"/>
        <c:crosses val="autoZero"/>
        <c:auto val="1"/>
        <c:lblAlgn val="ctr"/>
        <c:lblOffset val="100"/>
        <c:noMultiLvlLbl val="0"/>
      </c:catAx>
      <c:valAx>
        <c:axId val="109354753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3255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771F56C-7FA0-40D3-AA20-6C3DBDD28C5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('05'!$D$3,'05'!$F$3)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7.1767366177199615E-2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3-4FFA-AE95-E7547F801ABC}"/>
            </c:ext>
          </c:extLst>
        </c:ser>
        <c:ser>
          <c:idx val="4"/>
          <c:order val="4"/>
          <c:tx>
            <c:strRef>
              <c:f>'05'!$C$7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F4B330C-5602-4D06-91A6-A5D3B9B9525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('05'!$D$7,'05'!$F$7)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0.24702353974372007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93-4FFA-AE95-E7547F801ABC}"/>
            </c:ext>
          </c:extLst>
        </c:ser>
        <c:ser>
          <c:idx val="5"/>
          <c:order val="5"/>
          <c:tx>
            <c:strRef>
              <c:f>'05'!$C$8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C7FBFFA-F160-4921-A454-4A0E2850562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('05'!$D$8,'05'!$F$8)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0.18525618383665465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93-4FFA-AE95-E7547F801ABC}"/>
            </c:ext>
          </c:extLst>
        </c:ser>
        <c:ser>
          <c:idx val="6"/>
          <c:order val="6"/>
          <c:tx>
            <c:strRef>
              <c:f>'05'!$C$9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62C5EBF-F21B-40C2-82E3-5DC3C7C7C1D0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('05'!$D$9,'05'!$F$9)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0.40858834452873566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93-4FFA-AE95-E7547F801ABC}"/>
            </c:ext>
          </c:extLst>
        </c:ser>
        <c:ser>
          <c:idx val="9"/>
          <c:order val="9"/>
          <c:tx>
            <c:strRef>
              <c:f>'05'!$C$12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745A687-A5BE-4685-86C1-7F793B87C580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('05'!$D$12,'05'!$F$12)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6.9223487145073176E-2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93-4FFA-AE95-E7547F801ABC}"/>
            </c:ext>
          </c:extLst>
        </c:ser>
        <c:ser>
          <c:idx val="10"/>
          <c:order val="10"/>
          <c:tx>
            <c:strRef>
              <c:f>'05'!$C$13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7336840-8FFA-4926-AF4B-C847F9242362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('05'!$D$13,'05'!$F$13)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1.8141078568616683E-2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93-4FFA-AE95-E7547F801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3270767"/>
        <c:axId val="67302259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('05'!$D$4,'05'!$F$4)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A93-4FFA-AE95-E7547F801AB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('05'!$D$5,'05'!$F$5)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93-4FFA-AE95-E7547F801AB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('05'!$D$6,'05'!$F$6)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A93-4FFA-AE95-E7547F801AB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('05'!$D$10,'05'!$F$10)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93-4FFA-AE95-E7547F801AB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('05'!$D$11,'05'!$F$11)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A93-4FFA-AE95-E7547F801AB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('05'!$D$14,'05'!$F$14)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A93-4FFA-AE95-E7547F801ABC}"/>
                  </c:ext>
                </c:extLst>
              </c15:ser>
            </c15:filteredBarSeries>
          </c:ext>
        </c:extLst>
      </c:barChart>
      <c:catAx>
        <c:axId val="152327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022591"/>
        <c:crosses val="autoZero"/>
        <c:auto val="1"/>
        <c:lblAlgn val="ctr"/>
        <c:lblOffset val="100"/>
        <c:noMultiLvlLbl val="0"/>
      </c:catAx>
      <c:valAx>
        <c:axId val="67302259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3270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912B712-8C56-4E1A-AB66-54C3EB5893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('06'!$D$3,'06'!$F$3)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5.3904910021316227E-2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2-47CB-8CBA-E33303D1909C}"/>
            </c:ext>
          </c:extLst>
        </c:ser>
        <c:ser>
          <c:idx val="4"/>
          <c:order val="4"/>
          <c:tx>
            <c:strRef>
              <c:f>'06'!$C$7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CD6D123-4E86-4408-9CCF-7F7CFB49D3E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('06'!$D$7,'06'!$F$7)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3.0098112006188046E-2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2-47CB-8CBA-E33303D1909C}"/>
            </c:ext>
          </c:extLst>
        </c:ser>
        <c:ser>
          <c:idx val="5"/>
          <c:order val="5"/>
          <c:tx>
            <c:strRef>
              <c:f>'06'!$C$8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749F141-CF5E-4E63-8D24-B9FD38A2F66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('06'!$D$8,'06'!$F$8)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0.14779697836186589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2-47CB-8CBA-E33303D1909C}"/>
            </c:ext>
          </c:extLst>
        </c:ser>
        <c:ser>
          <c:idx val="6"/>
          <c:order val="6"/>
          <c:tx>
            <c:strRef>
              <c:f>'06'!$C$9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4326DA-A2F4-429D-997F-62AB72085A2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('06'!$D$9,'06'!$F$9)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0.70624392471917208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2-47CB-8CBA-E33303D1909C}"/>
            </c:ext>
          </c:extLst>
        </c:ser>
        <c:ser>
          <c:idx val="9"/>
          <c:order val="9"/>
          <c:tx>
            <c:strRef>
              <c:f>'06'!$C$12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DF60EAE-7B5B-4B8A-A497-E0399FC685D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('06'!$D$12,'06'!$F$12)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5.9284160012188586E-2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2-47CB-8CBA-E33303D1909C}"/>
            </c:ext>
          </c:extLst>
        </c:ser>
        <c:ser>
          <c:idx val="10"/>
          <c:order val="10"/>
          <c:tx>
            <c:strRef>
              <c:f>'06'!$C$13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26E2F8A-D97C-4444-8043-4B11D2E6BFB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('06'!$D$13,'06'!$F$13)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2.6719148792690951E-3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2-47CB-8CBA-E33303D19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9729663"/>
        <c:axId val="6730211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('06'!$D$4,'06'!$F$4)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D32-47CB-8CBA-E33303D1909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('06'!$D$5,'06'!$F$5)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D32-47CB-8CBA-E33303D1909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('06'!$D$6,'06'!$F$6)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D32-47CB-8CBA-E33303D1909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('06'!$D$10,'06'!$F$10)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D32-47CB-8CBA-E33303D1909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('06'!$D$11,'06'!$F$11)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D32-47CB-8CBA-E33303D1909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('06'!$D$14,'06'!$F$14)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D32-47CB-8CBA-E33303D1909C}"/>
                  </c:ext>
                </c:extLst>
              </c15:ser>
            </c15:filteredBarSeries>
          </c:ext>
        </c:extLst>
      </c:barChart>
      <c:catAx>
        <c:axId val="152972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021151"/>
        <c:crosses val="autoZero"/>
        <c:auto val="1"/>
        <c:lblAlgn val="ctr"/>
        <c:lblOffset val="100"/>
        <c:noMultiLvlLbl val="0"/>
      </c:catAx>
      <c:valAx>
        <c:axId val="6730211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9729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B5A2B07-7D9B-4F2E-911E-344079BD290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('07'!$D$3,'07'!$F$3)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2.6408111044411521E-2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5-4079-9775-BFCCCFE62526}"/>
            </c:ext>
          </c:extLst>
        </c:ser>
        <c:ser>
          <c:idx val="4"/>
          <c:order val="4"/>
          <c:tx>
            <c:strRef>
              <c:f>'07'!$C$7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832A9B-6221-4053-A697-2C4F042F9AE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('07'!$D$7,'07'!$F$7)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2.9433463375895263E-2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5-4079-9775-BFCCCFE62526}"/>
            </c:ext>
          </c:extLst>
        </c:ser>
        <c:ser>
          <c:idx val="5"/>
          <c:order val="5"/>
          <c:tx>
            <c:strRef>
              <c:f>'07'!$C$8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D60CFC4-E819-40C7-8F62-DACFA95FF89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('07'!$D$8,'07'!$F$8)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8.6978697779284422E-2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05-4079-9775-BFCCCFE62526}"/>
            </c:ext>
          </c:extLst>
        </c:ser>
        <c:ser>
          <c:idx val="6"/>
          <c:order val="6"/>
          <c:tx>
            <c:strRef>
              <c:f>'07'!$C$9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5965A4-8376-4C42-9C1D-30BF85DA9A9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('07'!$D$9,'07'!$F$9)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0.74763003504411796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05-4079-9775-BFCCCFE62526}"/>
            </c:ext>
          </c:extLst>
        </c:ser>
        <c:ser>
          <c:idx val="9"/>
          <c:order val="9"/>
          <c:tx>
            <c:strRef>
              <c:f>'07'!$C$12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2359A87-BC3F-4EEE-A847-7F864222A95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('07'!$D$12,'07'!$F$12)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0.10335517843939945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5-4079-9775-BFCCCFE62526}"/>
            </c:ext>
          </c:extLst>
        </c:ser>
        <c:ser>
          <c:idx val="10"/>
          <c:order val="10"/>
          <c:tx>
            <c:strRef>
              <c:f>'07'!$C$13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75E1A8D-65B2-4A33-B2DC-5E62C96D201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('07'!$D$13,'07'!$F$13)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6.1945143168912736E-3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05-4079-9775-BFCCCFE62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9749615"/>
        <c:axId val="7840578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('07'!$D$4,'07'!$F$4)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105-4079-9775-BFCCCFE6252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('07'!$D$5,'07'!$F$5)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105-4079-9775-BFCCCFE6252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('07'!$D$6,'07'!$F$6)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105-4079-9775-BFCCCFE6252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('07'!$D$10,'07'!$F$10)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105-4079-9775-BFCCCFE6252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('07'!$D$11,'07'!$F$11)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105-4079-9775-BFCCCFE6252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('07'!$D$14,'07'!$F$14)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105-4079-9775-BFCCCFE62526}"/>
                  </c:ext>
                </c:extLst>
              </c15:ser>
            </c15:filteredBarSeries>
          </c:ext>
        </c:extLst>
      </c:barChart>
      <c:catAx>
        <c:axId val="152974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57855"/>
        <c:crosses val="autoZero"/>
        <c:auto val="1"/>
        <c:lblAlgn val="ctr"/>
        <c:lblOffset val="100"/>
        <c:noMultiLvlLbl val="0"/>
      </c:catAx>
      <c:valAx>
        <c:axId val="7840578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9749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814262C-F281-4E5D-9C97-241549A61D6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('08'!$D$3,'08'!$F$3)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4.5704428871924163E-2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DA-47B9-801F-3E4ED3EE5CB6}"/>
            </c:ext>
          </c:extLst>
        </c:ser>
        <c:ser>
          <c:idx val="4"/>
          <c:order val="4"/>
          <c:tx>
            <c:strRef>
              <c:f>'08'!$C$7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8C3B266-C201-4F7B-A93A-0B749C12774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('08'!$D$7,'08'!$F$7)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8.7191423069467533E-2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DA-47B9-801F-3E4ED3EE5CB6}"/>
            </c:ext>
          </c:extLst>
        </c:ser>
        <c:ser>
          <c:idx val="5"/>
          <c:order val="5"/>
          <c:tx>
            <c:strRef>
              <c:f>'08'!$C$8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0DFB85-913B-475E-8E52-048585720C8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('08'!$D$8,'08'!$F$8)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0.22092614614761447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DA-47B9-801F-3E4ED3EE5CB6}"/>
            </c:ext>
          </c:extLst>
        </c:ser>
        <c:ser>
          <c:idx val="6"/>
          <c:order val="6"/>
          <c:tx>
            <c:strRef>
              <c:f>'08'!$C$9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90A73D-8138-4A2B-8FB0-3D25CD2C85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('08'!$D$9,'08'!$F$9)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0.60859699597844497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DA-47B9-801F-3E4ED3EE5CB6}"/>
            </c:ext>
          </c:extLst>
        </c:ser>
        <c:ser>
          <c:idx val="9"/>
          <c:order val="9"/>
          <c:tx>
            <c:strRef>
              <c:f>'08'!$C$12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FDB5CB5-59EC-4A41-8FFC-FBEF89143AD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('08'!$D$12,'08'!$F$12)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3.3532769913980021E-2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DA-47B9-801F-3E4ED3EE5CB6}"/>
            </c:ext>
          </c:extLst>
        </c:ser>
        <c:ser>
          <c:idx val="10"/>
          <c:order val="10"/>
          <c:tx>
            <c:strRef>
              <c:f>'08'!$C$13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FF4050B-49CB-488B-925F-3EC4A7F070B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('08'!$D$13,'08'!$F$13)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4.0482360185690354E-3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DA-47B9-801F-3E4ED3EE5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5083695"/>
        <c:axId val="92507550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('08'!$D$4,'08'!$F$4)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2DA-47B9-801F-3E4ED3EE5CB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('08'!$D$5,'08'!$F$5)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2DA-47B9-801F-3E4ED3EE5CB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('08'!$D$6,'08'!$F$6)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2DA-47B9-801F-3E4ED3EE5CB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('08'!$D$10,'08'!$F$10)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2DA-47B9-801F-3E4ED3EE5CB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('08'!$D$11,'08'!$F$11)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2DA-47B9-801F-3E4ED3EE5CB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('08'!$D$14,'08'!$F$14)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2DA-47B9-801F-3E4ED3EE5CB6}"/>
                  </c:ext>
                </c:extLst>
              </c15:ser>
            </c15:filteredBarSeries>
          </c:ext>
        </c:extLst>
      </c:barChart>
      <c:catAx>
        <c:axId val="1535083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075503"/>
        <c:crosses val="autoZero"/>
        <c:auto val="1"/>
        <c:lblAlgn val="ctr"/>
        <c:lblOffset val="100"/>
        <c:noMultiLvlLbl val="0"/>
      </c:catAx>
      <c:valAx>
        <c:axId val="92507550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5083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3E64716-783A-4BF0-AA07-377A1E48BCF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('09'!$D$3,'09'!$F$3)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3.0501856202862922E-2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C-4396-BFEC-54175FFC6885}"/>
            </c:ext>
          </c:extLst>
        </c:ser>
        <c:ser>
          <c:idx val="4"/>
          <c:order val="4"/>
          <c:tx>
            <c:strRef>
              <c:f>'09'!$C$7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1AF5816-4139-4B58-AC8B-48610BD314C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('09'!$D$7,'09'!$F$7)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6.0507143165383352E-2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5C-4396-BFEC-54175FFC6885}"/>
            </c:ext>
          </c:extLst>
        </c:ser>
        <c:ser>
          <c:idx val="5"/>
          <c:order val="5"/>
          <c:tx>
            <c:strRef>
              <c:f>'09'!$C$8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831A92C-B026-4035-8F55-1B1B2176573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('09'!$D$8,'09'!$F$8)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0.25333186591706686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5C-4396-BFEC-54175FFC6885}"/>
            </c:ext>
          </c:extLst>
        </c:ser>
        <c:ser>
          <c:idx val="6"/>
          <c:order val="6"/>
          <c:tx>
            <c:strRef>
              <c:f>'09'!$C$9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3A4E1DD-4781-4CC1-89A6-829D44435F6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('09'!$D$9,'09'!$F$9)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0.64337069353762188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5C-4396-BFEC-54175FFC6885}"/>
            </c:ext>
          </c:extLst>
        </c:ser>
        <c:ser>
          <c:idx val="9"/>
          <c:order val="9"/>
          <c:tx>
            <c:strRef>
              <c:f>'09'!$C$12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DD45D52-FC79-4B56-9027-5B8EBB60F78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('09'!$D$12,'09'!$F$12)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7.6968232253087441E-3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5C-4396-BFEC-54175FFC6885}"/>
            </c:ext>
          </c:extLst>
        </c:ser>
        <c:ser>
          <c:idx val="10"/>
          <c:order val="10"/>
          <c:tx>
            <c:strRef>
              <c:f>'09'!$C$13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C570897-878E-45F9-BE06-431C17156F2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('09'!$D$13,'09'!$F$13)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4.5916179517562468E-3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5C-4396-BFEC-54175FFC6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5089727"/>
        <c:axId val="107841287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('09'!$D$4,'09'!$F$4)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A45C-4396-BFEC-54175FFC688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('09'!$D$5,'09'!$F$5)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45C-4396-BFEC-54175FFC688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('09'!$D$6,'09'!$F$6)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5C-4396-BFEC-54175FFC688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('09'!$D$10,'09'!$F$10)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45C-4396-BFEC-54175FFC688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('09'!$D$11,'09'!$F$11)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45C-4396-BFEC-54175FFC6885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('09'!$D$14,'09'!$F$14)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45C-4396-BFEC-54175FFC6885}"/>
                  </c:ext>
                </c:extLst>
              </c15:ser>
            </c15:filteredBarSeries>
          </c:ext>
        </c:extLst>
      </c:barChart>
      <c:catAx>
        <c:axId val="1535089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2879"/>
        <c:crosses val="autoZero"/>
        <c:auto val="1"/>
        <c:lblAlgn val="ctr"/>
        <c:lblOffset val="100"/>
        <c:noMultiLvlLbl val="0"/>
      </c:catAx>
      <c:valAx>
        <c:axId val="107841287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5089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CCB27B-9F0D-4274-93B7-C7BE91EA968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('92'!$D$3,'92'!$F$3)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1.6371550467005256E-2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3E-4516-B349-F48F6570519B}"/>
            </c:ext>
          </c:extLst>
        </c:ser>
        <c:ser>
          <c:idx val="4"/>
          <c:order val="4"/>
          <c:tx>
            <c:strRef>
              <c:f>'92'!$C$7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337DB00-2913-4376-85CA-2C06AB372FD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('92'!$D$7,'92'!$F$7)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2.1371863387821852E-2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3E-4516-B349-F48F6570519B}"/>
            </c:ext>
          </c:extLst>
        </c:ser>
        <c:ser>
          <c:idx val="5"/>
          <c:order val="5"/>
          <c:tx>
            <c:strRef>
              <c:f>'92'!$C$8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5AF5A5E-2AD1-4070-8E5B-D0270337B07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('92'!$D$8,'92'!$F$8)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5.0952786884873286E-2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3E-4516-B349-F48F6570519B}"/>
            </c:ext>
          </c:extLst>
        </c:ser>
        <c:ser>
          <c:idx val="6"/>
          <c:order val="6"/>
          <c:tx>
            <c:strRef>
              <c:f>'92'!$C$9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317C760-E8DD-4CE9-B34E-A49ADD9E0DE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('92'!$D$9,'92'!$F$9)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0.85569635465617844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3E-4516-B349-F48F6570519B}"/>
            </c:ext>
          </c:extLst>
        </c:ser>
        <c:ser>
          <c:idx val="9"/>
          <c:order val="9"/>
          <c:tx>
            <c:strRef>
              <c:f>'92'!$C$12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4ABE35E-EA37-4FC0-8A8F-6630FA6181F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('92'!$D$12,'92'!$F$12)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4.7414398906757096E-2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E3E-4516-B349-F48F6570519B}"/>
            </c:ext>
          </c:extLst>
        </c:ser>
        <c:ser>
          <c:idx val="10"/>
          <c:order val="10"/>
          <c:tx>
            <c:strRef>
              <c:f>'92'!$C$13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B8E05F4-6307-4BDB-BCE6-43130F7420E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('92'!$D$13,'92'!$F$13)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8.1930456973639855E-3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E3E-4516-B349-F48F65705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286033135"/>
        <c:axId val="67018278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('92'!$D$4,'92'!$F$4)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6E3E-4516-B349-F48F6570519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('92'!$D$5,'92'!$F$5)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E3E-4516-B349-F48F6570519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('92'!$D$6,'92'!$F$6)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E3E-4516-B349-F48F6570519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('92'!$D$10,'92'!$F$10)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E3E-4516-B349-F48F6570519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('92'!$D$11,'92'!$F$11)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E3E-4516-B349-F48F6570519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('92'!$D$14,'92'!$F$14)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E3E-4516-B349-F48F6570519B}"/>
                  </c:ext>
                </c:extLst>
              </c15:ser>
            </c15:filteredBarSeries>
          </c:ext>
        </c:extLst>
      </c:barChart>
      <c:catAx>
        <c:axId val="28603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182783"/>
        <c:crosses val="autoZero"/>
        <c:auto val="1"/>
        <c:lblAlgn val="ctr"/>
        <c:lblOffset val="100"/>
        <c:noMultiLvlLbl val="0"/>
      </c:catAx>
      <c:valAx>
        <c:axId val="67018278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86033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3E0BA5F-269B-45DD-9F08-E9F4AF535C0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('10'!$D$3,'10'!$F$3)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0.1886730880427985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EA-42A8-9BF2-2FB3E3665BD0}"/>
            </c:ext>
          </c:extLst>
        </c:ser>
        <c:ser>
          <c:idx val="4"/>
          <c:order val="4"/>
          <c:tx>
            <c:strRef>
              <c:f>'10'!$C$7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BEA5CDC-86A6-4784-8CB8-553F1122BE3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('10'!$D$7,'10'!$F$7)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0.11099272843093394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EA-42A8-9BF2-2FB3E3665BD0}"/>
            </c:ext>
          </c:extLst>
        </c:ser>
        <c:ser>
          <c:idx val="5"/>
          <c:order val="5"/>
          <c:tx>
            <c:strRef>
              <c:f>'10'!$C$8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A130440-7B07-4721-A613-7E1B7F74E2B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('10'!$D$8,'10'!$F$8)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9.790266415275975E-2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EA-42A8-9BF2-2FB3E3665BD0}"/>
            </c:ext>
          </c:extLst>
        </c:ser>
        <c:ser>
          <c:idx val="6"/>
          <c:order val="6"/>
          <c:tx>
            <c:strRef>
              <c:f>'10'!$C$9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07594A1-D73D-4DE0-9ABB-E82978E284C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('10'!$D$9,'10'!$F$9)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0.51365900701569889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EA-42A8-9BF2-2FB3E3665BD0}"/>
            </c:ext>
          </c:extLst>
        </c:ser>
        <c:ser>
          <c:idx val="9"/>
          <c:order val="9"/>
          <c:tx>
            <c:strRef>
              <c:f>'10'!$C$12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3E66CC3-1331-492B-AF16-890E96AA05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('10'!$D$12,'10'!$F$12)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7.015578117804315E-2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EA-42A8-9BF2-2FB3E3665BD0}"/>
            </c:ext>
          </c:extLst>
        </c:ser>
        <c:ser>
          <c:idx val="10"/>
          <c:order val="10"/>
          <c:tx>
            <c:strRef>
              <c:f>'10'!$C$13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3FD8A7A-70D1-4384-B62F-276F224C356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('10'!$D$13,'10'!$F$13)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1.8616731179765811E-2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EA-42A8-9BF2-2FB3E3665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8412495"/>
        <c:axId val="107841431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('10'!$D$4,'10'!$F$4)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9EA-42A8-9BF2-2FB3E3665BD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('10'!$D$5,'10'!$F$5)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9EA-42A8-9BF2-2FB3E3665BD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('10'!$D$6,'10'!$F$6)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9EA-42A8-9BF2-2FB3E3665BD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('10'!$D$10,'10'!$F$10)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9EA-42A8-9BF2-2FB3E3665BD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('10'!$D$11,'10'!$F$11)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9EA-42A8-9BF2-2FB3E3665BD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('10'!$D$14,'10'!$F$14)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9EA-42A8-9BF2-2FB3E3665BD0}"/>
                  </c:ext>
                </c:extLst>
              </c15:ser>
            </c15:filteredBarSeries>
          </c:ext>
        </c:extLst>
      </c:barChart>
      <c:catAx>
        <c:axId val="153841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4319"/>
        <c:crosses val="autoZero"/>
        <c:auto val="1"/>
        <c:lblAlgn val="ctr"/>
        <c:lblOffset val="100"/>
        <c:noMultiLvlLbl val="0"/>
      </c:catAx>
      <c:valAx>
        <c:axId val="107841431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8412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0E96A7-1EC3-4C27-88F5-4F398D9356C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('11'!$D$3,'11'!$F$3)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5.387730348920447E-2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B9-4089-9497-6AFEC7DF3DC3}"/>
            </c:ext>
          </c:extLst>
        </c:ser>
        <c:ser>
          <c:idx val="4"/>
          <c:order val="4"/>
          <c:tx>
            <c:strRef>
              <c:f>'11'!$C$7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F160A6D-F8BD-49E4-831F-B8024CFE43F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('11'!$D$7,'11'!$F$7)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0.12671853230127247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B9-4089-9497-6AFEC7DF3DC3}"/>
            </c:ext>
          </c:extLst>
        </c:ser>
        <c:ser>
          <c:idx val="5"/>
          <c:order val="5"/>
          <c:tx>
            <c:strRef>
              <c:f>'11'!$C$8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689C78-AA7E-4089-9580-E6CC134F7D2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('11'!$D$8,'11'!$F$8)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0.17609128050079517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B9-4089-9497-6AFEC7DF3DC3}"/>
            </c:ext>
          </c:extLst>
        </c:ser>
        <c:ser>
          <c:idx val="6"/>
          <c:order val="6"/>
          <c:tx>
            <c:strRef>
              <c:f>'11'!$C$9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B2C0CEB-23ED-43E1-B3CD-1683B8278B5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('11'!$D$9,'11'!$F$9)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0.58238935110548595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B9-4089-9497-6AFEC7DF3DC3}"/>
            </c:ext>
          </c:extLst>
        </c:ser>
        <c:ser>
          <c:idx val="9"/>
          <c:order val="9"/>
          <c:tx>
            <c:strRef>
              <c:f>'11'!$C$12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064CE6C-B851-49A0-9C38-38D2480CBF5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('11'!$D$12,'11'!$F$12)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5.7309283967131308E-2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B9-4089-9497-6AFEC7DF3DC3}"/>
            </c:ext>
          </c:extLst>
        </c:ser>
        <c:ser>
          <c:idx val="10"/>
          <c:order val="10"/>
          <c:tx>
            <c:strRef>
              <c:f>'11'!$C$13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EA72AE0-7A9D-4573-8CD6-1ECE6ECF89D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('11'!$D$13,'11'!$F$13)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3.6142486361107145E-3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B9-4089-9497-6AFEC7DF3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8438479"/>
        <c:axId val="79521028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('11'!$D$4,'11'!$F$4)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FB9-4089-9497-6AFEC7DF3DC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('11'!$D$5,'11'!$F$5)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FB9-4089-9497-6AFEC7DF3DC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('11'!$D$6,'11'!$F$6)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FB9-4089-9497-6AFEC7DF3DC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('11'!$D$10,'11'!$F$10)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FB9-4089-9497-6AFEC7DF3DC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('11'!$D$11,'11'!$F$11)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FB9-4089-9497-6AFEC7DF3DC3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('11'!$D$14,'11'!$F$14)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FB9-4089-9497-6AFEC7DF3DC3}"/>
                  </c:ext>
                </c:extLst>
              </c15:ser>
            </c15:filteredBarSeries>
          </c:ext>
        </c:extLst>
      </c:barChart>
      <c:catAx>
        <c:axId val="1538438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210287"/>
        <c:crosses val="autoZero"/>
        <c:auto val="1"/>
        <c:lblAlgn val="ctr"/>
        <c:lblOffset val="100"/>
        <c:noMultiLvlLbl val="0"/>
      </c:catAx>
      <c:valAx>
        <c:axId val="79521028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8438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18E04A-1999-49CC-99F6-9750F6DB597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('12'!$D$3,'12'!$F$3)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7.2579854770598723E-2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4-4570-AA08-147EE8D31E90}"/>
            </c:ext>
          </c:extLst>
        </c:ser>
        <c:ser>
          <c:idx val="4"/>
          <c:order val="4"/>
          <c:tx>
            <c:strRef>
              <c:f>'12'!$C$7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0C8386B-4F46-4AB5-8274-7F3E6BA5FC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('12'!$D$7,'12'!$F$7)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9.8642717318723608E-2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4-4570-AA08-147EE8D31E90}"/>
            </c:ext>
          </c:extLst>
        </c:ser>
        <c:ser>
          <c:idx val="5"/>
          <c:order val="5"/>
          <c:tx>
            <c:strRef>
              <c:f>'12'!$C$8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0C6C29A-EC14-4A47-B282-B1E50FC4B59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('12'!$D$8,'12'!$F$8)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0.24852541068061823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4-4570-AA08-147EE8D31E90}"/>
            </c:ext>
          </c:extLst>
        </c:ser>
        <c:ser>
          <c:idx val="6"/>
          <c:order val="6"/>
          <c:tx>
            <c:strRef>
              <c:f>'12'!$C$9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E6C66C3-0D20-4C8E-8F8A-920DE4968D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('12'!$D$9,'12'!$F$9)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0.55937681637467618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4-4570-AA08-147EE8D31E90}"/>
            </c:ext>
          </c:extLst>
        </c:ser>
        <c:ser>
          <c:idx val="9"/>
          <c:order val="9"/>
          <c:tx>
            <c:strRef>
              <c:f>'12'!$C$12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51BE2B6-A1FE-4869-96B1-3AB498F587E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('12'!$D$12,'12'!$F$12)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1.2161860285880127E-2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44-4570-AA08-147EE8D31E90}"/>
            </c:ext>
          </c:extLst>
        </c:ser>
        <c:ser>
          <c:idx val="10"/>
          <c:order val="10"/>
          <c:tx>
            <c:strRef>
              <c:f>'12'!$C$13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22CFE5-BC03-46C7-BD1F-16C259E6EE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('12'!$D$13,'12'!$F$13)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8.7133405695032275E-3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44-4570-AA08-147EE8D3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29855"/>
        <c:axId val="104403462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('12'!$D$4,'12'!$F$4)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244-4570-AA08-147EE8D31E9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('12'!$D$5,'12'!$F$5)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244-4570-AA08-147EE8D31E9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('12'!$D$6,'12'!$F$6)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244-4570-AA08-147EE8D31E9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('12'!$D$10,'12'!$F$10)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244-4570-AA08-147EE8D31E9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('12'!$D$11,'12'!$F$11)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244-4570-AA08-147EE8D31E9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('12'!$D$14,'12'!$F$14)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244-4570-AA08-147EE8D31E90}"/>
                  </c:ext>
                </c:extLst>
              </c15:ser>
            </c15:filteredBarSeries>
          </c:ext>
        </c:extLst>
      </c:barChart>
      <c:catAx>
        <c:axId val="1608029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034623"/>
        <c:crosses val="autoZero"/>
        <c:auto val="1"/>
        <c:lblAlgn val="ctr"/>
        <c:lblOffset val="100"/>
        <c:noMultiLvlLbl val="0"/>
      </c:catAx>
      <c:valAx>
        <c:axId val="104403462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29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08F62D5-AF7B-45B0-91B6-21C064EF027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('13'!$D$3,'13'!$F$3)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4.0547376630935446E-2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E-4901-80C8-200E80F88B76}"/>
            </c:ext>
          </c:extLst>
        </c:ser>
        <c:ser>
          <c:idx val="4"/>
          <c:order val="4"/>
          <c:tx>
            <c:strRef>
              <c:f>'13'!$C$7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4D832F-AA2C-45AD-BE90-CB05BEA2140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('13'!$D$7,'13'!$F$7)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3.8687753096083036E-2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E-4901-80C8-200E80F88B76}"/>
            </c:ext>
          </c:extLst>
        </c:ser>
        <c:ser>
          <c:idx val="5"/>
          <c:order val="5"/>
          <c:tx>
            <c:strRef>
              <c:f>'13'!$C$8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114F22-F4C1-426B-8060-8EA09F9D04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('13'!$D$8,'13'!$F$8)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0.1421425010416448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E-4901-80C8-200E80F88B76}"/>
            </c:ext>
          </c:extLst>
        </c:ser>
        <c:ser>
          <c:idx val="6"/>
          <c:order val="6"/>
          <c:tx>
            <c:strRef>
              <c:f>'13'!$C$9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850E9AE-D220-4FD2-AF99-7E1F28C2AA2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('13'!$D$9,'13'!$F$9)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0.67199178006365079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FE-4901-80C8-200E80F88B76}"/>
            </c:ext>
          </c:extLst>
        </c:ser>
        <c:ser>
          <c:idx val="9"/>
          <c:order val="9"/>
          <c:tx>
            <c:strRef>
              <c:f>'13'!$C$12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1294EBC-BE75-4648-A364-F9DD29F1CB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('13'!$D$12,'13'!$F$12)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9.5722802574588539E-2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FE-4901-80C8-200E80F88B76}"/>
            </c:ext>
          </c:extLst>
        </c:ser>
        <c:ser>
          <c:idx val="10"/>
          <c:order val="10"/>
          <c:tx>
            <c:strRef>
              <c:f>'13'!$C$13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65F67C4-1F5F-4B4A-8CED-E52756D712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('13'!$D$13,'13'!$F$13)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1.0907786593097282E-2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FE-4901-80C8-200E80F88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56303"/>
        <c:axId val="9066787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('13'!$D$4,'13'!$F$4)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47FE-4901-80C8-200E80F88B7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('13'!$D$5,'13'!$F$5)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7FE-4901-80C8-200E80F88B7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('13'!$D$6,'13'!$F$6)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7FE-4901-80C8-200E80F88B7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('13'!$D$10,'13'!$F$10)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7FE-4901-80C8-200E80F88B7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('13'!$D$11,'13'!$F$11)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7FE-4901-80C8-200E80F88B7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('13'!$D$14,'13'!$F$14)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7FE-4901-80C8-200E80F88B76}"/>
                  </c:ext>
                </c:extLst>
              </c15:ser>
            </c15:filteredBarSeries>
          </c:ext>
        </c:extLst>
      </c:barChart>
      <c:catAx>
        <c:axId val="1608056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8751"/>
        <c:crosses val="autoZero"/>
        <c:auto val="1"/>
        <c:lblAlgn val="ctr"/>
        <c:lblOffset val="100"/>
        <c:noMultiLvlLbl val="0"/>
      </c:catAx>
      <c:valAx>
        <c:axId val="9066787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56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0C1E43E-58F2-4EDA-81C1-A30F262A538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('14'!$D$3,'14'!$F$3)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3.1739190515963848E-2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D-4EE9-ACB0-D5BD26CFB17C}"/>
            </c:ext>
          </c:extLst>
        </c:ser>
        <c:ser>
          <c:idx val="4"/>
          <c:order val="4"/>
          <c:tx>
            <c:strRef>
              <c:f>'14'!$C$7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9C88B71-A75C-4A1A-B67B-6BBEB0B0C1C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('14'!$D$7,'14'!$F$7)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4.7323943080710987E-2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DD-4EE9-ACB0-D5BD26CFB17C}"/>
            </c:ext>
          </c:extLst>
        </c:ser>
        <c:ser>
          <c:idx val="5"/>
          <c:order val="5"/>
          <c:tx>
            <c:strRef>
              <c:f>'14'!$C$8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F68A59C-EC95-4AF3-8375-A73A42A8A19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('14'!$D$8,'14'!$F$8)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0.10979795690784726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DD-4EE9-ACB0-D5BD26CFB17C}"/>
            </c:ext>
          </c:extLst>
        </c:ser>
        <c:ser>
          <c:idx val="6"/>
          <c:order val="6"/>
          <c:tx>
            <c:strRef>
              <c:f>'14'!$C$9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58B73D-D632-4C0B-B99C-EEB47C5FF21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('14'!$D$9,'14'!$F$9)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0.77670074800073452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D-4EE9-ACB0-D5BD26CFB17C}"/>
            </c:ext>
          </c:extLst>
        </c:ser>
        <c:ser>
          <c:idx val="9"/>
          <c:order val="9"/>
          <c:tx>
            <c:strRef>
              <c:f>'14'!$C$12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60D7E66-EAD1-4377-8459-EBDADFED0FF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('14'!$D$12,'14'!$F$12)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2.5340614808038633E-2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DD-4EE9-ACB0-D5BD26CFB17C}"/>
            </c:ext>
          </c:extLst>
        </c:ser>
        <c:ser>
          <c:idx val="10"/>
          <c:order val="10"/>
          <c:tx>
            <c:strRef>
              <c:f>'14'!$C$13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4DC905-FA6E-4903-AF1D-FD0C34A5669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('14'!$D$13,'14'!$F$13)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9.0975466867049114E-3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DD-4EE9-ACB0-D5BD26CFB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71151"/>
        <c:axId val="90667587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('14'!$D$4,'14'!$F$4)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9DD-4EE9-ACB0-D5BD26CFB17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('14'!$D$5,'14'!$F$5)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9DD-4EE9-ACB0-D5BD26CFB17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('14'!$D$6,'14'!$F$6)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9DD-4EE9-ACB0-D5BD26CFB17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('14'!$D$10,'14'!$F$10)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9DD-4EE9-ACB0-D5BD26CFB17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('14'!$D$11,'14'!$F$11)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9DD-4EE9-ACB0-D5BD26CFB17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('14'!$D$14,'14'!$F$14)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9DD-4EE9-ACB0-D5BD26CFB17C}"/>
                  </c:ext>
                </c:extLst>
              </c15:ser>
            </c15:filteredBarSeries>
          </c:ext>
        </c:extLst>
      </c:barChart>
      <c:catAx>
        <c:axId val="160807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5871"/>
        <c:crosses val="autoZero"/>
        <c:auto val="1"/>
        <c:lblAlgn val="ctr"/>
        <c:lblOffset val="100"/>
        <c:noMultiLvlLbl val="0"/>
      </c:catAx>
      <c:valAx>
        <c:axId val="90667587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71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4622A8B-2C4C-46E7-8049-0D5407673A3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('15'!$D$3,'15'!$F$3)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1.9413857305199438E-2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A-4E92-9F3D-806D378C301C}"/>
            </c:ext>
          </c:extLst>
        </c:ser>
        <c:ser>
          <c:idx val="4"/>
          <c:order val="4"/>
          <c:tx>
            <c:strRef>
              <c:f>'15'!$C$7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B6273B9-5557-43CA-A078-8572BF11AF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('15'!$D$7,'15'!$F$7)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3.375483359342478E-2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A-4E92-9F3D-806D378C301C}"/>
            </c:ext>
          </c:extLst>
        </c:ser>
        <c:ser>
          <c:idx val="5"/>
          <c:order val="5"/>
          <c:tx>
            <c:strRef>
              <c:f>'15'!$C$8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59468D2-C9C5-4F33-8C53-F5889552230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('15'!$D$8,'15'!$F$8)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0.11679624405272054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1A-4E92-9F3D-806D378C301C}"/>
            </c:ext>
          </c:extLst>
        </c:ser>
        <c:ser>
          <c:idx val="6"/>
          <c:order val="6"/>
          <c:tx>
            <c:strRef>
              <c:f>'15'!$C$9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877661B-9C2F-4168-AE5D-BB6FEA86C23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('15'!$D$9,'15'!$F$9)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0.75468452935940755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1A-4E92-9F3D-806D378C301C}"/>
            </c:ext>
          </c:extLst>
        </c:ser>
        <c:ser>
          <c:idx val="9"/>
          <c:order val="9"/>
          <c:tx>
            <c:strRef>
              <c:f>'15'!$C$12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EC1A531-859D-4606-B667-6C971592A60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('15'!$D$12,'15'!$F$12)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6.8719746126991207E-2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1A-4E92-9F3D-806D378C301C}"/>
            </c:ext>
          </c:extLst>
        </c:ser>
        <c:ser>
          <c:idx val="10"/>
          <c:order val="10"/>
          <c:tx>
            <c:strRef>
              <c:f>'15'!$C$13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EB3595-CC7C-4BAC-AB22-014CBF0C3CA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('15'!$D$13,'15'!$F$13)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6.6307895622563602E-3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1A-4E92-9F3D-806D378C3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32245999"/>
        <c:axId val="89017702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('15'!$D$4,'15'!$F$4)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731A-4E92-9F3D-806D378C301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('15'!$D$5,'15'!$F$5)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31A-4E92-9F3D-806D378C301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('15'!$D$6,'15'!$F$6)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31A-4E92-9F3D-806D378C301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('15'!$D$10,'15'!$F$10)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31A-4E92-9F3D-806D378C301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('15'!$D$11,'15'!$F$11)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31A-4E92-9F3D-806D378C301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('15'!$D$14,'15'!$F$14)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31A-4E92-9F3D-806D378C301C}"/>
                  </c:ext>
                </c:extLst>
              </c15:ser>
            </c15:filteredBarSeries>
          </c:ext>
        </c:extLst>
      </c:barChart>
      <c:catAx>
        <c:axId val="163224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177023"/>
        <c:crosses val="autoZero"/>
        <c:auto val="1"/>
        <c:lblAlgn val="ctr"/>
        <c:lblOffset val="100"/>
        <c:noMultiLvlLbl val="0"/>
      </c:catAx>
      <c:valAx>
        <c:axId val="89017702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32245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91C8EDF-92A5-424D-BEC1-96BB14AE7A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('16'!$D$3,'16'!$F$3)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2.1970989808501422E-2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C-4C48-BBCB-9E24EC24388E}"/>
            </c:ext>
          </c:extLst>
        </c:ser>
        <c:ser>
          <c:idx val="4"/>
          <c:order val="4"/>
          <c:tx>
            <c:strRef>
              <c:f>'16'!$C$7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4770276-5819-4F35-A445-F49D0BC1B49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('16'!$D$7,'16'!$F$7)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3.1432419969284656E-2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C-4C48-BBCB-9E24EC24388E}"/>
            </c:ext>
          </c:extLst>
        </c:ser>
        <c:ser>
          <c:idx val="5"/>
          <c:order val="5"/>
          <c:tx>
            <c:strRef>
              <c:f>'16'!$C$8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1C439E2-F97D-4C88-BD0A-6649E05CCFD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('16'!$D$8,'16'!$F$8)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0.10216924460593453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C-4C48-BBCB-9E24EC24388E}"/>
            </c:ext>
          </c:extLst>
        </c:ser>
        <c:ser>
          <c:idx val="6"/>
          <c:order val="6"/>
          <c:tx>
            <c:strRef>
              <c:f>'16'!$C$9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4350513-DD33-4520-AAE0-5B732600BF7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('16'!$D$9,'16'!$F$9)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0.81801141659397536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FC-4C48-BBCB-9E24EC24388E}"/>
            </c:ext>
          </c:extLst>
        </c:ser>
        <c:ser>
          <c:idx val="9"/>
          <c:order val="9"/>
          <c:tx>
            <c:strRef>
              <c:f>'16'!$C$12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F11D26D-A9EB-4A68-AD7A-3C041ACCF4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('16'!$D$12,'16'!$F$12)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2.3732835826952677E-2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FC-4C48-BBCB-9E24EC24388E}"/>
            </c:ext>
          </c:extLst>
        </c:ser>
        <c:ser>
          <c:idx val="10"/>
          <c:order val="10"/>
          <c:tx>
            <c:strRef>
              <c:f>'16'!$C$13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10C00E-4CCC-4A70-BD40-EA40AB38C3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('16'!$D$13,'16'!$F$13)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2.6830931953514235E-3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FC-4C48-BBCB-9E24EC24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21969967"/>
        <c:axId val="55163174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('16'!$D$4,'16'!$F$4)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4FC-4C48-BBCB-9E24EC24388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('16'!$D$5,'16'!$F$5)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4FC-4C48-BBCB-9E24EC24388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('16'!$D$6,'16'!$F$6)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4FC-4C48-BBCB-9E24EC24388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('16'!$D$10,'16'!$F$10)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4FC-4C48-BBCB-9E24EC24388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('16'!$D$11,'16'!$F$11)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4FC-4C48-BBCB-9E24EC24388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('16'!$D$14,'16'!$F$14)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4FC-4C48-BBCB-9E24EC24388E}"/>
                  </c:ext>
                </c:extLst>
              </c15:ser>
            </c15:filteredBarSeries>
          </c:ext>
        </c:extLst>
      </c:barChart>
      <c:catAx>
        <c:axId val="1021969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31743"/>
        <c:crosses val="autoZero"/>
        <c:auto val="1"/>
        <c:lblAlgn val="ctr"/>
        <c:lblOffset val="100"/>
        <c:noMultiLvlLbl val="0"/>
      </c:catAx>
      <c:valAx>
        <c:axId val="55163174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21969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D4C288C-B058-428A-805A-13E7F403E7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('17'!$D$3,'17'!$F$3)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2.7218613184895227E-2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9-4D42-A868-42689122CB02}"/>
            </c:ext>
          </c:extLst>
        </c:ser>
        <c:ser>
          <c:idx val="4"/>
          <c:order val="4"/>
          <c:tx>
            <c:strRef>
              <c:f>'17'!$C$7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5E09701-D36C-45C2-9212-E01922BC5C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('17'!$D$7,'17'!$F$7)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4.9102578419274935E-2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9-4D42-A868-42689122CB02}"/>
            </c:ext>
          </c:extLst>
        </c:ser>
        <c:ser>
          <c:idx val="5"/>
          <c:order val="5"/>
          <c:tx>
            <c:strRef>
              <c:f>'17'!$C$8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A95E8E6-94B8-4178-901B-105B96B8C0D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('17'!$D$8,'17'!$F$8)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0.10577083001846906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D9-4D42-A868-42689122CB02}"/>
            </c:ext>
          </c:extLst>
        </c:ser>
        <c:ser>
          <c:idx val="6"/>
          <c:order val="6"/>
          <c:tx>
            <c:strRef>
              <c:f>'17'!$C$9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76874AC-6073-4F6B-9763-A0D9C8CF5F3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1CD9-4D42-A868-42689122CB02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('17'!$D$9,'17'!$F$9)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0.7974160515379346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D9-4D42-A868-42689122CB02}"/>
            </c:ext>
          </c:extLst>
        </c:ser>
        <c:ser>
          <c:idx val="9"/>
          <c:order val="9"/>
          <c:tx>
            <c:strRef>
              <c:f>'17'!$C$12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84138B-7731-4731-8801-CAE2E747E5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('17'!$D$12,'17'!$F$12)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1.491372391776381E-2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D9-4D42-A868-42689122CB02}"/>
            </c:ext>
          </c:extLst>
        </c:ser>
        <c:ser>
          <c:idx val="10"/>
          <c:order val="10"/>
          <c:tx>
            <c:strRef>
              <c:f>'17'!$C$13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098EC0B-CFDA-4905-94BB-1E600428C47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('17'!$D$13,'17'!$F$13)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5.5782029216624365E-3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D9-4D42-A868-42689122C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21978319"/>
        <c:axId val="68433667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('17'!$D$4,'17'!$F$4)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CD9-4D42-A868-42689122CB0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('17'!$D$5,'17'!$F$5)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CD9-4D42-A868-42689122CB0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('17'!$D$6,'17'!$F$6)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CD9-4D42-A868-42689122CB0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('17'!$D$10,'17'!$F$10)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CD9-4D42-A868-42689122CB0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('17'!$D$11,'17'!$F$11)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CD9-4D42-A868-42689122CB0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('17'!$D$14,'17'!$F$14)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CD9-4D42-A868-42689122CB02}"/>
                  </c:ext>
                </c:extLst>
              </c15:ser>
            </c15:filteredBarSeries>
          </c:ext>
        </c:extLst>
      </c:barChart>
      <c:catAx>
        <c:axId val="1021978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336671"/>
        <c:crosses val="autoZero"/>
        <c:auto val="1"/>
        <c:lblAlgn val="ctr"/>
        <c:lblOffset val="100"/>
        <c:noMultiLvlLbl val="0"/>
      </c:catAx>
      <c:valAx>
        <c:axId val="68433667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21978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919E30B-8F9A-4EF2-8D43-308383AB79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('18'!$D$3,'18'!$F$3)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3.989761401924314E-2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8-4352-BE16-7C90675B3F93}"/>
            </c:ext>
          </c:extLst>
        </c:ser>
        <c:ser>
          <c:idx val="4"/>
          <c:order val="4"/>
          <c:tx>
            <c:strRef>
              <c:f>'18'!$C$7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2EB5DD-C801-46F6-B636-89D34A44DC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('18'!$D$7,'18'!$F$7)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5.5648028058057596E-2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8-4352-BE16-7C90675B3F93}"/>
            </c:ext>
          </c:extLst>
        </c:ser>
        <c:ser>
          <c:idx val="5"/>
          <c:order val="5"/>
          <c:tx>
            <c:strRef>
              <c:f>'18'!$C$8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FA9981-A98A-476B-B661-6FC1EFA6084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('18'!$D$8,'18'!$F$8)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0.16339570473490636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8-4352-BE16-7C90675B3F93}"/>
            </c:ext>
          </c:extLst>
        </c:ser>
        <c:ser>
          <c:idx val="6"/>
          <c:order val="6"/>
          <c:tx>
            <c:strRef>
              <c:f>'18'!$C$9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4C895A0-E310-480E-8E2C-7660D7386E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('18'!$D$9,'18'!$F$9)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0.61517489704608463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68-4352-BE16-7C90675B3F93}"/>
            </c:ext>
          </c:extLst>
        </c:ser>
        <c:ser>
          <c:idx val="9"/>
          <c:order val="9"/>
          <c:tx>
            <c:strRef>
              <c:f>'18'!$C$12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2C6F8C0-D2C8-4A8F-BF59-AD7A848B20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('18'!$D$12,'18'!$F$12)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0.11756919072665328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68-4352-BE16-7C90675B3F93}"/>
            </c:ext>
          </c:extLst>
        </c:ser>
        <c:ser>
          <c:idx val="10"/>
          <c:order val="10"/>
          <c:tx>
            <c:strRef>
              <c:f>'18'!$C$13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DCDAAD-EEFC-41EF-BF25-6412ABFF70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('18'!$D$13,'18'!$F$13)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8.3145654150551841E-3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68-4352-BE16-7C90675B3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46672111"/>
        <c:axId val="96789646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('18'!$D$4,'18'!$F$4)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BD68-4352-BE16-7C90675B3F9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('18'!$D$5,'18'!$F$5)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D68-4352-BE16-7C90675B3F9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('18'!$D$6,'18'!$F$6)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D68-4352-BE16-7C90675B3F9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('18'!$D$10,'18'!$F$10)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D68-4352-BE16-7C90675B3F9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('18'!$D$11,'18'!$F$11)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D68-4352-BE16-7C90675B3F93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('18'!$D$14,'18'!$F$14)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D68-4352-BE16-7C90675B3F93}"/>
                  </c:ext>
                </c:extLst>
              </c15:ser>
            </c15:filteredBarSeries>
          </c:ext>
        </c:extLst>
      </c:barChart>
      <c:catAx>
        <c:axId val="1646672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896463"/>
        <c:crosses val="autoZero"/>
        <c:auto val="1"/>
        <c:lblAlgn val="ctr"/>
        <c:lblOffset val="100"/>
        <c:noMultiLvlLbl val="0"/>
      </c:catAx>
      <c:valAx>
        <c:axId val="96789646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46672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B690BF5-1568-4453-B03B-CA7CB4102F3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('19'!$D$3,'19'!$F$3)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4.2217241208742658E-2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A-4781-BB3C-B8A0CCC3DB6C}"/>
            </c:ext>
          </c:extLst>
        </c:ser>
        <c:ser>
          <c:idx val="4"/>
          <c:order val="4"/>
          <c:tx>
            <c:strRef>
              <c:f>'19'!$C$7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21B0E57-B039-4750-8A35-452A3A9B05E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('19'!$D$7,'19'!$F$7)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5.3245511096925005E-2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A-4781-BB3C-B8A0CCC3DB6C}"/>
            </c:ext>
          </c:extLst>
        </c:ser>
        <c:ser>
          <c:idx val="5"/>
          <c:order val="5"/>
          <c:tx>
            <c:strRef>
              <c:f>'19'!$C$8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5219648-6A74-4A63-9692-3D52AE4E539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('19'!$D$8,'19'!$F$8)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0.28803779831373671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5A-4781-BB3C-B8A0CCC3DB6C}"/>
            </c:ext>
          </c:extLst>
        </c:ser>
        <c:ser>
          <c:idx val="6"/>
          <c:order val="6"/>
          <c:tx>
            <c:strRef>
              <c:f>'19'!$C$9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19AE7E4-B59F-4B87-980D-DC999C86EB8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('19'!$D$9,'19'!$F$9)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0.55085392502895436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5A-4781-BB3C-B8A0CCC3DB6C}"/>
            </c:ext>
          </c:extLst>
        </c:ser>
        <c:ser>
          <c:idx val="9"/>
          <c:order val="9"/>
          <c:tx>
            <c:strRef>
              <c:f>'19'!$C$12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921E1DF-B3F7-4789-A152-E341E4DBD59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('19'!$D$12,'19'!$F$12)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5.4384094353085659E-2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5A-4781-BB3C-B8A0CCC3DB6C}"/>
            </c:ext>
          </c:extLst>
        </c:ser>
        <c:ser>
          <c:idx val="10"/>
          <c:order val="10"/>
          <c:tx>
            <c:strRef>
              <c:f>'19'!$C$13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69D6944-9630-47AF-A081-3657D028F97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('19'!$D$13,'19'!$F$13)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1.126142999855562E-2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5A-4781-BB3C-B8A0CCC3D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50042639"/>
        <c:axId val="55281855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('19'!$D$4,'19'!$F$4)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D5A-4781-BB3C-B8A0CCC3DB6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('19'!$D$5,'19'!$F$5)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5A-4781-BB3C-B8A0CCC3DB6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('19'!$D$6,'19'!$F$6)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5A-4781-BB3C-B8A0CCC3DB6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('19'!$D$10,'19'!$F$10)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D5A-4781-BB3C-B8A0CCC3DB6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('19'!$D$11,'19'!$F$11)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D5A-4781-BB3C-B8A0CCC3DB6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('19'!$D$14,'19'!$F$14)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D5A-4781-BB3C-B8A0CCC3DB6C}"/>
                  </c:ext>
                </c:extLst>
              </c15:ser>
            </c15:filteredBarSeries>
          </c:ext>
        </c:extLst>
      </c:barChart>
      <c:catAx>
        <c:axId val="165004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818559"/>
        <c:crosses val="autoZero"/>
        <c:auto val="1"/>
        <c:lblAlgn val="ctr"/>
        <c:lblOffset val="100"/>
        <c:noMultiLvlLbl val="0"/>
      </c:catAx>
      <c:valAx>
        <c:axId val="55281855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50042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7CFC080-1218-44F9-BAD9-DC75EC90347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FD-4737-A651-C2BA7E5B5E5C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('93'!$D$3,'93'!$F$3)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3.5501485093685288E-2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FD-4737-A651-C2BA7E5B5E5C}"/>
            </c:ext>
          </c:extLst>
        </c:ser>
        <c:ser>
          <c:idx val="4"/>
          <c:order val="4"/>
          <c:tx>
            <c:strRef>
              <c:f>'93'!$C$7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6BBCD6-264A-4EF5-8457-EEFD948446B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('93'!$D$7,'93'!$F$7)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0.13175666851757034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FD-4737-A651-C2BA7E5B5E5C}"/>
            </c:ext>
          </c:extLst>
        </c:ser>
        <c:ser>
          <c:idx val="5"/>
          <c:order val="5"/>
          <c:tx>
            <c:strRef>
              <c:f>'93'!$C$8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41B5C6-9812-417E-9038-5CD05D9E184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('93'!$D$8,'93'!$F$8)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0.18883514966423964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FD-4737-A651-C2BA7E5B5E5C}"/>
            </c:ext>
          </c:extLst>
        </c:ser>
        <c:ser>
          <c:idx val="6"/>
          <c:order val="6"/>
          <c:tx>
            <c:strRef>
              <c:f>'93'!$C$9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4A3A9EE-7E3A-49A0-BECB-8006BC6BD6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('93'!$D$9,'93'!$F$9)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0.63844643423630421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FD-4737-A651-C2BA7E5B5E5C}"/>
            </c:ext>
          </c:extLst>
        </c:ser>
        <c:ser>
          <c:idx val="9"/>
          <c:order val="9"/>
          <c:tx>
            <c:strRef>
              <c:f>'93'!$C$12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2FFDFF7-6771-4A86-9016-27316E81067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('93'!$D$12,'93'!$F$12)</c:f>
              <c:numCache>
                <c:formatCode>0.0%</c:formatCode>
                <c:ptCount val="2"/>
                <c:pt idx="0" formatCode="0%">
                  <c:v>8.4931506849315067E-2</c:v>
                </c:pt>
                <c:pt idx="1">
                  <c:v>4.4767695973862735E-3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FD-4737-A651-C2BA7E5B5E5C}"/>
            </c:ext>
          </c:extLst>
        </c:ser>
        <c:ser>
          <c:idx val="10"/>
          <c:order val="10"/>
          <c:tx>
            <c:strRef>
              <c:f>'93'!$C$13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C6B36A9-8E94-48CA-9C0D-FA83BF3D93F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('93'!$D$13,'93'!$F$13)</c:f>
              <c:numCache>
                <c:formatCode>0.0%</c:formatCode>
                <c:ptCount val="2"/>
                <c:pt idx="0" formatCode="0%">
                  <c:v>0.16712328767123288</c:v>
                </c:pt>
                <c:pt idx="1">
                  <c:v>9.8349289081431086E-4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1FD-4737-A651-C2BA7E5B5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956465215"/>
        <c:axId val="108848444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('93'!$D$4,'93'!$F$4)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B1FD-4737-A651-C2BA7E5B5E5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('93'!$D$5,'93'!$F$5)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1FD-4737-A651-C2BA7E5B5E5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('93'!$D$6,'93'!$F$6)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1FD-4737-A651-C2BA7E5B5E5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('93'!$D$10,'93'!$F$10)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1FD-4737-A651-C2BA7E5B5E5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('93'!$D$11,'93'!$F$11)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1FD-4737-A651-C2BA7E5B5E5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('93'!$D$14,'93'!$F$14)</c15:sqref>
                        </c15:formulaRef>
                      </c:ext>
                    </c:extLst>
                    <c:numCache>
                      <c:formatCode>0.0%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1FD-4737-A651-C2BA7E5B5E5C}"/>
                  </c:ext>
                </c:extLst>
              </c15:ser>
            </c15:filteredBarSeries>
          </c:ext>
        </c:extLst>
      </c:barChart>
      <c:catAx>
        <c:axId val="95646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484447"/>
        <c:crosses val="autoZero"/>
        <c:auto val="1"/>
        <c:lblAlgn val="ctr"/>
        <c:lblOffset val="100"/>
        <c:noMultiLvlLbl val="0"/>
      </c:catAx>
      <c:valAx>
        <c:axId val="108848444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56465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03436FA-5492-4890-82E4-BE5323495F6D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('20'!$D$3,'20'!$F$3)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6.9445683721444912E-2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4-4A7E-8424-8FA6A1087E8A}"/>
            </c:ext>
          </c:extLst>
        </c:ser>
        <c:ser>
          <c:idx val="4"/>
          <c:order val="4"/>
          <c:tx>
            <c:strRef>
              <c:f>'20'!$C$7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9365693-5AB9-44AE-884C-FAED04D7D02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('20'!$D$7,'20'!$F$7)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9.8562669185376026E-2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4-4A7E-8424-8FA6A1087E8A}"/>
            </c:ext>
          </c:extLst>
        </c:ser>
        <c:ser>
          <c:idx val="5"/>
          <c:order val="5"/>
          <c:tx>
            <c:strRef>
              <c:f>'20'!$C$8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0575BA-C9F8-484E-9E55-2438625E527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('20'!$D$8,'20'!$F$8)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8.212343164021052E-2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4-4A7E-8424-8FA6A1087E8A}"/>
            </c:ext>
          </c:extLst>
        </c:ser>
        <c:ser>
          <c:idx val="6"/>
          <c:order val="6"/>
          <c:tx>
            <c:strRef>
              <c:f>'20'!$C$9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4B7EBE4-277A-4B68-B4B9-D78C55A6536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('20'!$D$9,'20'!$F$9)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0.70396787650673387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4-4A7E-8424-8FA6A1087E8A}"/>
            </c:ext>
          </c:extLst>
        </c:ser>
        <c:ser>
          <c:idx val="9"/>
          <c:order val="9"/>
          <c:tx>
            <c:strRef>
              <c:f>'20'!$C$12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DB960D8-84A2-4C42-B1A7-5DC9B38486F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('20'!$D$12,'20'!$F$12)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2.7290807714943931E-2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4-4A7E-8424-8FA6A1087E8A}"/>
            </c:ext>
          </c:extLst>
        </c:ser>
        <c:ser>
          <c:idx val="10"/>
          <c:order val="10"/>
          <c:tx>
            <c:strRef>
              <c:f>'20'!$C$13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3A37639-8C23-48A6-ABB9-80B2F4659B3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('20'!$D$13,'20'!$F$13)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1.8609531231290884E-2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4-4A7E-8424-8FA6A1087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50063983"/>
        <c:axId val="55282047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('20'!$D$4,'20'!$F$4)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9B4-4A7E-8424-8FA6A1087E8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('20'!$D$5,'20'!$F$5)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9B4-4A7E-8424-8FA6A1087E8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('20'!$D$6,'20'!$F$6)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9B4-4A7E-8424-8FA6A1087E8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('20'!$D$10,'20'!$F$10)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9B4-4A7E-8424-8FA6A1087E8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('20'!$D$11,'20'!$F$11)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9B4-4A7E-8424-8FA6A1087E8A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('20'!$D$14,'20'!$F$14)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9B4-4A7E-8424-8FA6A1087E8A}"/>
                  </c:ext>
                </c:extLst>
              </c15:ser>
            </c15:filteredBarSeries>
          </c:ext>
        </c:extLst>
      </c:barChart>
      <c:catAx>
        <c:axId val="165006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820479"/>
        <c:crosses val="autoZero"/>
        <c:auto val="1"/>
        <c:lblAlgn val="ctr"/>
        <c:lblOffset val="100"/>
        <c:noMultiLvlLbl val="0"/>
      </c:catAx>
      <c:valAx>
        <c:axId val="55282047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5006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1991 to 2020 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'91-20'!$C$3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F490CB-B394-4D20-98B8-D0E8ABE11A1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('91-20'!$D$3,'91-20'!$F$3)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4.3957092187638609E-2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3-46FB-AFC3-47C55125F682}"/>
            </c:ext>
          </c:extLst>
        </c:ser>
        <c:ser>
          <c:idx val="4"/>
          <c:order val="4"/>
          <c:tx>
            <c:strRef>
              <c:f>'91-20'!$C$7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E5CF7CC-8D6C-4EBF-A732-EE94BC52C01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('91-20'!$D$7,'91-20'!$F$7)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6.7656579024939434E-2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3-46FB-AFC3-47C55125F682}"/>
            </c:ext>
          </c:extLst>
        </c:ser>
        <c:ser>
          <c:idx val="5"/>
          <c:order val="5"/>
          <c:tx>
            <c:strRef>
              <c:f>'91-20'!$C$8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1833344-E3AB-4F35-AEA6-A49E3B6157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('91-20'!$D$8,'91-20'!$F$8)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0.14141509330815874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3-46FB-AFC3-47C55125F682}"/>
            </c:ext>
          </c:extLst>
        </c:ser>
        <c:ser>
          <c:idx val="6"/>
          <c:order val="6"/>
          <c:tx>
            <c:strRef>
              <c:f>'91-20'!$C$9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D8BDDB-5CF2-416C-AFD1-5BAD72C688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('91-20'!$D$9,'91-20'!$F$9)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0.67604662904512847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3-46FB-AFC3-47C55125F682}"/>
            </c:ext>
          </c:extLst>
        </c:ser>
        <c:ser>
          <c:idx val="9"/>
          <c:order val="9"/>
          <c:tx>
            <c:strRef>
              <c:f>'91-20'!$C$12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4D8D95-CFA8-416F-9220-4B6E7305BA5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('91-20'!$D$12,'91-20'!$F$12)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6.3598028005452611E-2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63-46FB-AFC3-47C55125F682}"/>
            </c:ext>
          </c:extLst>
        </c:ser>
        <c:ser>
          <c:idx val="10"/>
          <c:order val="10"/>
          <c:tx>
            <c:strRef>
              <c:f>'91-20'!$C$13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FF865E9-1936-4B3E-B0ED-3C1C28A21A7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('91-20'!$D$13,'91-20'!$F$13)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7.3265784286819322E-3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63-46FB-AFC3-47C55125F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18255"/>
        <c:axId val="80462836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'91-20'!$C$4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('91-20'!$D$4,'91-20'!$F$4)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763-46FB-AFC3-47C55125F68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('91-20'!$D$5,'91-20'!$F$5)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63-46FB-AFC3-47C55125F68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('91-20'!$D$6,'91-20'!$F$6)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63-46FB-AFC3-47C55125F68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('91-20'!$D$10,'91-20'!$F$10)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63-46FB-AFC3-47C55125F68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('91-20'!$D$11,'91-20'!$F$11)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63-46FB-AFC3-47C55125F68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('91-20'!$D$14,'91-20'!$F$14)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763-46FB-AFC3-47C55125F682}"/>
                  </c:ext>
                </c:extLst>
              </c15:ser>
            </c15:filteredBarSeries>
          </c:ext>
        </c:extLst>
      </c:barChart>
      <c:catAx>
        <c:axId val="160801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628367"/>
        <c:crosses val="autoZero"/>
        <c:auto val="1"/>
        <c:lblAlgn val="ctr"/>
        <c:lblOffset val="100"/>
        <c:noMultiLvlLbl val="0"/>
      </c:catAx>
      <c:valAx>
        <c:axId val="80462836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1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'91-20'!$C$3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F490CB-B394-4D20-98B8-D0E8ABE11A1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('91-20'!$D$3,'91-20'!$F$3)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4.3957092187638609E-2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29-4FDF-BC1B-0AB84D94B646}"/>
            </c:ext>
          </c:extLst>
        </c:ser>
        <c:ser>
          <c:idx val="4"/>
          <c:order val="4"/>
          <c:tx>
            <c:strRef>
              <c:f>'91-20'!$C$7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E5CF7CC-8D6C-4EBF-A732-EE94BC52C01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('91-20'!$D$7,'91-20'!$F$7)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6.7656579024939434E-2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29-4FDF-BC1B-0AB84D94B646}"/>
            </c:ext>
          </c:extLst>
        </c:ser>
        <c:ser>
          <c:idx val="5"/>
          <c:order val="5"/>
          <c:tx>
            <c:strRef>
              <c:f>'91-20'!$C$8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1833344-E3AB-4F35-AEA6-A49E3B6157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('91-20'!$D$8,'91-20'!$F$8)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0.14141509330815874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29-4FDF-BC1B-0AB84D94B646}"/>
            </c:ext>
          </c:extLst>
        </c:ser>
        <c:ser>
          <c:idx val="6"/>
          <c:order val="6"/>
          <c:tx>
            <c:strRef>
              <c:f>'91-20'!$C$9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D8BDDB-5CF2-416C-AFD1-5BAD72C688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('91-20'!$D$9,'91-20'!$F$9)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0.67604662904512847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29-4FDF-BC1B-0AB84D94B646}"/>
            </c:ext>
          </c:extLst>
        </c:ser>
        <c:ser>
          <c:idx val="9"/>
          <c:order val="9"/>
          <c:tx>
            <c:strRef>
              <c:f>'91-20'!$C$12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4D8D95-CFA8-416F-9220-4B6E7305BA5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('91-20'!$D$12,'91-20'!$F$12)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6.3598028005452611E-2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29-4FDF-BC1B-0AB84D94B646}"/>
            </c:ext>
          </c:extLst>
        </c:ser>
        <c:ser>
          <c:idx val="10"/>
          <c:order val="10"/>
          <c:tx>
            <c:strRef>
              <c:f>'91-20'!$C$13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FF865E9-1936-4B3E-B0ED-3C1C28A21A7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FF29-4FDF-BC1B-0AB84D94B64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('91-20'!$D$13,'91-20'!$F$13)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7.3265784286819322E-3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F29-4FDF-BC1B-0AB84D94B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18255"/>
        <c:axId val="80462836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'91-20'!$C$4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('91-20'!$D$4,'91-20'!$F$4)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FF29-4FDF-BC1B-0AB84D94B64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('91-20'!$D$5,'91-20'!$F$5)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FF29-4FDF-BC1B-0AB84D94B64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('91-20'!$D$6,'91-20'!$F$6)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FF29-4FDF-BC1B-0AB84D94B64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('91-20'!$D$10,'91-20'!$F$10)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FF29-4FDF-BC1B-0AB84D94B64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('91-20'!$D$11,'91-20'!$F$11)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FF29-4FDF-BC1B-0AB84D94B64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('91-20'!$D$14,'91-20'!$F$14)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FF29-4FDF-BC1B-0AB84D94B646}"/>
                  </c:ext>
                </c:extLst>
              </c15:ser>
            </c15:filteredBarSeries>
          </c:ext>
        </c:extLst>
      </c:barChart>
      <c:catAx>
        <c:axId val="160801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628367"/>
        <c:crosses val="autoZero"/>
        <c:auto val="1"/>
        <c:lblAlgn val="ctr"/>
        <c:lblOffset val="100"/>
        <c:noMultiLvlLbl val="0"/>
      </c:catAx>
      <c:valAx>
        <c:axId val="80462836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1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BC259A-19CD-4E5D-8AD0-2751D2A81CA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('94'!$D$3,'94'!$F$3)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5.7579545360711103E-2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B-44A8-A459-63934FEDC820}"/>
            </c:ext>
          </c:extLst>
        </c:ser>
        <c:ser>
          <c:idx val="4"/>
          <c:order val="4"/>
          <c:tx>
            <c:strRef>
              <c:f>'94'!$C$7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0E1C547-F439-4EC3-9542-C91C7BD2872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('94'!$D$7,'94'!$F$7)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7.7848299579457755E-2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B-44A8-A459-63934FEDC820}"/>
            </c:ext>
          </c:extLst>
        </c:ser>
        <c:ser>
          <c:idx val="5"/>
          <c:order val="5"/>
          <c:tx>
            <c:strRef>
              <c:f>'94'!$C$8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77337EB-9BCE-49A2-931A-63A81494C2F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('94'!$D$8,'94'!$F$8)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0.14855940361173264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B-44A8-A459-63934FEDC820}"/>
            </c:ext>
          </c:extLst>
        </c:ser>
        <c:ser>
          <c:idx val="6"/>
          <c:order val="6"/>
          <c:tx>
            <c:strRef>
              <c:f>'94'!$C$9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CAB88F9-F55F-4293-B537-5B8470658A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('94'!$D$9,'94'!$F$9)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0.58967333383774434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0B-44A8-A459-63934FEDC820}"/>
            </c:ext>
          </c:extLst>
        </c:ser>
        <c:ser>
          <c:idx val="9"/>
          <c:order val="9"/>
          <c:tx>
            <c:strRef>
              <c:f>'94'!$C$12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FA2AFC-6F0D-49B5-A41F-4F4C286C6C8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('94'!$D$12,'94'!$F$12)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9.5056871065443152E-2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C0B-44A8-A459-63934FEDC820}"/>
            </c:ext>
          </c:extLst>
        </c:ser>
        <c:ser>
          <c:idx val="10"/>
          <c:order val="10"/>
          <c:tx>
            <c:strRef>
              <c:f>'94'!$C$13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67F3AAA-AA4B-4F6F-ABE3-CA8735E9664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('94'!$D$13,'94'!$F$13)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3.1282546544910972E-2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C0B-44A8-A459-63934FEDC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956463823"/>
        <c:axId val="10381486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('94'!$D$4,'94'!$F$4)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AC0B-44A8-A459-63934FEDC82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('94'!$D$5,'94'!$F$5)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C0B-44A8-A459-63934FEDC82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('94'!$D$6,'94'!$F$6)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C0B-44A8-A459-63934FEDC82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('94'!$D$10,'94'!$F$10)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C0B-44A8-A459-63934FEDC82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('94'!$D$11,'94'!$F$11)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C0B-44A8-A459-63934FEDC82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('94'!$D$14,'94'!$F$14)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C0B-44A8-A459-63934FEDC820}"/>
                  </c:ext>
                </c:extLst>
              </c15:ser>
            </c15:filteredBarSeries>
          </c:ext>
        </c:extLst>
      </c:barChart>
      <c:catAx>
        <c:axId val="95646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148655"/>
        <c:crosses val="autoZero"/>
        <c:auto val="1"/>
        <c:lblAlgn val="ctr"/>
        <c:lblOffset val="100"/>
        <c:noMultiLvlLbl val="0"/>
      </c:catAx>
      <c:valAx>
        <c:axId val="10381486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56463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('95'!$D$3,'95'!$F$3)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3.0262830949566562E-2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D-43D4-BC5D-B51D5BFF44DF}"/>
            </c:ext>
          </c:extLst>
        </c:ser>
        <c:ser>
          <c:idx val="4"/>
          <c:order val="4"/>
          <c:tx>
            <c:strRef>
              <c:f>'95'!$C$7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('95'!$D$7,'95'!$F$7)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2.6888262968727771E-2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D-43D4-BC5D-B51D5BFF44DF}"/>
            </c:ext>
          </c:extLst>
        </c:ser>
        <c:ser>
          <c:idx val="5"/>
          <c:order val="5"/>
          <c:tx>
            <c:strRef>
              <c:f>'95'!$C$8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('95'!$D$8,'95'!$F$8)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6.520294930889646E-2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5D-43D4-BC5D-B51D5BFF44DF}"/>
            </c:ext>
          </c:extLst>
        </c:ser>
        <c:ser>
          <c:idx val="6"/>
          <c:order val="6"/>
          <c:tx>
            <c:strRef>
              <c:f>'95'!$C$9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('95'!$D$9,'95'!$F$9)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0.73639146001451206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5D-43D4-BC5D-B51D5BFF44DF}"/>
            </c:ext>
          </c:extLst>
        </c:ser>
        <c:ser>
          <c:idx val="9"/>
          <c:order val="9"/>
          <c:tx>
            <c:strRef>
              <c:f>'95'!$C$12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('95'!$D$12,'95'!$F$12)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0.14039341423954768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5D-43D4-BC5D-B51D5BFF44DF}"/>
            </c:ext>
          </c:extLst>
        </c:ser>
        <c:ser>
          <c:idx val="10"/>
          <c:order val="10"/>
          <c:tx>
            <c:strRef>
              <c:f>'95'!$C$13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5D-43D4-BC5D-B51D5BFF44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('95'!$D$13,'95'!$F$13)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8.610825187495882E-4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5D-43D4-BC5D-B51D5BFF4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4795791"/>
        <c:axId val="38380668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('95'!$D$4,'95'!$F$4)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D45D-43D4-BC5D-B51D5BFF44D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('95'!$D$5,'95'!$F$5)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45D-43D4-BC5D-B51D5BFF44D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('95'!$D$6,'95'!$F$6)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45D-43D4-BC5D-B51D5BFF44D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('95'!$D$10,'95'!$F$10)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45D-43D4-BC5D-B51D5BFF44D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('95'!$D$11,'95'!$F$11)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45D-43D4-BC5D-B51D5BFF44D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('95'!$D$14,'95'!$F$14)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45D-43D4-BC5D-B51D5BFF44DF}"/>
                  </c:ext>
                </c:extLst>
              </c15:ser>
            </c15:filteredBarSeries>
          </c:ext>
        </c:extLst>
      </c:barChart>
      <c:catAx>
        <c:axId val="884795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806687"/>
        <c:crosses val="autoZero"/>
        <c:auto val="1"/>
        <c:lblAlgn val="ctr"/>
        <c:lblOffset val="100"/>
        <c:noMultiLvlLbl val="0"/>
      </c:catAx>
      <c:valAx>
        <c:axId val="38380668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884795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54DD51D-1C85-47AC-AD22-97708A37CD2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('96'!$D$3,'96'!$F$3)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3.6572354341287534E-2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9-41C3-ABDB-61057B279ED7}"/>
            </c:ext>
          </c:extLst>
        </c:ser>
        <c:ser>
          <c:idx val="4"/>
          <c:order val="4"/>
          <c:tx>
            <c:strRef>
              <c:f>'96'!$C$7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F36EF3B-8BC7-4F4E-9A95-AFAF99797F6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('96'!$D$7,'96'!$F$7)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7.0409146204634052E-2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9-41C3-ABDB-61057B279ED7}"/>
            </c:ext>
          </c:extLst>
        </c:ser>
        <c:ser>
          <c:idx val="5"/>
          <c:order val="5"/>
          <c:tx>
            <c:strRef>
              <c:f>'96'!$C$8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459E86D-A1EA-4DAB-A8B9-AAAEBDF556F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('96'!$D$8,'96'!$F$8)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0.14349144082955997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F9-41C3-ABDB-61057B279ED7}"/>
            </c:ext>
          </c:extLst>
        </c:ser>
        <c:ser>
          <c:idx val="6"/>
          <c:order val="6"/>
          <c:tx>
            <c:strRef>
              <c:f>'96'!$C$9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48AEC3-4D4A-4BFD-9FEE-A7A82BDC69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('96'!$D$9,'96'!$F$9)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0.67939147930519883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F9-41C3-ABDB-61057B279ED7}"/>
            </c:ext>
          </c:extLst>
        </c:ser>
        <c:ser>
          <c:idx val="9"/>
          <c:order val="9"/>
          <c:tx>
            <c:strRef>
              <c:f>'96'!$C$12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E91909-EB7D-42EB-BD27-C2BFB3C183F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('96'!$D$12,'96'!$F$12)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6.392036765025258E-2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F9-41C3-ABDB-61057B279ED7}"/>
            </c:ext>
          </c:extLst>
        </c:ser>
        <c:ser>
          <c:idx val="10"/>
          <c:order val="10"/>
          <c:tx>
            <c:strRef>
              <c:f>'96'!$C$13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93D1A2D-06F2-4974-B10F-B7209306F1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('96'!$D$13,'96'!$F$13)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6.215211669066913E-3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F9-41C3-ABDB-61057B279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762485503"/>
        <c:axId val="104403558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('96'!$D$4,'96'!$F$4)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56F9-41C3-ABDB-61057B279ED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('96'!$D$5,'96'!$F$5)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6F9-41C3-ABDB-61057B279ED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('96'!$D$6,'96'!$F$6)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6F9-41C3-ABDB-61057B279ED7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('96'!$D$10,'96'!$F$10)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6F9-41C3-ABDB-61057B279ED7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('96'!$D$11,'96'!$F$11)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6F9-41C3-ABDB-61057B279ED7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('96'!$D$14,'96'!$F$14)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6F9-41C3-ABDB-61057B279ED7}"/>
                  </c:ext>
                </c:extLst>
              </c15:ser>
            </c15:filteredBarSeries>
          </c:ext>
        </c:extLst>
      </c:barChart>
      <c:catAx>
        <c:axId val="1762485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035583"/>
        <c:crosses val="autoZero"/>
        <c:auto val="1"/>
        <c:lblAlgn val="ctr"/>
        <c:lblOffset val="100"/>
        <c:noMultiLvlLbl val="0"/>
      </c:catAx>
      <c:valAx>
        <c:axId val="104403558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762485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B150911-7D23-4DAB-A742-296D70F44D0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('97'!$D$3,'97'!$F$3)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4.2315467694099371E-2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9-4B3B-A6E4-CA6A6348A27E}"/>
            </c:ext>
          </c:extLst>
        </c:ser>
        <c:ser>
          <c:idx val="4"/>
          <c:order val="4"/>
          <c:tx>
            <c:strRef>
              <c:f>'97'!$C$7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D133CB0-7895-4366-B695-BC77C73CF67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('97'!$D$7,'97'!$F$7)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5.0665123827067046E-2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9-4B3B-A6E4-CA6A6348A27E}"/>
            </c:ext>
          </c:extLst>
        </c:ser>
        <c:ser>
          <c:idx val="5"/>
          <c:order val="5"/>
          <c:tx>
            <c:strRef>
              <c:f>'97'!$C$8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D909846-D3C6-424E-9443-76074D85135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('97'!$D$8,'97'!$F$8)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8.9244594177558673E-2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9-4B3B-A6E4-CA6A6348A27E}"/>
            </c:ext>
          </c:extLst>
        </c:ser>
        <c:ser>
          <c:idx val="6"/>
          <c:order val="6"/>
          <c:tx>
            <c:strRef>
              <c:f>'97'!$C$9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40FA8B1-A233-42FC-9EE4-B640F747100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('97'!$D$9,'97'!$F$9)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0.68828997229380107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19-4B3B-A6E4-CA6A6348A27E}"/>
            </c:ext>
          </c:extLst>
        </c:ser>
        <c:ser>
          <c:idx val="9"/>
          <c:order val="9"/>
          <c:tx>
            <c:strRef>
              <c:f>'97'!$C$12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C20C89A-3D9B-4B5E-81DB-08BD891C633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('97'!$D$12,'97'!$F$12)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0.12344068546463044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19-4B3B-A6E4-CA6A6348A27E}"/>
            </c:ext>
          </c:extLst>
        </c:ser>
        <c:ser>
          <c:idx val="10"/>
          <c:order val="10"/>
          <c:tx>
            <c:strRef>
              <c:f>'97'!$C$13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946A12-459B-40A6-B17E-BF523289FB6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('97'!$D$13,'97'!$F$13)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6.0441565428433468E-3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19-4B3B-A6E4-CA6A6348A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13723039"/>
        <c:axId val="6711922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('97'!$D$4,'97'!$F$4)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119-4B3B-A6E4-CA6A6348A27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('97'!$D$5,'97'!$F$5)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119-4B3B-A6E4-CA6A6348A27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('97'!$D$6,'97'!$F$6)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119-4B3B-A6E4-CA6A6348A27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('97'!$D$10,'97'!$F$10)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119-4B3B-A6E4-CA6A6348A27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('97'!$D$11,'97'!$F$11)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119-4B3B-A6E4-CA6A6348A27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('97'!$D$14,'97'!$F$14)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119-4B3B-A6E4-CA6A6348A27E}"/>
                  </c:ext>
                </c:extLst>
              </c15:ser>
            </c15:filteredBarSeries>
          </c:ext>
        </c:extLst>
      </c:barChart>
      <c:catAx>
        <c:axId val="1613723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192255"/>
        <c:crosses val="autoZero"/>
        <c:auto val="1"/>
        <c:lblAlgn val="ctr"/>
        <c:lblOffset val="100"/>
        <c:noMultiLvlLbl val="0"/>
      </c:catAx>
      <c:valAx>
        <c:axId val="6711922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13723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6D6DD04-4A2D-45BA-A948-AC094CFAC81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('98'!$D$3,'98'!$F$3)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8.0735881624325281E-2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B-4C3E-B4D0-803FA32B6A92}"/>
            </c:ext>
          </c:extLst>
        </c:ser>
        <c:ser>
          <c:idx val="4"/>
          <c:order val="4"/>
          <c:tx>
            <c:strRef>
              <c:f>'98'!$C$7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26810F-4BEE-466C-8673-81AB2D7B113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('98'!$D$7,'98'!$F$7)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0.11560652225560682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6B-4C3E-B4D0-803FA32B6A92}"/>
            </c:ext>
          </c:extLst>
        </c:ser>
        <c:ser>
          <c:idx val="5"/>
          <c:order val="5"/>
          <c:tx>
            <c:strRef>
              <c:f>'98'!$C$8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09E2574-41EF-41B4-8187-1C28A423410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('98'!$D$8,'98'!$F$8)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8.813796683601377E-2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6B-4C3E-B4D0-803FA32B6A92}"/>
            </c:ext>
          </c:extLst>
        </c:ser>
        <c:ser>
          <c:idx val="6"/>
          <c:order val="6"/>
          <c:tx>
            <c:strRef>
              <c:f>'98'!$C$9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1419AF2-46CE-441C-A778-DF640940D2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('98'!$D$9,'98'!$F$9)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0.63790387589374864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6B-4C3E-B4D0-803FA32B6A92}"/>
            </c:ext>
          </c:extLst>
        </c:ser>
        <c:ser>
          <c:idx val="9"/>
          <c:order val="9"/>
          <c:tx>
            <c:strRef>
              <c:f>'98'!$C$12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4CE54B9-0DF3-407B-A600-77DBA318E74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('98'!$D$12,'98'!$F$12)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5.0862631239863676E-2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6B-4C3E-B4D0-803FA32B6A92}"/>
            </c:ext>
          </c:extLst>
        </c:ser>
        <c:ser>
          <c:idx val="10"/>
          <c:order val="10"/>
          <c:tx>
            <c:strRef>
              <c:f>'98'!$C$13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220BB28-3A27-43EB-B65A-3C73C43FDAB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('98'!$D$13,'98'!$F$13)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2.6753122150441663E-2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6B-4C3E-B4D0-803FA32B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5116831"/>
        <c:axId val="92978732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('98'!$D$4,'98'!$F$4)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926B-4C3E-B4D0-803FA32B6A9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('98'!$D$5,'98'!$F$5)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6B-4C3E-B4D0-803FA32B6A9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('98'!$D$6,'98'!$F$6)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6B-4C3E-B4D0-803FA32B6A9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('98'!$D$10,'98'!$F$10)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6B-4C3E-B4D0-803FA32B6A9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('98'!$D$11,'98'!$F$11)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6B-4C3E-B4D0-803FA32B6A9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('98'!$D$14,'98'!$F$14)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26B-4C3E-B4D0-803FA32B6A92}"/>
                  </c:ext>
                </c:extLst>
              </c15:ser>
            </c15:filteredBarSeries>
          </c:ext>
        </c:extLst>
      </c:barChart>
      <c:catAx>
        <c:axId val="885116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787327"/>
        <c:crosses val="autoZero"/>
        <c:auto val="1"/>
        <c:lblAlgn val="ctr"/>
        <c:lblOffset val="100"/>
        <c:noMultiLvlLbl val="0"/>
      </c:catAx>
      <c:valAx>
        <c:axId val="92978732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5116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CD8315-3F5D-4764-A4B1-96A17CEA8B0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('99'!$D$3,'99'!$F$3)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3.3714883450594334E-2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F-4EE1-8C4E-6C1FD4CD2CEE}"/>
            </c:ext>
          </c:extLst>
        </c:ser>
        <c:ser>
          <c:idx val="4"/>
          <c:order val="4"/>
          <c:tx>
            <c:strRef>
              <c:f>'99'!$C$7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F074FB0-ADE2-4F6D-8D1E-99BE2BB9EE3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('99'!$D$7,'99'!$F$7)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3.4437891830140614E-2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F-4EE1-8C4E-6C1FD4CD2CEE}"/>
            </c:ext>
          </c:extLst>
        </c:ser>
        <c:ser>
          <c:idx val="5"/>
          <c:order val="5"/>
          <c:tx>
            <c:strRef>
              <c:f>'99'!$C$8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091A709-7DC6-4839-9742-ECFBC48537C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('99'!$D$8,'99'!$F$8)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7.0374574753647251E-2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F-4EE1-8C4E-6C1FD4CD2CEE}"/>
            </c:ext>
          </c:extLst>
        </c:ser>
        <c:ser>
          <c:idx val="6"/>
          <c:order val="6"/>
          <c:tx>
            <c:strRef>
              <c:f>'99'!$C$9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3A5457F-058F-4C7D-8E32-783B0C93EE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('99'!$D$9,'99'!$F$9)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0.71128016332624555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EF-4EE1-8C4E-6C1FD4CD2CEE}"/>
            </c:ext>
          </c:extLst>
        </c:ser>
        <c:ser>
          <c:idx val="9"/>
          <c:order val="9"/>
          <c:tx>
            <c:strRef>
              <c:f>'99'!$C$12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004921-21B3-4BA4-9352-242736B0FAF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('99'!$D$12,'99'!$F$12)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0.14448645194609272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EF-4EE1-8C4E-6C1FD4CD2CEE}"/>
            </c:ext>
          </c:extLst>
        </c:ser>
        <c:ser>
          <c:idx val="10"/>
          <c:order val="10"/>
          <c:tx>
            <c:strRef>
              <c:f>'99'!$C$13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8BAE2A3-3C92-4EA9-88E4-99F2C215087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('99'!$D$13,'99'!$F$13)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5.706034693279325E-3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EF-4EE1-8C4E-6C1FD4CD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42995103"/>
        <c:axId val="90667683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('99'!$D$4,'99'!$F$4)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3EF-4EE1-8C4E-6C1FD4CD2CE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('99'!$D$5,'99'!$F$5)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EF-4EE1-8C4E-6C1FD4CD2CE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('99'!$D$6,'99'!$F$6)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3EF-4EE1-8C4E-6C1FD4CD2CE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('99'!$D$10,'99'!$F$10)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EF-4EE1-8C4E-6C1FD4CD2CE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('99'!$D$11,'99'!$F$11)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EF-4EE1-8C4E-6C1FD4CD2CE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('99'!$D$14,'99'!$F$14)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EF-4EE1-8C4E-6C1FD4CD2CEE}"/>
                  </c:ext>
                </c:extLst>
              </c15:ser>
            </c15:filteredBarSeries>
          </c:ext>
        </c:extLst>
      </c:barChart>
      <c:catAx>
        <c:axId val="1042995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6831"/>
        <c:crosses val="autoZero"/>
        <c:auto val="1"/>
        <c:lblAlgn val="ctr"/>
        <c:lblOffset val="100"/>
        <c:noMultiLvlLbl val="0"/>
      </c:catAx>
      <c:valAx>
        <c:axId val="90667683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42995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1</xdr:row>
      <xdr:rowOff>0</xdr:rowOff>
    </xdr:from>
    <xdr:to>
      <xdr:col>12</xdr:col>
      <xdr:colOff>609599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481A168-68AD-4589-843D-10D9730A1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583328-CA00-4D8A-BC4F-D3E3DD93D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76A141-3D0E-4068-B4F2-37A68484F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BF650D-4236-49A4-91E6-43A0F2BF21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A9098-2167-4E29-A834-66F11C6A8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E2E7F1-B81F-4DF7-928B-EBC076BD0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500C5E-0C83-4E71-88A1-0CD26EC26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56C16D-6A04-4BB0-BE8F-85A88B369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7B7CDD-3876-47AC-B126-ABE3EFBD5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BB3466-83AC-4B5E-852B-C99FEC53E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29B0AB-E4C3-4D10-A4BD-C2C7C051B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600075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3B41A7D-CC19-4F3A-A962-3E75344F0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20BE84-7411-4E64-81CC-E771554E4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7FF91E-34CB-44DC-9A53-4A42E2B9D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832657-E22B-4296-AD0C-81AEBC727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53D891-85A6-4486-9A11-CAFEE1E8F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E28835-F4B9-423D-91C4-ECD48F315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9D8492-EED4-45E2-A1DE-CE189157D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AFD687-0628-4365-AE97-7186F3972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3C2BE6-962C-4D06-8D1E-E73D2156B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06E55A-3FFE-4758-BBFF-38CBE5153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728951-9B8F-44F1-A879-36972BA7A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1</xdr:row>
      <xdr:rowOff>0</xdr:rowOff>
    </xdr:from>
    <xdr:to>
      <xdr:col>12</xdr:col>
      <xdr:colOff>609599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CC644B-5927-4F9E-A09A-B7A47DCDF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FE6907-0EF2-49EB-BA80-82D9D7A6F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7F002D-AE54-40A9-84EC-E1ECFD3BC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8</xdr:col>
      <xdr:colOff>0</xdr:colOff>
      <xdr:row>28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3F86E2-50DD-4137-8E63-B043261832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E23C07-351A-441B-B8F9-1E0AA250D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B7AE61-D336-4722-BDE2-CA92C4991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899353-AEC2-4288-A0C0-1A481433C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609600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D1DDD3-9992-4E38-B846-03157F2C7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284E51-F51B-4D7F-98C2-773004A83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A0F945-E8CD-459C-B401-56F9A6B72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EC324-7A02-49C9-B1C9-F27E5B4E128A}">
  <dimension ref="B2:O34"/>
  <sheetViews>
    <sheetView workbookViewId="0">
      <selection activeCell="B2" sqref="B2:O34"/>
    </sheetView>
  </sheetViews>
  <sheetFormatPr defaultRowHeight="15" x14ac:dyDescent="0.25"/>
  <cols>
    <col min="2" max="2" width="13.5703125" bestFit="1" customWidth="1"/>
  </cols>
  <sheetData>
    <row r="2" spans="2:15" ht="15.75" thickBot="1" x14ac:dyDescent="0.3">
      <c r="B2" s="29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2:15" ht="15.75" thickBot="1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9" t="s">
        <v>14</v>
      </c>
    </row>
    <row r="4" spans="2:15" x14ac:dyDescent="0.25">
      <c r="B4" s="2">
        <v>1991</v>
      </c>
      <c r="C4" s="3">
        <v>0.50576728456270104</v>
      </c>
      <c r="D4" s="3">
        <v>2.0802429883485588E-2</v>
      </c>
      <c r="E4" s="3">
        <v>3.1238567575931513</v>
      </c>
      <c r="F4" s="3">
        <v>23.724310776714244</v>
      </c>
      <c r="G4" s="3">
        <v>12.107704102548444</v>
      </c>
      <c r="H4" s="3">
        <v>21.025468543963658</v>
      </c>
      <c r="I4" s="3">
        <v>7.1772614114549675</v>
      </c>
      <c r="J4" s="3">
        <v>5.0491725551301538</v>
      </c>
      <c r="K4" s="3">
        <v>2.1881392956412853</v>
      </c>
      <c r="L4" s="3">
        <v>0.70127396599029912</v>
      </c>
      <c r="M4" s="3">
        <v>0.28815984784328658</v>
      </c>
      <c r="N4" s="3">
        <v>0.18097392670717399</v>
      </c>
      <c r="O4" s="20">
        <f>SUM(C4:N4)</f>
        <v>76.092890898032834</v>
      </c>
    </row>
    <row r="5" spans="2:15" x14ac:dyDescent="0.25">
      <c r="B5" s="4">
        <v>1992</v>
      </c>
      <c r="C5" s="5">
        <v>0.23630807581248869</v>
      </c>
      <c r="D5" s="5">
        <v>9.7194546346369634E-3</v>
      </c>
      <c r="E5" s="5">
        <v>1.4237986582227287</v>
      </c>
      <c r="F5" s="5">
        <v>6.7492306545005762</v>
      </c>
      <c r="G5" s="5">
        <v>14.432670654897123</v>
      </c>
      <c r="H5" s="5">
        <v>4.5136542538284719</v>
      </c>
      <c r="I5" s="5">
        <v>1.5300522894333799</v>
      </c>
      <c r="J5" s="5">
        <v>0.64177193251233433</v>
      </c>
      <c r="K5" s="5">
        <v>0.25542001928444324</v>
      </c>
      <c r="L5" s="5">
        <v>0.13982977867321722</v>
      </c>
      <c r="M5" s="5">
        <v>5.4826873704696119E-2</v>
      </c>
      <c r="N5" s="5">
        <v>4.1541742266874022E-2</v>
      </c>
      <c r="O5" s="20">
        <f t="shared" ref="O5:O33" si="0">SUM(C5:N5)</f>
        <v>30.028824387770964</v>
      </c>
    </row>
    <row r="6" spans="2:15" x14ac:dyDescent="0.25">
      <c r="B6" s="4">
        <v>1993</v>
      </c>
      <c r="C6" s="5">
        <v>9.775334071379925E-2</v>
      </c>
      <c r="D6" s="5">
        <v>4.0206377085728433E-3</v>
      </c>
      <c r="E6" s="5">
        <v>0.46326583207844002</v>
      </c>
      <c r="F6" s="5">
        <v>6.3752178726390829</v>
      </c>
      <c r="G6" s="5">
        <v>8.1383426434377633</v>
      </c>
      <c r="H6" s="5">
        <v>51.554261863408058</v>
      </c>
      <c r="I6" s="5">
        <v>19.541071040585994</v>
      </c>
      <c r="J6" s="5">
        <v>13.634465956950786</v>
      </c>
      <c r="K6" s="5">
        <v>1.3161740124158106</v>
      </c>
      <c r="L6" s="5">
        <v>1.3897974962353203</v>
      </c>
      <c r="M6" s="5">
        <v>0.57376960853751746</v>
      </c>
      <c r="N6" s="5">
        <v>0.39402959496698331</v>
      </c>
      <c r="O6" s="20">
        <f t="shared" si="0"/>
        <v>103.48216989967813</v>
      </c>
    </row>
    <row r="7" spans="2:15" x14ac:dyDescent="0.25">
      <c r="B7" s="4">
        <v>1994</v>
      </c>
      <c r="C7" s="5">
        <v>0.46751597732686612</v>
      </c>
      <c r="D7" s="5">
        <v>1.9229136867087514E-2</v>
      </c>
      <c r="E7" s="5">
        <v>1.4790505464522672</v>
      </c>
      <c r="F7" s="5">
        <v>3.9781359525267872</v>
      </c>
      <c r="G7" s="5">
        <v>1.5163421434707152</v>
      </c>
      <c r="H7" s="5">
        <v>3.6806257851369639</v>
      </c>
      <c r="I7" s="5">
        <v>2.3115306093052674</v>
      </c>
      <c r="J7" s="5">
        <v>1.2112913958014258</v>
      </c>
      <c r="K7" s="5">
        <v>0.56760004285431842</v>
      </c>
      <c r="L7" s="5">
        <v>0.17468096971031086</v>
      </c>
      <c r="M7" s="5">
        <v>8.3302846869150682E-2</v>
      </c>
      <c r="N7" s="5">
        <v>7.0333048788469882E-2</v>
      </c>
      <c r="O7" s="20">
        <f t="shared" si="0"/>
        <v>15.55963845510963</v>
      </c>
    </row>
    <row r="8" spans="2:15" x14ac:dyDescent="0.25">
      <c r="B8" s="4">
        <v>1995</v>
      </c>
      <c r="C8" s="5">
        <v>0.10157847143738274</v>
      </c>
      <c r="D8" s="5">
        <v>4.1779670102126522E-3</v>
      </c>
      <c r="E8" s="5">
        <v>17.242839272864508</v>
      </c>
      <c r="F8" s="5">
        <v>25.097107691955856</v>
      </c>
      <c r="G8" s="5">
        <v>36.860550029381791</v>
      </c>
      <c r="H8" s="5">
        <v>28.484473454951424</v>
      </c>
      <c r="I8" s="5">
        <v>8.0080962567924487</v>
      </c>
      <c r="J8" s="5">
        <v>3.3023628580270454</v>
      </c>
      <c r="K8" s="5">
        <v>1.7069131723517545</v>
      </c>
      <c r="L8" s="5">
        <v>0.96478297139271463</v>
      </c>
      <c r="M8" s="5">
        <v>0.52276786555640486</v>
      </c>
      <c r="N8" s="5">
        <v>0.52235656117752483</v>
      </c>
      <c r="O8" s="20">
        <f t="shared" si="0"/>
        <v>122.81800657289907</v>
      </c>
    </row>
    <row r="9" spans="2:15" x14ac:dyDescent="0.25">
      <c r="B9" s="4">
        <v>1996</v>
      </c>
      <c r="C9" s="5">
        <v>1.075286747851792</v>
      </c>
      <c r="D9" s="5">
        <v>4.4227014794301286E-2</v>
      </c>
      <c r="E9" s="5">
        <v>11.513643477986184</v>
      </c>
      <c r="F9" s="5">
        <v>20.515451114152569</v>
      </c>
      <c r="G9" s="5">
        <v>70.612735766108244</v>
      </c>
      <c r="H9" s="5">
        <v>31.247067866428356</v>
      </c>
      <c r="I9" s="5">
        <v>25.846367168815483</v>
      </c>
      <c r="J9" s="5">
        <v>12.682433421303347</v>
      </c>
      <c r="K9" s="5">
        <v>3.2822089434619279</v>
      </c>
      <c r="L9" s="5">
        <v>1.4620499654585628</v>
      </c>
      <c r="M9" s="5">
        <v>0.91378122841160192</v>
      </c>
      <c r="N9" s="5">
        <v>0.92954789626866641</v>
      </c>
      <c r="O9" s="20">
        <f t="shared" si="0"/>
        <v>180.12480061104105</v>
      </c>
    </row>
    <row r="10" spans="2:15" x14ac:dyDescent="0.25">
      <c r="B10" s="4">
        <v>1997</v>
      </c>
      <c r="C10" s="5">
        <v>1.7765607138420911</v>
      </c>
      <c r="D10" s="5">
        <v>7.3070720094932567E-2</v>
      </c>
      <c r="E10" s="5">
        <v>37.775290968010779</v>
      </c>
      <c r="F10" s="5">
        <v>89.125545859494366</v>
      </c>
      <c r="G10" s="5">
        <v>52.822450364954534</v>
      </c>
      <c r="H10" s="5">
        <v>68.68234721456507</v>
      </c>
      <c r="I10" s="5">
        <v>27.310610757628073</v>
      </c>
      <c r="J10" s="5">
        <v>15.504529866258251</v>
      </c>
      <c r="K10" s="5">
        <v>5.9022178369271519</v>
      </c>
      <c r="L10" s="5">
        <v>3.136607193338429</v>
      </c>
      <c r="M10" s="5">
        <v>2.0103187025055238</v>
      </c>
      <c r="N10" s="5">
        <v>1.900226230425327</v>
      </c>
      <c r="O10" s="20">
        <f t="shared" si="0"/>
        <v>306.01977642804451</v>
      </c>
    </row>
    <row r="11" spans="2:15" x14ac:dyDescent="0.25">
      <c r="B11" s="4">
        <v>1998</v>
      </c>
      <c r="C11" s="5">
        <v>2.0613204454866367</v>
      </c>
      <c r="D11" s="5">
        <v>8.4783012550340403E-2</v>
      </c>
      <c r="E11" s="5">
        <v>4.0801394384890131</v>
      </c>
      <c r="F11" s="5">
        <v>19.77167569567801</v>
      </c>
      <c r="G11" s="5">
        <v>16.579953715569669</v>
      </c>
      <c r="H11" s="5">
        <v>14.820256481261653</v>
      </c>
      <c r="I11" s="5">
        <v>7.070322272946183</v>
      </c>
      <c r="J11" s="5">
        <v>9.2738169320656532</v>
      </c>
      <c r="K11" s="5">
        <v>3.8374698549498478</v>
      </c>
      <c r="L11" s="5">
        <v>1.3345456080057814</v>
      </c>
      <c r="M11" s="5">
        <v>0.65877251350603849</v>
      </c>
      <c r="N11" s="5">
        <v>0.6457478748415072</v>
      </c>
      <c r="O11" s="20">
        <f t="shared" si="0"/>
        <v>80.218803845350337</v>
      </c>
    </row>
    <row r="12" spans="2:15" x14ac:dyDescent="0.25">
      <c r="B12" s="4">
        <v>1999</v>
      </c>
      <c r="C12" s="5">
        <v>0.85427919493363713</v>
      </c>
      <c r="D12" s="5">
        <v>3.5136877366223548E-2</v>
      </c>
      <c r="E12" s="5">
        <v>22.521519671409663</v>
      </c>
      <c r="F12" s="5">
        <v>32.105597206610426</v>
      </c>
      <c r="G12" s="5">
        <v>49.981708121490414</v>
      </c>
      <c r="H12" s="5">
        <v>28.781983622341251</v>
      </c>
      <c r="I12" s="5">
        <v>10.969487784728022</v>
      </c>
      <c r="J12" s="5">
        <v>5.3679334487621082</v>
      </c>
      <c r="K12" s="5">
        <v>2.3115306093052674</v>
      </c>
      <c r="L12" s="5">
        <v>1.2537928482856864</v>
      </c>
      <c r="M12" s="5">
        <v>0.87552992117576744</v>
      </c>
      <c r="N12" s="5">
        <v>0.81438267018228283</v>
      </c>
      <c r="O12" s="20">
        <f t="shared" si="0"/>
        <v>155.87288197659072</v>
      </c>
    </row>
    <row r="13" spans="2:15" x14ac:dyDescent="0.25">
      <c r="B13" s="4">
        <v>2000</v>
      </c>
      <c r="C13" s="5">
        <v>1.1050377645907745</v>
      </c>
      <c r="D13" s="5">
        <v>4.5450687140388676E-2</v>
      </c>
      <c r="E13" s="5">
        <v>9.4140717252637138</v>
      </c>
      <c r="F13" s="5">
        <v>10.298101936936334</v>
      </c>
      <c r="G13" s="5">
        <v>49.858316807826426</v>
      </c>
      <c r="H13" s="5">
        <v>31.442574547855962</v>
      </c>
      <c r="I13" s="5">
        <v>18.673218801149314</v>
      </c>
      <c r="J13" s="5">
        <v>7.7480147878806997</v>
      </c>
      <c r="K13" s="5">
        <v>3.6112524465658802</v>
      </c>
      <c r="L13" s="5">
        <v>1.3260453175089293</v>
      </c>
      <c r="M13" s="5">
        <v>0.69277367549344704</v>
      </c>
      <c r="N13" s="5">
        <v>0.76091310092789055</v>
      </c>
      <c r="O13" s="20">
        <f t="shared" si="0"/>
        <v>134.97577159913976</v>
      </c>
    </row>
    <row r="14" spans="2:15" x14ac:dyDescent="0.25">
      <c r="B14" s="4">
        <v>2001</v>
      </c>
      <c r="C14" s="5">
        <v>0.9945339881316968</v>
      </c>
      <c r="D14" s="5">
        <v>4.0905618426349807E-2</v>
      </c>
      <c r="E14" s="5">
        <v>1.5598033061723624</v>
      </c>
      <c r="F14" s="5">
        <v>2.044319864492933</v>
      </c>
      <c r="G14" s="5">
        <v>4.7217742695417213</v>
      </c>
      <c r="H14" s="5">
        <v>13.970227431576443</v>
      </c>
      <c r="I14" s="5">
        <v>8.6168267375347618</v>
      </c>
      <c r="J14" s="5">
        <v>6.3752178726390829</v>
      </c>
      <c r="K14" s="5">
        <v>1.2873827058942147</v>
      </c>
      <c r="L14" s="5">
        <v>0.65452236825761267</v>
      </c>
      <c r="M14" s="5">
        <v>0.27030923779989713</v>
      </c>
      <c r="N14" s="5">
        <v>0.1793287091916542</v>
      </c>
      <c r="O14" s="20">
        <f t="shared" si="0"/>
        <v>40.715152109658725</v>
      </c>
    </row>
    <row r="15" spans="2:15" x14ac:dyDescent="0.25">
      <c r="B15" s="4">
        <v>2002</v>
      </c>
      <c r="C15" s="5">
        <v>0.39313843547941008</v>
      </c>
      <c r="D15" s="5">
        <v>1.6169956001869042E-2</v>
      </c>
      <c r="E15" s="5">
        <v>9.3885708537731567</v>
      </c>
      <c r="F15" s="5">
        <v>22.708526062340415</v>
      </c>
      <c r="G15" s="5">
        <v>24.008110798141399</v>
      </c>
      <c r="H15" s="5">
        <v>32.364856066764411</v>
      </c>
      <c r="I15" s="5">
        <v>16.353462104266452</v>
      </c>
      <c r="J15" s="5">
        <v>4.9514192144163545</v>
      </c>
      <c r="K15" s="5">
        <v>1.9125653617917251</v>
      </c>
      <c r="L15" s="5">
        <v>0.65877251350603849</v>
      </c>
      <c r="M15" s="5">
        <v>0.36636252041432588</v>
      </c>
      <c r="N15" s="5">
        <v>0.4014330737868223</v>
      </c>
      <c r="O15" s="20">
        <f t="shared" si="0"/>
        <v>113.52338696068239</v>
      </c>
    </row>
    <row r="16" spans="2:15" x14ac:dyDescent="0.25">
      <c r="B16" s="4">
        <v>2003</v>
      </c>
      <c r="C16" s="5">
        <v>0.56951946328909142</v>
      </c>
      <c r="D16" s="5">
        <v>2.3424584910815706E-2</v>
      </c>
      <c r="E16" s="5">
        <v>1.3387957532542074</v>
      </c>
      <c r="F16" s="5">
        <v>9.8135853786157625</v>
      </c>
      <c r="G16" s="5">
        <v>18.338142833821788</v>
      </c>
      <c r="H16" s="5">
        <v>23.847564988918595</v>
      </c>
      <c r="I16" s="5">
        <v>8.0204353881588464</v>
      </c>
      <c r="J16" s="5">
        <v>4.5306548348221751</v>
      </c>
      <c r="K16" s="5">
        <v>1.2298000928510231</v>
      </c>
      <c r="L16" s="5">
        <v>0.33703651820018615</v>
      </c>
      <c r="M16" s="5">
        <v>0.2074070881231915</v>
      </c>
      <c r="N16" s="5">
        <v>0.30189741409787652</v>
      </c>
      <c r="O16" s="20">
        <f t="shared" si="0"/>
        <v>68.558264339063555</v>
      </c>
    </row>
    <row r="17" spans="2:15" x14ac:dyDescent="0.25">
      <c r="B17" s="4">
        <v>2004</v>
      </c>
      <c r="C17" s="5">
        <v>0.39568852262846588</v>
      </c>
      <c r="D17" s="5">
        <v>1.6274842202962256E-2</v>
      </c>
      <c r="E17" s="5">
        <v>1.5088015631912495</v>
      </c>
      <c r="F17" s="5">
        <v>9.6435795686787191</v>
      </c>
      <c r="G17" s="5">
        <v>22.185758196784008</v>
      </c>
      <c r="H17" s="5">
        <v>11.632647544942115</v>
      </c>
      <c r="I17" s="5">
        <v>3.8662611614714439</v>
      </c>
      <c r="J17" s="5">
        <v>8.6660461615407272</v>
      </c>
      <c r="K17" s="5">
        <v>2.4966175798012409</v>
      </c>
      <c r="L17" s="5">
        <v>0.74377541847455975</v>
      </c>
      <c r="M17" s="5">
        <v>0.28518474616938833</v>
      </c>
      <c r="N17" s="5">
        <v>0.36400437530874763</v>
      </c>
      <c r="O17" s="20">
        <f t="shared" si="0"/>
        <v>61.804639681193621</v>
      </c>
    </row>
    <row r="18" spans="2:15" x14ac:dyDescent="0.25">
      <c r="B18" s="4">
        <v>2005</v>
      </c>
      <c r="C18" s="5">
        <v>0.62477135151863006</v>
      </c>
      <c r="D18" s="5">
        <v>2.5697119267835127E-2</v>
      </c>
      <c r="E18" s="5">
        <v>2.4820848250808161</v>
      </c>
      <c r="F18" s="5">
        <v>6.0394563980134244</v>
      </c>
      <c r="G18" s="5">
        <v>1.9424534799903341</v>
      </c>
      <c r="H18" s="5">
        <v>6.6684778947804819</v>
      </c>
      <c r="I18" s="5">
        <v>6.6425657189110447</v>
      </c>
      <c r="J18" s="5">
        <v>8.8573026977199003</v>
      </c>
      <c r="K18" s="5">
        <v>1.7686088291837454</v>
      </c>
      <c r="L18" s="5">
        <v>0.58652004428279558</v>
      </c>
      <c r="M18" s="5">
        <v>0.10752867478517919</v>
      </c>
      <c r="N18" s="5">
        <v>0.11064087791870408</v>
      </c>
      <c r="O18" s="20">
        <f t="shared" si="0"/>
        <v>35.856107911452895</v>
      </c>
    </row>
    <row r="19" spans="2:15" x14ac:dyDescent="0.25">
      <c r="B19" s="4">
        <v>2006</v>
      </c>
      <c r="C19" s="5">
        <v>0.34681185227156613</v>
      </c>
      <c r="D19" s="5">
        <v>1.4264523348675834E-2</v>
      </c>
      <c r="E19" s="5">
        <v>8.0115237932831143</v>
      </c>
      <c r="F19" s="5">
        <v>55.464395491960026</v>
      </c>
      <c r="G19" s="5">
        <v>15.758441769486799</v>
      </c>
      <c r="H19" s="5">
        <v>24.217327625531659</v>
      </c>
      <c r="I19" s="5">
        <v>19.972940638409927</v>
      </c>
      <c r="J19" s="5">
        <v>4.0673890027437345</v>
      </c>
      <c r="K19" s="5">
        <v>5.35929605680563</v>
      </c>
      <c r="L19" s="5">
        <v>1.241042412540408</v>
      </c>
      <c r="M19" s="5">
        <v>0.33916159082439923</v>
      </c>
      <c r="N19" s="5">
        <v>0.34508437388027036</v>
      </c>
      <c r="O19" s="20">
        <f t="shared" si="0"/>
        <v>135.1376791310862</v>
      </c>
    </row>
    <row r="20" spans="2:15" x14ac:dyDescent="0.25">
      <c r="B20" s="4">
        <v>2007</v>
      </c>
      <c r="C20" s="5">
        <v>0.56101917279223934</v>
      </c>
      <c r="D20" s="5">
        <v>2.3074964240505022E-2</v>
      </c>
      <c r="E20" s="5">
        <v>9.7455830546409459</v>
      </c>
      <c r="F20" s="5">
        <v>15.691536257188995</v>
      </c>
      <c r="G20" s="5">
        <v>29.685756444200102</v>
      </c>
      <c r="H20" s="5">
        <v>25.118358418197985</v>
      </c>
      <c r="I20" s="5">
        <v>8.2014093148660212</v>
      </c>
      <c r="J20" s="5">
        <v>2.7753448472222142</v>
      </c>
      <c r="K20" s="5">
        <v>1.2215740052734241</v>
      </c>
      <c r="L20" s="5">
        <v>0.51001742981112663</v>
      </c>
      <c r="M20" s="5">
        <v>0.35828724444231641</v>
      </c>
      <c r="N20" s="5">
        <v>0.40019916065018241</v>
      </c>
      <c r="O20" s="20">
        <f t="shared" si="0"/>
        <v>94.292160313526082</v>
      </c>
    </row>
    <row r="21" spans="2:15" x14ac:dyDescent="0.25">
      <c r="B21" s="4">
        <v>2008</v>
      </c>
      <c r="C21" s="5">
        <v>0.53126815605325695</v>
      </c>
      <c r="D21" s="5">
        <v>2.1851291894417632E-2</v>
      </c>
      <c r="E21" s="5">
        <v>4.5816565778032885</v>
      </c>
      <c r="F21" s="5">
        <v>7.7097634806448641</v>
      </c>
      <c r="G21" s="5">
        <v>20.277305878781085</v>
      </c>
      <c r="H21" s="5">
        <v>55.166885324570195</v>
      </c>
      <c r="I21" s="5">
        <v>30.185628365998863</v>
      </c>
      <c r="J21" s="5">
        <v>11.913157131338236</v>
      </c>
      <c r="K21" s="5">
        <v>4.1089307450106096</v>
      </c>
      <c r="L21" s="5">
        <v>0.94353224515058443</v>
      </c>
      <c r="M21" s="5">
        <v>0.62052120627020402</v>
      </c>
      <c r="N21" s="5">
        <v>0.57171308664311771</v>
      </c>
      <c r="O21" s="20">
        <f t="shared" si="0"/>
        <v>136.63221349015873</v>
      </c>
    </row>
    <row r="22" spans="2:15" x14ac:dyDescent="0.25">
      <c r="B22" s="4">
        <v>2009</v>
      </c>
      <c r="C22" s="5">
        <v>0.66727280400289068</v>
      </c>
      <c r="D22" s="5">
        <v>2.7445222619388549E-2</v>
      </c>
      <c r="E22" s="5">
        <v>1.1645397980687391</v>
      </c>
      <c r="F22" s="5">
        <v>21.097721013186938</v>
      </c>
      <c r="G22" s="5">
        <v>15.255553615576259</v>
      </c>
      <c r="H22" s="5">
        <v>60.989584314913891</v>
      </c>
      <c r="I22" s="5">
        <v>38.329455067821691</v>
      </c>
      <c r="J22" s="5">
        <v>9.154812865109724</v>
      </c>
      <c r="K22" s="5">
        <v>2.2045914707964829</v>
      </c>
      <c r="L22" s="5">
        <v>0.99878413338012295</v>
      </c>
      <c r="M22" s="5">
        <v>0.79052701620724641</v>
      </c>
      <c r="N22" s="5">
        <v>0.62106961210871059</v>
      </c>
      <c r="O22" s="20">
        <f t="shared" si="0"/>
        <v>151.30135693379211</v>
      </c>
    </row>
    <row r="23" spans="2:15" x14ac:dyDescent="0.25">
      <c r="B23" s="4">
        <v>2010</v>
      </c>
      <c r="C23" s="5">
        <v>0.94353224515058443</v>
      </c>
      <c r="D23" s="5">
        <v>3.8807894404485725E-2</v>
      </c>
      <c r="E23" s="5">
        <v>3.7018765113790946</v>
      </c>
      <c r="F23" s="5">
        <v>15.619283787965752</v>
      </c>
      <c r="G23" s="5">
        <v>7.2515704025726118</v>
      </c>
      <c r="H23" s="5">
        <v>4.2331446674323514</v>
      </c>
      <c r="I23" s="5">
        <v>5.1659829987320576</v>
      </c>
      <c r="J23" s="5">
        <v>5.8567001523311042</v>
      </c>
      <c r="K23" s="5">
        <v>7.7572005856756832</v>
      </c>
      <c r="L23" s="5">
        <v>1.2282919767951299</v>
      </c>
      <c r="M23" s="5">
        <v>0.49301684881742242</v>
      </c>
      <c r="N23" s="5">
        <v>0.4771130795007314</v>
      </c>
      <c r="O23" s="20">
        <f t="shared" si="0"/>
        <v>52.766521150757008</v>
      </c>
    </row>
    <row r="24" spans="2:15" x14ac:dyDescent="0.25">
      <c r="B24" s="4">
        <v>2011</v>
      </c>
      <c r="C24" s="5">
        <v>0.73527512797770767</v>
      </c>
      <c r="D24" s="5">
        <v>3.0242187981874006E-2</v>
      </c>
      <c r="E24" s="5">
        <v>12.138414829504816</v>
      </c>
      <c r="F24" s="5">
        <v>47.261615162497733</v>
      </c>
      <c r="G24" s="5">
        <v>12.721918641675824</v>
      </c>
      <c r="H24" s="5">
        <v>63.369665654032481</v>
      </c>
      <c r="I24" s="5">
        <v>37.297081076833038</v>
      </c>
      <c r="J24" s="5">
        <v>26.839667243810542</v>
      </c>
      <c r="K24" s="5">
        <v>7.8682527679732681</v>
      </c>
      <c r="L24" s="5">
        <v>1.7255589708609786</v>
      </c>
      <c r="M24" s="5">
        <v>0.88403021167261953</v>
      </c>
      <c r="N24" s="5">
        <v>0.9336609400574658</v>
      </c>
      <c r="O24" s="20">
        <f>SUM(C24:N24)</f>
        <v>211.80538281487839</v>
      </c>
    </row>
    <row r="25" spans="2:15" x14ac:dyDescent="0.25">
      <c r="B25" s="4">
        <v>2012</v>
      </c>
      <c r="C25" s="5">
        <v>1.1347887813297568</v>
      </c>
      <c r="D25" s="5">
        <v>4.6674359486476059E-2</v>
      </c>
      <c r="E25" s="5">
        <v>1.6490563563893095</v>
      </c>
      <c r="F25" s="5">
        <v>12.19791686298278</v>
      </c>
      <c r="G25" s="5">
        <v>15.665212776940681</v>
      </c>
      <c r="H25" s="5">
        <v>47.984139854730174</v>
      </c>
      <c r="I25" s="5">
        <v>33.698167761633549</v>
      </c>
      <c r="J25" s="5">
        <v>13.375207096796796</v>
      </c>
      <c r="K25" s="5">
        <v>6.3916700477942809</v>
      </c>
      <c r="L25" s="5">
        <v>1.8955647807980207</v>
      </c>
      <c r="M25" s="5">
        <v>0.8712797759273414</v>
      </c>
      <c r="N25" s="5">
        <v>0.682765268940702</v>
      </c>
      <c r="O25" s="20">
        <f t="shared" si="0"/>
        <v>135.59244372374988</v>
      </c>
    </row>
    <row r="26" spans="2:15" x14ac:dyDescent="0.25">
      <c r="B26" s="4">
        <v>2013</v>
      </c>
      <c r="C26" s="5">
        <v>0.8712797759273414</v>
      </c>
      <c r="D26" s="5">
        <v>3.5836118706844916E-2</v>
      </c>
      <c r="E26" s="5">
        <v>7.9605220503020027</v>
      </c>
      <c r="F26" s="5">
        <v>13.562213487727544</v>
      </c>
      <c r="G26" s="5">
        <v>20.476377198158971</v>
      </c>
      <c r="H26" s="5">
        <v>21.845746576909928</v>
      </c>
      <c r="I26" s="5">
        <v>11.820887849009498</v>
      </c>
      <c r="J26" s="5">
        <v>3.2173599530585246</v>
      </c>
      <c r="K26" s="5">
        <v>1.6040870776317693</v>
      </c>
      <c r="L26" s="5">
        <v>0.74377541847455975</v>
      </c>
      <c r="M26" s="5">
        <v>0.51001742981112663</v>
      </c>
      <c r="N26" s="5">
        <v>0.51413047359992614</v>
      </c>
      <c r="O26" s="20">
        <f t="shared" si="0"/>
        <v>83.16223340931802</v>
      </c>
    </row>
    <row r="27" spans="2:15" x14ac:dyDescent="0.25">
      <c r="B27" s="4">
        <v>2014</v>
      </c>
      <c r="C27" s="5">
        <v>0.80752759720095046</v>
      </c>
      <c r="D27" s="5">
        <v>3.3213963679514798E-2</v>
      </c>
      <c r="E27" s="5">
        <v>2.3418300318827567</v>
      </c>
      <c r="F27" s="5">
        <v>7.701263190148012</v>
      </c>
      <c r="G27" s="5">
        <v>19.025295349470547</v>
      </c>
      <c r="H27" s="5">
        <v>45.051539633316189</v>
      </c>
      <c r="I27" s="5">
        <v>10.14687902696814</v>
      </c>
      <c r="J27" s="5">
        <v>4.3733994606304112</v>
      </c>
      <c r="K27" s="5">
        <v>1.3244000999934096</v>
      </c>
      <c r="L27" s="5">
        <v>0.69702382074187308</v>
      </c>
      <c r="M27" s="5">
        <v>0.59502033477964777</v>
      </c>
      <c r="N27" s="5">
        <v>0.31670437173755445</v>
      </c>
      <c r="O27" s="20">
        <f t="shared" si="0"/>
        <v>92.41409688054901</v>
      </c>
    </row>
    <row r="28" spans="2:15" x14ac:dyDescent="0.25">
      <c r="B28" s="4">
        <v>2015</v>
      </c>
      <c r="C28" s="5">
        <v>0.42501452484260549</v>
      </c>
      <c r="D28" s="5">
        <v>1.7481033515534105E-2</v>
      </c>
      <c r="E28" s="5">
        <v>4.5859067230517141</v>
      </c>
      <c r="F28" s="5">
        <v>17.234338982367653</v>
      </c>
      <c r="G28" s="5">
        <v>16.595309079047855</v>
      </c>
      <c r="H28" s="5">
        <v>16.533065016377357</v>
      </c>
      <c r="I28" s="5">
        <v>7.7942179797748787</v>
      </c>
      <c r="J28" s="5">
        <v>2.2525769816658094</v>
      </c>
      <c r="K28" s="5">
        <v>0.75268701335029164</v>
      </c>
      <c r="L28" s="5">
        <v>0.25075856965713728</v>
      </c>
      <c r="M28" s="5">
        <v>0.13005444460183729</v>
      </c>
      <c r="N28" s="5">
        <v>0.16205392527869669</v>
      </c>
      <c r="O28" s="20">
        <f t="shared" si="0"/>
        <v>66.733464273531382</v>
      </c>
    </row>
    <row r="29" spans="2:15" x14ac:dyDescent="0.25">
      <c r="B29" s="4">
        <v>2016</v>
      </c>
      <c r="C29" s="5">
        <v>0.24183326463544258</v>
      </c>
      <c r="D29" s="5">
        <v>9.9467080703389051E-3</v>
      </c>
      <c r="E29" s="5">
        <v>2.2270761101752532</v>
      </c>
      <c r="F29" s="5">
        <v>23.783812810192206</v>
      </c>
      <c r="G29" s="5">
        <v>17.935475846898328</v>
      </c>
      <c r="H29" s="5">
        <v>35.042447573272831</v>
      </c>
      <c r="I29" s="5">
        <v>9.587505071691421</v>
      </c>
      <c r="J29" s="5">
        <v>2.9496008024076827</v>
      </c>
      <c r="K29" s="5">
        <v>0.96656529036786099</v>
      </c>
      <c r="L29" s="5">
        <v>0.48026641307214429</v>
      </c>
      <c r="M29" s="5">
        <v>0.33193634390207494</v>
      </c>
      <c r="N29" s="5">
        <v>0.2829774126693993</v>
      </c>
      <c r="O29" s="20">
        <f t="shared" si="0"/>
        <v>93.839443647354997</v>
      </c>
    </row>
    <row r="30" spans="2:15" x14ac:dyDescent="0.25">
      <c r="B30" s="4">
        <v>2017</v>
      </c>
      <c r="C30" s="5">
        <v>1.3940476414837462</v>
      </c>
      <c r="D30" s="5">
        <v>5.7337789930951864E-2</v>
      </c>
      <c r="E30" s="5">
        <v>3.8803826118129883</v>
      </c>
      <c r="F30" s="5">
        <v>11.738901176152764</v>
      </c>
      <c r="G30" s="5">
        <v>90.251148843029156</v>
      </c>
      <c r="H30" s="5">
        <v>105.48860506593469</v>
      </c>
      <c r="I30" s="5">
        <v>27.520375990856841</v>
      </c>
      <c r="J30" s="5">
        <v>12.775936616768723</v>
      </c>
      <c r="K30" s="5">
        <v>3.6976263661306685</v>
      </c>
      <c r="L30" s="5">
        <v>1.3855473509868941</v>
      </c>
      <c r="M30" s="5">
        <v>1.0157847143738272</v>
      </c>
      <c r="N30" s="5">
        <v>0.98301746552305858</v>
      </c>
      <c r="O30" s="20">
        <f t="shared" si="0"/>
        <v>260.18871163298428</v>
      </c>
    </row>
    <row r="31" spans="2:15" x14ac:dyDescent="0.25">
      <c r="B31" s="4">
        <v>2018</v>
      </c>
      <c r="C31" s="5">
        <v>1.4663001107069891</v>
      </c>
      <c r="D31" s="5">
        <v>6.030956562859266E-2</v>
      </c>
      <c r="E31" s="5">
        <v>21.586487716755933</v>
      </c>
      <c r="F31" s="5">
        <v>53.806838845073869</v>
      </c>
      <c r="G31" s="5">
        <v>22.388119951192945</v>
      </c>
      <c r="H31" s="5">
        <v>36.755256108388529</v>
      </c>
      <c r="I31" s="5">
        <v>30.000541395502882</v>
      </c>
      <c r="J31" s="5">
        <v>10.217349177216237</v>
      </c>
      <c r="K31" s="5">
        <v>3.792226373273055</v>
      </c>
      <c r="L31" s="5">
        <v>1.6448062111408834</v>
      </c>
      <c r="M31" s="5">
        <v>0.90953108316317577</v>
      </c>
      <c r="N31" s="5">
        <v>0.97890442173425929</v>
      </c>
      <c r="O31" s="20">
        <f t="shared" si="0"/>
        <v>183.60667095977738</v>
      </c>
    </row>
    <row r="32" spans="2:15" x14ac:dyDescent="0.25">
      <c r="B32" s="4">
        <v>2019</v>
      </c>
      <c r="C32" s="5">
        <v>1.3727969152416157</v>
      </c>
      <c r="D32" s="5">
        <v>5.6463738255175158E-2</v>
      </c>
      <c r="E32" s="5">
        <v>6.9022358834439146</v>
      </c>
      <c r="F32" s="5">
        <v>14.680001688063594</v>
      </c>
      <c r="G32" s="5">
        <v>10.73339907125094</v>
      </c>
      <c r="H32" s="5">
        <v>44.499020751020801</v>
      </c>
      <c r="I32" s="5">
        <v>36.556733194849144</v>
      </c>
      <c r="J32" s="5">
        <v>6.7577309449974292</v>
      </c>
      <c r="K32" s="5">
        <v>2.4308088791804501</v>
      </c>
      <c r="L32" s="5">
        <v>1.1645397980687391</v>
      </c>
      <c r="M32" s="5">
        <v>0.83727861393993286</v>
      </c>
      <c r="N32" s="5">
        <v>0.92543485247986679</v>
      </c>
      <c r="O32" s="20">
        <f t="shared" si="0"/>
        <v>126.91644433079161</v>
      </c>
    </row>
    <row r="33" spans="2:15" ht="15.75" thickBot="1" x14ac:dyDescent="0.3">
      <c r="B33" s="6">
        <v>2020</v>
      </c>
      <c r="C33" s="7">
        <v>1.3472960437510595</v>
      </c>
      <c r="D33" s="7">
        <v>5.5414876244243121E-2</v>
      </c>
      <c r="E33" s="7">
        <v>2.0570703002382107</v>
      </c>
      <c r="F33" s="7">
        <v>25.53487265254374</v>
      </c>
      <c r="G33" s="7">
        <v>20.96514390172797</v>
      </c>
      <c r="H33" s="7">
        <v>6.5622242635698296</v>
      </c>
      <c r="I33" s="7">
        <v>6.1901309021431103</v>
      </c>
      <c r="J33" s="7">
        <v>7.4292538942487454</v>
      </c>
      <c r="K33" s="7">
        <v>3.3192263375611231</v>
      </c>
      <c r="L33" s="7">
        <v>1.0157847143738272</v>
      </c>
      <c r="M33" s="7">
        <v>0.47176612257529221</v>
      </c>
      <c r="N33" s="7">
        <v>0.42775655403513846</v>
      </c>
      <c r="O33" s="21">
        <f t="shared" si="0"/>
        <v>75.375940563012279</v>
      </c>
    </row>
    <row r="34" spans="2:15" ht="15.75" thickBot="1" x14ac:dyDescent="0.3">
      <c r="B34" s="1" t="s">
        <v>15</v>
      </c>
      <c r="C34" s="18">
        <v>0.80350412636577384</v>
      </c>
      <c r="D34" s="18">
        <v>3.3048476562234398E-2</v>
      </c>
      <c r="E34" s="18">
        <v>7.2616564999524762</v>
      </c>
      <c r="F34" s="18">
        <v>21.0358105640682</v>
      </c>
      <c r="G34" s="18">
        <v>23.969768089932479</v>
      </c>
      <c r="H34" s="18">
        <v>32.1857832802974</v>
      </c>
      <c r="I34" s="18">
        <v>16.146850204609084</v>
      </c>
      <c r="J34" s="18">
        <v>7.7250640035391971</v>
      </c>
      <c r="K34" s="18">
        <v>2.88243479733659</v>
      </c>
      <c r="L34" s="18">
        <v>1.0263109074390964</v>
      </c>
      <c r="M34" s="18">
        <v>0.56896694440679596</v>
      </c>
      <c r="N34" s="18">
        <v>0.54133140318985296</v>
      </c>
      <c r="O34" s="22">
        <f>AVERAGE(O4:O33)</f>
        <v>114.18052929769918</v>
      </c>
    </row>
  </sheetData>
  <mergeCells count="1">
    <mergeCell ref="B2:O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101D-57FA-40EE-94F3-55E29F0114BF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1999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0.81438267018228283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3.3714883450594334E-2</v>
      </c>
      <c r="H3" s="9"/>
    </row>
    <row r="4" spans="1:8" x14ac:dyDescent="0.25">
      <c r="A4" t="s">
        <v>12</v>
      </c>
      <c r="B4" s="9">
        <v>0.87552992117576744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1.2537928482856864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2.3115306093052674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5.3679334487621082</v>
      </c>
      <c r="C7" s="13" t="s">
        <v>9</v>
      </c>
      <c r="D7" s="12">
        <f>E7/E15</f>
        <v>8.4931506849315067E-2</v>
      </c>
      <c r="E7">
        <v>31</v>
      </c>
      <c r="F7" s="12">
        <f>B7/B15</f>
        <v>3.4437891830140614E-2</v>
      </c>
    </row>
    <row r="8" spans="1:8" x14ac:dyDescent="0.25">
      <c r="A8" t="s">
        <v>8</v>
      </c>
      <c r="B8" s="9">
        <v>10.969487784728022</v>
      </c>
      <c r="C8" s="13" t="s">
        <v>8</v>
      </c>
      <c r="D8" s="12">
        <f>E8/E15</f>
        <v>8.2191780821917804E-2</v>
      </c>
      <c r="E8">
        <v>30</v>
      </c>
      <c r="F8" s="12">
        <f>B8/B15</f>
        <v>7.0374574753647251E-2</v>
      </c>
    </row>
    <row r="9" spans="1:8" x14ac:dyDescent="0.25">
      <c r="A9" t="s">
        <v>7</v>
      </c>
      <c r="B9" s="9">
        <v>28.781983622341251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0.71128016332624555</v>
      </c>
    </row>
    <row r="10" spans="1:8" x14ac:dyDescent="0.25">
      <c r="A10" t="s">
        <v>6</v>
      </c>
      <c r="B10" s="9">
        <v>49.981708121490414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32.105597206610426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22.521519671409663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0.14448645194609272</v>
      </c>
    </row>
    <row r="13" spans="1:8" x14ac:dyDescent="0.25">
      <c r="A13" t="s">
        <v>3</v>
      </c>
      <c r="B13" s="9">
        <v>3.5136877366223548E-2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5.706034693279325E-3</v>
      </c>
    </row>
    <row r="14" spans="1:8" ht="15.75" thickBot="1" x14ac:dyDescent="0.3">
      <c r="A14" s="14" t="s">
        <v>2</v>
      </c>
      <c r="B14" s="15">
        <v>0.85427919493363713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155.87288197659078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1E85D-EC69-4F96-996B-D70A064441B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0.76091310092789055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4.7349123955938759E-2</v>
      </c>
    </row>
    <row r="4" spans="1:6" x14ac:dyDescent="0.25">
      <c r="A4" t="s">
        <v>12</v>
      </c>
      <c r="B4" s="9">
        <v>0.69277367549344704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1.3260453175089293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3.6112524465658802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7.7480147878806997</v>
      </c>
      <c r="C7" s="13" t="s">
        <v>9</v>
      </c>
      <c r="D7" s="12">
        <f>E7/E15</f>
        <v>8.4699453551912565E-2</v>
      </c>
      <c r="E7">
        <v>31</v>
      </c>
      <c r="F7" s="12">
        <f>B7/B15</f>
        <v>5.7403004228723964E-2</v>
      </c>
    </row>
    <row r="8" spans="1:6" x14ac:dyDescent="0.25">
      <c r="A8" t="s">
        <v>8</v>
      </c>
      <c r="B8" s="9">
        <v>18.673218801149314</v>
      </c>
      <c r="C8" s="13" t="s">
        <v>8</v>
      </c>
      <c r="D8" s="12">
        <f>E8/E15</f>
        <v>8.1967213114754092E-2</v>
      </c>
      <c r="E8">
        <v>30</v>
      </c>
      <c r="F8" s="12">
        <f>B8/B15</f>
        <v>0.13834496798882032</v>
      </c>
    </row>
    <row r="9" spans="1:6" x14ac:dyDescent="0.25">
      <c r="A9" t="s">
        <v>7</v>
      </c>
      <c r="B9" s="9">
        <v>31.442574547855962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0.67863285541834606</v>
      </c>
    </row>
    <row r="10" spans="1:6" x14ac:dyDescent="0.25">
      <c r="A10" t="s">
        <v>6</v>
      </c>
      <c r="B10" s="9">
        <v>49.858316807826426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10.298101936936334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9.4140717252637138</v>
      </c>
      <c r="C12" s="13" t="s">
        <v>4</v>
      </c>
      <c r="D12" s="12">
        <f>E12/E15</f>
        <v>8.4699453551912565E-2</v>
      </c>
      <c r="E12">
        <v>31</v>
      </c>
      <c r="F12" s="12">
        <f>B12/B15</f>
        <v>6.9746381989371137E-2</v>
      </c>
    </row>
    <row r="13" spans="1:6" x14ac:dyDescent="0.25">
      <c r="A13" t="s">
        <v>3</v>
      </c>
      <c r="B13" s="9">
        <v>4.5450687140388676E-2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8.5236664187996799E-3</v>
      </c>
    </row>
    <row r="14" spans="1:6" ht="15.75" thickBot="1" x14ac:dyDescent="0.3">
      <c r="A14" s="14" t="s">
        <v>2</v>
      </c>
      <c r="B14" s="15">
        <v>1.1050377645907745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134.97577159913976</v>
      </c>
      <c r="C15" s="9"/>
      <c r="D15" s="10"/>
      <c r="E15">
        <f>SUM(E3:E14)</f>
        <v>366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50EC-C2A3-4EF9-9C4D-EC1D4FCC6A3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2001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0.1793287091916542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5.8738403204345147E-2</v>
      </c>
    </row>
    <row r="4" spans="1:6" x14ac:dyDescent="0.25">
      <c r="A4" t="s">
        <v>12</v>
      </c>
      <c r="B4" s="9">
        <v>0.27030923779989713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0.65452236825761267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1.2873827058942147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6.3752178726390829</v>
      </c>
      <c r="C7" s="13" t="s">
        <v>9</v>
      </c>
      <c r="D7" s="12">
        <f>E7/E15</f>
        <v>8.4931506849315067E-2</v>
      </c>
      <c r="E7">
        <v>31</v>
      </c>
      <c r="F7" s="12">
        <f>B7/B15</f>
        <v>0.1565809666010485</v>
      </c>
    </row>
    <row r="8" spans="1:6" x14ac:dyDescent="0.25">
      <c r="A8" t="s">
        <v>8</v>
      </c>
      <c r="B8" s="9">
        <v>8.6168267375347618</v>
      </c>
      <c r="C8" s="13" t="s">
        <v>8</v>
      </c>
      <c r="D8" s="12">
        <f>E8/E15</f>
        <v>8.2191780821917804E-2</v>
      </c>
      <c r="E8">
        <v>30</v>
      </c>
      <c r="F8" s="12">
        <f>B8/B15</f>
        <v>0.21163685485754621</v>
      </c>
    </row>
    <row r="9" spans="1:6" x14ac:dyDescent="0.25">
      <c r="A9" t="s">
        <v>7</v>
      </c>
      <c r="B9" s="9">
        <v>13.970227431576443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0.50930232336506209</v>
      </c>
    </row>
    <row r="10" spans="1:6" x14ac:dyDescent="0.25">
      <c r="A10" t="s">
        <v>6</v>
      </c>
      <c r="B10" s="9">
        <v>4.7217742695417213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2.044319864492933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1.5598033061723624</v>
      </c>
      <c r="C12" s="13" t="s">
        <v>4</v>
      </c>
      <c r="D12" s="12">
        <f>E12/E15</f>
        <v>8.4931506849315067E-2</v>
      </c>
      <c r="E12">
        <v>31</v>
      </c>
      <c r="F12" s="12">
        <f>B12/B15</f>
        <v>3.8310143161723202E-2</v>
      </c>
    </row>
    <row r="13" spans="1:6" x14ac:dyDescent="0.25">
      <c r="A13" t="s">
        <v>3</v>
      </c>
      <c r="B13" s="9">
        <v>4.0905618426349807E-2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2.5431308810274899E-2</v>
      </c>
    </row>
    <row r="14" spans="1:6" ht="15.75" thickBot="1" x14ac:dyDescent="0.3">
      <c r="A14" s="14" t="s">
        <v>2</v>
      </c>
      <c r="B14" s="15">
        <v>0.9945339881316968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40.715152109658732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61E4B-AD41-4012-A1A4-B7F791C4CE46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0.4014330737868223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2.9413617395465705E-2</v>
      </c>
    </row>
    <row r="4" spans="1:6" x14ac:dyDescent="0.25">
      <c r="A4" t="s">
        <v>12</v>
      </c>
      <c r="B4" s="9">
        <v>0.36636252041432588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0.65877251350603849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1.9125653617917251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4.9514192144163545</v>
      </c>
      <c r="C7" s="13" t="s">
        <v>9</v>
      </c>
      <c r="D7" s="12">
        <f>E7/E15</f>
        <v>8.4931506849315067E-2</v>
      </c>
      <c r="E7">
        <v>31</v>
      </c>
      <c r="F7" s="12">
        <f>B7/B15</f>
        <v>4.3615851737503444E-2</v>
      </c>
    </row>
    <row r="8" spans="1:6" x14ac:dyDescent="0.25">
      <c r="A8" t="s">
        <v>8</v>
      </c>
      <c r="B8" s="9">
        <v>16.353462104266452</v>
      </c>
      <c r="C8" s="13" t="s">
        <v>8</v>
      </c>
      <c r="D8" s="12">
        <f>E8/E15</f>
        <v>8.2191780821917804E-2</v>
      </c>
      <c r="E8">
        <v>30</v>
      </c>
      <c r="F8" s="12">
        <f>B8/B15</f>
        <v>0.14405368393325244</v>
      </c>
    </row>
    <row r="9" spans="1:6" x14ac:dyDescent="0.25">
      <c r="A9" t="s">
        <v>7</v>
      </c>
      <c r="B9" s="9">
        <v>32.364856066764411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0.69660970346696272</v>
      </c>
    </row>
    <row r="10" spans="1:6" x14ac:dyDescent="0.25">
      <c r="A10" t="s">
        <v>6</v>
      </c>
      <c r="B10" s="9">
        <v>24.008110798141399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22.708526062340415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9.3885708537731567</v>
      </c>
      <c r="C12" s="13" t="s">
        <v>4</v>
      </c>
      <c r="D12" s="12">
        <f>E12/E15</f>
        <v>8.4931506849315067E-2</v>
      </c>
      <c r="E12">
        <v>31</v>
      </c>
      <c r="F12" s="12">
        <f>B12/B15</f>
        <v>8.2701645054201814E-2</v>
      </c>
    </row>
    <row r="13" spans="1:6" x14ac:dyDescent="0.25">
      <c r="A13" t="s">
        <v>3</v>
      </c>
      <c r="B13" s="9">
        <v>1.6169956001869042E-2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3.6054984126137704E-3</v>
      </c>
    </row>
    <row r="14" spans="1:6" ht="15.75" thickBot="1" x14ac:dyDescent="0.3">
      <c r="A14" s="14" t="s">
        <v>2</v>
      </c>
      <c r="B14" s="15">
        <v>0.39313843547941008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113.52338696068239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A8C1D-8A0C-4503-A695-3A82E779B21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2003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0.30189741409787652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3.0282871558773124E-2</v>
      </c>
    </row>
    <row r="4" spans="1:6" x14ac:dyDescent="0.25">
      <c r="A4" t="s">
        <v>12</v>
      </c>
      <c r="B4" s="9">
        <v>0.2074070881231915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0.33703651820018615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1.2298000928510231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4.5306548348221751</v>
      </c>
      <c r="C7" s="13" t="s">
        <v>9</v>
      </c>
      <c r="D7" s="12">
        <f>E7/E15</f>
        <v>8.4931506849315067E-2</v>
      </c>
      <c r="E7">
        <v>31</v>
      </c>
      <c r="F7" s="12">
        <f>B7/B15</f>
        <v>6.6084736515721124E-2</v>
      </c>
    </row>
    <row r="8" spans="1:6" x14ac:dyDescent="0.25">
      <c r="A8" t="s">
        <v>8</v>
      </c>
      <c r="B8" s="9">
        <v>8.0204353881588464</v>
      </c>
      <c r="C8" s="13" t="s">
        <v>8</v>
      </c>
      <c r="D8" s="12">
        <f>E8/E15</f>
        <v>8.2191780821917804E-2</v>
      </c>
      <c r="E8">
        <v>30</v>
      </c>
      <c r="F8" s="12">
        <f>B8/B15</f>
        <v>0.11698714174694928</v>
      </c>
    </row>
    <row r="9" spans="1:6" x14ac:dyDescent="0.25">
      <c r="A9" t="s">
        <v>7</v>
      </c>
      <c r="B9" s="9">
        <v>23.847564988918595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0.75846863543958865</v>
      </c>
    </row>
    <row r="10" spans="1:6" x14ac:dyDescent="0.25">
      <c r="A10" t="s">
        <v>6</v>
      </c>
      <c r="B10" s="9">
        <v>18.338142833821788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9.8135853786157625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1.3387957532542074</v>
      </c>
      <c r="C12" s="13" t="s">
        <v>4</v>
      </c>
      <c r="D12" s="12">
        <f>E12/E15</f>
        <v>8.4931506849315067E-2</v>
      </c>
      <c r="E12">
        <v>31</v>
      </c>
      <c r="F12" s="12">
        <f>B12/B15</f>
        <v>1.9527853660836918E-2</v>
      </c>
    </row>
    <row r="13" spans="1:6" x14ac:dyDescent="0.25">
      <c r="A13" t="s">
        <v>3</v>
      </c>
      <c r="B13" s="9">
        <v>2.3424584910815706E-2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8.6487610781309666E-3</v>
      </c>
    </row>
    <row r="14" spans="1:6" ht="15.75" thickBot="1" x14ac:dyDescent="0.3">
      <c r="A14" s="14" t="s">
        <v>2</v>
      </c>
      <c r="B14" s="15">
        <v>0.56951946328909142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68.558264339063555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D456F-942B-460F-95ED-D3E9853CFA7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2004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0.36400437530874763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6.2933497223145965E-2</v>
      </c>
    </row>
    <row r="4" spans="1:6" x14ac:dyDescent="0.25">
      <c r="A4" t="s">
        <v>12</v>
      </c>
      <c r="B4" s="9">
        <v>0.28518474616938833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0.74377541847455975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2.4966175798012409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8.6660461615407272</v>
      </c>
      <c r="C7" s="13" t="s">
        <v>9</v>
      </c>
      <c r="D7" s="12">
        <f>E7/E15</f>
        <v>8.4699453551912565E-2</v>
      </c>
      <c r="E7">
        <v>31</v>
      </c>
      <c r="F7" s="12">
        <f>B7/B15</f>
        <v>0.14021675728946439</v>
      </c>
    </row>
    <row r="8" spans="1:6" x14ac:dyDescent="0.25">
      <c r="A8" t="s">
        <v>8</v>
      </c>
      <c r="B8" s="9">
        <v>3.8662611614714439</v>
      </c>
      <c r="C8" s="13" t="s">
        <v>8</v>
      </c>
      <c r="D8" s="12">
        <f>E8/E15</f>
        <v>8.1967213114754092E-2</v>
      </c>
      <c r="E8">
        <v>30</v>
      </c>
      <c r="F8" s="12">
        <f>B8/B15</f>
        <v>6.2556163767230874E-2</v>
      </c>
    </row>
    <row r="9" spans="1:6" x14ac:dyDescent="0.25">
      <c r="A9" t="s">
        <v>7</v>
      </c>
      <c r="B9" s="9">
        <v>11.632647544942115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0.70321557628350317</v>
      </c>
    </row>
    <row r="10" spans="1:6" x14ac:dyDescent="0.25">
      <c r="A10" t="s">
        <v>6</v>
      </c>
      <c r="B10" s="9">
        <v>22.185758196784008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9.6435795686787191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1.5088015631912495</v>
      </c>
      <c r="C12" s="13" t="s">
        <v>4</v>
      </c>
      <c r="D12" s="12">
        <f>E12/E15</f>
        <v>8.4699453551912565E-2</v>
      </c>
      <c r="E12">
        <v>31</v>
      </c>
      <c r="F12" s="12">
        <f>B12/B15</f>
        <v>2.4412431994977859E-2</v>
      </c>
    </row>
    <row r="13" spans="1:6" x14ac:dyDescent="0.25">
      <c r="A13" t="s">
        <v>3</v>
      </c>
      <c r="B13" s="9">
        <v>1.6274842202962256E-2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6.6655734416777674E-3</v>
      </c>
    </row>
    <row r="14" spans="1:6" ht="15.75" thickBot="1" x14ac:dyDescent="0.3">
      <c r="A14" s="14" t="s">
        <v>2</v>
      </c>
      <c r="B14" s="15">
        <v>0.39568852262846588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61.804639681193628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8666-DAB8-4CB8-8230-D6E274E4216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2005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0.11064087791870408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7.1767366177199615E-2</v>
      </c>
    </row>
    <row r="4" spans="1:6" x14ac:dyDescent="0.25">
      <c r="A4" t="s">
        <v>12</v>
      </c>
      <c r="B4" s="9">
        <v>0.10752867478517919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0.58652004428279558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1.7686088291837454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8.8573026977199003</v>
      </c>
      <c r="C7" s="13" t="s">
        <v>9</v>
      </c>
      <c r="D7" s="12">
        <f>E7/E15</f>
        <v>8.4931506849315067E-2</v>
      </c>
      <c r="E7">
        <v>31</v>
      </c>
      <c r="F7" s="12">
        <f>B7/B15</f>
        <v>0.24702353974372007</v>
      </c>
    </row>
    <row r="8" spans="1:6" x14ac:dyDescent="0.25">
      <c r="A8" t="s">
        <v>8</v>
      </c>
      <c r="B8" s="9">
        <v>6.6425657189110447</v>
      </c>
      <c r="C8" s="13" t="s">
        <v>8</v>
      </c>
      <c r="D8" s="12">
        <f>E8/E15</f>
        <v>8.2191780821917804E-2</v>
      </c>
      <c r="E8">
        <v>30</v>
      </c>
      <c r="F8" s="12">
        <f>B8/B15</f>
        <v>0.18525618383665465</v>
      </c>
    </row>
    <row r="9" spans="1:6" x14ac:dyDescent="0.25">
      <c r="A9" t="s">
        <v>7</v>
      </c>
      <c r="B9" s="9">
        <v>6.6684778947804819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0.40858834452873566</v>
      </c>
    </row>
    <row r="10" spans="1:6" x14ac:dyDescent="0.25">
      <c r="A10" t="s">
        <v>6</v>
      </c>
      <c r="B10" s="9">
        <v>1.9424534799903341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6.0394563980134244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2.4820848250808161</v>
      </c>
      <c r="C12" s="13" t="s">
        <v>4</v>
      </c>
      <c r="D12" s="12">
        <f>E12/E15</f>
        <v>8.4931506849315067E-2</v>
      </c>
      <c r="E12">
        <v>31</v>
      </c>
      <c r="F12" s="12">
        <f>B12/B15</f>
        <v>6.9223487145073176E-2</v>
      </c>
    </row>
    <row r="13" spans="1:6" x14ac:dyDescent="0.25">
      <c r="A13" t="s">
        <v>3</v>
      </c>
      <c r="B13" s="9">
        <v>2.5697119267835127E-2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1.8141078568616683E-2</v>
      </c>
    </row>
    <row r="14" spans="1:6" ht="15.75" thickBot="1" x14ac:dyDescent="0.3">
      <c r="A14" s="14" t="s">
        <v>2</v>
      </c>
      <c r="B14" s="15">
        <v>0.62477135151863006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35.856107911452895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A977-8B26-4FF0-AF7F-FF39495125AA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2006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0.34508437388027036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5.3904910021316227E-2</v>
      </c>
    </row>
    <row r="4" spans="1:6" x14ac:dyDescent="0.25">
      <c r="A4" t="s">
        <v>12</v>
      </c>
      <c r="B4" s="9">
        <v>0.33916159082439923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1.241042412540408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5.35929605680563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4.0673890027437345</v>
      </c>
      <c r="C7" s="13" t="s">
        <v>9</v>
      </c>
      <c r="D7" s="12">
        <f>E7/E15</f>
        <v>8.4931506849315067E-2</v>
      </c>
      <c r="E7">
        <v>31</v>
      </c>
      <c r="F7" s="12">
        <f>B7/B15</f>
        <v>3.0098112006188046E-2</v>
      </c>
    </row>
    <row r="8" spans="1:6" x14ac:dyDescent="0.25">
      <c r="A8" t="s">
        <v>8</v>
      </c>
      <c r="B8" s="9">
        <v>19.972940638409927</v>
      </c>
      <c r="C8" s="13" t="s">
        <v>8</v>
      </c>
      <c r="D8" s="12">
        <f>E8/E15</f>
        <v>8.2191780821917804E-2</v>
      </c>
      <c r="E8">
        <v>30</v>
      </c>
      <c r="F8" s="12">
        <f>B8/B15</f>
        <v>0.14779697836186589</v>
      </c>
    </row>
    <row r="9" spans="1:6" x14ac:dyDescent="0.25">
      <c r="A9" t="s">
        <v>7</v>
      </c>
      <c r="B9" s="9">
        <v>24.217327625531659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0.70624392471917208</v>
      </c>
    </row>
    <row r="10" spans="1:6" x14ac:dyDescent="0.25">
      <c r="A10" t="s">
        <v>6</v>
      </c>
      <c r="B10" s="9">
        <v>15.758441769486799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55.464395491960026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8.0115237932831143</v>
      </c>
      <c r="C12" s="13" t="s">
        <v>4</v>
      </c>
      <c r="D12" s="12">
        <f>E12/E15</f>
        <v>8.4931506849315067E-2</v>
      </c>
      <c r="E12">
        <v>31</v>
      </c>
      <c r="F12" s="12">
        <f>B12/B15</f>
        <v>5.9284160012188586E-2</v>
      </c>
    </row>
    <row r="13" spans="1:6" x14ac:dyDescent="0.25">
      <c r="A13" t="s">
        <v>3</v>
      </c>
      <c r="B13" s="9">
        <v>1.4264523348675834E-2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2.6719148792690951E-3</v>
      </c>
    </row>
    <row r="14" spans="1:6" ht="15.75" thickBot="1" x14ac:dyDescent="0.3">
      <c r="A14" s="14" t="s">
        <v>2</v>
      </c>
      <c r="B14" s="15">
        <v>0.34681185227156613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135.13767913108623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CFDA-EE15-42B3-8F74-B83281169355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2007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0.40019916065018241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2.6408111044411521E-2</v>
      </c>
    </row>
    <row r="4" spans="1:6" x14ac:dyDescent="0.25">
      <c r="A4" t="s">
        <v>12</v>
      </c>
      <c r="B4" s="9">
        <v>0.35828724444231641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0.51001742981112663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1.2215740052734241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2.7753448472222142</v>
      </c>
      <c r="C7" s="13" t="s">
        <v>9</v>
      </c>
      <c r="D7" s="12">
        <f>E7/E15</f>
        <v>8.4931506849315067E-2</v>
      </c>
      <c r="E7">
        <v>31</v>
      </c>
      <c r="F7" s="12">
        <f>B7/B15</f>
        <v>2.9433463375895263E-2</v>
      </c>
    </row>
    <row r="8" spans="1:6" x14ac:dyDescent="0.25">
      <c r="A8" t="s">
        <v>8</v>
      </c>
      <c r="B8" s="9">
        <v>8.2014093148660212</v>
      </c>
      <c r="C8" s="13" t="s">
        <v>8</v>
      </c>
      <c r="D8" s="12">
        <f>E8/E15</f>
        <v>8.2191780821917804E-2</v>
      </c>
      <c r="E8">
        <v>30</v>
      </c>
      <c r="F8" s="12">
        <f>B8/B15</f>
        <v>8.6978697779284422E-2</v>
      </c>
    </row>
    <row r="9" spans="1:6" x14ac:dyDescent="0.25">
      <c r="A9" t="s">
        <v>7</v>
      </c>
      <c r="B9" s="9">
        <v>25.118358418197985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0.74763003504411796</v>
      </c>
    </row>
    <row r="10" spans="1:6" x14ac:dyDescent="0.25">
      <c r="A10" t="s">
        <v>6</v>
      </c>
      <c r="B10" s="9">
        <v>29.685756444200102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15.691536257188995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9.7455830546409459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0.10335517843939945</v>
      </c>
    </row>
    <row r="13" spans="1:6" x14ac:dyDescent="0.25">
      <c r="A13" t="s">
        <v>3</v>
      </c>
      <c r="B13" s="9">
        <v>2.3074964240505022E-2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6.1945143168912736E-3</v>
      </c>
    </row>
    <row r="14" spans="1:6" ht="15.75" thickBot="1" x14ac:dyDescent="0.3">
      <c r="A14" s="14" t="s">
        <v>2</v>
      </c>
      <c r="B14" s="15">
        <v>0.56101917279223934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94.292160313526068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929C9-F640-4D4A-854A-02ABF028DC58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2008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0.57171308664311771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4.5704428871924163E-2</v>
      </c>
    </row>
    <row r="4" spans="1:6" x14ac:dyDescent="0.25">
      <c r="A4" t="s">
        <v>12</v>
      </c>
      <c r="B4" s="9">
        <v>0.62052120627020402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0.94353224515058443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4.1089307450106096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11.913157131338236</v>
      </c>
      <c r="C7" s="13" t="s">
        <v>9</v>
      </c>
      <c r="D7" s="12">
        <f>E7/E15</f>
        <v>8.4699453551912565E-2</v>
      </c>
      <c r="E7">
        <v>31</v>
      </c>
      <c r="F7" s="12">
        <f>B7/B15</f>
        <v>8.7191423069467533E-2</v>
      </c>
    </row>
    <row r="8" spans="1:6" x14ac:dyDescent="0.25">
      <c r="A8" t="s">
        <v>8</v>
      </c>
      <c r="B8" s="9">
        <v>30.185628365998863</v>
      </c>
      <c r="C8" s="13" t="s">
        <v>8</v>
      </c>
      <c r="D8" s="12">
        <f>E8/E15</f>
        <v>8.1967213114754092E-2</v>
      </c>
      <c r="E8">
        <v>30</v>
      </c>
      <c r="F8" s="12">
        <f>B8/B15</f>
        <v>0.22092614614761447</v>
      </c>
    </row>
    <row r="9" spans="1:6" x14ac:dyDescent="0.25">
      <c r="A9" t="s">
        <v>7</v>
      </c>
      <c r="B9" s="9">
        <v>55.166885324570195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0.60859699597844497</v>
      </c>
    </row>
    <row r="10" spans="1:6" x14ac:dyDescent="0.25">
      <c r="A10" t="s">
        <v>6</v>
      </c>
      <c r="B10" s="9">
        <v>20.277305878781085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7.7097634806448641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4.5816565778032885</v>
      </c>
      <c r="C12" s="13" t="s">
        <v>4</v>
      </c>
      <c r="D12" s="12">
        <f>E12/E15</f>
        <v>8.4699453551912565E-2</v>
      </c>
      <c r="E12">
        <v>31</v>
      </c>
      <c r="F12" s="12">
        <f>B12/B15</f>
        <v>3.3532769913980021E-2</v>
      </c>
    </row>
    <row r="13" spans="1:6" x14ac:dyDescent="0.25">
      <c r="A13" t="s">
        <v>3</v>
      </c>
      <c r="B13" s="9">
        <v>2.1851291894417632E-2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4.0482360185690354E-3</v>
      </c>
    </row>
    <row r="14" spans="1:6" ht="15.75" thickBot="1" x14ac:dyDescent="0.3">
      <c r="A14" s="14" t="s">
        <v>2</v>
      </c>
      <c r="B14" s="15">
        <v>0.53126815605325695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136.6322134901587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8ABE-53C2-4247-8605-86ADF6B3418D}">
  <dimension ref="A1:H15"/>
  <sheetViews>
    <sheetView workbookViewId="0">
      <selection sqref="A1:F15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4" max="4" width="9.140625" bestFit="1" customWidth="1"/>
    <col min="5" max="5" width="8.85546875" bestFit="1" customWidth="1"/>
    <col min="6" max="6" width="20.85546875" style="11" bestFit="1" customWidth="1"/>
    <col min="7" max="7" width="9.28515625" customWidth="1"/>
    <col min="8" max="13" width="9.140625" customWidth="1"/>
  </cols>
  <sheetData>
    <row r="1" spans="1:8" x14ac:dyDescent="0.25">
      <c r="A1" s="34">
        <v>1991</v>
      </c>
      <c r="B1" s="34"/>
      <c r="C1" s="34"/>
      <c r="D1" s="34"/>
      <c r="E1" s="34"/>
      <c r="F1" s="34"/>
      <c r="G1" s="16"/>
      <c r="H1" s="16"/>
    </row>
    <row r="2" spans="1:8" x14ac:dyDescent="0.25">
      <c r="A2" s="23" t="s">
        <v>16</v>
      </c>
      <c r="B2" s="23" t="s">
        <v>17</v>
      </c>
      <c r="C2" s="23"/>
      <c r="D2" s="23" t="s">
        <v>18</v>
      </c>
      <c r="E2" s="23" t="s">
        <v>19</v>
      </c>
      <c r="F2" s="23" t="s">
        <v>21</v>
      </c>
    </row>
    <row r="3" spans="1:8" x14ac:dyDescent="0.25">
      <c r="A3" s="23" t="s">
        <v>13</v>
      </c>
      <c r="B3" s="24">
        <v>0.18097392670717399</v>
      </c>
      <c r="C3" s="32" t="s">
        <v>24</v>
      </c>
      <c r="D3" s="37">
        <f>SUM(E3:E6)/E15</f>
        <v>0.33424657534246577</v>
      </c>
      <c r="E3" s="23">
        <v>30</v>
      </c>
      <c r="F3" s="37">
        <f>(SUM(B3:B6))/B15</f>
        <v>4.4137461417816493E-2</v>
      </c>
    </row>
    <row r="4" spans="1:8" x14ac:dyDescent="0.25">
      <c r="A4" s="23" t="s">
        <v>12</v>
      </c>
      <c r="B4" s="24">
        <v>0.28815984784328658</v>
      </c>
      <c r="C4" s="32"/>
      <c r="D4" s="37"/>
      <c r="E4" s="23">
        <v>31</v>
      </c>
      <c r="F4" s="37"/>
    </row>
    <row r="5" spans="1:8" x14ac:dyDescent="0.25">
      <c r="A5" s="23" t="s">
        <v>11</v>
      </c>
      <c r="B5" s="24">
        <v>0.70127396599029912</v>
      </c>
      <c r="C5" s="32"/>
      <c r="D5" s="37"/>
      <c r="E5" s="23">
        <v>31</v>
      </c>
      <c r="F5" s="37"/>
    </row>
    <row r="6" spans="1:8" x14ac:dyDescent="0.25">
      <c r="A6" s="23" t="s">
        <v>10</v>
      </c>
      <c r="B6" s="24">
        <v>2.1881392956412853</v>
      </c>
      <c r="C6" s="32"/>
      <c r="D6" s="37"/>
      <c r="E6" s="23">
        <v>30</v>
      </c>
      <c r="F6" s="37"/>
    </row>
    <row r="7" spans="1:8" x14ac:dyDescent="0.25">
      <c r="A7" s="23" t="s">
        <v>9</v>
      </c>
      <c r="B7" s="24">
        <v>5.0491725551301538</v>
      </c>
      <c r="C7" s="24" t="s">
        <v>9</v>
      </c>
      <c r="D7" s="25">
        <f>E7/E15</f>
        <v>8.4931506849315067E-2</v>
      </c>
      <c r="E7" s="23">
        <v>31</v>
      </c>
      <c r="F7" s="25">
        <f>B7/B15</f>
        <v>6.6355378216556682E-2</v>
      </c>
    </row>
    <row r="8" spans="1:8" x14ac:dyDescent="0.25">
      <c r="A8" s="23" t="s">
        <v>8</v>
      </c>
      <c r="B8" s="24">
        <v>7.1772614114549675</v>
      </c>
      <c r="C8" s="24" t="s">
        <v>8</v>
      </c>
      <c r="D8" s="25">
        <f>E8/E15</f>
        <v>8.2191780821917804E-2</v>
      </c>
      <c r="E8" s="23">
        <v>30</v>
      </c>
      <c r="F8" s="25">
        <f>B8/B15</f>
        <v>9.4322364766936631E-2</v>
      </c>
    </row>
    <row r="9" spans="1:8" x14ac:dyDescent="0.25">
      <c r="A9" s="23" t="s">
        <v>7</v>
      </c>
      <c r="B9" s="24">
        <v>21.025468543963658</v>
      </c>
      <c r="C9" s="32" t="s">
        <v>23</v>
      </c>
      <c r="D9" s="37">
        <f>SUM(E9:E11)/E15</f>
        <v>0.24657534246575341</v>
      </c>
      <c r="E9" s="23">
        <v>31</v>
      </c>
      <c r="F9" s="37">
        <f>(SUM(B9:B11))/B15</f>
        <v>0.7472115036267627</v>
      </c>
    </row>
    <row r="10" spans="1:8" x14ac:dyDescent="0.25">
      <c r="A10" s="23" t="s">
        <v>6</v>
      </c>
      <c r="B10" s="24">
        <v>12.107704102548444</v>
      </c>
      <c r="C10" s="32"/>
      <c r="D10" s="37"/>
      <c r="E10" s="23">
        <v>28</v>
      </c>
      <c r="F10" s="37"/>
    </row>
    <row r="11" spans="1:8" x14ac:dyDescent="0.25">
      <c r="A11" s="23" t="s">
        <v>5</v>
      </c>
      <c r="B11" s="24">
        <v>23.724310776714244</v>
      </c>
      <c r="C11" s="32"/>
      <c r="D11" s="37"/>
      <c r="E11" s="23">
        <v>31</v>
      </c>
      <c r="F11" s="37"/>
    </row>
    <row r="12" spans="1:8" x14ac:dyDescent="0.25">
      <c r="A12" s="23" t="s">
        <v>4</v>
      </c>
      <c r="B12" s="24">
        <v>3.1238567575931513</v>
      </c>
      <c r="C12" s="24" t="s">
        <v>4</v>
      </c>
      <c r="D12" s="25">
        <f>E12/E15</f>
        <v>8.4931506849315067E-2</v>
      </c>
      <c r="E12" s="23">
        <v>31</v>
      </c>
      <c r="F12" s="25">
        <f>B12/B15</f>
        <v>4.1053201169334315E-2</v>
      </c>
    </row>
    <row r="13" spans="1:8" x14ac:dyDescent="0.25">
      <c r="A13" s="23" t="s">
        <v>3</v>
      </c>
      <c r="B13" s="24">
        <v>2.0802429883485588E-2</v>
      </c>
      <c r="C13" s="32" t="s">
        <v>22</v>
      </c>
      <c r="D13" s="35">
        <f>SUM(E13:E14)/E15</f>
        <v>0.16712328767123288</v>
      </c>
      <c r="E13" s="23">
        <v>30</v>
      </c>
      <c r="F13" s="35">
        <f>(SUM(B13:B14))/B15</f>
        <v>6.9200908025929576E-3</v>
      </c>
    </row>
    <row r="14" spans="1:8" ht="15.75" thickBot="1" x14ac:dyDescent="0.3">
      <c r="A14" s="26" t="s">
        <v>2</v>
      </c>
      <c r="B14" s="27">
        <v>0.50576728456270104</v>
      </c>
      <c r="C14" s="33"/>
      <c r="D14" s="36"/>
      <c r="E14" s="26">
        <v>31</v>
      </c>
      <c r="F14" s="36"/>
    </row>
    <row r="15" spans="1:8" x14ac:dyDescent="0.25">
      <c r="A15" s="23" t="s">
        <v>20</v>
      </c>
      <c r="B15" s="24">
        <f>SUM(B3:B14)</f>
        <v>76.092890898032863</v>
      </c>
      <c r="C15" s="24"/>
      <c r="D15" s="28"/>
      <c r="E15" s="23">
        <f>SUM(E3:E14)</f>
        <v>365</v>
      </c>
      <c r="F15" s="25">
        <f>SUM(F3:F14)</f>
        <v>0.99999999999999967</v>
      </c>
    </row>
  </sheetData>
  <mergeCells count="10">
    <mergeCell ref="C3:C6"/>
    <mergeCell ref="C9:C11"/>
    <mergeCell ref="C13:C14"/>
    <mergeCell ref="A1:F1"/>
    <mergeCell ref="F13:F14"/>
    <mergeCell ref="F3:F6"/>
    <mergeCell ref="F9:F11"/>
    <mergeCell ref="D3:D6"/>
    <mergeCell ref="D9:D11"/>
    <mergeCell ref="D13:D14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FCF1-CAF1-4620-9ED6-80FC86CDFD6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2009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0.62106961210871059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3.0501856202862922E-2</v>
      </c>
    </row>
    <row r="4" spans="1:6" x14ac:dyDescent="0.25">
      <c r="A4" t="s">
        <v>12</v>
      </c>
      <c r="B4" s="9">
        <v>0.79052701620724641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0.99878413338012295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2.2045914707964829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9.154812865109724</v>
      </c>
      <c r="C7" s="13" t="s">
        <v>9</v>
      </c>
      <c r="D7" s="12">
        <f>E7/E15</f>
        <v>8.4931506849315067E-2</v>
      </c>
      <c r="E7">
        <v>31</v>
      </c>
      <c r="F7" s="12">
        <f>B7/B15</f>
        <v>6.0507143165383352E-2</v>
      </c>
    </row>
    <row r="8" spans="1:6" x14ac:dyDescent="0.25">
      <c r="A8" t="s">
        <v>8</v>
      </c>
      <c r="B8" s="9">
        <v>38.329455067821691</v>
      </c>
      <c r="C8" s="13" t="s">
        <v>8</v>
      </c>
      <c r="D8" s="12">
        <f>E8/E15</f>
        <v>8.2191780821917804E-2</v>
      </c>
      <c r="E8">
        <v>30</v>
      </c>
      <c r="F8" s="12">
        <f>B8/B15</f>
        <v>0.25333186591706686</v>
      </c>
    </row>
    <row r="9" spans="1:6" x14ac:dyDescent="0.25">
      <c r="A9" t="s">
        <v>7</v>
      </c>
      <c r="B9" s="9">
        <v>60.989584314913891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0.64337069353762188</v>
      </c>
    </row>
    <row r="10" spans="1:6" x14ac:dyDescent="0.25">
      <c r="A10" t="s">
        <v>6</v>
      </c>
      <c r="B10" s="9">
        <v>15.255553615576259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21.097721013186938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1.1645397980687391</v>
      </c>
      <c r="C12" s="13" t="s">
        <v>4</v>
      </c>
      <c r="D12" s="12">
        <f>E12/E15</f>
        <v>8.4931506849315067E-2</v>
      </c>
      <c r="E12">
        <v>31</v>
      </c>
      <c r="F12" s="12">
        <f>B12/B15</f>
        <v>7.6968232253087441E-3</v>
      </c>
    </row>
    <row r="13" spans="1:6" x14ac:dyDescent="0.25">
      <c r="A13" t="s">
        <v>3</v>
      </c>
      <c r="B13" s="9">
        <v>2.7445222619388549E-2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4.5916179517562468E-3</v>
      </c>
    </row>
    <row r="14" spans="1:6" ht="15.75" thickBot="1" x14ac:dyDescent="0.3">
      <c r="A14" s="14" t="s">
        <v>2</v>
      </c>
      <c r="B14" s="15">
        <v>0.66727280400289068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151.30135693379208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5ED4-8D26-4B33-A35B-E50D638C752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0.4771130795007314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0.1886730880427985</v>
      </c>
    </row>
    <row r="4" spans="1:6" x14ac:dyDescent="0.25">
      <c r="A4" t="s">
        <v>12</v>
      </c>
      <c r="B4" s="9">
        <v>0.49301684881742242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1.2282919767951299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7.7572005856756832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5.8567001523311042</v>
      </c>
      <c r="C7" s="13" t="s">
        <v>9</v>
      </c>
      <c r="D7" s="12">
        <f>E7/E15</f>
        <v>8.4931506849315067E-2</v>
      </c>
      <c r="E7">
        <v>31</v>
      </c>
      <c r="F7" s="12">
        <f>B7/B15</f>
        <v>0.11099272843093394</v>
      </c>
    </row>
    <row r="8" spans="1:6" x14ac:dyDescent="0.25">
      <c r="A8" t="s">
        <v>8</v>
      </c>
      <c r="B8" s="9">
        <v>5.1659829987320576</v>
      </c>
      <c r="C8" s="13" t="s">
        <v>8</v>
      </c>
      <c r="D8" s="12">
        <f>E8/E15</f>
        <v>8.2191780821917804E-2</v>
      </c>
      <c r="E8">
        <v>30</v>
      </c>
      <c r="F8" s="12">
        <f>B8/B15</f>
        <v>9.790266415275975E-2</v>
      </c>
    </row>
    <row r="9" spans="1:6" x14ac:dyDescent="0.25">
      <c r="A9" t="s">
        <v>7</v>
      </c>
      <c r="B9" s="9">
        <v>4.2331446674323514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0.51365900701569889</v>
      </c>
    </row>
    <row r="10" spans="1:6" x14ac:dyDescent="0.25">
      <c r="A10" t="s">
        <v>6</v>
      </c>
      <c r="B10" s="9">
        <v>7.2515704025726118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15.619283787965752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3.7018765113790946</v>
      </c>
      <c r="C12" s="13" t="s">
        <v>4</v>
      </c>
      <c r="D12" s="12">
        <f>E12/E15</f>
        <v>8.4931506849315067E-2</v>
      </c>
      <c r="E12">
        <v>31</v>
      </c>
      <c r="F12" s="12">
        <f>B12/B15</f>
        <v>7.015578117804315E-2</v>
      </c>
    </row>
    <row r="13" spans="1:6" x14ac:dyDescent="0.25">
      <c r="A13" t="s">
        <v>3</v>
      </c>
      <c r="B13" s="9">
        <v>3.8807894404485725E-2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1.8616731179765811E-2</v>
      </c>
    </row>
    <row r="14" spans="1:6" ht="15.75" thickBot="1" x14ac:dyDescent="0.3">
      <c r="A14" s="14" t="s">
        <v>2</v>
      </c>
      <c r="B14" s="15">
        <v>0.94353224515058443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52.766521150757008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650F0-8992-4EA4-A492-71F618EC9DEC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2011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0.9336609400574658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5.387730348920447E-2</v>
      </c>
    </row>
    <row r="4" spans="1:6" x14ac:dyDescent="0.25">
      <c r="A4" t="s">
        <v>12</v>
      </c>
      <c r="B4" s="9">
        <v>0.88403021167261953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1.7255589708609786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7.8682527679732681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26.839667243810542</v>
      </c>
      <c r="C7" s="13" t="s">
        <v>9</v>
      </c>
      <c r="D7" s="12">
        <f>E7/E15</f>
        <v>8.4931506849315067E-2</v>
      </c>
      <c r="E7">
        <v>31</v>
      </c>
      <c r="F7" s="12">
        <f>B7/B15</f>
        <v>0.12671853230127247</v>
      </c>
    </row>
    <row r="8" spans="1:6" x14ac:dyDescent="0.25">
      <c r="A8" t="s">
        <v>8</v>
      </c>
      <c r="B8" s="9">
        <v>37.297081076833038</v>
      </c>
      <c r="C8" s="13" t="s">
        <v>8</v>
      </c>
      <c r="D8" s="12">
        <f>E8/E15</f>
        <v>8.2191780821917804E-2</v>
      </c>
      <c r="E8">
        <v>30</v>
      </c>
      <c r="F8" s="12">
        <f>B8/B15</f>
        <v>0.17609128050079517</v>
      </c>
    </row>
    <row r="9" spans="1:6" x14ac:dyDescent="0.25">
      <c r="A9" t="s">
        <v>7</v>
      </c>
      <c r="B9" s="9">
        <v>63.369665654032481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0.58238935110548595</v>
      </c>
    </row>
    <row r="10" spans="1:6" x14ac:dyDescent="0.25">
      <c r="A10" t="s">
        <v>6</v>
      </c>
      <c r="B10" s="9">
        <v>12.721918641675824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47.261615162497733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12.138414829504816</v>
      </c>
      <c r="C12" s="13" t="s">
        <v>4</v>
      </c>
      <c r="D12" s="12">
        <f>E12/E15</f>
        <v>8.4931506849315067E-2</v>
      </c>
      <c r="E12">
        <v>31</v>
      </c>
      <c r="F12" s="12">
        <f>B12/B15</f>
        <v>5.7309283967131308E-2</v>
      </c>
    </row>
    <row r="13" spans="1:6" x14ac:dyDescent="0.25">
      <c r="A13" t="s">
        <v>3</v>
      </c>
      <c r="B13" s="9">
        <v>3.0242187981874006E-2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3.6142486361107145E-3</v>
      </c>
    </row>
    <row r="14" spans="1:6" ht="15.75" thickBot="1" x14ac:dyDescent="0.3">
      <c r="A14" s="14" t="s">
        <v>2</v>
      </c>
      <c r="B14" s="15">
        <v>0.73527512797770767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211.80538281487833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A1CC-1CD3-4C25-90F1-B949DDF3753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0.682765268940702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7.2579854770598723E-2</v>
      </c>
    </row>
    <row r="4" spans="1:6" x14ac:dyDescent="0.25">
      <c r="A4" t="s">
        <v>12</v>
      </c>
      <c r="B4" s="9">
        <v>0.8712797759273414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1.8955647807980207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6.3916700477942809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13.375207096796796</v>
      </c>
      <c r="C7" s="13" t="s">
        <v>9</v>
      </c>
      <c r="D7" s="12">
        <f>E7/E15</f>
        <v>8.4699453551912565E-2</v>
      </c>
      <c r="E7">
        <v>31</v>
      </c>
      <c r="F7" s="12">
        <f>B7/B15</f>
        <v>9.8642717318723608E-2</v>
      </c>
    </row>
    <row r="8" spans="1:6" x14ac:dyDescent="0.25">
      <c r="A8" t="s">
        <v>8</v>
      </c>
      <c r="B8" s="9">
        <v>33.698167761633549</v>
      </c>
      <c r="C8" s="13" t="s">
        <v>8</v>
      </c>
      <c r="D8" s="12">
        <f>E8/E15</f>
        <v>8.1967213114754092E-2</v>
      </c>
      <c r="E8">
        <v>30</v>
      </c>
      <c r="F8" s="12">
        <f>B8/B15</f>
        <v>0.24852541068061823</v>
      </c>
    </row>
    <row r="9" spans="1:6" x14ac:dyDescent="0.25">
      <c r="A9" t="s">
        <v>7</v>
      </c>
      <c r="B9" s="9">
        <v>47.984139854730174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0.55937681637467618</v>
      </c>
    </row>
    <row r="10" spans="1:6" x14ac:dyDescent="0.25">
      <c r="A10" t="s">
        <v>6</v>
      </c>
      <c r="B10" s="9">
        <v>15.665212776940681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12.19791686298278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1.6490563563893095</v>
      </c>
      <c r="C12" s="13" t="s">
        <v>4</v>
      </c>
      <c r="D12" s="12">
        <f>E12/E15</f>
        <v>8.4699453551912565E-2</v>
      </c>
      <c r="E12">
        <v>31</v>
      </c>
      <c r="F12" s="12">
        <f>B12/B15</f>
        <v>1.2161860285880127E-2</v>
      </c>
    </row>
    <row r="13" spans="1:6" x14ac:dyDescent="0.25">
      <c r="A13" t="s">
        <v>3</v>
      </c>
      <c r="B13" s="9">
        <v>4.6674359486476059E-2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8.7133405695032275E-3</v>
      </c>
    </row>
    <row r="14" spans="1:6" ht="15.75" thickBot="1" x14ac:dyDescent="0.3">
      <c r="A14" s="14" t="s">
        <v>2</v>
      </c>
      <c r="B14" s="15">
        <v>1.1347887813297568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135.59244372374985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6F65E-4EAF-4BBD-889A-A324F832717F}">
  <dimension ref="A1:L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12" x14ac:dyDescent="0.25">
      <c r="A1" s="42">
        <v>2013</v>
      </c>
      <c r="B1" s="42"/>
      <c r="C1" s="42"/>
      <c r="D1" s="42"/>
      <c r="E1" s="42"/>
      <c r="F1" s="42"/>
    </row>
    <row r="2" spans="1:12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12" x14ac:dyDescent="0.25">
      <c r="A3" t="s">
        <v>13</v>
      </c>
      <c r="B3" s="9">
        <v>0.51413047359992614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4.0547376630935446E-2</v>
      </c>
      <c r="L3" s="9"/>
    </row>
    <row r="4" spans="1:12" x14ac:dyDescent="0.25">
      <c r="A4" t="s">
        <v>12</v>
      </c>
      <c r="B4" s="9">
        <v>0.51001742981112663</v>
      </c>
      <c r="C4" s="38"/>
      <c r="D4" s="43"/>
      <c r="E4">
        <v>31</v>
      </c>
      <c r="F4" s="43"/>
    </row>
    <row r="5" spans="1:12" x14ac:dyDescent="0.25">
      <c r="A5" t="s">
        <v>11</v>
      </c>
      <c r="B5" s="9">
        <v>0.74377541847455975</v>
      </c>
      <c r="C5" s="38"/>
      <c r="D5" s="43"/>
      <c r="E5">
        <v>31</v>
      </c>
      <c r="F5" s="43"/>
    </row>
    <row r="6" spans="1:12" x14ac:dyDescent="0.25">
      <c r="A6" t="s">
        <v>10</v>
      </c>
      <c r="B6" s="9">
        <v>1.6040870776317693</v>
      </c>
      <c r="C6" s="38"/>
      <c r="D6" s="43"/>
      <c r="E6">
        <v>30</v>
      </c>
      <c r="F6" s="43"/>
    </row>
    <row r="7" spans="1:12" x14ac:dyDescent="0.25">
      <c r="A7" t="s">
        <v>9</v>
      </c>
      <c r="B7" s="9">
        <v>3.2173599530585246</v>
      </c>
      <c r="C7" s="13" t="s">
        <v>9</v>
      </c>
      <c r="D7" s="12">
        <f>E7/E15</f>
        <v>8.4931506849315067E-2</v>
      </c>
      <c r="E7">
        <v>31</v>
      </c>
      <c r="F7" s="12">
        <f>B7/B15</f>
        <v>3.8687753096083036E-2</v>
      </c>
    </row>
    <row r="8" spans="1:12" x14ac:dyDescent="0.25">
      <c r="A8" t="s">
        <v>8</v>
      </c>
      <c r="B8" s="9">
        <v>11.820887849009498</v>
      </c>
      <c r="C8" s="13" t="s">
        <v>8</v>
      </c>
      <c r="D8" s="12">
        <f>E8/E15</f>
        <v>8.2191780821917804E-2</v>
      </c>
      <c r="E8">
        <v>30</v>
      </c>
      <c r="F8" s="12">
        <f>B8/B15</f>
        <v>0.1421425010416448</v>
      </c>
    </row>
    <row r="9" spans="1:12" x14ac:dyDescent="0.25">
      <c r="A9" t="s">
        <v>7</v>
      </c>
      <c r="B9" s="9">
        <v>21.845746576909928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0.67199178006365079</v>
      </c>
    </row>
    <row r="10" spans="1:12" x14ac:dyDescent="0.25">
      <c r="A10" t="s">
        <v>6</v>
      </c>
      <c r="B10" s="9">
        <v>20.476377198158971</v>
      </c>
      <c r="C10" s="38"/>
      <c r="D10" s="43"/>
      <c r="E10">
        <v>28</v>
      </c>
      <c r="F10" s="43"/>
    </row>
    <row r="11" spans="1:12" x14ac:dyDescent="0.25">
      <c r="A11" t="s">
        <v>5</v>
      </c>
      <c r="B11" s="9">
        <v>13.562213487727544</v>
      </c>
      <c r="C11" s="38"/>
      <c r="D11" s="43"/>
      <c r="E11">
        <v>31</v>
      </c>
      <c r="F11" s="43"/>
    </row>
    <row r="12" spans="1:12" x14ac:dyDescent="0.25">
      <c r="A12" t="s">
        <v>4</v>
      </c>
      <c r="B12" s="9">
        <v>7.9605220503020027</v>
      </c>
      <c r="C12" s="13" t="s">
        <v>4</v>
      </c>
      <c r="D12" s="12">
        <f>E12/E15</f>
        <v>8.4931506849315067E-2</v>
      </c>
      <c r="E12">
        <v>31</v>
      </c>
      <c r="F12" s="12">
        <f>B12/B15</f>
        <v>9.5722802574588539E-2</v>
      </c>
    </row>
    <row r="13" spans="1:12" x14ac:dyDescent="0.25">
      <c r="A13" t="s">
        <v>3</v>
      </c>
      <c r="B13" s="9">
        <v>3.5836118706844916E-2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1.0907786593097282E-2</v>
      </c>
    </row>
    <row r="14" spans="1:12" ht="15.75" thickBot="1" x14ac:dyDescent="0.3">
      <c r="A14" s="14" t="s">
        <v>2</v>
      </c>
      <c r="B14" s="15">
        <v>0.8712797759273414</v>
      </c>
      <c r="C14" s="39"/>
      <c r="D14" s="41"/>
      <c r="E14" s="14">
        <v>31</v>
      </c>
      <c r="F14" s="41"/>
    </row>
    <row r="15" spans="1:12" x14ac:dyDescent="0.25">
      <c r="A15" t="s">
        <v>20</v>
      </c>
      <c r="B15" s="9">
        <f>SUM(B3:B14)</f>
        <v>83.162233409318048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496B9-3B57-4824-8231-E5E7B2475480}">
  <dimension ref="A1:F15"/>
  <sheetViews>
    <sheetView workbookViewId="0">
      <selection activeCell="Q19" sqref="Q19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2014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0.31670437173755445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3.1739190515963848E-2</v>
      </c>
    </row>
    <row r="4" spans="1:6" x14ac:dyDescent="0.25">
      <c r="A4" t="s">
        <v>12</v>
      </c>
      <c r="B4" s="9">
        <v>0.59502033477964777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0.69702382074187308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1.3244000999934096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4.3733994606304112</v>
      </c>
      <c r="C7" s="13" t="s">
        <v>9</v>
      </c>
      <c r="D7" s="12">
        <f>E7/E15</f>
        <v>8.4931506849315067E-2</v>
      </c>
      <c r="E7">
        <v>31</v>
      </c>
      <c r="F7" s="12">
        <f>B7/B15</f>
        <v>4.7323943080710987E-2</v>
      </c>
    </row>
    <row r="8" spans="1:6" x14ac:dyDescent="0.25">
      <c r="A8" t="s">
        <v>8</v>
      </c>
      <c r="B8" s="9">
        <v>10.14687902696814</v>
      </c>
      <c r="C8" s="13" t="s">
        <v>8</v>
      </c>
      <c r="D8" s="12">
        <f>E8/E15</f>
        <v>8.2191780821917804E-2</v>
      </c>
      <c r="E8">
        <v>30</v>
      </c>
      <c r="F8" s="12">
        <f>B8/B15</f>
        <v>0.10979795690784726</v>
      </c>
    </row>
    <row r="9" spans="1:6" x14ac:dyDescent="0.25">
      <c r="A9" t="s">
        <v>7</v>
      </c>
      <c r="B9" s="9">
        <v>45.051539633316189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0.77670074800073452</v>
      </c>
    </row>
    <row r="10" spans="1:6" x14ac:dyDescent="0.25">
      <c r="A10" t="s">
        <v>6</v>
      </c>
      <c r="B10" s="9">
        <v>19.025295349470547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7.701263190148012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2.3418300318827567</v>
      </c>
      <c r="C12" s="13" t="s">
        <v>4</v>
      </c>
      <c r="D12" s="12">
        <f>E12/E15</f>
        <v>8.4931506849315067E-2</v>
      </c>
      <c r="E12">
        <v>31</v>
      </c>
      <c r="F12" s="12">
        <f>B12/B15</f>
        <v>2.5340614808038633E-2</v>
      </c>
    </row>
    <row r="13" spans="1:6" x14ac:dyDescent="0.25">
      <c r="A13" t="s">
        <v>3</v>
      </c>
      <c r="B13" s="9">
        <v>3.3213963679514798E-2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9.0975466867049114E-3</v>
      </c>
    </row>
    <row r="14" spans="1:6" ht="15.75" thickBot="1" x14ac:dyDescent="0.3">
      <c r="A14" s="14" t="s">
        <v>2</v>
      </c>
      <c r="B14" s="15">
        <v>0.80752759720095046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92.414096880548996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2AA4-66B7-4CBD-9B88-D80004B1CD3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2015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0.16205392527869669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1.9413857305199438E-2</v>
      </c>
    </row>
    <row r="4" spans="1:6" x14ac:dyDescent="0.25">
      <c r="A4" t="s">
        <v>12</v>
      </c>
      <c r="B4" s="9">
        <v>0.13005444460183729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0.25075856965713728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0.75268701335029164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2.2525769816658094</v>
      </c>
      <c r="C7" s="13" t="s">
        <v>9</v>
      </c>
      <c r="D7" s="12">
        <f>E7/E15</f>
        <v>8.4931506849315067E-2</v>
      </c>
      <c r="E7">
        <v>31</v>
      </c>
      <c r="F7" s="12">
        <f>B7/B15</f>
        <v>3.375483359342478E-2</v>
      </c>
    </row>
    <row r="8" spans="1:6" x14ac:dyDescent="0.25">
      <c r="A8" t="s">
        <v>8</v>
      </c>
      <c r="B8" s="9">
        <v>7.7942179797748787</v>
      </c>
      <c r="C8" s="13" t="s">
        <v>8</v>
      </c>
      <c r="D8" s="12">
        <f>E8/E15</f>
        <v>8.2191780821917804E-2</v>
      </c>
      <c r="E8">
        <v>30</v>
      </c>
      <c r="F8" s="12">
        <f>B8/B15</f>
        <v>0.11679624405272054</v>
      </c>
    </row>
    <row r="9" spans="1:6" x14ac:dyDescent="0.25">
      <c r="A9" t="s">
        <v>7</v>
      </c>
      <c r="B9" s="9">
        <v>16.533065016377357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0.75468452935940755</v>
      </c>
    </row>
    <row r="10" spans="1:6" x14ac:dyDescent="0.25">
      <c r="A10" t="s">
        <v>6</v>
      </c>
      <c r="B10" s="9">
        <v>16.595309079047855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17.234338982367653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4.5859067230517141</v>
      </c>
      <c r="C12" s="13" t="s">
        <v>4</v>
      </c>
      <c r="D12" s="12">
        <f>E12/E15</f>
        <v>8.4931506849315067E-2</v>
      </c>
      <c r="E12">
        <v>31</v>
      </c>
      <c r="F12" s="12">
        <f>B12/B15</f>
        <v>6.8719746126991207E-2</v>
      </c>
    </row>
    <row r="13" spans="1:6" x14ac:dyDescent="0.25">
      <c r="A13" t="s">
        <v>3</v>
      </c>
      <c r="B13" s="9">
        <v>1.7481033515534105E-2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6.6307895622563602E-3</v>
      </c>
    </row>
    <row r="14" spans="1:6" ht="15.75" thickBot="1" x14ac:dyDescent="0.3">
      <c r="A14" s="14" t="s">
        <v>2</v>
      </c>
      <c r="B14" s="15">
        <v>0.42501452484260549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66.733464273531382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4638B-B468-4F43-94D8-98C550D96558}">
  <dimension ref="A1:F15"/>
  <sheetViews>
    <sheetView zoomScaleNormal="100"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2016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0.2829774126693993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2.1970989808501422E-2</v>
      </c>
    </row>
    <row r="4" spans="1:6" x14ac:dyDescent="0.25">
      <c r="A4" t="s">
        <v>12</v>
      </c>
      <c r="B4" s="9">
        <v>0.33193634390207494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0.48026641307214429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0.96656529036786099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2.9496008024076827</v>
      </c>
      <c r="C7" s="13" t="s">
        <v>9</v>
      </c>
      <c r="D7" s="12">
        <f>E7/E15</f>
        <v>8.4699453551912565E-2</v>
      </c>
      <c r="E7">
        <v>31</v>
      </c>
      <c r="F7" s="12">
        <f>B7/B15</f>
        <v>3.1432419969284656E-2</v>
      </c>
    </row>
    <row r="8" spans="1:6" x14ac:dyDescent="0.25">
      <c r="A8" t="s">
        <v>8</v>
      </c>
      <c r="B8" s="9">
        <v>9.587505071691421</v>
      </c>
      <c r="C8" s="13" t="s">
        <v>8</v>
      </c>
      <c r="D8" s="12">
        <f>E8/E15</f>
        <v>8.1967213114754092E-2</v>
      </c>
      <c r="E8">
        <v>30</v>
      </c>
      <c r="F8" s="12">
        <f>B8/B15</f>
        <v>0.10216924460593453</v>
      </c>
    </row>
    <row r="9" spans="1:6" x14ac:dyDescent="0.25">
      <c r="A9" t="s">
        <v>7</v>
      </c>
      <c r="B9" s="9">
        <v>35.042447573272831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0.81801141659397536</v>
      </c>
    </row>
    <row r="10" spans="1:6" x14ac:dyDescent="0.25">
      <c r="A10" t="s">
        <v>6</v>
      </c>
      <c r="B10" s="9">
        <v>17.935475846898328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23.783812810192206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2.2270761101752532</v>
      </c>
      <c r="C12" s="13" t="s">
        <v>4</v>
      </c>
      <c r="D12" s="12">
        <f>E12/E15</f>
        <v>8.4699453551912565E-2</v>
      </c>
      <c r="E12">
        <v>31</v>
      </c>
      <c r="F12" s="12">
        <f>B12/B15</f>
        <v>2.3732835826952677E-2</v>
      </c>
    </row>
    <row r="13" spans="1:6" x14ac:dyDescent="0.25">
      <c r="A13" t="s">
        <v>3</v>
      </c>
      <c r="B13" s="9">
        <v>9.9467080703389051E-3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2.6830931953514235E-3</v>
      </c>
    </row>
    <row r="14" spans="1:6" ht="15.75" thickBot="1" x14ac:dyDescent="0.3">
      <c r="A14" s="14" t="s">
        <v>2</v>
      </c>
      <c r="B14" s="15">
        <v>0.24183326463544258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93.839443647354983</v>
      </c>
      <c r="C15" s="9"/>
      <c r="D15" s="10"/>
      <c r="E15">
        <f>SUM(E3:E14)</f>
        <v>366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6627C-E6D8-4019-B8C9-EA88676FAF3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9" max="20" width="9.140625" customWidth="1"/>
  </cols>
  <sheetData>
    <row r="1" spans="1:6" x14ac:dyDescent="0.25">
      <c r="A1" s="42">
        <v>2017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0.98301746552305858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2.7218613184895227E-2</v>
      </c>
    </row>
    <row r="4" spans="1:6" x14ac:dyDescent="0.25">
      <c r="A4" t="s">
        <v>12</v>
      </c>
      <c r="B4" s="9">
        <v>1.0157847143738272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1.3855473509868941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3.6976263661306685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12.775936616768723</v>
      </c>
      <c r="C7" s="13" t="s">
        <v>9</v>
      </c>
      <c r="D7" s="12">
        <f>E7/E15</f>
        <v>8.4931506849315067E-2</v>
      </c>
      <c r="E7">
        <v>31</v>
      </c>
      <c r="F7" s="12">
        <f>B7/B15</f>
        <v>4.9102578419274935E-2</v>
      </c>
    </row>
    <row r="8" spans="1:6" x14ac:dyDescent="0.25">
      <c r="A8" t="s">
        <v>8</v>
      </c>
      <c r="B8" s="9">
        <v>27.520375990856841</v>
      </c>
      <c r="C8" s="13" t="s">
        <v>8</v>
      </c>
      <c r="D8" s="12">
        <f>E8/E15</f>
        <v>8.2191780821917804E-2</v>
      </c>
      <c r="E8">
        <v>30</v>
      </c>
      <c r="F8" s="12">
        <f>B8/B15</f>
        <v>0.10577083001846906</v>
      </c>
    </row>
    <row r="9" spans="1:6" x14ac:dyDescent="0.25">
      <c r="A9" t="s">
        <v>7</v>
      </c>
      <c r="B9" s="9">
        <v>105.48860506593469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0.7974160515379346</v>
      </c>
    </row>
    <row r="10" spans="1:6" x14ac:dyDescent="0.25">
      <c r="A10" t="s">
        <v>6</v>
      </c>
      <c r="B10" s="9">
        <v>90.251148843029156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11.738901176152764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3.8803826118129883</v>
      </c>
      <c r="C12" s="13" t="s">
        <v>4</v>
      </c>
      <c r="D12" s="12">
        <f>E12/E15</f>
        <v>8.4931506849315067E-2</v>
      </c>
      <c r="E12">
        <v>31</v>
      </c>
      <c r="F12" s="12">
        <f>B12/B15</f>
        <v>1.491372391776381E-2</v>
      </c>
    </row>
    <row r="13" spans="1:6" x14ac:dyDescent="0.25">
      <c r="A13" t="s">
        <v>3</v>
      </c>
      <c r="B13" s="9">
        <v>5.7337789930951864E-2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5.5782029216624365E-3</v>
      </c>
    </row>
    <row r="14" spans="1:6" ht="15.75" thickBot="1" x14ac:dyDescent="0.3">
      <c r="A14" s="14" t="s">
        <v>2</v>
      </c>
      <c r="B14" s="15">
        <v>1.3940476414837462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260.18871163298428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7B36-10FF-4286-A5E8-DE2845F6493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2018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0.97890442173425929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3.989761401924314E-2</v>
      </c>
    </row>
    <row r="4" spans="1:6" x14ac:dyDescent="0.25">
      <c r="A4" t="s">
        <v>12</v>
      </c>
      <c r="B4" s="9">
        <v>0.90953108316317577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1.6448062111408834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3.792226373273055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10.217349177216237</v>
      </c>
      <c r="C7" s="13" t="s">
        <v>9</v>
      </c>
      <c r="D7" s="12">
        <f>E7/E15</f>
        <v>8.4931506849315067E-2</v>
      </c>
      <c r="E7">
        <v>31</v>
      </c>
      <c r="F7" s="12">
        <f>B7/B15</f>
        <v>5.5648028058057596E-2</v>
      </c>
    </row>
    <row r="8" spans="1:6" x14ac:dyDescent="0.25">
      <c r="A8" t="s">
        <v>8</v>
      </c>
      <c r="B8" s="9">
        <v>30.000541395502882</v>
      </c>
      <c r="C8" s="13" t="s">
        <v>8</v>
      </c>
      <c r="D8" s="12">
        <f>E8/E15</f>
        <v>8.2191780821917804E-2</v>
      </c>
      <c r="E8">
        <v>30</v>
      </c>
      <c r="F8" s="12">
        <f>B8/B15</f>
        <v>0.16339570473490636</v>
      </c>
    </row>
    <row r="9" spans="1:6" x14ac:dyDescent="0.25">
      <c r="A9" t="s">
        <v>7</v>
      </c>
      <c r="B9" s="9">
        <v>36.755256108388529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0.61517489704608463</v>
      </c>
    </row>
    <row r="10" spans="1:6" x14ac:dyDescent="0.25">
      <c r="A10" t="s">
        <v>6</v>
      </c>
      <c r="B10" s="9">
        <v>22.388119951192945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53.806838845073869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21.586487716755933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0.11756919072665328</v>
      </c>
    </row>
    <row r="13" spans="1:6" x14ac:dyDescent="0.25">
      <c r="A13" t="s">
        <v>3</v>
      </c>
      <c r="B13" s="9">
        <v>6.030956562859266E-2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8.3145654150551841E-3</v>
      </c>
    </row>
    <row r="14" spans="1:6" ht="15.75" thickBot="1" x14ac:dyDescent="0.3">
      <c r="A14" s="14" t="s">
        <v>2</v>
      </c>
      <c r="B14" s="15">
        <v>1.4663001107069891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183.60667095977732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0B9F3-4B59-4CA0-9663-09C530FC750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10" width="9.140625" customWidth="1"/>
    <col min="11" max="11" width="9.28515625" customWidth="1"/>
    <col min="12" max="13" width="9.140625" customWidth="1"/>
  </cols>
  <sheetData>
    <row r="1" spans="1:6" x14ac:dyDescent="0.25">
      <c r="A1" s="42">
        <v>1992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4.1541742266874022E-2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1.6371550467005256E-2</v>
      </c>
    </row>
    <row r="4" spans="1:6" x14ac:dyDescent="0.25">
      <c r="A4" t="s">
        <v>12</v>
      </c>
      <c r="B4" s="9">
        <v>5.4826873704696119E-2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0.13982977867321722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0.25542001928444324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0.64177193251233433</v>
      </c>
      <c r="C7" s="13" t="s">
        <v>9</v>
      </c>
      <c r="D7" s="12">
        <f>E7/E15</f>
        <v>8.4699453551912565E-2</v>
      </c>
      <c r="E7">
        <v>31</v>
      </c>
      <c r="F7" s="12">
        <f>B7/B15</f>
        <v>2.1371863387821852E-2</v>
      </c>
    </row>
    <row r="8" spans="1:6" x14ac:dyDescent="0.25">
      <c r="A8" t="s">
        <v>8</v>
      </c>
      <c r="B8" s="9">
        <v>1.5300522894333799</v>
      </c>
      <c r="C8" s="13" t="s">
        <v>8</v>
      </c>
      <c r="D8" s="12">
        <f>E8/E15</f>
        <v>8.1967213114754092E-2</v>
      </c>
      <c r="E8">
        <v>30</v>
      </c>
      <c r="F8" s="12">
        <f>B8/B15</f>
        <v>5.0952786884873286E-2</v>
      </c>
    </row>
    <row r="9" spans="1:6" x14ac:dyDescent="0.25">
      <c r="A9" t="s">
        <v>7</v>
      </c>
      <c r="B9" s="9">
        <v>4.5136542538284719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0.85569635465617844</v>
      </c>
    </row>
    <row r="10" spans="1:6" x14ac:dyDescent="0.25">
      <c r="A10" t="s">
        <v>6</v>
      </c>
      <c r="B10" s="9">
        <v>14.432670654897123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6.7492306545005762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1.4237986582227287</v>
      </c>
      <c r="C12" s="13" t="s">
        <v>4</v>
      </c>
      <c r="D12" s="12">
        <f>E12/E15</f>
        <v>8.4699453551912565E-2</v>
      </c>
      <c r="E12">
        <v>31</v>
      </c>
      <c r="F12" s="12">
        <f>B12/B15</f>
        <v>4.7414398906757096E-2</v>
      </c>
    </row>
    <row r="13" spans="1:6" x14ac:dyDescent="0.25">
      <c r="A13" t="s">
        <v>3</v>
      </c>
      <c r="B13" s="9">
        <v>9.7194546346369634E-3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8.1930456973639855E-3</v>
      </c>
    </row>
    <row r="14" spans="1:6" ht="15.75" thickBot="1" x14ac:dyDescent="0.3">
      <c r="A14" s="14" t="s">
        <v>2</v>
      </c>
      <c r="B14" s="15">
        <v>0.23630807581248869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30.028824387770971</v>
      </c>
      <c r="C15" s="9"/>
      <c r="D15" s="10"/>
      <c r="E15">
        <f>SUM(E3:E14)</f>
        <v>366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91CA6-6106-43B0-94DC-EAB0097773E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2019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0.92543485247986679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4.2217241208742658E-2</v>
      </c>
    </row>
    <row r="4" spans="1:6" x14ac:dyDescent="0.25">
      <c r="A4" t="s">
        <v>12</v>
      </c>
      <c r="B4" s="9">
        <v>0.83727861393993286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1.1645397980687391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2.4308088791804501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6.7577309449974292</v>
      </c>
      <c r="C7" s="13" t="s">
        <v>9</v>
      </c>
      <c r="D7" s="12">
        <f>E7/E15</f>
        <v>8.4931506849315067E-2</v>
      </c>
      <c r="E7">
        <v>31</v>
      </c>
      <c r="F7" s="12">
        <f>B7/B15</f>
        <v>5.3245511096925005E-2</v>
      </c>
    </row>
    <row r="8" spans="1:6" x14ac:dyDescent="0.25">
      <c r="A8" t="s">
        <v>8</v>
      </c>
      <c r="B8" s="9">
        <v>36.556733194849144</v>
      </c>
      <c r="C8" s="13" t="s">
        <v>8</v>
      </c>
      <c r="D8" s="12">
        <f>E8/E15</f>
        <v>8.2191780821917804E-2</v>
      </c>
      <c r="E8">
        <v>30</v>
      </c>
      <c r="F8" s="12">
        <f>B8/B15</f>
        <v>0.28803779831373671</v>
      </c>
    </row>
    <row r="9" spans="1:6" x14ac:dyDescent="0.25">
      <c r="A9" t="s">
        <v>7</v>
      </c>
      <c r="B9" s="9">
        <v>44.499020751020801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0.55085392502895436</v>
      </c>
    </row>
    <row r="10" spans="1:6" x14ac:dyDescent="0.25">
      <c r="A10" t="s">
        <v>6</v>
      </c>
      <c r="B10" s="9">
        <v>10.73339907125094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14.680001688063594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6.9022358834439146</v>
      </c>
      <c r="C12" s="13" t="s">
        <v>4</v>
      </c>
      <c r="D12" s="12">
        <f>E12/E15</f>
        <v>8.4931506849315067E-2</v>
      </c>
      <c r="E12">
        <v>31</v>
      </c>
      <c r="F12" s="12">
        <f>B12/B15</f>
        <v>5.4384094353085659E-2</v>
      </c>
    </row>
    <row r="13" spans="1:6" x14ac:dyDescent="0.25">
      <c r="A13" t="s">
        <v>3</v>
      </c>
      <c r="B13" s="9">
        <v>5.6463738255175158E-2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1.126142999855562E-2</v>
      </c>
    </row>
    <row r="14" spans="1:6" ht="15.75" thickBot="1" x14ac:dyDescent="0.3">
      <c r="A14" s="14" t="s">
        <v>2</v>
      </c>
      <c r="B14" s="15">
        <v>1.3727969152416157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126.91644433079161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A6C6-DDCF-4C1F-8DFA-58F178C79595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2020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0.42775655403513846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6.9445683721444912E-2</v>
      </c>
    </row>
    <row r="4" spans="1:6" x14ac:dyDescent="0.25">
      <c r="A4" t="s">
        <v>12</v>
      </c>
      <c r="B4" s="9">
        <v>0.47176612257529221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1.0157847143738272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3.3192263375611231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7.4292538942487454</v>
      </c>
      <c r="C7" s="13" t="s">
        <v>9</v>
      </c>
      <c r="D7" s="12">
        <f>E7/E15</f>
        <v>8.4699453551912565E-2</v>
      </c>
      <c r="E7">
        <v>31</v>
      </c>
      <c r="F7" s="12">
        <f>B7/B15</f>
        <v>9.8562669185376026E-2</v>
      </c>
    </row>
    <row r="8" spans="1:6" x14ac:dyDescent="0.25">
      <c r="A8" t="s">
        <v>8</v>
      </c>
      <c r="B8" s="9">
        <v>6.1901309021431103</v>
      </c>
      <c r="C8" s="13" t="s">
        <v>8</v>
      </c>
      <c r="D8" s="12">
        <f>E8/E15</f>
        <v>8.1967213114754092E-2</v>
      </c>
      <c r="E8">
        <v>30</v>
      </c>
      <c r="F8" s="12">
        <f>B8/B15</f>
        <v>8.212343164021052E-2</v>
      </c>
    </row>
    <row r="9" spans="1:6" x14ac:dyDescent="0.25">
      <c r="A9" t="s">
        <v>7</v>
      </c>
      <c r="B9" s="9">
        <v>6.5622242635698296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0.70396787650673387</v>
      </c>
    </row>
    <row r="10" spans="1:6" x14ac:dyDescent="0.25">
      <c r="A10" t="s">
        <v>6</v>
      </c>
      <c r="B10" s="9">
        <v>20.96514390172797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25.53487265254374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2.0570703002382107</v>
      </c>
      <c r="C12" s="13" t="s">
        <v>4</v>
      </c>
      <c r="D12" s="12">
        <f>E12/E15</f>
        <v>8.4699453551912565E-2</v>
      </c>
      <c r="E12">
        <v>31</v>
      </c>
      <c r="F12" s="12">
        <f>B12/B15</f>
        <v>2.7290807714943931E-2</v>
      </c>
    </row>
    <row r="13" spans="1:6" x14ac:dyDescent="0.25">
      <c r="A13" t="s">
        <v>3</v>
      </c>
      <c r="B13" s="9">
        <v>5.5414876244243121E-2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1.8609531231290884E-2</v>
      </c>
    </row>
    <row r="14" spans="1:6" ht="15.75" thickBot="1" x14ac:dyDescent="0.3">
      <c r="A14" s="14" t="s">
        <v>2</v>
      </c>
      <c r="B14" s="15">
        <v>1.3472960437510595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75.375940563012279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BFCED-DAE4-4B3E-9B18-54BDA35529AF}">
  <dimension ref="A1:F15"/>
  <sheetViews>
    <sheetView workbookViewId="0">
      <selection activeCell="U11" sqref="U11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34" t="s">
        <v>25</v>
      </c>
      <c r="B1" s="34"/>
      <c r="C1" s="34"/>
      <c r="D1" s="34"/>
      <c r="E1" s="34"/>
      <c r="F1" s="34"/>
    </row>
    <row r="2" spans="1:6" x14ac:dyDescent="0.25">
      <c r="A2" s="23" t="s">
        <v>16</v>
      </c>
      <c r="B2" s="23" t="s">
        <v>17</v>
      </c>
      <c r="C2" s="23"/>
      <c r="D2" s="23" t="s">
        <v>18</v>
      </c>
      <c r="E2" s="23" t="s">
        <v>19</v>
      </c>
      <c r="F2" s="23" t="s">
        <v>21</v>
      </c>
    </row>
    <row r="3" spans="1:6" x14ac:dyDescent="0.25">
      <c r="A3" s="23" t="s">
        <v>13</v>
      </c>
      <c r="B3" s="24">
        <v>0.54133140318985296</v>
      </c>
      <c r="C3" s="32" t="s">
        <v>24</v>
      </c>
      <c r="D3" s="37">
        <f>SUM(E3:E6)/E15</f>
        <v>0.33333333333333331</v>
      </c>
      <c r="E3" s="23">
        <v>30</v>
      </c>
      <c r="F3" s="37">
        <f>(SUM(B3:B6))/B15</f>
        <v>4.3957092187638609E-2</v>
      </c>
    </row>
    <row r="4" spans="1:6" x14ac:dyDescent="0.25">
      <c r="A4" s="23" t="s">
        <v>12</v>
      </c>
      <c r="B4" s="24">
        <v>0.56896694440679596</v>
      </c>
      <c r="C4" s="32"/>
      <c r="D4" s="37"/>
      <c r="E4" s="23">
        <v>31</v>
      </c>
      <c r="F4" s="37"/>
    </row>
    <row r="5" spans="1:6" x14ac:dyDescent="0.25">
      <c r="A5" s="23" t="s">
        <v>11</v>
      </c>
      <c r="B5" s="24">
        <v>1.0263109074390964</v>
      </c>
      <c r="C5" s="32"/>
      <c r="D5" s="37"/>
      <c r="E5" s="23">
        <v>31</v>
      </c>
      <c r="F5" s="37"/>
    </row>
    <row r="6" spans="1:6" x14ac:dyDescent="0.25">
      <c r="A6" s="23" t="s">
        <v>10</v>
      </c>
      <c r="B6" s="24">
        <v>2.88243479733659</v>
      </c>
      <c r="C6" s="32"/>
      <c r="D6" s="37"/>
      <c r="E6" s="23">
        <v>30</v>
      </c>
      <c r="F6" s="37"/>
    </row>
    <row r="7" spans="1:6" x14ac:dyDescent="0.25">
      <c r="A7" s="23" t="s">
        <v>9</v>
      </c>
      <c r="B7" s="24">
        <v>7.7250640035391971</v>
      </c>
      <c r="C7" s="24" t="s">
        <v>9</v>
      </c>
      <c r="D7" s="25">
        <f>E7/E15</f>
        <v>8.4699453551912565E-2</v>
      </c>
      <c r="E7" s="23">
        <v>31</v>
      </c>
      <c r="F7" s="25">
        <f>B7/B15</f>
        <v>6.7656579024939434E-2</v>
      </c>
    </row>
    <row r="8" spans="1:6" x14ac:dyDescent="0.25">
      <c r="A8" s="23" t="s">
        <v>8</v>
      </c>
      <c r="B8" s="24">
        <v>16.146850204609084</v>
      </c>
      <c r="C8" s="24" t="s">
        <v>8</v>
      </c>
      <c r="D8" s="25">
        <f>E8/E15</f>
        <v>8.1967213114754092E-2</v>
      </c>
      <c r="E8" s="23">
        <v>30</v>
      </c>
      <c r="F8" s="25">
        <f>B8/B15</f>
        <v>0.14141509330815874</v>
      </c>
    </row>
    <row r="9" spans="1:6" x14ac:dyDescent="0.25">
      <c r="A9" s="23" t="s">
        <v>7</v>
      </c>
      <c r="B9" s="24">
        <v>32.1857832802974</v>
      </c>
      <c r="C9" s="32" t="s">
        <v>23</v>
      </c>
      <c r="D9" s="37">
        <f>SUM(E9:E11)/E15</f>
        <v>0.24863387978142076</v>
      </c>
      <c r="E9" s="23">
        <v>31</v>
      </c>
      <c r="F9" s="37">
        <f>(SUM(B9:B11))/B15</f>
        <v>0.67604662904512847</v>
      </c>
    </row>
    <row r="10" spans="1:6" x14ac:dyDescent="0.25">
      <c r="A10" s="23" t="s">
        <v>6</v>
      </c>
      <c r="B10" s="24">
        <v>23.969768089932479</v>
      </c>
      <c r="C10" s="32"/>
      <c r="D10" s="37"/>
      <c r="E10" s="23">
        <v>29</v>
      </c>
      <c r="F10" s="37"/>
    </row>
    <row r="11" spans="1:6" x14ac:dyDescent="0.25">
      <c r="A11" s="23" t="s">
        <v>5</v>
      </c>
      <c r="B11" s="24">
        <v>21.0358105640682</v>
      </c>
      <c r="C11" s="32"/>
      <c r="D11" s="37"/>
      <c r="E11" s="23">
        <v>31</v>
      </c>
      <c r="F11" s="37"/>
    </row>
    <row r="12" spans="1:6" x14ac:dyDescent="0.25">
      <c r="A12" s="23" t="s">
        <v>4</v>
      </c>
      <c r="B12" s="24">
        <v>7.2616564999524762</v>
      </c>
      <c r="C12" s="24" t="s">
        <v>4</v>
      </c>
      <c r="D12" s="25">
        <f>E12/E15</f>
        <v>8.4699453551912565E-2</v>
      </c>
      <c r="E12" s="23">
        <v>31</v>
      </c>
      <c r="F12" s="25">
        <f>B12/B15</f>
        <v>6.3598028005452611E-2</v>
      </c>
    </row>
    <row r="13" spans="1:6" x14ac:dyDescent="0.25">
      <c r="A13" s="23" t="s">
        <v>3</v>
      </c>
      <c r="B13" s="24">
        <v>3.3048476562234398E-2</v>
      </c>
      <c r="C13" s="32" t="s">
        <v>22</v>
      </c>
      <c r="D13" s="35">
        <f>SUM(E13:E14)/E15</f>
        <v>0.16666666666666666</v>
      </c>
      <c r="E13" s="23">
        <v>30</v>
      </c>
      <c r="F13" s="35">
        <f>(SUM(B13:B14))/B15</f>
        <v>7.3265784286819322E-3</v>
      </c>
    </row>
    <row r="14" spans="1:6" ht="15.75" thickBot="1" x14ac:dyDescent="0.3">
      <c r="A14" s="26" t="s">
        <v>2</v>
      </c>
      <c r="B14" s="27">
        <v>0.80350412636577384</v>
      </c>
      <c r="C14" s="33"/>
      <c r="D14" s="36"/>
      <c r="E14" s="26">
        <v>31</v>
      </c>
      <c r="F14" s="36"/>
    </row>
    <row r="15" spans="1:6" x14ac:dyDescent="0.25">
      <c r="A15" s="23" t="s">
        <v>20</v>
      </c>
      <c r="B15" s="24">
        <f>SUM(B3:B14)</f>
        <v>114.1805292976992</v>
      </c>
      <c r="C15" s="24"/>
      <c r="D15" s="28"/>
      <c r="E15" s="23">
        <f>SUM(E3:E14)</f>
        <v>366</v>
      </c>
      <c r="F15" s="25">
        <f>SUM(F3:F14)</f>
        <v>0.99999999999999967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F03DE-39F6-4A71-B118-B7C25F2CB69A}">
  <dimension ref="A1:L32"/>
  <sheetViews>
    <sheetView tabSelected="1" topLeftCell="A2" zoomScale="155" zoomScaleNormal="155" workbookViewId="0">
      <selection activeCell="M5" sqref="M5"/>
    </sheetView>
  </sheetViews>
  <sheetFormatPr defaultRowHeight="15" x14ac:dyDescent="0.25"/>
  <sheetData>
    <row r="1" spans="1:12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</row>
    <row r="4" spans="1:12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2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</row>
    <row r="7" spans="1:12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x14ac:dyDescent="0.25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2" x14ac:dyDescent="0.25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</row>
    <row r="15" spans="1:12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2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 s="46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 s="46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 s="46"/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 s="46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6C9EB-83AA-416B-BA63-A80A3F5361E3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7" max="7" width="9.28515625" customWidth="1"/>
    <col min="8" max="20" width="9.140625" customWidth="1"/>
  </cols>
  <sheetData>
    <row r="1" spans="1:8" x14ac:dyDescent="0.25">
      <c r="A1" s="42">
        <v>1993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0.39402959496698331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3.5501485093685288E-2</v>
      </c>
      <c r="H3" s="9"/>
    </row>
    <row r="4" spans="1:8" x14ac:dyDescent="0.25">
      <c r="A4" t="s">
        <v>12</v>
      </c>
      <c r="B4" s="9">
        <v>0.57376960853751746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1.3897974962353203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1.3161740124158106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13.634465956950786</v>
      </c>
      <c r="C7" s="13" t="s">
        <v>9</v>
      </c>
      <c r="D7" s="12">
        <f>E7/E15</f>
        <v>8.4931506849315067E-2</v>
      </c>
      <c r="E7">
        <v>31</v>
      </c>
      <c r="F7" s="12">
        <f>B7/B15</f>
        <v>0.13175666851757034</v>
      </c>
    </row>
    <row r="8" spans="1:8" x14ac:dyDescent="0.25">
      <c r="A8" t="s">
        <v>8</v>
      </c>
      <c r="B8" s="9">
        <v>19.541071040585994</v>
      </c>
      <c r="C8" s="13" t="s">
        <v>8</v>
      </c>
      <c r="D8" s="12">
        <f>E8/E15</f>
        <v>8.2191780821917804E-2</v>
      </c>
      <c r="E8">
        <v>30</v>
      </c>
      <c r="F8" s="12">
        <f>B8/B15</f>
        <v>0.18883514966423964</v>
      </c>
    </row>
    <row r="9" spans="1:8" x14ac:dyDescent="0.25">
      <c r="A9" t="s">
        <v>7</v>
      </c>
      <c r="B9" s="9">
        <v>51.554261863408058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0.63844643423630421</v>
      </c>
    </row>
    <row r="10" spans="1:8" x14ac:dyDescent="0.25">
      <c r="A10" t="s">
        <v>6</v>
      </c>
      <c r="B10" s="9">
        <v>8.1383426434377633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6.3752178726390829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0.46326583207844002</v>
      </c>
      <c r="C12" s="13" t="s">
        <v>4</v>
      </c>
      <c r="D12" s="12">
        <f>E12/E15</f>
        <v>8.4931506849315067E-2</v>
      </c>
      <c r="E12">
        <v>31</v>
      </c>
      <c r="F12" s="17">
        <f>B12/B15</f>
        <v>4.4767695973862735E-3</v>
      </c>
    </row>
    <row r="13" spans="1:8" x14ac:dyDescent="0.25">
      <c r="A13" t="s">
        <v>3</v>
      </c>
      <c r="B13" s="8">
        <v>4.0206377085728433E-3</v>
      </c>
      <c r="C13" s="38" t="s">
        <v>22</v>
      </c>
      <c r="D13" s="40">
        <f>SUM(E13:E14)/E15</f>
        <v>0.16712328767123288</v>
      </c>
      <c r="E13">
        <v>30</v>
      </c>
      <c r="F13" s="44">
        <f>(SUM(B13:B14))/B15</f>
        <v>9.8349289081431086E-4</v>
      </c>
    </row>
    <row r="14" spans="1:8" ht="15.75" thickBot="1" x14ac:dyDescent="0.3">
      <c r="A14" s="14" t="s">
        <v>2</v>
      </c>
      <c r="B14" s="15">
        <v>9.775334071379925E-2</v>
      </c>
      <c r="C14" s="39"/>
      <c r="D14" s="41"/>
      <c r="E14" s="14">
        <v>31</v>
      </c>
      <c r="F14" s="45"/>
    </row>
    <row r="15" spans="1:8" x14ac:dyDescent="0.25">
      <c r="A15" t="s">
        <v>20</v>
      </c>
      <c r="B15" s="9">
        <f>SUM(B3:B14)</f>
        <v>103.48216989967813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71E52-1BA8-4FF2-BC2F-73633E7020E9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8" width="9.140625" customWidth="1"/>
    <col min="9" max="9" width="9.28515625" customWidth="1"/>
    <col min="10" max="20" width="9.140625" customWidth="1"/>
  </cols>
  <sheetData>
    <row r="1" spans="1:8" x14ac:dyDescent="0.25">
      <c r="A1" s="42">
        <v>1994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7.0333048788469882E-2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5.7579545360711103E-2</v>
      </c>
      <c r="H3" s="9"/>
    </row>
    <row r="4" spans="1:8" x14ac:dyDescent="0.25">
      <c r="A4" t="s">
        <v>12</v>
      </c>
      <c r="B4" s="9">
        <v>8.3302846869150682E-2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0.17468096971031086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0.56760004285431842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1.2112913958014258</v>
      </c>
      <c r="C7" s="13" t="s">
        <v>9</v>
      </c>
      <c r="D7" s="12">
        <f>E7/E15</f>
        <v>8.4931506849315067E-2</v>
      </c>
      <c r="E7">
        <v>31</v>
      </c>
      <c r="F7" s="12">
        <f>B7/B15</f>
        <v>7.7848299579457755E-2</v>
      </c>
    </row>
    <row r="8" spans="1:8" x14ac:dyDescent="0.25">
      <c r="A8" t="s">
        <v>8</v>
      </c>
      <c r="B8" s="9">
        <v>2.3115306093052674</v>
      </c>
      <c r="C8" s="13" t="s">
        <v>8</v>
      </c>
      <c r="D8" s="12">
        <f>E8/E15</f>
        <v>8.2191780821917804E-2</v>
      </c>
      <c r="E8">
        <v>30</v>
      </c>
      <c r="F8" s="12">
        <f>B8/B15</f>
        <v>0.14855940361173264</v>
      </c>
    </row>
    <row r="9" spans="1:8" x14ac:dyDescent="0.25">
      <c r="A9" t="s">
        <v>7</v>
      </c>
      <c r="B9" s="9">
        <v>3.6806257851369639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0.58967333383774434</v>
      </c>
    </row>
    <row r="10" spans="1:8" x14ac:dyDescent="0.25">
      <c r="A10" t="s">
        <v>6</v>
      </c>
      <c r="B10" s="9">
        <v>1.5163421434707152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3.9781359525267872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1.4790505464522672</v>
      </c>
      <c r="C12" s="13" t="s">
        <v>4</v>
      </c>
      <c r="D12" s="12">
        <f>E12/E15</f>
        <v>8.4931506849315067E-2</v>
      </c>
      <c r="E12">
        <v>31</v>
      </c>
      <c r="F12" s="12">
        <f>B12/B15</f>
        <v>9.5056871065443152E-2</v>
      </c>
    </row>
    <row r="13" spans="1:8" x14ac:dyDescent="0.25">
      <c r="A13" t="s">
        <v>3</v>
      </c>
      <c r="B13" s="9">
        <v>1.9229136867087514E-2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3.1282546544910972E-2</v>
      </c>
    </row>
    <row r="14" spans="1:8" ht="15.75" thickBot="1" x14ac:dyDescent="0.3">
      <c r="A14" s="14" t="s">
        <v>2</v>
      </c>
      <c r="B14" s="15">
        <v>0.46751597732686612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15.55963845510963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D634-5B55-42E5-BF0A-1C60363438D9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1995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0.52235656117752483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3.0262830949566562E-2</v>
      </c>
      <c r="H3" s="9"/>
    </row>
    <row r="4" spans="1:8" x14ac:dyDescent="0.25">
      <c r="A4" t="s">
        <v>12</v>
      </c>
      <c r="B4" s="9">
        <v>0.52276786555640486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0.96478297139271463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1.7069131723517545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3.3023628580270454</v>
      </c>
      <c r="C7" s="13" t="s">
        <v>9</v>
      </c>
      <c r="D7" s="12">
        <f>E7/E15</f>
        <v>8.4931506849315067E-2</v>
      </c>
      <c r="E7">
        <v>31</v>
      </c>
      <c r="F7" s="12">
        <f>B7/B15</f>
        <v>2.6888262968727771E-2</v>
      </c>
    </row>
    <row r="8" spans="1:8" x14ac:dyDescent="0.25">
      <c r="A8" t="s">
        <v>8</v>
      </c>
      <c r="B8" s="9">
        <v>8.0080962567924487</v>
      </c>
      <c r="C8" s="13" t="s">
        <v>8</v>
      </c>
      <c r="D8" s="12">
        <f>E8/E15</f>
        <v>8.2191780821917804E-2</v>
      </c>
      <c r="E8">
        <v>30</v>
      </c>
      <c r="F8" s="12">
        <f>B8/B15</f>
        <v>6.520294930889646E-2</v>
      </c>
    </row>
    <row r="9" spans="1:8" x14ac:dyDescent="0.25">
      <c r="A9" t="s">
        <v>7</v>
      </c>
      <c r="B9" s="9">
        <v>28.484473454951424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0.73639146001451206</v>
      </c>
    </row>
    <row r="10" spans="1:8" x14ac:dyDescent="0.25">
      <c r="A10" t="s">
        <v>6</v>
      </c>
      <c r="B10" s="9">
        <v>36.860550029381791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25.097107691955856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17.242839272864508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0.14039341423954768</v>
      </c>
    </row>
    <row r="13" spans="1:8" x14ac:dyDescent="0.25">
      <c r="A13" t="s">
        <v>3</v>
      </c>
      <c r="B13" s="8">
        <v>4.1779670102126522E-3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8.610825187495882E-4</v>
      </c>
    </row>
    <row r="14" spans="1:8" ht="15.75" thickBot="1" x14ac:dyDescent="0.3">
      <c r="A14" s="14" t="s">
        <v>2</v>
      </c>
      <c r="B14" s="15">
        <v>0.10157847143738274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122.81800657289905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38C7-20BA-4876-8787-8CDF115C177B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1996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0.92954789626866641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3.6572354341287534E-2</v>
      </c>
      <c r="H3" s="9"/>
    </row>
    <row r="4" spans="1:8" x14ac:dyDescent="0.25">
      <c r="A4" t="s">
        <v>12</v>
      </c>
      <c r="B4" s="9">
        <v>0.91378122841160192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1.4620499654585628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3.2822089434619279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12.682433421303347</v>
      </c>
      <c r="C7" s="13" t="s">
        <v>9</v>
      </c>
      <c r="D7" s="12">
        <f>E7/E15</f>
        <v>8.4699453551912565E-2</v>
      </c>
      <c r="E7">
        <v>31</v>
      </c>
      <c r="F7" s="12">
        <f>B7/B15</f>
        <v>7.0409146204634052E-2</v>
      </c>
    </row>
    <row r="8" spans="1:8" x14ac:dyDescent="0.25">
      <c r="A8" t="s">
        <v>8</v>
      </c>
      <c r="B8" s="9">
        <v>25.846367168815483</v>
      </c>
      <c r="C8" s="13" t="s">
        <v>8</v>
      </c>
      <c r="D8" s="12">
        <f>E8/E15</f>
        <v>8.1967213114754092E-2</v>
      </c>
      <c r="E8">
        <v>30</v>
      </c>
      <c r="F8" s="12">
        <f>B8/B15</f>
        <v>0.14349144082955997</v>
      </c>
    </row>
    <row r="9" spans="1:8" x14ac:dyDescent="0.25">
      <c r="A9" t="s">
        <v>7</v>
      </c>
      <c r="B9" s="9">
        <v>31.247067866428356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0.67939147930519883</v>
      </c>
    </row>
    <row r="10" spans="1:8" x14ac:dyDescent="0.25">
      <c r="A10" t="s">
        <v>6</v>
      </c>
      <c r="B10" s="9">
        <v>70.612735766108244</v>
      </c>
      <c r="C10" s="38"/>
      <c r="D10" s="43"/>
      <c r="E10">
        <v>29</v>
      </c>
      <c r="F10" s="43"/>
    </row>
    <row r="11" spans="1:8" x14ac:dyDescent="0.25">
      <c r="A11" t="s">
        <v>5</v>
      </c>
      <c r="B11" s="9">
        <v>20.515451114152569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11.513643477986184</v>
      </c>
      <c r="C12" s="13" t="s">
        <v>4</v>
      </c>
      <c r="D12" s="12">
        <f>E12/E15</f>
        <v>8.4699453551912565E-2</v>
      </c>
      <c r="E12">
        <v>31</v>
      </c>
      <c r="F12" s="12">
        <f>B12/B15</f>
        <v>6.392036765025258E-2</v>
      </c>
    </row>
    <row r="13" spans="1:8" x14ac:dyDescent="0.25">
      <c r="A13" t="s">
        <v>3</v>
      </c>
      <c r="B13" s="9">
        <v>4.4227014794301286E-2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6.215211669066913E-3</v>
      </c>
    </row>
    <row r="14" spans="1:8" ht="15.75" thickBot="1" x14ac:dyDescent="0.3">
      <c r="A14" s="14" t="s">
        <v>2</v>
      </c>
      <c r="B14" s="15">
        <v>1.075286747851792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180.12480061104105</v>
      </c>
      <c r="C15" s="9"/>
      <c r="D15" s="10"/>
      <c r="E15">
        <f>SUM(E3:E14)</f>
        <v>366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72FF-3AFD-4AAA-8052-6A0AFDD1207D}">
  <dimension ref="A1:H15"/>
  <sheetViews>
    <sheetView workbookViewId="0">
      <selection activeCell="D3" sqref="D3:D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1997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1.900226230425327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4.2315467694099371E-2</v>
      </c>
      <c r="H3" s="9"/>
    </row>
    <row r="4" spans="1:8" x14ac:dyDescent="0.25">
      <c r="A4" t="s">
        <v>12</v>
      </c>
      <c r="B4" s="9">
        <v>2.0103187025055238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3.136607193338429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5.9022178369271519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15.504529866258251</v>
      </c>
      <c r="C7" s="13" t="s">
        <v>9</v>
      </c>
      <c r="D7" s="12">
        <f>E7/E15</f>
        <v>8.4931506849315067E-2</v>
      </c>
      <c r="E7">
        <v>31</v>
      </c>
      <c r="F7" s="12">
        <f>B7/B15</f>
        <v>5.0665123827067046E-2</v>
      </c>
    </row>
    <row r="8" spans="1:8" x14ac:dyDescent="0.25">
      <c r="A8" t="s">
        <v>8</v>
      </c>
      <c r="B8" s="9">
        <v>27.310610757628073</v>
      </c>
      <c r="C8" s="13" t="s">
        <v>8</v>
      </c>
      <c r="D8" s="12">
        <f>E8/E15</f>
        <v>8.2191780821917804E-2</v>
      </c>
      <c r="E8">
        <v>30</v>
      </c>
      <c r="F8" s="12">
        <f>B8/B15</f>
        <v>8.9244594177558673E-2</v>
      </c>
    </row>
    <row r="9" spans="1:8" x14ac:dyDescent="0.25">
      <c r="A9" t="s">
        <v>7</v>
      </c>
      <c r="B9" s="9">
        <v>68.68234721456507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0.68828997229380107</v>
      </c>
    </row>
    <row r="10" spans="1:8" x14ac:dyDescent="0.25">
      <c r="A10" t="s">
        <v>6</v>
      </c>
      <c r="B10" s="9">
        <v>52.822450364954534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89.125545859494366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37.775290968010779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0.12344068546463044</v>
      </c>
    </row>
    <row r="13" spans="1:8" x14ac:dyDescent="0.25">
      <c r="A13" t="s">
        <v>3</v>
      </c>
      <c r="B13" s="9">
        <v>7.3070720094932567E-2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6.0441565428433468E-3</v>
      </c>
    </row>
    <row r="14" spans="1:8" ht="15.75" thickBot="1" x14ac:dyDescent="0.3">
      <c r="A14" s="14" t="s">
        <v>2</v>
      </c>
      <c r="B14" s="15">
        <v>1.7765607138420911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306.01977642804457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9A73-4B0B-404F-9BDE-F641C3AECE6C}">
  <dimension ref="A1:H15"/>
  <sheetViews>
    <sheetView workbookViewId="0">
      <selection activeCell="S22" sqref="S22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1998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0.6457478748415072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8.0735881624325281E-2</v>
      </c>
      <c r="H3" s="9"/>
    </row>
    <row r="4" spans="1:8" x14ac:dyDescent="0.25">
      <c r="A4" t="s">
        <v>12</v>
      </c>
      <c r="B4" s="9">
        <v>0.65877251350603849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1.3345456080057814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3.8374698549498478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9.2738169320656532</v>
      </c>
      <c r="C7" s="13" t="s">
        <v>9</v>
      </c>
      <c r="D7" s="12">
        <f>E7/E15</f>
        <v>8.4931506849315067E-2</v>
      </c>
      <c r="E7">
        <v>31</v>
      </c>
      <c r="F7" s="12">
        <f>B7/B15</f>
        <v>0.11560652225560682</v>
      </c>
    </row>
    <row r="8" spans="1:8" x14ac:dyDescent="0.25">
      <c r="A8" t="s">
        <v>8</v>
      </c>
      <c r="B8" s="9">
        <v>7.070322272946183</v>
      </c>
      <c r="C8" s="13" t="s">
        <v>8</v>
      </c>
      <c r="D8" s="12">
        <f>E8/E15</f>
        <v>8.2191780821917804E-2</v>
      </c>
      <c r="E8">
        <v>30</v>
      </c>
      <c r="F8" s="12">
        <f>B8/B15</f>
        <v>8.813796683601377E-2</v>
      </c>
    </row>
    <row r="9" spans="1:8" x14ac:dyDescent="0.25">
      <c r="A9" t="s">
        <v>7</v>
      </c>
      <c r="B9" s="9">
        <v>14.820256481261653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0.63790387589374864</v>
      </c>
    </row>
    <row r="10" spans="1:8" x14ac:dyDescent="0.25">
      <c r="A10" t="s">
        <v>6</v>
      </c>
      <c r="B10" s="9">
        <v>16.579953715569669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19.77167569567801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4.0801394384890131</v>
      </c>
      <c r="C12" s="13" t="s">
        <v>4</v>
      </c>
      <c r="D12" s="12">
        <f>E12/E15</f>
        <v>8.4931506849315067E-2</v>
      </c>
      <c r="E12">
        <v>31</v>
      </c>
      <c r="F12" s="12">
        <f>B12/B15</f>
        <v>5.0862631239863676E-2</v>
      </c>
    </row>
    <row r="13" spans="1:8" x14ac:dyDescent="0.25">
      <c r="A13" t="s">
        <v>3</v>
      </c>
      <c r="B13" s="9">
        <v>8.4783012550340403E-2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2.6753122150441663E-2</v>
      </c>
    </row>
    <row r="14" spans="1:8" ht="15.75" thickBot="1" x14ac:dyDescent="0.3">
      <c r="A14" s="14" t="s">
        <v>2</v>
      </c>
      <c r="B14" s="15">
        <v>2.0613204454866367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80.218803845350351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33</vt:i4>
      </vt:variant>
    </vt:vector>
  </HeadingPairs>
  <TitlesOfParts>
    <vt:vector size="33" baseType="lpstr">
      <vt:lpstr>Discharge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00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91-20</vt:lpstr>
      <vt:lpstr>Fig_5_Update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2024-04-12T13:11:44Z</dcterms:created>
  <dcterms:modified xsi:type="dcterms:W3CDTF">2024-12-19T19:46:06Z</dcterms:modified>
</cp:coreProperties>
</file>