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O:\PRIV\Sean_Kanyuk\Hangman_Creek_Watershed\11_Peak_Streamflow\"/>
    </mc:Choice>
  </mc:AlternateContent>
  <xr:revisionPtr revIDLastSave="0" documentId="13_ncr:1_{E4E31A27-625B-41E0-AA6F-21A1FAD65AE4}" xr6:coauthVersionLast="47" xr6:coauthVersionMax="47" xr10:uidLastSave="{00000000-0000-0000-0000-000000000000}"/>
  <bookViews>
    <workbookView xWindow="-120" yWindow="-120" windowWidth="29040" windowHeight="15720" tabRatio="697" activeTab="3" xr2:uid="{2166D995-B742-4521-9579-D24C638CFCF7}"/>
  </bookViews>
  <sheets>
    <sheet name="Raw Peak Streamflow" sheetId="1" r:id="rId1"/>
    <sheet name="Conversion ft to m" sheetId="2" r:id="rId2"/>
    <sheet name="Peak S 91-20 Figure &amp; Table" sheetId="6" r:id="rId3"/>
    <sheet name="Revised_Fig7" sheetId="8" r:id="rId4"/>
    <sheet name="Sheet1" sheetId="7" r:id="rId5"/>
    <sheet name="Peak S Monthly Breakdown" sheetId="4" r:id="rId6"/>
    <sheet name="Peak S All Years Table &amp; Figure" sheetId="5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" i="5" l="1"/>
  <c r="C77" i="5"/>
  <c r="C76" i="5"/>
  <c r="C75" i="5"/>
  <c r="C74" i="5"/>
  <c r="C73" i="5"/>
  <c r="C72" i="5"/>
  <c r="C71" i="5"/>
  <c r="C70" i="5"/>
  <c r="C69" i="5"/>
  <c r="C68" i="5"/>
  <c r="C67" i="5"/>
  <c r="C66" i="5"/>
  <c r="C65" i="5"/>
  <c r="C64" i="5"/>
  <c r="C63" i="5"/>
  <c r="C62" i="5"/>
  <c r="C61" i="5"/>
  <c r="C60" i="5"/>
  <c r="C59" i="5"/>
  <c r="C58" i="5"/>
  <c r="C57" i="5"/>
  <c r="C56" i="5"/>
  <c r="C55" i="5"/>
  <c r="C54" i="5"/>
  <c r="C53" i="5"/>
  <c r="C52" i="5"/>
  <c r="C51" i="5"/>
  <c r="C50" i="5"/>
  <c r="C49" i="5"/>
  <c r="C48" i="5"/>
  <c r="C47" i="5"/>
  <c r="C46" i="5"/>
  <c r="C45" i="5"/>
  <c r="C44" i="5"/>
  <c r="C43" i="5"/>
  <c r="C42" i="5"/>
  <c r="C41" i="5"/>
  <c r="C40" i="5"/>
  <c r="C39" i="5"/>
  <c r="C38" i="5"/>
  <c r="C37" i="5"/>
  <c r="C36" i="5"/>
  <c r="C35" i="5"/>
  <c r="C34" i="5"/>
  <c r="C33" i="5"/>
  <c r="C32" i="5"/>
  <c r="C31" i="5"/>
  <c r="C30" i="5"/>
  <c r="C29" i="5"/>
  <c r="C28" i="5"/>
  <c r="C27" i="5"/>
  <c r="C26" i="5"/>
  <c r="C25" i="5"/>
  <c r="C24" i="5"/>
  <c r="C23" i="5"/>
  <c r="C22" i="5"/>
  <c r="C21" i="5"/>
  <c r="C20" i="5"/>
  <c r="C19" i="5"/>
  <c r="C18" i="5"/>
  <c r="C17" i="5"/>
  <c r="C16" i="5"/>
  <c r="C15" i="5"/>
  <c r="C14" i="5"/>
  <c r="C13" i="5"/>
  <c r="C12" i="5"/>
  <c r="C11" i="5"/>
  <c r="C10" i="5"/>
  <c r="C9" i="5"/>
  <c r="C8" i="5"/>
  <c r="C7" i="5"/>
  <c r="C5" i="5"/>
  <c r="C4" i="5"/>
  <c r="C3" i="5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2" i="2"/>
  <c r="C2" i="2"/>
  <c r="C76" i="2"/>
  <c r="C75" i="2"/>
  <c r="C74" i="2"/>
  <c r="C73" i="2"/>
  <c r="C72" i="2"/>
  <c r="C71" i="2"/>
  <c r="C70" i="2"/>
  <c r="C69" i="2"/>
  <c r="C68" i="2"/>
  <c r="C67" i="2"/>
  <c r="C66" i="2"/>
  <c r="C65" i="2"/>
  <c r="C64" i="2"/>
  <c r="C63" i="2"/>
  <c r="C62" i="2"/>
  <c r="C61" i="2"/>
  <c r="C60" i="2"/>
  <c r="C59" i="2"/>
  <c r="C58" i="2"/>
  <c r="C57" i="2"/>
  <c r="C56" i="2"/>
  <c r="C55" i="2"/>
  <c r="C54" i="2"/>
  <c r="C53" i="2"/>
  <c r="C52" i="2"/>
  <c r="C51" i="2"/>
  <c r="C50" i="2"/>
  <c r="C49" i="2"/>
  <c r="C48" i="2"/>
  <c r="C47" i="2"/>
  <c r="C46" i="2"/>
  <c r="C45" i="2"/>
  <c r="C44" i="2"/>
  <c r="C43" i="2"/>
  <c r="C42" i="2"/>
  <c r="C41" i="2"/>
  <c r="C40" i="2"/>
  <c r="C39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C4" i="2"/>
  <c r="C3" i="2"/>
</calcChain>
</file>

<file path=xl/sharedStrings.xml><?xml version="1.0" encoding="utf-8"?>
<sst xmlns="http://schemas.openxmlformats.org/spreadsheetml/2006/main" count="226" uniqueCount="24">
  <si>
    <t>Station Code</t>
  </si>
  <si>
    <t>Water Year</t>
  </si>
  <si>
    <t>Date</t>
  </si>
  <si>
    <t>Gage Height (feet)</t>
  </si>
  <si>
    <t>Gage-Height Qualification Codes</t>
  </si>
  <si>
    <t>Streamflow (cfs)</t>
  </si>
  <si>
    <t>Peak Streamflow Qualification Codes</t>
  </si>
  <si>
    <t>1,2</t>
  </si>
  <si>
    <t>Streamflow (m³/s)</t>
  </si>
  <si>
    <t>Gage Height (ft)</t>
  </si>
  <si>
    <t>Gage Height (m)</t>
  </si>
  <si>
    <t>Missing</t>
  </si>
  <si>
    <t xml:space="preserve"> Peak Streamflow (m³/s)</t>
  </si>
  <si>
    <t>Month</t>
  </si>
  <si>
    <t>December</t>
  </si>
  <si>
    <t>February</t>
  </si>
  <si>
    <t>January</t>
  </si>
  <si>
    <t>March</t>
  </si>
  <si>
    <t>May</t>
  </si>
  <si>
    <t>Jan</t>
  </si>
  <si>
    <t>Feb</t>
  </si>
  <si>
    <t>Mar</t>
  </si>
  <si>
    <t>Dec</t>
  </si>
  <si>
    <t>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</si>
</sst>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0"/>
      </bottom>
      <diagonal/>
    </border>
    <border>
      <left/>
      <right style="thin">
        <color theme="1"/>
      </right>
      <top style="thin">
        <color theme="1"/>
      </top>
      <bottom style="thin">
        <color theme="0"/>
      </bottom>
      <diagonal/>
    </border>
    <border>
      <left style="thin">
        <color theme="1"/>
      </left>
      <right style="thin">
        <color theme="1"/>
      </right>
      <top style="thin">
        <color theme="0"/>
      </top>
      <bottom style="thin">
        <color theme="0"/>
      </bottom>
      <diagonal/>
    </border>
    <border>
      <left/>
      <right style="thin">
        <color theme="1"/>
      </right>
      <top style="thin">
        <color theme="0"/>
      </top>
      <bottom style="thin">
        <color theme="0"/>
      </bottom>
      <diagonal/>
    </border>
    <border>
      <left style="thin">
        <color theme="1"/>
      </left>
      <right style="thin">
        <color theme="1"/>
      </right>
      <top style="thin">
        <color theme="0"/>
      </top>
      <bottom style="thin">
        <color theme="1"/>
      </bottom>
      <diagonal/>
    </border>
    <border>
      <left/>
      <right style="thin">
        <color theme="1"/>
      </right>
      <top style="thin">
        <color theme="0"/>
      </top>
      <bottom style="thin">
        <color theme="1"/>
      </bottom>
      <diagonal/>
    </border>
    <border>
      <left/>
      <right style="thin">
        <color theme="1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3" fontId="0" fillId="0" borderId="0" xfId="0" applyNumberFormat="1" applyAlignment="1">
      <alignment horizontal="center"/>
    </xf>
    <xf numFmtId="3" fontId="0" fillId="0" borderId="0" xfId="0" applyNumberFormat="1"/>
    <xf numFmtId="1" fontId="0" fillId="0" borderId="0" xfId="0" applyNumberFormat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4" fontId="0" fillId="0" borderId="3" xfId="0" applyNumberFormat="1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4" fontId="0" fillId="0" borderId="5" xfId="0" applyNumberFormat="1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4" fontId="0" fillId="0" borderId="7" xfId="0" applyNumberFormat="1" applyBorder="1" applyAlignment="1">
      <alignment horizontal="center" vertical="center"/>
    </xf>
    <xf numFmtId="2" fontId="0" fillId="0" borderId="7" xfId="0" applyNumberFormat="1" applyBorder="1" applyAlignment="1">
      <alignment horizontal="center" vertical="center"/>
    </xf>
    <xf numFmtId="1" fontId="0" fillId="0" borderId="3" xfId="0" applyNumberFormat="1" applyBorder="1" applyAlignment="1">
      <alignment horizontal="center" vertical="center"/>
    </xf>
    <xf numFmtId="1" fontId="0" fillId="0" borderId="5" xfId="0" applyNumberFormat="1" applyBorder="1" applyAlignment="1">
      <alignment horizontal="center" vertical="center"/>
    </xf>
    <xf numFmtId="1" fontId="0" fillId="0" borderId="7" xfId="0" applyNumberFormat="1" applyBorder="1" applyAlignment="1">
      <alignment horizontal="center" vertical="center"/>
    </xf>
    <xf numFmtId="0" fontId="0" fillId="2" borderId="0" xfId="0" applyFill="1"/>
    <xf numFmtId="0" fontId="0" fillId="0" borderId="8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'Peak S 91-20 Figure &amp; Table'!$D$2</c:f>
              <c:strCache>
                <c:ptCount val="1"/>
                <c:pt idx="0">
                  <c:v> Peak Streamflow (m³/s)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02C5-4E43-9EE6-235E3FB8A186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2C5-4E43-9EE6-235E3FB8A186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02C5-4E43-9EE6-235E3FB8A186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02C5-4E43-9EE6-235E3FB8A186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02C5-4E43-9EE6-235E3FB8A186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02C5-4E43-9EE6-235E3FB8A186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8-02C5-4E43-9EE6-235E3FB8A186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02C5-4E43-9EE6-235E3FB8A186}"/>
              </c:ext>
            </c:extLst>
          </c:dPt>
          <c:dPt>
            <c:idx val="8"/>
            <c:invertIfNegative val="0"/>
            <c:bubble3D val="0"/>
            <c:spPr>
              <a:solidFill>
                <a:srgbClr val="7030A0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A-02C5-4E43-9EE6-235E3FB8A186}"/>
              </c:ext>
            </c:extLst>
          </c:dPt>
          <c:dPt>
            <c:idx val="10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02C5-4E43-9EE6-235E3FB8A186}"/>
              </c:ext>
            </c:extLst>
          </c:dPt>
          <c:dPt>
            <c:idx val="11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C-02C5-4E43-9EE6-235E3FB8A186}"/>
              </c:ext>
            </c:extLst>
          </c:dPt>
          <c:dPt>
            <c:idx val="12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02C5-4E43-9EE6-235E3FB8A186}"/>
              </c:ext>
            </c:extLst>
          </c:dPt>
          <c:dPt>
            <c:idx val="13"/>
            <c:invertIfNegative val="0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E-02C5-4E43-9EE6-235E3FB8A186}"/>
              </c:ext>
            </c:extLst>
          </c:dPt>
          <c:dPt>
            <c:idx val="14"/>
            <c:invertIfNegative val="0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02C5-4E43-9EE6-235E3FB8A186}"/>
              </c:ext>
            </c:extLst>
          </c:dPt>
          <c:dPt>
            <c:idx val="15"/>
            <c:invertIfNegative val="0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0-02C5-4E43-9EE6-235E3FB8A186}"/>
              </c:ext>
            </c:extLst>
          </c:dPt>
          <c:dPt>
            <c:idx val="16"/>
            <c:invertIfNegative val="0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02C5-4E43-9EE6-235E3FB8A186}"/>
              </c:ext>
            </c:extLst>
          </c:dPt>
          <c:dPt>
            <c:idx val="17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2-02C5-4E43-9EE6-235E3FB8A186}"/>
              </c:ext>
            </c:extLst>
          </c:dPt>
          <c:dPt>
            <c:idx val="18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02C5-4E43-9EE6-235E3FB8A186}"/>
              </c:ext>
            </c:extLst>
          </c:dPt>
          <c:dPt>
            <c:idx val="19"/>
            <c:invertIfNegative val="0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4-02C5-4E43-9EE6-235E3FB8A186}"/>
              </c:ext>
            </c:extLst>
          </c:dPt>
          <c:dPt>
            <c:idx val="20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02C5-4E43-9EE6-235E3FB8A186}"/>
              </c:ext>
            </c:extLst>
          </c:dPt>
          <c:dPt>
            <c:idx val="21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6-02C5-4E43-9EE6-235E3FB8A186}"/>
              </c:ext>
            </c:extLst>
          </c:dPt>
          <c:dPt>
            <c:idx val="22"/>
            <c:invertIfNegative val="0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02C5-4E43-9EE6-235E3FB8A186}"/>
              </c:ext>
            </c:extLst>
          </c:dPt>
          <c:dPt>
            <c:idx val="23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8-02C5-4E43-9EE6-235E3FB8A186}"/>
              </c:ext>
            </c:extLst>
          </c:dPt>
          <c:dPt>
            <c:idx val="24"/>
            <c:invertIfNegative val="0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9-02C5-4E43-9EE6-235E3FB8A186}"/>
              </c:ext>
            </c:extLst>
          </c:dPt>
          <c:dPt>
            <c:idx val="25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A-02C5-4E43-9EE6-235E3FB8A186}"/>
              </c:ext>
            </c:extLst>
          </c:dPt>
          <c:dPt>
            <c:idx val="26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B-02C5-4E43-9EE6-235E3FB8A186}"/>
              </c:ext>
            </c:extLst>
          </c:dPt>
          <c:dPt>
            <c:idx val="27"/>
            <c:invertIfNegative val="0"/>
            <c:bubble3D val="0"/>
            <c:spPr>
              <a:solidFill>
                <a:srgbClr val="7030A0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C-02C5-4E43-9EE6-235E3FB8A186}"/>
              </c:ext>
            </c:extLst>
          </c:dPt>
          <c:dPt>
            <c:idx val="28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D-02C5-4E43-9EE6-235E3FB8A186}"/>
              </c:ext>
            </c:extLst>
          </c:dPt>
          <c:dPt>
            <c:idx val="29"/>
            <c:invertIfNegative val="0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E-02C5-4E43-9EE6-235E3FB8A186}"/>
              </c:ext>
            </c:extLst>
          </c:dPt>
          <c:cat>
            <c:numRef>
              <c:f>'Peak S 91-20 Figure &amp; Table'!$B$3:$B$32</c:f>
              <c:numCache>
                <c:formatCode>General</c:formatCode>
                <c:ptCount val="30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  <c:pt idx="25">
                  <c:v>2016</c:v>
                </c:pt>
                <c:pt idx="26">
                  <c:v>2017</c:v>
                </c:pt>
                <c:pt idx="27">
                  <c:v>2018</c:v>
                </c:pt>
                <c:pt idx="28">
                  <c:v>2019</c:v>
                </c:pt>
                <c:pt idx="29">
                  <c:v>2020</c:v>
                </c:pt>
              </c:numCache>
            </c:numRef>
          </c:cat>
          <c:val>
            <c:numRef>
              <c:f>'Peak S 91-20 Figure &amp; Table'!$D$3:$D$32</c:f>
              <c:numCache>
                <c:formatCode>0</c:formatCode>
                <c:ptCount val="30"/>
                <c:pt idx="0">
                  <c:v>113.26738643692198</c:v>
                </c:pt>
                <c:pt idx="1">
                  <c:v>68.243600328245492</c:v>
                </c:pt>
                <c:pt idx="2">
                  <c:v>143.84958077489091</c:v>
                </c:pt>
                <c:pt idx="3">
                  <c:v>11.185154410646046</c:v>
                </c:pt>
                <c:pt idx="4">
                  <c:v>156.02582481686002</c:v>
                </c:pt>
                <c:pt idx="5">
                  <c:v>430.41606846030351</c:v>
                </c:pt>
                <c:pt idx="6">
                  <c:v>600.31714811568656</c:v>
                </c:pt>
                <c:pt idx="7">
                  <c:v>76.455485844922336</c:v>
                </c:pt>
                <c:pt idx="8">
                  <c:v>271.27539051642816</c:v>
                </c:pt>
                <c:pt idx="9">
                  <c:v>166.78622652836762</c:v>
                </c:pt>
                <c:pt idx="10">
                  <c:v>31.43169973624585</c:v>
                </c:pt>
                <c:pt idx="11">
                  <c:v>129.40798900418338</c:v>
                </c:pt>
                <c:pt idx="12">
                  <c:v>89.764403751260673</c:v>
                </c:pt>
                <c:pt idx="13">
                  <c:v>107.88718558116818</c:v>
                </c:pt>
                <c:pt idx="14">
                  <c:v>65.695084133414753</c:v>
                </c:pt>
                <c:pt idx="15">
                  <c:v>181.79415523125979</c:v>
                </c:pt>
                <c:pt idx="16">
                  <c:v>97.409952335752905</c:v>
                </c:pt>
                <c:pt idx="17">
                  <c:v>116.94857649612194</c:v>
                </c:pt>
                <c:pt idx="18">
                  <c:v>206.42981178129031</c:v>
                </c:pt>
                <c:pt idx="19">
                  <c:v>63.429736404676312</c:v>
                </c:pt>
                <c:pt idx="20">
                  <c:v>182.92682909562899</c:v>
                </c:pt>
                <c:pt idx="21">
                  <c:v>212.94268650141333</c:v>
                </c:pt>
                <c:pt idx="22">
                  <c:v>65.128747201230141</c:v>
                </c:pt>
                <c:pt idx="23">
                  <c:v>245.2238916359361</c:v>
                </c:pt>
                <c:pt idx="24">
                  <c:v>118.08125036049117</c:v>
                </c:pt>
                <c:pt idx="25">
                  <c:v>91.180246081722203</c:v>
                </c:pt>
                <c:pt idx="26">
                  <c:v>325.64373600615068</c:v>
                </c:pt>
                <c:pt idx="27">
                  <c:v>204.16446405255186</c:v>
                </c:pt>
                <c:pt idx="28">
                  <c:v>148.09710776627549</c:v>
                </c:pt>
                <c:pt idx="29">
                  <c:v>101.94064779322979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2C5-4E43-9EE6-235E3FB8A1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74111840"/>
        <c:axId val="1721777008"/>
      </c:barChart>
      <c:catAx>
        <c:axId val="187411184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21777008"/>
        <c:crosses val="autoZero"/>
        <c:auto val="1"/>
        <c:lblAlgn val="ctr"/>
        <c:lblOffset val="100"/>
        <c:noMultiLvlLbl val="0"/>
      </c:catAx>
      <c:valAx>
        <c:axId val="1721777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aseline="0">
                    <a:solidFill>
                      <a:schemeClr val="tx1"/>
                    </a:solidFill>
                  </a:rPr>
                  <a:t>Annual Peak Streamflow (m³/s)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741118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'Peak S 91-20 Figure &amp; Table'!$D$2</c:f>
              <c:strCache>
                <c:ptCount val="1"/>
                <c:pt idx="0">
                  <c:v> Peak Streamflow (m³/s)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98E1-403F-A36B-4DD533805223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98E1-403F-A36B-4DD533805223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8-98E1-403F-A36B-4DD533805223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98E1-403F-A36B-4DD533805223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A-98E1-403F-A36B-4DD533805223}"/>
              </c:ext>
            </c:extLst>
          </c:dPt>
          <c:dPt>
            <c:idx val="8"/>
            <c:invertIfNegative val="0"/>
            <c:bubble3D val="0"/>
            <c:spPr>
              <a:solidFill>
                <a:srgbClr val="7030A0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98E1-403F-A36B-4DD533805223}"/>
              </c:ext>
            </c:extLst>
          </c:dPt>
          <c:dPt>
            <c:idx val="10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C-98E1-403F-A36B-4DD533805223}"/>
              </c:ext>
            </c:extLst>
          </c:dPt>
          <c:dPt>
            <c:idx val="11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98E1-403F-A36B-4DD533805223}"/>
              </c:ext>
            </c:extLst>
          </c:dPt>
          <c:dPt>
            <c:idx val="12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E-98E1-403F-A36B-4DD533805223}"/>
              </c:ext>
            </c:extLst>
          </c:dPt>
          <c:dPt>
            <c:idx val="13"/>
            <c:invertIfNegative val="0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98E1-403F-A36B-4DD533805223}"/>
              </c:ext>
            </c:extLst>
          </c:dPt>
          <c:dPt>
            <c:idx val="14"/>
            <c:invertIfNegative val="0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0-98E1-403F-A36B-4DD533805223}"/>
              </c:ext>
            </c:extLst>
          </c:dPt>
          <c:dPt>
            <c:idx val="15"/>
            <c:invertIfNegative val="0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98E1-403F-A36B-4DD533805223}"/>
              </c:ext>
            </c:extLst>
          </c:dPt>
          <c:dPt>
            <c:idx val="16"/>
            <c:invertIfNegative val="0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2-98E1-403F-A36B-4DD533805223}"/>
              </c:ext>
            </c:extLst>
          </c:dPt>
          <c:dPt>
            <c:idx val="17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98E1-403F-A36B-4DD533805223}"/>
              </c:ext>
            </c:extLst>
          </c:dPt>
          <c:dPt>
            <c:idx val="18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4-98E1-403F-A36B-4DD533805223}"/>
              </c:ext>
            </c:extLst>
          </c:dPt>
          <c:dPt>
            <c:idx val="19"/>
            <c:invertIfNegative val="0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98E1-403F-A36B-4DD533805223}"/>
              </c:ext>
            </c:extLst>
          </c:dPt>
          <c:dPt>
            <c:idx val="20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6-98E1-403F-A36B-4DD533805223}"/>
              </c:ext>
            </c:extLst>
          </c:dPt>
          <c:dPt>
            <c:idx val="21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98E1-403F-A36B-4DD533805223}"/>
              </c:ext>
            </c:extLst>
          </c:dPt>
          <c:dPt>
            <c:idx val="22"/>
            <c:invertIfNegative val="0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8-98E1-403F-A36B-4DD533805223}"/>
              </c:ext>
            </c:extLst>
          </c:dPt>
          <c:dPt>
            <c:idx val="23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9-98E1-403F-A36B-4DD533805223}"/>
              </c:ext>
            </c:extLst>
          </c:dPt>
          <c:dPt>
            <c:idx val="24"/>
            <c:invertIfNegative val="0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A-98E1-403F-A36B-4DD533805223}"/>
              </c:ext>
            </c:extLst>
          </c:dPt>
          <c:dPt>
            <c:idx val="25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B-98E1-403F-A36B-4DD533805223}"/>
              </c:ext>
            </c:extLst>
          </c:dPt>
          <c:dPt>
            <c:idx val="27"/>
            <c:invertIfNegative val="0"/>
            <c:bubble3D val="0"/>
            <c:spPr>
              <a:solidFill>
                <a:srgbClr val="7030A0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C-98E1-403F-A36B-4DD533805223}"/>
              </c:ext>
            </c:extLst>
          </c:dPt>
          <c:dPt>
            <c:idx val="28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D-98E1-403F-A36B-4DD533805223}"/>
              </c:ext>
            </c:extLst>
          </c:dPt>
          <c:dPt>
            <c:idx val="29"/>
            <c:invertIfNegative val="0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E-98E1-403F-A36B-4DD533805223}"/>
              </c:ext>
            </c:extLst>
          </c:dPt>
          <c:cat>
            <c:numRef>
              <c:f>'Peak S 91-20 Figure &amp; Table'!$B$3:$B$32</c:f>
              <c:numCache>
                <c:formatCode>General</c:formatCode>
                <c:ptCount val="30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  <c:pt idx="25">
                  <c:v>2016</c:v>
                </c:pt>
                <c:pt idx="26">
                  <c:v>2017</c:v>
                </c:pt>
                <c:pt idx="27">
                  <c:v>2018</c:v>
                </c:pt>
                <c:pt idx="28">
                  <c:v>2019</c:v>
                </c:pt>
                <c:pt idx="29">
                  <c:v>2020</c:v>
                </c:pt>
              </c:numCache>
            </c:numRef>
          </c:cat>
          <c:val>
            <c:numRef>
              <c:f>'Peak S 91-20 Figure &amp; Table'!$D$3:$D$32</c:f>
              <c:numCache>
                <c:formatCode>0</c:formatCode>
                <c:ptCount val="30"/>
                <c:pt idx="0">
                  <c:v>113.26738643692198</c:v>
                </c:pt>
                <c:pt idx="1">
                  <c:v>68.243600328245492</c:v>
                </c:pt>
                <c:pt idx="2">
                  <c:v>143.84958077489091</c:v>
                </c:pt>
                <c:pt idx="3">
                  <c:v>11.185154410646046</c:v>
                </c:pt>
                <c:pt idx="4">
                  <c:v>156.02582481686002</c:v>
                </c:pt>
                <c:pt idx="5">
                  <c:v>430.41606846030351</c:v>
                </c:pt>
                <c:pt idx="6">
                  <c:v>600.31714811568656</c:v>
                </c:pt>
                <c:pt idx="7">
                  <c:v>76.455485844922336</c:v>
                </c:pt>
                <c:pt idx="8">
                  <c:v>271.27539051642816</c:v>
                </c:pt>
                <c:pt idx="9">
                  <c:v>166.78622652836762</c:v>
                </c:pt>
                <c:pt idx="10">
                  <c:v>31.43169973624585</c:v>
                </c:pt>
                <c:pt idx="11">
                  <c:v>129.40798900418338</c:v>
                </c:pt>
                <c:pt idx="12">
                  <c:v>89.764403751260673</c:v>
                </c:pt>
                <c:pt idx="13">
                  <c:v>107.88718558116818</c:v>
                </c:pt>
                <c:pt idx="14">
                  <c:v>65.695084133414753</c:v>
                </c:pt>
                <c:pt idx="15">
                  <c:v>181.79415523125979</c:v>
                </c:pt>
                <c:pt idx="16">
                  <c:v>97.409952335752905</c:v>
                </c:pt>
                <c:pt idx="17">
                  <c:v>116.94857649612194</c:v>
                </c:pt>
                <c:pt idx="18">
                  <c:v>206.42981178129031</c:v>
                </c:pt>
                <c:pt idx="19">
                  <c:v>63.429736404676312</c:v>
                </c:pt>
                <c:pt idx="20">
                  <c:v>182.92682909562899</c:v>
                </c:pt>
                <c:pt idx="21">
                  <c:v>212.94268650141333</c:v>
                </c:pt>
                <c:pt idx="22">
                  <c:v>65.128747201230141</c:v>
                </c:pt>
                <c:pt idx="23">
                  <c:v>245.2238916359361</c:v>
                </c:pt>
                <c:pt idx="24">
                  <c:v>118.08125036049117</c:v>
                </c:pt>
                <c:pt idx="25">
                  <c:v>91.180246081722203</c:v>
                </c:pt>
                <c:pt idx="26">
                  <c:v>325.64373600615068</c:v>
                </c:pt>
                <c:pt idx="27">
                  <c:v>204.16446405255186</c:v>
                </c:pt>
                <c:pt idx="28">
                  <c:v>148.09710776627549</c:v>
                </c:pt>
                <c:pt idx="29">
                  <c:v>101.94064779322979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8E1-403F-A36B-4DD533805223}"/>
            </c:ext>
          </c:extLst>
        </c:ser>
        <c:ser>
          <c:idx val="1"/>
          <c:order val="1"/>
          <c:tx>
            <c:strRef>
              <c:f>'Peak S 91-20 Figure &amp; Table'!$E$2</c:f>
              <c:strCache>
                <c:ptCount val="1"/>
                <c:pt idx="0">
                  <c:v>Dec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'Peak S 91-20 Figure &amp; Table'!$B$3:$B$32</c:f>
              <c:numCache>
                <c:formatCode>General</c:formatCode>
                <c:ptCount val="30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  <c:pt idx="25">
                  <c:v>2016</c:v>
                </c:pt>
                <c:pt idx="26">
                  <c:v>2017</c:v>
                </c:pt>
                <c:pt idx="27">
                  <c:v>2018</c:v>
                </c:pt>
                <c:pt idx="28">
                  <c:v>2019</c:v>
                </c:pt>
                <c:pt idx="29">
                  <c:v>2020</c:v>
                </c:pt>
              </c:numCache>
            </c:numRef>
          </c:cat>
          <c:val>
            <c:numRef>
              <c:f>'Peak S 91-20 Figure &amp; Table'!$E$3:$E$32</c:f>
              <c:numCache>
                <c:formatCode>General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8E1-403F-A36B-4DD533805223}"/>
            </c:ext>
          </c:extLst>
        </c:ser>
        <c:ser>
          <c:idx val="2"/>
          <c:order val="2"/>
          <c:tx>
            <c:strRef>
              <c:f>'Peak S 91-20 Figure &amp; Table'!$F$2</c:f>
              <c:strCache>
                <c:ptCount val="1"/>
                <c:pt idx="0">
                  <c:v>Jan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'Peak S 91-20 Figure &amp; Table'!$B$3:$B$32</c:f>
              <c:numCache>
                <c:formatCode>General</c:formatCode>
                <c:ptCount val="30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  <c:pt idx="25">
                  <c:v>2016</c:v>
                </c:pt>
                <c:pt idx="26">
                  <c:v>2017</c:v>
                </c:pt>
                <c:pt idx="27">
                  <c:v>2018</c:v>
                </c:pt>
                <c:pt idx="28">
                  <c:v>2019</c:v>
                </c:pt>
                <c:pt idx="29">
                  <c:v>2020</c:v>
                </c:pt>
              </c:numCache>
            </c:numRef>
          </c:cat>
          <c:val>
            <c:numRef>
              <c:f>'Peak S 91-20 Figure &amp; Table'!$F$3:$F$32</c:f>
              <c:numCache>
                <c:formatCode>General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8E1-403F-A36B-4DD533805223}"/>
            </c:ext>
          </c:extLst>
        </c:ser>
        <c:ser>
          <c:idx val="3"/>
          <c:order val="3"/>
          <c:tx>
            <c:strRef>
              <c:f>'Peak S 91-20 Figure &amp; Table'!$G$2</c:f>
              <c:strCache>
                <c:ptCount val="1"/>
                <c:pt idx="0">
                  <c:v>Feb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'Peak S 91-20 Figure &amp; Table'!$B$3:$B$32</c:f>
              <c:numCache>
                <c:formatCode>General</c:formatCode>
                <c:ptCount val="30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  <c:pt idx="25">
                  <c:v>2016</c:v>
                </c:pt>
                <c:pt idx="26">
                  <c:v>2017</c:v>
                </c:pt>
                <c:pt idx="27">
                  <c:v>2018</c:v>
                </c:pt>
                <c:pt idx="28">
                  <c:v>2019</c:v>
                </c:pt>
                <c:pt idx="29">
                  <c:v>2020</c:v>
                </c:pt>
              </c:numCache>
            </c:numRef>
          </c:cat>
          <c:val>
            <c:numRef>
              <c:f>'Peak S 91-20 Figure &amp; Table'!$G$3:$G$32</c:f>
              <c:numCache>
                <c:formatCode>General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8E1-403F-A36B-4DD533805223}"/>
            </c:ext>
          </c:extLst>
        </c:ser>
        <c:ser>
          <c:idx val="4"/>
          <c:order val="4"/>
          <c:tx>
            <c:strRef>
              <c:f>'Peak S 91-20 Figure &amp; Table'!$H$2</c:f>
              <c:strCache>
                <c:ptCount val="1"/>
                <c:pt idx="0">
                  <c:v>Mar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'Peak S 91-20 Figure &amp; Table'!$B$3:$B$32</c:f>
              <c:numCache>
                <c:formatCode>General</c:formatCode>
                <c:ptCount val="30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  <c:pt idx="25">
                  <c:v>2016</c:v>
                </c:pt>
                <c:pt idx="26">
                  <c:v>2017</c:v>
                </c:pt>
                <c:pt idx="27">
                  <c:v>2018</c:v>
                </c:pt>
                <c:pt idx="28">
                  <c:v>2019</c:v>
                </c:pt>
                <c:pt idx="29">
                  <c:v>2020</c:v>
                </c:pt>
              </c:numCache>
            </c:numRef>
          </c:cat>
          <c:val>
            <c:numRef>
              <c:f>'Peak S 91-20 Figure &amp; Table'!$H$3:$H$32</c:f>
              <c:numCache>
                <c:formatCode>General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8E1-403F-A36B-4DD533805223}"/>
            </c:ext>
          </c:extLst>
        </c:ser>
        <c:ser>
          <c:idx val="5"/>
          <c:order val="5"/>
          <c:tx>
            <c:strRef>
              <c:f>'Peak S 91-20 Figure &amp; Table'!$I$2</c:f>
              <c:strCache>
                <c:ptCount val="1"/>
                <c:pt idx="0">
                  <c:v>May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'Peak S 91-20 Figure &amp; Table'!$B$3:$B$32</c:f>
              <c:numCache>
                <c:formatCode>General</c:formatCode>
                <c:ptCount val="30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  <c:pt idx="25">
                  <c:v>2016</c:v>
                </c:pt>
                <c:pt idx="26">
                  <c:v>2017</c:v>
                </c:pt>
                <c:pt idx="27">
                  <c:v>2018</c:v>
                </c:pt>
                <c:pt idx="28">
                  <c:v>2019</c:v>
                </c:pt>
                <c:pt idx="29">
                  <c:v>2020</c:v>
                </c:pt>
              </c:numCache>
            </c:numRef>
          </c:cat>
          <c:val>
            <c:numRef>
              <c:f>'Peak S 91-20 Figure &amp; Table'!$I$3:$I$32</c:f>
              <c:numCache>
                <c:formatCode>General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8E1-403F-A36B-4DD5338052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36207439"/>
        <c:axId val="736207919"/>
      </c:barChart>
      <c:catAx>
        <c:axId val="7362074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6207919"/>
        <c:crosses val="autoZero"/>
        <c:auto val="1"/>
        <c:lblAlgn val="ctr"/>
        <c:lblOffset val="100"/>
        <c:noMultiLvlLbl val="0"/>
      </c:catAx>
      <c:valAx>
        <c:axId val="7362079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u="none" strike="noStrike" kern="1200" baseline="0">
                    <a:solidFill>
                      <a:schemeClr val="tx1"/>
                    </a:solidFill>
                  </a:rPr>
                  <a:t>Annual Peak Streamflow (m³/s)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620743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egendEntry>
        <c:idx val="5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8678915135608045E-2"/>
          <c:y val="5.0925925925925923E-2"/>
          <c:w val="0.83789526309211348"/>
          <c:h val="0.8080869058034412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'Peak S 91-20 Figure &amp; Table'!$D$2</c:f>
              <c:strCache>
                <c:ptCount val="1"/>
                <c:pt idx="0">
                  <c:v> Peak Streamflow (m³/s)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9BFF-41F5-8DAD-2F02E14D5F67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9BFF-41F5-8DAD-2F02E14D5F67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9BFF-41F5-8DAD-2F02E14D5F67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9BFF-41F5-8DAD-2F02E14D5F67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9BFF-41F5-8DAD-2F02E14D5F67}"/>
              </c:ext>
            </c:extLst>
          </c:dPt>
          <c:dPt>
            <c:idx val="8"/>
            <c:invertIfNegative val="0"/>
            <c:bubble3D val="0"/>
            <c:spPr>
              <a:solidFill>
                <a:srgbClr val="7030A0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9BFF-41F5-8DAD-2F02E14D5F67}"/>
              </c:ext>
            </c:extLst>
          </c:dPt>
          <c:dPt>
            <c:idx val="10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9BFF-41F5-8DAD-2F02E14D5F67}"/>
              </c:ext>
            </c:extLst>
          </c:dPt>
          <c:dPt>
            <c:idx val="11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9BFF-41F5-8DAD-2F02E14D5F67}"/>
              </c:ext>
            </c:extLst>
          </c:dPt>
          <c:dPt>
            <c:idx val="12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9BFF-41F5-8DAD-2F02E14D5F67}"/>
              </c:ext>
            </c:extLst>
          </c:dPt>
          <c:dPt>
            <c:idx val="13"/>
            <c:invertIfNegative val="0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9BFF-41F5-8DAD-2F02E14D5F67}"/>
              </c:ext>
            </c:extLst>
          </c:dPt>
          <c:dPt>
            <c:idx val="14"/>
            <c:invertIfNegative val="0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9BFF-41F5-8DAD-2F02E14D5F67}"/>
              </c:ext>
            </c:extLst>
          </c:dPt>
          <c:dPt>
            <c:idx val="15"/>
            <c:invertIfNegative val="0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9BFF-41F5-8DAD-2F02E14D5F67}"/>
              </c:ext>
            </c:extLst>
          </c:dPt>
          <c:dPt>
            <c:idx val="16"/>
            <c:invertIfNegative val="0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9-9BFF-41F5-8DAD-2F02E14D5F67}"/>
              </c:ext>
            </c:extLst>
          </c:dPt>
          <c:dPt>
            <c:idx val="17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B-9BFF-41F5-8DAD-2F02E14D5F67}"/>
              </c:ext>
            </c:extLst>
          </c:dPt>
          <c:dPt>
            <c:idx val="18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D-9BFF-41F5-8DAD-2F02E14D5F67}"/>
              </c:ext>
            </c:extLst>
          </c:dPt>
          <c:dPt>
            <c:idx val="19"/>
            <c:invertIfNegative val="0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F-9BFF-41F5-8DAD-2F02E14D5F67}"/>
              </c:ext>
            </c:extLst>
          </c:dPt>
          <c:dPt>
            <c:idx val="20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1-9BFF-41F5-8DAD-2F02E14D5F67}"/>
              </c:ext>
            </c:extLst>
          </c:dPt>
          <c:dPt>
            <c:idx val="21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3-9BFF-41F5-8DAD-2F02E14D5F67}"/>
              </c:ext>
            </c:extLst>
          </c:dPt>
          <c:dPt>
            <c:idx val="22"/>
            <c:invertIfNegative val="0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5-9BFF-41F5-8DAD-2F02E14D5F67}"/>
              </c:ext>
            </c:extLst>
          </c:dPt>
          <c:dPt>
            <c:idx val="23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7-9BFF-41F5-8DAD-2F02E14D5F67}"/>
              </c:ext>
            </c:extLst>
          </c:dPt>
          <c:dPt>
            <c:idx val="24"/>
            <c:invertIfNegative val="0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9-9BFF-41F5-8DAD-2F02E14D5F67}"/>
              </c:ext>
            </c:extLst>
          </c:dPt>
          <c:dPt>
            <c:idx val="25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B-9BFF-41F5-8DAD-2F02E14D5F67}"/>
              </c:ext>
            </c:extLst>
          </c:dPt>
          <c:dPt>
            <c:idx val="27"/>
            <c:invertIfNegative val="0"/>
            <c:bubble3D val="0"/>
            <c:spPr>
              <a:solidFill>
                <a:srgbClr val="7030A0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D-9BFF-41F5-8DAD-2F02E14D5F67}"/>
              </c:ext>
            </c:extLst>
          </c:dPt>
          <c:dPt>
            <c:idx val="28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F-9BFF-41F5-8DAD-2F02E14D5F67}"/>
              </c:ext>
            </c:extLst>
          </c:dPt>
          <c:dPt>
            <c:idx val="29"/>
            <c:invertIfNegative val="0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1-9BFF-41F5-8DAD-2F02E14D5F67}"/>
              </c:ext>
            </c:extLst>
          </c:dPt>
          <c:cat>
            <c:numRef>
              <c:f>'Peak S 91-20 Figure &amp; Table'!$B$3:$B$32</c:f>
              <c:numCache>
                <c:formatCode>General</c:formatCode>
                <c:ptCount val="30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  <c:pt idx="25">
                  <c:v>2016</c:v>
                </c:pt>
                <c:pt idx="26">
                  <c:v>2017</c:v>
                </c:pt>
                <c:pt idx="27">
                  <c:v>2018</c:v>
                </c:pt>
                <c:pt idx="28">
                  <c:v>2019</c:v>
                </c:pt>
                <c:pt idx="29">
                  <c:v>2020</c:v>
                </c:pt>
              </c:numCache>
            </c:numRef>
          </c:cat>
          <c:val>
            <c:numRef>
              <c:f>'Peak S 91-20 Figure &amp; Table'!$D$3:$D$32</c:f>
              <c:numCache>
                <c:formatCode>0</c:formatCode>
                <c:ptCount val="30"/>
                <c:pt idx="0">
                  <c:v>113.26738643692198</c:v>
                </c:pt>
                <c:pt idx="1">
                  <c:v>68.243600328245492</c:v>
                </c:pt>
                <c:pt idx="2">
                  <c:v>143.84958077489091</c:v>
                </c:pt>
                <c:pt idx="3">
                  <c:v>11.185154410646046</c:v>
                </c:pt>
                <c:pt idx="4">
                  <c:v>156.02582481686002</c:v>
                </c:pt>
                <c:pt idx="5">
                  <c:v>430.41606846030351</c:v>
                </c:pt>
                <c:pt idx="6">
                  <c:v>600.31714811568656</c:v>
                </c:pt>
                <c:pt idx="7">
                  <c:v>76.455485844922336</c:v>
                </c:pt>
                <c:pt idx="8">
                  <c:v>271.27539051642816</c:v>
                </c:pt>
                <c:pt idx="9">
                  <c:v>166.78622652836762</c:v>
                </c:pt>
                <c:pt idx="10">
                  <c:v>31.43169973624585</c:v>
                </c:pt>
                <c:pt idx="11">
                  <c:v>129.40798900418338</c:v>
                </c:pt>
                <c:pt idx="12">
                  <c:v>89.764403751260673</c:v>
                </c:pt>
                <c:pt idx="13">
                  <c:v>107.88718558116818</c:v>
                </c:pt>
                <c:pt idx="14">
                  <c:v>65.695084133414753</c:v>
                </c:pt>
                <c:pt idx="15">
                  <c:v>181.79415523125979</c:v>
                </c:pt>
                <c:pt idx="16">
                  <c:v>97.409952335752905</c:v>
                </c:pt>
                <c:pt idx="17">
                  <c:v>116.94857649612194</c:v>
                </c:pt>
                <c:pt idx="18">
                  <c:v>206.42981178129031</c:v>
                </c:pt>
                <c:pt idx="19">
                  <c:v>63.429736404676312</c:v>
                </c:pt>
                <c:pt idx="20">
                  <c:v>182.92682909562899</c:v>
                </c:pt>
                <c:pt idx="21">
                  <c:v>212.94268650141333</c:v>
                </c:pt>
                <c:pt idx="22">
                  <c:v>65.128747201230141</c:v>
                </c:pt>
                <c:pt idx="23">
                  <c:v>245.2238916359361</c:v>
                </c:pt>
                <c:pt idx="24">
                  <c:v>118.08125036049117</c:v>
                </c:pt>
                <c:pt idx="25">
                  <c:v>91.180246081722203</c:v>
                </c:pt>
                <c:pt idx="26">
                  <c:v>325.64373600615068</c:v>
                </c:pt>
                <c:pt idx="27">
                  <c:v>204.16446405255186</c:v>
                </c:pt>
                <c:pt idx="28">
                  <c:v>148.09710776627549</c:v>
                </c:pt>
                <c:pt idx="29">
                  <c:v>101.94064779322979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2-9BFF-41F5-8DAD-2F02E14D5F67}"/>
            </c:ext>
          </c:extLst>
        </c:ser>
        <c:ser>
          <c:idx val="1"/>
          <c:order val="1"/>
          <c:tx>
            <c:strRef>
              <c:f>'Peak S 91-20 Figure &amp; Table'!$E$2</c:f>
              <c:strCache>
                <c:ptCount val="1"/>
                <c:pt idx="0">
                  <c:v>Dec</c:v>
                </c:pt>
              </c:strCache>
            </c:strRef>
          </c:tx>
          <c:spPr>
            <a:solidFill>
              <a:srgbClr val="7030A0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'Peak S 91-20 Figure &amp; Table'!$B$3:$B$32</c:f>
              <c:numCache>
                <c:formatCode>General</c:formatCode>
                <c:ptCount val="30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  <c:pt idx="25">
                  <c:v>2016</c:v>
                </c:pt>
                <c:pt idx="26">
                  <c:v>2017</c:v>
                </c:pt>
                <c:pt idx="27">
                  <c:v>2018</c:v>
                </c:pt>
                <c:pt idx="28">
                  <c:v>2019</c:v>
                </c:pt>
                <c:pt idx="29">
                  <c:v>2020</c:v>
                </c:pt>
              </c:numCache>
            </c:numRef>
          </c:cat>
          <c:val>
            <c:numRef>
              <c:f>'Peak S 91-20 Figure &amp; Table'!$E$3:$E$32</c:f>
              <c:numCache>
                <c:formatCode>General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3-9BFF-41F5-8DAD-2F02E14D5F67}"/>
            </c:ext>
          </c:extLst>
        </c:ser>
        <c:ser>
          <c:idx val="2"/>
          <c:order val="2"/>
          <c:tx>
            <c:strRef>
              <c:f>'Peak S 91-20 Figure &amp; Table'!$F$2</c:f>
              <c:strCache>
                <c:ptCount val="1"/>
                <c:pt idx="0">
                  <c:v>Jan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'Peak S 91-20 Figure &amp; Table'!$B$3:$B$32</c:f>
              <c:numCache>
                <c:formatCode>General</c:formatCode>
                <c:ptCount val="30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  <c:pt idx="25">
                  <c:v>2016</c:v>
                </c:pt>
                <c:pt idx="26">
                  <c:v>2017</c:v>
                </c:pt>
                <c:pt idx="27">
                  <c:v>2018</c:v>
                </c:pt>
                <c:pt idx="28">
                  <c:v>2019</c:v>
                </c:pt>
                <c:pt idx="29">
                  <c:v>2020</c:v>
                </c:pt>
              </c:numCache>
            </c:numRef>
          </c:cat>
          <c:val>
            <c:numRef>
              <c:f>'Peak S 91-20 Figure &amp; Table'!$F$3:$F$32</c:f>
              <c:numCache>
                <c:formatCode>General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4-9BFF-41F5-8DAD-2F02E14D5F67}"/>
            </c:ext>
          </c:extLst>
        </c:ser>
        <c:ser>
          <c:idx val="3"/>
          <c:order val="3"/>
          <c:tx>
            <c:strRef>
              <c:f>'Peak S 91-20 Figure &amp; Table'!$G$2</c:f>
              <c:strCache>
                <c:ptCount val="1"/>
                <c:pt idx="0">
                  <c:v>Feb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'Peak S 91-20 Figure &amp; Table'!$B$3:$B$32</c:f>
              <c:numCache>
                <c:formatCode>General</c:formatCode>
                <c:ptCount val="30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  <c:pt idx="25">
                  <c:v>2016</c:v>
                </c:pt>
                <c:pt idx="26">
                  <c:v>2017</c:v>
                </c:pt>
                <c:pt idx="27">
                  <c:v>2018</c:v>
                </c:pt>
                <c:pt idx="28">
                  <c:v>2019</c:v>
                </c:pt>
                <c:pt idx="29">
                  <c:v>2020</c:v>
                </c:pt>
              </c:numCache>
            </c:numRef>
          </c:cat>
          <c:val>
            <c:numRef>
              <c:f>'Peak S 91-20 Figure &amp; Table'!$G$3:$G$32</c:f>
              <c:numCache>
                <c:formatCode>General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5-9BFF-41F5-8DAD-2F02E14D5F67}"/>
            </c:ext>
          </c:extLst>
        </c:ser>
        <c:ser>
          <c:idx val="4"/>
          <c:order val="4"/>
          <c:tx>
            <c:strRef>
              <c:f>'Peak S 91-20 Figure &amp; Table'!$H$2</c:f>
              <c:strCache>
                <c:ptCount val="1"/>
                <c:pt idx="0">
                  <c:v>Mar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'Peak S 91-20 Figure &amp; Table'!$B$3:$B$32</c:f>
              <c:numCache>
                <c:formatCode>General</c:formatCode>
                <c:ptCount val="30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  <c:pt idx="25">
                  <c:v>2016</c:v>
                </c:pt>
                <c:pt idx="26">
                  <c:v>2017</c:v>
                </c:pt>
                <c:pt idx="27">
                  <c:v>2018</c:v>
                </c:pt>
                <c:pt idx="28">
                  <c:v>2019</c:v>
                </c:pt>
                <c:pt idx="29">
                  <c:v>2020</c:v>
                </c:pt>
              </c:numCache>
            </c:numRef>
          </c:cat>
          <c:val>
            <c:numRef>
              <c:f>'Peak S 91-20 Figure &amp; Table'!$H$3:$H$32</c:f>
              <c:numCache>
                <c:formatCode>General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6-9BFF-41F5-8DAD-2F02E14D5F67}"/>
            </c:ext>
          </c:extLst>
        </c:ser>
        <c:ser>
          <c:idx val="5"/>
          <c:order val="5"/>
          <c:tx>
            <c:strRef>
              <c:f>'Peak S 91-20 Figure &amp; Table'!$I$2</c:f>
              <c:strCache>
                <c:ptCount val="1"/>
                <c:pt idx="0">
                  <c:v>May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'Peak S 91-20 Figure &amp; Table'!$B$3:$B$32</c:f>
              <c:numCache>
                <c:formatCode>General</c:formatCode>
                <c:ptCount val="30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  <c:pt idx="25">
                  <c:v>2016</c:v>
                </c:pt>
                <c:pt idx="26">
                  <c:v>2017</c:v>
                </c:pt>
                <c:pt idx="27">
                  <c:v>2018</c:v>
                </c:pt>
                <c:pt idx="28">
                  <c:v>2019</c:v>
                </c:pt>
                <c:pt idx="29">
                  <c:v>2020</c:v>
                </c:pt>
              </c:numCache>
            </c:numRef>
          </c:cat>
          <c:val>
            <c:numRef>
              <c:f>'Peak S 91-20 Figure &amp; Table'!$I$3:$I$32</c:f>
              <c:numCache>
                <c:formatCode>General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7-9BFF-41F5-8DAD-2F02E14D5F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36207439"/>
        <c:axId val="736207919"/>
      </c:barChart>
      <c:catAx>
        <c:axId val="7362074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6207919"/>
        <c:crosses val="autoZero"/>
        <c:auto val="1"/>
        <c:lblAlgn val="ctr"/>
        <c:lblOffset val="100"/>
        <c:noMultiLvlLbl val="0"/>
      </c:catAx>
      <c:valAx>
        <c:axId val="7362079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u="none" strike="noStrike" kern="1200" baseline="0">
                    <a:solidFill>
                      <a:schemeClr val="tx1"/>
                    </a:solidFill>
                  </a:rPr>
                  <a:t>Annual Peak Streamflow (m³/s)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6207439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egendEntry>
        <c:idx val="5"/>
        <c:delete val="1"/>
      </c:legendEntry>
      <c:layout>
        <c:manualLayout>
          <c:xMode val="edge"/>
          <c:yMode val="edge"/>
          <c:x val="0.93459005124359451"/>
          <c:y val="0.30005650335374751"/>
          <c:w val="6.3425821772278471E-2"/>
          <c:h val="0.390627734033245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'Peak S 91-20 Figure &amp; Table'!$D$2</c:f>
              <c:strCache>
                <c:ptCount val="1"/>
                <c:pt idx="0">
                  <c:v> Peak Streamflow (m³/s)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190B-4F5B-9EB4-C74E85B74672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190B-4F5B-9EB4-C74E85B74672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190B-4F5B-9EB4-C74E85B74672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190B-4F5B-9EB4-C74E85B74672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190B-4F5B-9EB4-C74E85B74672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190B-4F5B-9EB4-C74E85B74672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190B-4F5B-9EB4-C74E85B74672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190B-4F5B-9EB4-C74E85B74672}"/>
              </c:ext>
            </c:extLst>
          </c:dPt>
          <c:dPt>
            <c:idx val="8"/>
            <c:invertIfNegative val="0"/>
            <c:bubble3D val="0"/>
            <c:spPr>
              <a:solidFill>
                <a:srgbClr val="7030A0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190B-4F5B-9EB4-C74E85B74672}"/>
              </c:ext>
            </c:extLst>
          </c:dPt>
          <c:dPt>
            <c:idx val="10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190B-4F5B-9EB4-C74E85B74672}"/>
              </c:ext>
            </c:extLst>
          </c:dPt>
          <c:dPt>
            <c:idx val="11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190B-4F5B-9EB4-C74E85B74672}"/>
              </c:ext>
            </c:extLst>
          </c:dPt>
          <c:dPt>
            <c:idx val="12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190B-4F5B-9EB4-C74E85B74672}"/>
              </c:ext>
            </c:extLst>
          </c:dPt>
          <c:dPt>
            <c:idx val="13"/>
            <c:invertIfNegative val="0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9-190B-4F5B-9EB4-C74E85B74672}"/>
              </c:ext>
            </c:extLst>
          </c:dPt>
          <c:dPt>
            <c:idx val="14"/>
            <c:invertIfNegative val="0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B-190B-4F5B-9EB4-C74E85B74672}"/>
              </c:ext>
            </c:extLst>
          </c:dPt>
          <c:dPt>
            <c:idx val="15"/>
            <c:invertIfNegative val="0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D-190B-4F5B-9EB4-C74E85B74672}"/>
              </c:ext>
            </c:extLst>
          </c:dPt>
          <c:dPt>
            <c:idx val="16"/>
            <c:invertIfNegative val="0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F-190B-4F5B-9EB4-C74E85B74672}"/>
              </c:ext>
            </c:extLst>
          </c:dPt>
          <c:dPt>
            <c:idx val="17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1-190B-4F5B-9EB4-C74E85B74672}"/>
              </c:ext>
            </c:extLst>
          </c:dPt>
          <c:dPt>
            <c:idx val="18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3-190B-4F5B-9EB4-C74E85B74672}"/>
              </c:ext>
            </c:extLst>
          </c:dPt>
          <c:dPt>
            <c:idx val="19"/>
            <c:invertIfNegative val="0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5-190B-4F5B-9EB4-C74E85B74672}"/>
              </c:ext>
            </c:extLst>
          </c:dPt>
          <c:dPt>
            <c:idx val="20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7-190B-4F5B-9EB4-C74E85B74672}"/>
              </c:ext>
            </c:extLst>
          </c:dPt>
          <c:dPt>
            <c:idx val="21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9-190B-4F5B-9EB4-C74E85B74672}"/>
              </c:ext>
            </c:extLst>
          </c:dPt>
          <c:dPt>
            <c:idx val="22"/>
            <c:invertIfNegative val="0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B-190B-4F5B-9EB4-C74E85B74672}"/>
              </c:ext>
            </c:extLst>
          </c:dPt>
          <c:dPt>
            <c:idx val="23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D-190B-4F5B-9EB4-C74E85B74672}"/>
              </c:ext>
            </c:extLst>
          </c:dPt>
          <c:dPt>
            <c:idx val="24"/>
            <c:invertIfNegative val="0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F-190B-4F5B-9EB4-C74E85B74672}"/>
              </c:ext>
            </c:extLst>
          </c:dPt>
          <c:dPt>
            <c:idx val="25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1-190B-4F5B-9EB4-C74E85B74672}"/>
              </c:ext>
            </c:extLst>
          </c:dPt>
          <c:dPt>
            <c:idx val="26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3-190B-4F5B-9EB4-C74E85B74672}"/>
              </c:ext>
            </c:extLst>
          </c:dPt>
          <c:dPt>
            <c:idx val="27"/>
            <c:invertIfNegative val="0"/>
            <c:bubble3D val="0"/>
            <c:spPr>
              <a:solidFill>
                <a:srgbClr val="7030A0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5-190B-4F5B-9EB4-C74E85B74672}"/>
              </c:ext>
            </c:extLst>
          </c:dPt>
          <c:dPt>
            <c:idx val="28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7-190B-4F5B-9EB4-C74E85B74672}"/>
              </c:ext>
            </c:extLst>
          </c:dPt>
          <c:dPt>
            <c:idx val="29"/>
            <c:invertIfNegative val="0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39-190B-4F5B-9EB4-C74E85B74672}"/>
              </c:ext>
            </c:extLst>
          </c:dPt>
          <c:cat>
            <c:numRef>
              <c:f>'Peak S 91-20 Figure &amp; Table'!$B$3:$B$32</c:f>
              <c:numCache>
                <c:formatCode>General</c:formatCode>
                <c:ptCount val="30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  <c:pt idx="25">
                  <c:v>2016</c:v>
                </c:pt>
                <c:pt idx="26">
                  <c:v>2017</c:v>
                </c:pt>
                <c:pt idx="27">
                  <c:v>2018</c:v>
                </c:pt>
                <c:pt idx="28">
                  <c:v>2019</c:v>
                </c:pt>
                <c:pt idx="29">
                  <c:v>2020</c:v>
                </c:pt>
              </c:numCache>
            </c:numRef>
          </c:cat>
          <c:val>
            <c:numRef>
              <c:f>'Peak S 91-20 Figure &amp; Table'!$D$3:$D$32</c:f>
              <c:numCache>
                <c:formatCode>0</c:formatCode>
                <c:ptCount val="30"/>
                <c:pt idx="0">
                  <c:v>113.26738643692198</c:v>
                </c:pt>
                <c:pt idx="1">
                  <c:v>68.243600328245492</c:v>
                </c:pt>
                <c:pt idx="2">
                  <c:v>143.84958077489091</c:v>
                </c:pt>
                <c:pt idx="3">
                  <c:v>11.185154410646046</c:v>
                </c:pt>
                <c:pt idx="4">
                  <c:v>156.02582481686002</c:v>
                </c:pt>
                <c:pt idx="5">
                  <c:v>430.41606846030351</c:v>
                </c:pt>
                <c:pt idx="6">
                  <c:v>600.31714811568656</c:v>
                </c:pt>
                <c:pt idx="7">
                  <c:v>76.455485844922336</c:v>
                </c:pt>
                <c:pt idx="8">
                  <c:v>271.27539051642816</c:v>
                </c:pt>
                <c:pt idx="9">
                  <c:v>166.78622652836762</c:v>
                </c:pt>
                <c:pt idx="10">
                  <c:v>31.43169973624585</c:v>
                </c:pt>
                <c:pt idx="11">
                  <c:v>129.40798900418338</c:v>
                </c:pt>
                <c:pt idx="12">
                  <c:v>89.764403751260673</c:v>
                </c:pt>
                <c:pt idx="13">
                  <c:v>107.88718558116818</c:v>
                </c:pt>
                <c:pt idx="14">
                  <c:v>65.695084133414753</c:v>
                </c:pt>
                <c:pt idx="15">
                  <c:v>181.79415523125979</c:v>
                </c:pt>
                <c:pt idx="16">
                  <c:v>97.409952335752905</c:v>
                </c:pt>
                <c:pt idx="17">
                  <c:v>116.94857649612194</c:v>
                </c:pt>
                <c:pt idx="18">
                  <c:v>206.42981178129031</c:v>
                </c:pt>
                <c:pt idx="19">
                  <c:v>63.429736404676312</c:v>
                </c:pt>
                <c:pt idx="20">
                  <c:v>182.92682909562899</c:v>
                </c:pt>
                <c:pt idx="21">
                  <c:v>212.94268650141333</c:v>
                </c:pt>
                <c:pt idx="22">
                  <c:v>65.128747201230141</c:v>
                </c:pt>
                <c:pt idx="23">
                  <c:v>245.2238916359361</c:v>
                </c:pt>
                <c:pt idx="24">
                  <c:v>118.08125036049117</c:v>
                </c:pt>
                <c:pt idx="25">
                  <c:v>91.180246081722203</c:v>
                </c:pt>
                <c:pt idx="26">
                  <c:v>325.64373600615068</c:v>
                </c:pt>
                <c:pt idx="27">
                  <c:v>204.16446405255186</c:v>
                </c:pt>
                <c:pt idx="28">
                  <c:v>148.09710776627549</c:v>
                </c:pt>
                <c:pt idx="29">
                  <c:v>101.94064779322979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A-190B-4F5B-9EB4-C74E85B746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74111840"/>
        <c:axId val="1721777008"/>
      </c:barChart>
      <c:catAx>
        <c:axId val="1874111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21777008"/>
        <c:crosses val="autoZero"/>
        <c:auto val="1"/>
        <c:lblAlgn val="ctr"/>
        <c:lblOffset val="100"/>
        <c:noMultiLvlLbl val="0"/>
      </c:catAx>
      <c:valAx>
        <c:axId val="1721777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aseline="0">
                    <a:solidFill>
                      <a:schemeClr val="tx1"/>
                    </a:solidFill>
                  </a:rPr>
                  <a:t>Annual Peak Streamflow (m³/s)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741118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kern="1200" spc="0" baseline="0">
                <a:solidFill>
                  <a:schemeClr val="tx1"/>
                </a:solidFill>
                <a:effectLst/>
              </a:rPr>
              <a:t>Hangman Creek at Spokane, WA Annual Peak Streamflow 1948-2022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'Peak S All Years Table &amp; Figure'!$C$2</c:f>
              <c:strCache>
                <c:ptCount val="1"/>
                <c:pt idx="0">
                  <c:v>Streamflow (m³/s)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'Peak S All Years Table &amp; Figure'!$A$3:$A$77</c:f>
              <c:numCache>
                <c:formatCode>General</c:formatCode>
                <c:ptCount val="75"/>
                <c:pt idx="0">
                  <c:v>1948</c:v>
                </c:pt>
                <c:pt idx="1">
                  <c:v>1949</c:v>
                </c:pt>
                <c:pt idx="2">
                  <c:v>1950</c:v>
                </c:pt>
                <c:pt idx="3">
                  <c:v>1951</c:v>
                </c:pt>
                <c:pt idx="4">
                  <c:v>1952</c:v>
                </c:pt>
                <c:pt idx="5">
                  <c:v>1953</c:v>
                </c:pt>
                <c:pt idx="6">
                  <c:v>1954</c:v>
                </c:pt>
                <c:pt idx="7">
                  <c:v>1955</c:v>
                </c:pt>
                <c:pt idx="8">
                  <c:v>1956</c:v>
                </c:pt>
                <c:pt idx="9">
                  <c:v>1957</c:v>
                </c:pt>
                <c:pt idx="10">
                  <c:v>1958</c:v>
                </c:pt>
                <c:pt idx="11">
                  <c:v>1959</c:v>
                </c:pt>
                <c:pt idx="12">
                  <c:v>1960</c:v>
                </c:pt>
                <c:pt idx="13">
                  <c:v>1961</c:v>
                </c:pt>
                <c:pt idx="14">
                  <c:v>1962</c:v>
                </c:pt>
                <c:pt idx="15">
                  <c:v>1963</c:v>
                </c:pt>
                <c:pt idx="16">
                  <c:v>1964</c:v>
                </c:pt>
                <c:pt idx="17">
                  <c:v>1965</c:v>
                </c:pt>
                <c:pt idx="18">
                  <c:v>1966</c:v>
                </c:pt>
                <c:pt idx="19">
                  <c:v>1967</c:v>
                </c:pt>
                <c:pt idx="20">
                  <c:v>1968</c:v>
                </c:pt>
                <c:pt idx="21">
                  <c:v>1969</c:v>
                </c:pt>
                <c:pt idx="22">
                  <c:v>1970</c:v>
                </c:pt>
                <c:pt idx="23">
                  <c:v>1971</c:v>
                </c:pt>
                <c:pt idx="24">
                  <c:v>1972</c:v>
                </c:pt>
                <c:pt idx="25">
                  <c:v>1973</c:v>
                </c:pt>
                <c:pt idx="26">
                  <c:v>1974</c:v>
                </c:pt>
                <c:pt idx="27">
                  <c:v>1975</c:v>
                </c:pt>
                <c:pt idx="28">
                  <c:v>1976</c:v>
                </c:pt>
                <c:pt idx="29">
                  <c:v>1977</c:v>
                </c:pt>
                <c:pt idx="30">
                  <c:v>1978</c:v>
                </c:pt>
                <c:pt idx="31">
                  <c:v>1979</c:v>
                </c:pt>
                <c:pt idx="32">
                  <c:v>1980</c:v>
                </c:pt>
                <c:pt idx="33">
                  <c:v>1981</c:v>
                </c:pt>
                <c:pt idx="34">
                  <c:v>1982</c:v>
                </c:pt>
                <c:pt idx="35">
                  <c:v>1983</c:v>
                </c:pt>
                <c:pt idx="36">
                  <c:v>1984</c:v>
                </c:pt>
                <c:pt idx="37">
                  <c:v>1985</c:v>
                </c:pt>
                <c:pt idx="38">
                  <c:v>1986</c:v>
                </c:pt>
                <c:pt idx="39">
                  <c:v>1987</c:v>
                </c:pt>
                <c:pt idx="40">
                  <c:v>1988</c:v>
                </c:pt>
                <c:pt idx="41">
                  <c:v>1989</c:v>
                </c:pt>
                <c:pt idx="42">
                  <c:v>1990</c:v>
                </c:pt>
                <c:pt idx="43">
                  <c:v>1991</c:v>
                </c:pt>
                <c:pt idx="44">
                  <c:v>1992</c:v>
                </c:pt>
                <c:pt idx="45">
                  <c:v>1993</c:v>
                </c:pt>
                <c:pt idx="46">
                  <c:v>1994</c:v>
                </c:pt>
                <c:pt idx="47">
                  <c:v>1995</c:v>
                </c:pt>
                <c:pt idx="48">
                  <c:v>1996</c:v>
                </c:pt>
                <c:pt idx="49">
                  <c:v>1997</c:v>
                </c:pt>
                <c:pt idx="50">
                  <c:v>1998</c:v>
                </c:pt>
                <c:pt idx="51">
                  <c:v>1999</c:v>
                </c:pt>
                <c:pt idx="52">
                  <c:v>2000</c:v>
                </c:pt>
                <c:pt idx="53">
                  <c:v>2001</c:v>
                </c:pt>
                <c:pt idx="54">
                  <c:v>2002</c:v>
                </c:pt>
                <c:pt idx="55">
                  <c:v>2003</c:v>
                </c:pt>
                <c:pt idx="56">
                  <c:v>2004</c:v>
                </c:pt>
                <c:pt idx="57">
                  <c:v>2005</c:v>
                </c:pt>
                <c:pt idx="58">
                  <c:v>2006</c:v>
                </c:pt>
                <c:pt idx="59">
                  <c:v>2007</c:v>
                </c:pt>
                <c:pt idx="60">
                  <c:v>2008</c:v>
                </c:pt>
                <c:pt idx="61">
                  <c:v>2009</c:v>
                </c:pt>
                <c:pt idx="62">
                  <c:v>2010</c:v>
                </c:pt>
                <c:pt idx="63">
                  <c:v>2011</c:v>
                </c:pt>
                <c:pt idx="64">
                  <c:v>2012</c:v>
                </c:pt>
                <c:pt idx="65">
                  <c:v>2013</c:v>
                </c:pt>
                <c:pt idx="66">
                  <c:v>2014</c:v>
                </c:pt>
                <c:pt idx="67">
                  <c:v>2015</c:v>
                </c:pt>
                <c:pt idx="68">
                  <c:v>2016</c:v>
                </c:pt>
                <c:pt idx="69">
                  <c:v>2017</c:v>
                </c:pt>
                <c:pt idx="70">
                  <c:v>2018</c:v>
                </c:pt>
                <c:pt idx="71">
                  <c:v>2019</c:v>
                </c:pt>
                <c:pt idx="72">
                  <c:v>2020</c:v>
                </c:pt>
                <c:pt idx="73">
                  <c:v>2021</c:v>
                </c:pt>
                <c:pt idx="74">
                  <c:v>2022</c:v>
                </c:pt>
              </c:numCache>
            </c:numRef>
          </c:xVal>
          <c:yVal>
            <c:numRef>
              <c:f>'Peak S All Years Table &amp; Figure'!$C$3:$C$77</c:f>
              <c:numCache>
                <c:formatCode>0</c:formatCode>
                <c:ptCount val="75"/>
                <c:pt idx="0">
                  <c:v>336.97047464984291</c:v>
                </c:pt>
                <c:pt idx="1">
                  <c:v>175.84761744332138</c:v>
                </c:pt>
                <c:pt idx="2">
                  <c:v>259.09914647445902</c:v>
                </c:pt>
                <c:pt idx="3">
                  <c:v>172.16642738412142</c:v>
                </c:pt>
                <c:pt idx="4">
                  <c:v>258.81597800836676</c:v>
                </c:pt>
                <c:pt idx="5">
                  <c:v>100.80797392886056</c:v>
                </c:pt>
                <c:pt idx="6">
                  <c:v>184.05950295999821</c:v>
                </c:pt>
                <c:pt idx="7">
                  <c:v>133.93868446166024</c:v>
                </c:pt>
                <c:pt idx="8">
                  <c:v>319.98036668430461</c:v>
                </c:pt>
                <c:pt idx="9">
                  <c:v>263.91301039802823</c:v>
                </c:pt>
                <c:pt idx="10">
                  <c:v>172.44959585021371</c:v>
                </c:pt>
                <c:pt idx="11">
                  <c:v>458.73291506953404</c:v>
                </c:pt>
                <c:pt idx="12">
                  <c:v>76.738654311014642</c:v>
                </c:pt>
                <c:pt idx="13">
                  <c:v>178.96247057033673</c:v>
                </c:pt>
                <c:pt idx="14">
                  <c:v>130.54066286855257</c:v>
                </c:pt>
                <c:pt idx="15">
                  <c:v>583.32704015014826</c:v>
                </c:pt>
                <c:pt idx="16">
                  <c:v>110.43570177599894</c:v>
                </c:pt>
                <c:pt idx="17">
                  <c:v>410.59427583384218</c:v>
                </c:pt>
                <c:pt idx="18">
                  <c:v>129.12482053809106</c:v>
                </c:pt>
                <c:pt idx="19">
                  <c:v>150.36245549501393</c:v>
                </c:pt>
                <c:pt idx="20">
                  <c:v>129.97432593636796</c:v>
                </c:pt>
                <c:pt idx="21">
                  <c:v>212.0931811031364</c:v>
                </c:pt>
                <c:pt idx="22">
                  <c:v>244.94072316984378</c:v>
                </c:pt>
                <c:pt idx="23">
                  <c:v>151.21196089329084</c:v>
                </c:pt>
                <c:pt idx="24">
                  <c:v>328.47542066707376</c:v>
                </c:pt>
                <c:pt idx="25">
                  <c:v>325.64373600615068</c:v>
                </c:pt>
                <c:pt idx="26">
                  <c:v>501.20818498337979</c:v>
                </c:pt>
                <c:pt idx="27">
                  <c:v>238.42784844972078</c:v>
                </c:pt>
                <c:pt idx="28">
                  <c:v>178.96247057033673</c:v>
                </c:pt>
                <c:pt idx="29">
                  <c:v>44.174280710399572</c:v>
                </c:pt>
                <c:pt idx="30">
                  <c:v>126.85947280935262</c:v>
                </c:pt>
                <c:pt idx="31">
                  <c:v>294.49520473599716</c:v>
                </c:pt>
                <c:pt idx="32">
                  <c:v>77.58815970929156</c:v>
                </c:pt>
                <c:pt idx="33">
                  <c:v>181.22781829907518</c:v>
                </c:pt>
                <c:pt idx="34">
                  <c:v>214.64169729796717</c:v>
                </c:pt>
                <c:pt idx="35">
                  <c:v>119.21392422486039</c:v>
                </c:pt>
                <c:pt idx="36">
                  <c:v>302.99025871876631</c:v>
                </c:pt>
                <c:pt idx="37">
                  <c:v>116.66540803002964</c:v>
                </c:pt>
                <c:pt idx="38">
                  <c:v>204.73080098473648</c:v>
                </c:pt>
                <c:pt idx="39">
                  <c:v>106.18817478461436</c:v>
                </c:pt>
                <c:pt idx="40">
                  <c:v>29.449520473599716</c:v>
                </c:pt>
                <c:pt idx="41">
                  <c:v>359.62395193722728</c:v>
                </c:pt>
                <c:pt idx="42">
                  <c:v>171.0337535197522</c:v>
                </c:pt>
                <c:pt idx="43">
                  <c:v>113.26738643692198</c:v>
                </c:pt>
                <c:pt idx="44">
                  <c:v>68.243600328245492</c:v>
                </c:pt>
                <c:pt idx="45">
                  <c:v>143.84958077489091</c:v>
                </c:pt>
                <c:pt idx="46">
                  <c:v>11.185154410646046</c:v>
                </c:pt>
                <c:pt idx="47">
                  <c:v>156.02582481686002</c:v>
                </c:pt>
                <c:pt idx="48">
                  <c:v>430.41606846030351</c:v>
                </c:pt>
                <c:pt idx="49">
                  <c:v>600.31714811568656</c:v>
                </c:pt>
                <c:pt idx="50">
                  <c:v>76.455485844922336</c:v>
                </c:pt>
                <c:pt idx="51">
                  <c:v>271.27539051642816</c:v>
                </c:pt>
                <c:pt idx="52">
                  <c:v>166.78622652836762</c:v>
                </c:pt>
                <c:pt idx="53">
                  <c:v>31.43169973624585</c:v>
                </c:pt>
                <c:pt idx="54">
                  <c:v>129.40798900418338</c:v>
                </c:pt>
                <c:pt idx="55">
                  <c:v>89.764403751260673</c:v>
                </c:pt>
                <c:pt idx="56">
                  <c:v>107.88718558116818</c:v>
                </c:pt>
                <c:pt idx="57">
                  <c:v>65.695084133414753</c:v>
                </c:pt>
                <c:pt idx="58">
                  <c:v>181.79415523125979</c:v>
                </c:pt>
                <c:pt idx="59">
                  <c:v>97.409952335752905</c:v>
                </c:pt>
                <c:pt idx="60">
                  <c:v>116.94857649612194</c:v>
                </c:pt>
                <c:pt idx="61">
                  <c:v>206.42981178129031</c:v>
                </c:pt>
                <c:pt idx="62">
                  <c:v>63.429736404676312</c:v>
                </c:pt>
                <c:pt idx="63">
                  <c:v>182.92682909562899</c:v>
                </c:pt>
                <c:pt idx="64">
                  <c:v>212.94268650141333</c:v>
                </c:pt>
                <c:pt idx="65">
                  <c:v>65.128747201230141</c:v>
                </c:pt>
                <c:pt idx="66">
                  <c:v>245.2238916359361</c:v>
                </c:pt>
                <c:pt idx="67">
                  <c:v>118.08125036049117</c:v>
                </c:pt>
                <c:pt idx="68">
                  <c:v>91.180246081722203</c:v>
                </c:pt>
                <c:pt idx="69">
                  <c:v>325.64373600615068</c:v>
                </c:pt>
                <c:pt idx="70">
                  <c:v>204.16446405255186</c:v>
                </c:pt>
                <c:pt idx="71">
                  <c:v>148.09710776627549</c:v>
                </c:pt>
                <c:pt idx="72">
                  <c:v>101.94064779322979</c:v>
                </c:pt>
                <c:pt idx="73">
                  <c:v>93.445593810460636</c:v>
                </c:pt>
                <c:pt idx="74">
                  <c:v>153.7604770881216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C4C-44F9-A9A9-C275E7B5CE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1468432"/>
        <c:axId val="1825874064"/>
      </c:scatterChart>
      <c:valAx>
        <c:axId val="471468432"/>
        <c:scaling>
          <c:orientation val="minMax"/>
          <c:max val="2022"/>
          <c:min val="194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aseline="0">
                    <a:solidFill>
                      <a:schemeClr val="tx1"/>
                    </a:solidFill>
                  </a:rPr>
                  <a:t>Water 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25874064"/>
        <c:crosses val="autoZero"/>
        <c:crossBetween val="midCat"/>
      </c:valAx>
      <c:valAx>
        <c:axId val="1825874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aseline="0">
                    <a:solidFill>
                      <a:schemeClr val="tx1"/>
                    </a:solidFill>
                  </a:rPr>
                  <a:t>Peak Annual Streamflow (m³/s)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14684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28575</xdr:colOff>
      <xdr:row>1</xdr:row>
      <xdr:rowOff>23812</xdr:rowOff>
    </xdr:from>
    <xdr:ext cx="65" cy="172227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F8709940-E09B-41B7-B251-6EB3C91CA1C7}"/>
            </a:ext>
          </a:extLst>
        </xdr:cNvPr>
        <xdr:cNvSpPr txBox="1"/>
      </xdr:nvSpPr>
      <xdr:spPr>
        <a:xfrm>
          <a:off x="3914775" y="404812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12</xdr:col>
      <xdr:colOff>252410</xdr:colOff>
      <xdr:row>6</xdr:row>
      <xdr:rowOff>52387</xdr:rowOff>
    </xdr:from>
    <xdr:to>
      <xdr:col>22</xdr:col>
      <xdr:colOff>557210</xdr:colOff>
      <xdr:row>20</xdr:row>
      <xdr:rowOff>128587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D53A813-8FE8-C389-61A4-984EEE0140A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52387</xdr:colOff>
      <xdr:row>23</xdr:row>
      <xdr:rowOff>161925</xdr:rowOff>
    </xdr:from>
    <xdr:to>
      <xdr:col>22</xdr:col>
      <xdr:colOff>357187</xdr:colOff>
      <xdr:row>38</xdr:row>
      <xdr:rowOff>47625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94E870D2-C088-76B4-0B3E-C71431EA1E7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12</xdr:col>
      <xdr:colOff>304800</xdr:colOff>
      <xdr:row>15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F1D810E-5FFB-4573-9552-39ABD0A4518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</xdr:row>
      <xdr:rowOff>0</xdr:rowOff>
    </xdr:from>
    <xdr:to>
      <xdr:col>12</xdr:col>
      <xdr:colOff>252413</xdr:colOff>
      <xdr:row>16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A284EE1-7A93-4C7D-9A0E-BFDD0145EA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28575</xdr:colOff>
      <xdr:row>1</xdr:row>
      <xdr:rowOff>23812</xdr:rowOff>
    </xdr:from>
    <xdr:ext cx="65" cy="172227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FC6AF564-AC65-4325-BA09-FFCA969C5F8D}"/>
            </a:ext>
          </a:extLst>
        </xdr:cNvPr>
        <xdr:cNvSpPr txBox="1"/>
      </xdr:nvSpPr>
      <xdr:spPr>
        <a:xfrm>
          <a:off x="2781300" y="214312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28575</xdr:colOff>
      <xdr:row>4</xdr:row>
      <xdr:rowOff>23812</xdr:rowOff>
    </xdr:from>
    <xdr:ext cx="65" cy="172227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DF53AC71-8924-4D40-976E-25336AB9ACCE}"/>
            </a:ext>
          </a:extLst>
        </xdr:cNvPr>
        <xdr:cNvSpPr txBox="1"/>
      </xdr:nvSpPr>
      <xdr:spPr>
        <a:xfrm>
          <a:off x="2781300" y="785812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28575</xdr:colOff>
      <xdr:row>10</xdr:row>
      <xdr:rowOff>23812</xdr:rowOff>
    </xdr:from>
    <xdr:ext cx="65" cy="172227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8167233A-D80F-4AF7-81E3-D98A82A2A134}"/>
            </a:ext>
          </a:extLst>
        </xdr:cNvPr>
        <xdr:cNvSpPr txBox="1"/>
      </xdr:nvSpPr>
      <xdr:spPr>
        <a:xfrm>
          <a:off x="2781300" y="1928812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28575</xdr:colOff>
      <xdr:row>24</xdr:row>
      <xdr:rowOff>23812</xdr:rowOff>
    </xdr:from>
    <xdr:ext cx="65" cy="172227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1CE8F15B-B80C-423F-A73B-F2EDEEEF5FFE}"/>
            </a:ext>
          </a:extLst>
        </xdr:cNvPr>
        <xdr:cNvSpPr txBox="1"/>
      </xdr:nvSpPr>
      <xdr:spPr>
        <a:xfrm>
          <a:off x="2781300" y="4595812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28575</xdr:colOff>
      <xdr:row>34</xdr:row>
      <xdr:rowOff>23812</xdr:rowOff>
    </xdr:from>
    <xdr:ext cx="65" cy="172227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442DCF7B-4095-4BBA-B065-2612452C39F9}"/>
            </a:ext>
          </a:extLst>
        </xdr:cNvPr>
        <xdr:cNvSpPr txBox="1"/>
      </xdr:nvSpPr>
      <xdr:spPr>
        <a:xfrm>
          <a:off x="2781300" y="6500812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595312</xdr:colOff>
      <xdr:row>0</xdr:row>
      <xdr:rowOff>185737</xdr:rowOff>
    </xdr:from>
    <xdr:to>
      <xdr:col>15</xdr:col>
      <xdr:colOff>304800</xdr:colOff>
      <xdr:row>18</xdr:row>
      <xdr:rowOff>161925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2A09BC7-4A24-73D2-BA1F-C30D1F72EAC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630DC1-A690-439F-8E62-4240A36E9E71}">
  <dimension ref="A1:H76"/>
  <sheetViews>
    <sheetView workbookViewId="0">
      <selection activeCell="G13" sqref="G13"/>
    </sheetView>
  </sheetViews>
  <sheetFormatPr defaultRowHeight="15" x14ac:dyDescent="0.25"/>
  <cols>
    <col min="1" max="1" width="11.7109375" bestFit="1" customWidth="1"/>
    <col min="2" max="2" width="10.140625" bestFit="1" customWidth="1"/>
    <col min="3" max="3" width="10.42578125" bestFit="1" customWidth="1"/>
    <col min="4" max="4" width="16.7109375" bestFit="1" customWidth="1"/>
    <col min="5" max="5" width="29" bestFit="1" customWidth="1"/>
    <col min="6" max="6" width="15" bestFit="1" customWidth="1"/>
    <col min="7" max="7" width="34.5703125" bestFit="1" customWidth="1"/>
  </cols>
  <sheetData>
    <row r="1" spans="1:8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8" x14ac:dyDescent="0.25">
      <c r="A2" s="1">
        <v>12424000</v>
      </c>
      <c r="B2" s="1">
        <v>1948</v>
      </c>
      <c r="C2" s="2">
        <v>17677</v>
      </c>
      <c r="D2" s="1">
        <v>18.73</v>
      </c>
      <c r="E2" s="1">
        <v>3</v>
      </c>
      <c r="F2" s="3">
        <v>11900</v>
      </c>
      <c r="H2" s="4"/>
    </row>
    <row r="3" spans="1:8" x14ac:dyDescent="0.25">
      <c r="A3" s="1">
        <v>12424000</v>
      </c>
      <c r="B3" s="1">
        <v>1949</v>
      </c>
      <c r="C3" s="2">
        <v>17953</v>
      </c>
      <c r="D3" s="1">
        <v>10.17</v>
      </c>
      <c r="E3" s="1"/>
      <c r="F3" s="3">
        <v>6210</v>
      </c>
      <c r="H3" s="4"/>
    </row>
    <row r="4" spans="1:8" x14ac:dyDescent="0.25">
      <c r="A4" s="1">
        <v>12424000</v>
      </c>
      <c r="B4" s="1">
        <v>1950</v>
      </c>
      <c r="C4" s="2">
        <v>18320</v>
      </c>
      <c r="D4" s="1">
        <v>11.36</v>
      </c>
      <c r="E4" s="1"/>
      <c r="F4" s="3">
        <v>9150</v>
      </c>
      <c r="H4" s="4"/>
    </row>
    <row r="5" spans="1:8" x14ac:dyDescent="0.25">
      <c r="A5" s="1">
        <v>12424000</v>
      </c>
      <c r="B5" s="1">
        <v>1951</v>
      </c>
      <c r="C5" s="2">
        <v>18702</v>
      </c>
      <c r="D5" s="1">
        <v>9.98</v>
      </c>
      <c r="E5" s="1"/>
      <c r="F5" s="3">
        <v>6080</v>
      </c>
    </row>
    <row r="6" spans="1:8" x14ac:dyDescent="0.25">
      <c r="A6" s="1">
        <v>12424000</v>
      </c>
      <c r="B6" s="1">
        <v>1952</v>
      </c>
      <c r="C6" s="2">
        <v>19079</v>
      </c>
      <c r="D6" s="1">
        <v>11.3</v>
      </c>
      <c r="E6" s="1"/>
      <c r="F6" s="3">
        <v>9140</v>
      </c>
    </row>
    <row r="7" spans="1:8" x14ac:dyDescent="0.25">
      <c r="A7" s="1">
        <v>12424000</v>
      </c>
      <c r="B7" s="1">
        <v>1953</v>
      </c>
      <c r="C7" s="2">
        <v>19377</v>
      </c>
      <c r="D7" s="1">
        <v>8.5</v>
      </c>
      <c r="E7" s="1"/>
      <c r="F7" s="3">
        <v>3560</v>
      </c>
    </row>
    <row r="8" spans="1:8" x14ac:dyDescent="0.25">
      <c r="A8" s="1">
        <v>12424000</v>
      </c>
      <c r="B8" s="1">
        <v>1954</v>
      </c>
      <c r="C8" s="2">
        <v>19777</v>
      </c>
      <c r="D8" s="1">
        <v>10.5</v>
      </c>
      <c r="E8" s="1"/>
      <c r="F8" s="3">
        <v>6500</v>
      </c>
    </row>
    <row r="9" spans="1:8" x14ac:dyDescent="0.25">
      <c r="A9" s="1">
        <v>12424000</v>
      </c>
      <c r="B9" s="1">
        <v>1955</v>
      </c>
      <c r="C9" s="2">
        <v>20128</v>
      </c>
      <c r="D9" s="1">
        <v>9.42</v>
      </c>
      <c r="E9" s="1"/>
      <c r="F9" s="3">
        <v>4730</v>
      </c>
    </row>
    <row r="10" spans="1:8" x14ac:dyDescent="0.25">
      <c r="A10" s="1">
        <v>12424000</v>
      </c>
      <c r="B10" s="1">
        <v>1956</v>
      </c>
      <c r="C10" s="2">
        <v>20445</v>
      </c>
      <c r="D10" s="1">
        <v>12.16</v>
      </c>
      <c r="E10" s="1"/>
      <c r="F10" s="3">
        <v>11300</v>
      </c>
    </row>
    <row r="11" spans="1:8" x14ac:dyDescent="0.25">
      <c r="A11" s="1">
        <v>12424000</v>
      </c>
      <c r="B11" s="1">
        <v>1957</v>
      </c>
      <c r="C11" s="2">
        <v>20878</v>
      </c>
      <c r="D11" s="1">
        <v>11.23</v>
      </c>
      <c r="E11" s="1"/>
      <c r="F11" s="3">
        <v>9320</v>
      </c>
    </row>
    <row r="12" spans="1:8" x14ac:dyDescent="0.25">
      <c r="A12" s="1">
        <v>12424000</v>
      </c>
      <c r="B12" s="1">
        <v>1958</v>
      </c>
      <c r="C12" s="2">
        <v>21229</v>
      </c>
      <c r="D12" s="1">
        <v>8.5500000000000007</v>
      </c>
      <c r="E12" s="1"/>
      <c r="F12" s="3">
        <v>6090</v>
      </c>
    </row>
    <row r="13" spans="1:8" x14ac:dyDescent="0.25">
      <c r="A13" s="1">
        <v>12424000</v>
      </c>
      <c r="B13" s="1">
        <v>1959</v>
      </c>
      <c r="C13" s="2">
        <v>21574</v>
      </c>
      <c r="D13" s="1">
        <v>12.3</v>
      </c>
      <c r="E13" s="1"/>
      <c r="F13" s="3">
        <v>16200</v>
      </c>
    </row>
    <row r="14" spans="1:8" x14ac:dyDescent="0.25">
      <c r="A14" s="1">
        <v>12424000</v>
      </c>
      <c r="B14" s="1">
        <v>1960</v>
      </c>
      <c r="C14" s="2">
        <v>21953</v>
      </c>
      <c r="D14" s="1">
        <v>6.44</v>
      </c>
      <c r="E14" s="1"/>
      <c r="F14" s="3">
        <v>2710</v>
      </c>
    </row>
    <row r="15" spans="1:8" x14ac:dyDescent="0.25">
      <c r="A15" s="1">
        <v>12424000</v>
      </c>
      <c r="B15" s="1">
        <v>1961</v>
      </c>
      <c r="C15" s="2">
        <v>22323</v>
      </c>
      <c r="D15" s="1">
        <v>9.1999999999999993</v>
      </c>
      <c r="E15" s="1"/>
      <c r="F15" s="3">
        <v>6320</v>
      </c>
    </row>
    <row r="16" spans="1:8" x14ac:dyDescent="0.25">
      <c r="A16" s="1">
        <v>12424000</v>
      </c>
      <c r="B16" s="1">
        <v>1962</v>
      </c>
      <c r="C16" s="2">
        <v>22732</v>
      </c>
      <c r="D16" s="1">
        <v>8.0500000000000007</v>
      </c>
      <c r="E16" s="1"/>
      <c r="F16" s="3">
        <v>4610</v>
      </c>
    </row>
    <row r="17" spans="1:6" x14ac:dyDescent="0.25">
      <c r="A17" s="1">
        <v>12424000</v>
      </c>
      <c r="B17" s="1">
        <v>1963</v>
      </c>
      <c r="C17" s="2">
        <v>23045</v>
      </c>
      <c r="D17" s="1">
        <v>13.35</v>
      </c>
      <c r="E17" s="1"/>
      <c r="F17" s="3">
        <v>20600</v>
      </c>
    </row>
    <row r="18" spans="1:6" x14ac:dyDescent="0.25">
      <c r="A18" s="1">
        <v>12424000</v>
      </c>
      <c r="B18" s="1">
        <v>1964</v>
      </c>
      <c r="C18" s="2">
        <v>23454</v>
      </c>
      <c r="D18" s="1">
        <v>7.35</v>
      </c>
      <c r="E18" s="1"/>
      <c r="F18" s="3">
        <v>3900</v>
      </c>
    </row>
    <row r="19" spans="1:6" x14ac:dyDescent="0.25">
      <c r="A19" s="1">
        <v>12424000</v>
      </c>
      <c r="B19" s="1">
        <v>1965</v>
      </c>
      <c r="C19" s="2">
        <v>23734</v>
      </c>
      <c r="D19" s="1">
        <v>11.88</v>
      </c>
      <c r="E19" s="1"/>
      <c r="F19" s="3">
        <v>14500</v>
      </c>
    </row>
    <row r="20" spans="1:6" x14ac:dyDescent="0.25">
      <c r="A20" s="1">
        <v>12424000</v>
      </c>
      <c r="B20" s="1">
        <v>1966</v>
      </c>
      <c r="C20" s="2">
        <v>24176</v>
      </c>
      <c r="D20" s="1">
        <v>7.72</v>
      </c>
      <c r="E20" s="1"/>
      <c r="F20" s="3">
        <v>4560</v>
      </c>
    </row>
    <row r="21" spans="1:6" x14ac:dyDescent="0.25">
      <c r="A21" s="1">
        <v>12424000</v>
      </c>
      <c r="B21" s="1">
        <v>1967</v>
      </c>
      <c r="C21" s="2">
        <v>24500</v>
      </c>
      <c r="D21" s="1">
        <v>8.2200000000000006</v>
      </c>
      <c r="E21" s="1"/>
      <c r="F21" s="3">
        <v>5310</v>
      </c>
    </row>
    <row r="22" spans="1:6" x14ac:dyDescent="0.25">
      <c r="A22" s="1">
        <v>12424000</v>
      </c>
      <c r="B22" s="1">
        <v>1968</v>
      </c>
      <c r="C22" s="2">
        <v>24888</v>
      </c>
      <c r="D22" s="1">
        <v>7.72</v>
      </c>
      <c r="E22" s="1"/>
      <c r="F22" s="3">
        <v>4590</v>
      </c>
    </row>
    <row r="23" spans="1:6" x14ac:dyDescent="0.25">
      <c r="A23" s="1">
        <v>12424000</v>
      </c>
      <c r="B23" s="1">
        <v>1969</v>
      </c>
      <c r="C23" s="2">
        <v>25289</v>
      </c>
      <c r="D23" s="1">
        <v>9.49</v>
      </c>
      <c r="E23" s="1"/>
      <c r="F23" s="3">
        <v>7490</v>
      </c>
    </row>
    <row r="24" spans="1:6" x14ac:dyDescent="0.25">
      <c r="A24" s="1">
        <v>12424000</v>
      </c>
      <c r="B24" s="1">
        <v>1970</v>
      </c>
      <c r="C24" s="2">
        <v>25616</v>
      </c>
      <c r="D24" s="1">
        <v>10.28</v>
      </c>
      <c r="E24" s="1"/>
      <c r="F24" s="3">
        <v>8650</v>
      </c>
    </row>
    <row r="25" spans="1:6" x14ac:dyDescent="0.25">
      <c r="A25" s="1">
        <v>12424000</v>
      </c>
      <c r="B25" s="1">
        <v>1971</v>
      </c>
      <c r="C25" s="2">
        <v>25950</v>
      </c>
      <c r="D25" s="1">
        <v>8.25</v>
      </c>
      <c r="E25" s="1"/>
      <c r="F25" s="3">
        <v>5340</v>
      </c>
    </row>
    <row r="26" spans="1:6" x14ac:dyDescent="0.25">
      <c r="A26" s="1">
        <v>12424000</v>
      </c>
      <c r="B26" s="1">
        <v>1972</v>
      </c>
      <c r="C26" s="2">
        <v>26319</v>
      </c>
      <c r="D26" s="1">
        <v>10.64</v>
      </c>
      <c r="E26" s="1"/>
      <c r="F26" s="3">
        <v>11600</v>
      </c>
    </row>
    <row r="27" spans="1:6" x14ac:dyDescent="0.25">
      <c r="A27" s="1">
        <v>12424000</v>
      </c>
      <c r="B27" s="1">
        <v>1973</v>
      </c>
      <c r="C27" s="2">
        <v>26677</v>
      </c>
      <c r="D27" s="1">
        <v>10.76</v>
      </c>
      <c r="E27" s="1"/>
      <c r="F27" s="3">
        <v>11500</v>
      </c>
    </row>
    <row r="28" spans="1:6" x14ac:dyDescent="0.25">
      <c r="A28" s="1">
        <v>12424000</v>
      </c>
      <c r="B28" s="1">
        <v>1974</v>
      </c>
      <c r="C28" s="2">
        <v>27044</v>
      </c>
      <c r="D28" s="1">
        <v>12.89</v>
      </c>
      <c r="E28" s="1"/>
      <c r="F28" s="3">
        <v>17700</v>
      </c>
    </row>
    <row r="29" spans="1:6" x14ac:dyDescent="0.25">
      <c r="A29" s="1">
        <v>12424000</v>
      </c>
      <c r="B29" s="1">
        <v>1975</v>
      </c>
      <c r="C29" s="2">
        <v>27455</v>
      </c>
      <c r="D29" s="1">
        <v>9.56</v>
      </c>
      <c r="E29" s="1"/>
      <c r="F29" s="3">
        <v>8420</v>
      </c>
    </row>
    <row r="30" spans="1:6" x14ac:dyDescent="0.25">
      <c r="A30" s="1">
        <v>12424000</v>
      </c>
      <c r="B30" s="1">
        <v>1976</v>
      </c>
      <c r="C30" s="2">
        <v>27775</v>
      </c>
      <c r="D30" s="1">
        <v>8.56</v>
      </c>
      <c r="E30" s="1"/>
      <c r="F30" s="3">
        <v>6320</v>
      </c>
    </row>
    <row r="31" spans="1:6" x14ac:dyDescent="0.25">
      <c r="A31" s="1">
        <v>12424000</v>
      </c>
      <c r="B31" s="1">
        <v>1977</v>
      </c>
      <c r="C31" s="2">
        <v>28143</v>
      </c>
      <c r="D31" s="1">
        <v>4.93</v>
      </c>
      <c r="E31" s="1"/>
      <c r="F31" s="3">
        <v>1560</v>
      </c>
    </row>
    <row r="32" spans="1:6" x14ac:dyDescent="0.25">
      <c r="A32" s="1">
        <v>12424000</v>
      </c>
      <c r="B32" s="1">
        <v>1978</v>
      </c>
      <c r="C32" s="2">
        <v>28527</v>
      </c>
      <c r="D32" s="1">
        <v>7.55</v>
      </c>
      <c r="E32" s="1"/>
      <c r="F32" s="3">
        <v>4480</v>
      </c>
    </row>
    <row r="33" spans="1:7" x14ac:dyDescent="0.25">
      <c r="A33" s="1">
        <v>12424000</v>
      </c>
      <c r="B33" s="1">
        <v>1979</v>
      </c>
      <c r="C33" s="2">
        <v>28899</v>
      </c>
      <c r="D33" s="1">
        <v>10.66</v>
      </c>
      <c r="E33" s="1"/>
      <c r="F33" s="3">
        <v>10400</v>
      </c>
    </row>
    <row r="34" spans="1:7" x14ac:dyDescent="0.25">
      <c r="A34" s="1">
        <v>12424000</v>
      </c>
      <c r="B34" s="1">
        <v>1980</v>
      </c>
      <c r="C34" s="2">
        <v>29235</v>
      </c>
      <c r="D34" s="1">
        <v>6.2</v>
      </c>
      <c r="E34" s="1"/>
      <c r="F34" s="3">
        <v>2740</v>
      </c>
    </row>
    <row r="35" spans="1:7" x14ac:dyDescent="0.25">
      <c r="A35" s="1">
        <v>12424000</v>
      </c>
      <c r="B35" s="1">
        <v>1981</v>
      </c>
      <c r="C35" s="2">
        <v>29633</v>
      </c>
      <c r="D35" s="1">
        <v>8.6</v>
      </c>
      <c r="E35" s="1"/>
      <c r="F35" s="3">
        <v>6400</v>
      </c>
    </row>
    <row r="36" spans="1:7" x14ac:dyDescent="0.25">
      <c r="A36" s="1">
        <v>12424000</v>
      </c>
      <c r="B36" s="1">
        <v>1982</v>
      </c>
      <c r="C36" s="2">
        <v>29996</v>
      </c>
      <c r="D36" s="1">
        <v>10.11</v>
      </c>
      <c r="E36" s="1"/>
      <c r="F36" s="3">
        <v>7580</v>
      </c>
    </row>
    <row r="37" spans="1:7" x14ac:dyDescent="0.25">
      <c r="A37" s="1">
        <v>12424000</v>
      </c>
      <c r="B37" s="1">
        <v>1983</v>
      </c>
      <c r="C37" s="2">
        <v>30366</v>
      </c>
      <c r="D37" s="1">
        <v>7.81</v>
      </c>
      <c r="E37" s="1"/>
      <c r="F37" s="3">
        <v>4210</v>
      </c>
    </row>
    <row r="38" spans="1:7" x14ac:dyDescent="0.25">
      <c r="A38" s="1">
        <v>12424000</v>
      </c>
      <c r="B38" s="1">
        <v>1984</v>
      </c>
      <c r="C38" s="2">
        <v>30685</v>
      </c>
      <c r="D38" s="1">
        <v>11.79</v>
      </c>
      <c r="E38" s="1"/>
      <c r="F38" s="3">
        <v>10700</v>
      </c>
    </row>
    <row r="39" spans="1:7" x14ac:dyDescent="0.25">
      <c r="A39" s="1">
        <v>12424000</v>
      </c>
      <c r="B39" s="1">
        <v>1985</v>
      </c>
      <c r="C39" s="2">
        <v>31130</v>
      </c>
      <c r="D39" s="1">
        <v>7.67</v>
      </c>
      <c r="E39" s="1"/>
      <c r="F39" s="3">
        <v>4120</v>
      </c>
    </row>
    <row r="40" spans="1:7" x14ac:dyDescent="0.25">
      <c r="A40" s="1">
        <v>12424000</v>
      </c>
      <c r="B40" s="1">
        <v>1986</v>
      </c>
      <c r="C40" s="2">
        <v>31467</v>
      </c>
      <c r="D40" s="1">
        <v>9.9</v>
      </c>
      <c r="E40" s="1"/>
      <c r="F40" s="3">
        <v>7230</v>
      </c>
    </row>
    <row r="41" spans="1:7" x14ac:dyDescent="0.25">
      <c r="A41" s="1">
        <v>12424000</v>
      </c>
      <c r="B41" s="1">
        <v>1987</v>
      </c>
      <c r="C41" s="2">
        <v>31809</v>
      </c>
      <c r="D41" s="1">
        <v>7.35</v>
      </c>
      <c r="E41" s="1"/>
      <c r="F41" s="3">
        <v>3750</v>
      </c>
    </row>
    <row r="42" spans="1:7" x14ac:dyDescent="0.25">
      <c r="A42" s="1">
        <v>12424000</v>
      </c>
      <c r="B42" s="1">
        <v>1988</v>
      </c>
      <c r="C42" s="2">
        <v>32240</v>
      </c>
      <c r="D42" s="1">
        <v>4.67</v>
      </c>
      <c r="E42" s="1"/>
      <c r="F42" s="3">
        <v>1040</v>
      </c>
    </row>
    <row r="43" spans="1:7" x14ac:dyDescent="0.25">
      <c r="A43" s="1">
        <v>12424000</v>
      </c>
      <c r="B43" s="1">
        <v>1989</v>
      </c>
      <c r="C43" s="2">
        <v>32577</v>
      </c>
      <c r="D43" s="1">
        <v>12.5</v>
      </c>
      <c r="E43" s="1"/>
      <c r="F43" s="3">
        <v>12700</v>
      </c>
    </row>
    <row r="44" spans="1:7" x14ac:dyDescent="0.25">
      <c r="A44" s="1">
        <v>12424000</v>
      </c>
      <c r="B44" s="1">
        <v>1990</v>
      </c>
      <c r="C44" s="2">
        <v>32915</v>
      </c>
      <c r="D44" s="1">
        <v>8.99</v>
      </c>
      <c r="E44" s="1"/>
      <c r="F44" s="3">
        <v>6040</v>
      </c>
    </row>
    <row r="45" spans="1:7" x14ac:dyDescent="0.25">
      <c r="A45" s="1">
        <v>12424000</v>
      </c>
      <c r="B45" s="1">
        <v>1991</v>
      </c>
      <c r="C45" s="2">
        <v>33251</v>
      </c>
      <c r="D45" s="1"/>
      <c r="E45" s="1"/>
      <c r="F45" s="3">
        <v>4000</v>
      </c>
      <c r="G45" s="1">
        <v>1</v>
      </c>
    </row>
    <row r="46" spans="1:7" x14ac:dyDescent="0.25">
      <c r="A46" s="1">
        <v>12424000</v>
      </c>
      <c r="B46" s="1">
        <v>1992</v>
      </c>
      <c r="C46" s="2">
        <v>33655</v>
      </c>
      <c r="D46" s="1">
        <v>6.25</v>
      </c>
      <c r="E46" s="1"/>
      <c r="F46" s="3">
        <v>2410</v>
      </c>
    </row>
    <row r="47" spans="1:7" x14ac:dyDescent="0.25">
      <c r="A47" s="1">
        <v>12424000</v>
      </c>
      <c r="B47" s="1">
        <v>1993</v>
      </c>
      <c r="C47" s="2">
        <v>34043</v>
      </c>
      <c r="D47" s="1">
        <v>8.61</v>
      </c>
      <c r="E47" s="1"/>
      <c r="F47" s="3">
        <v>5080</v>
      </c>
    </row>
    <row r="48" spans="1:7" x14ac:dyDescent="0.25">
      <c r="A48" s="1">
        <v>12424000</v>
      </c>
      <c r="B48" s="1">
        <v>1994</v>
      </c>
      <c r="C48" s="2">
        <v>34339</v>
      </c>
      <c r="D48" s="1">
        <v>3.63</v>
      </c>
      <c r="E48" s="1"/>
      <c r="F48" s="1">
        <v>395</v>
      </c>
    </row>
    <row r="49" spans="1:7" x14ac:dyDescent="0.25">
      <c r="A49" s="1">
        <v>12424000</v>
      </c>
      <c r="B49" s="1">
        <v>1995</v>
      </c>
      <c r="C49" s="2">
        <v>34750</v>
      </c>
      <c r="D49" s="1">
        <v>9.11</v>
      </c>
      <c r="E49" s="1"/>
      <c r="F49" s="3">
        <v>5510</v>
      </c>
    </row>
    <row r="50" spans="1:7" x14ac:dyDescent="0.25">
      <c r="A50" s="1">
        <v>12424000</v>
      </c>
      <c r="B50" s="1">
        <v>1996</v>
      </c>
      <c r="C50" s="2">
        <v>35103</v>
      </c>
      <c r="D50" s="1">
        <v>13.26</v>
      </c>
      <c r="E50" s="1"/>
      <c r="F50" s="3">
        <v>15200</v>
      </c>
    </row>
    <row r="51" spans="1:7" x14ac:dyDescent="0.25">
      <c r="A51" s="1">
        <v>12424000</v>
      </c>
      <c r="B51" s="1">
        <v>1997</v>
      </c>
      <c r="C51" s="2">
        <v>35431</v>
      </c>
      <c r="D51" s="1">
        <v>14.31</v>
      </c>
      <c r="E51" s="1"/>
      <c r="F51" s="3">
        <v>21200</v>
      </c>
    </row>
    <row r="52" spans="1:7" x14ac:dyDescent="0.25">
      <c r="A52" s="1">
        <v>12424000</v>
      </c>
      <c r="B52" s="1">
        <v>1998</v>
      </c>
      <c r="C52" s="2">
        <v>35823</v>
      </c>
      <c r="D52" s="1">
        <v>5.98</v>
      </c>
      <c r="E52" s="1"/>
      <c r="F52" s="3">
        <v>2700</v>
      </c>
    </row>
    <row r="53" spans="1:7" x14ac:dyDescent="0.25">
      <c r="A53" s="1">
        <v>12424000</v>
      </c>
      <c r="B53" s="1">
        <v>1999</v>
      </c>
      <c r="C53" s="2">
        <v>36157</v>
      </c>
      <c r="D53" s="1">
        <v>11.02</v>
      </c>
      <c r="E53" s="1"/>
      <c r="F53" s="3">
        <v>9580</v>
      </c>
      <c r="G53" s="1">
        <v>9</v>
      </c>
    </row>
    <row r="54" spans="1:7" x14ac:dyDescent="0.25">
      <c r="A54" s="1">
        <v>12424000</v>
      </c>
      <c r="B54" s="1">
        <v>2000</v>
      </c>
      <c r="C54" s="2">
        <v>36559</v>
      </c>
      <c r="D54" s="1">
        <v>8.43</v>
      </c>
      <c r="E54" s="1"/>
      <c r="F54" s="3">
        <v>5890</v>
      </c>
    </row>
    <row r="55" spans="1:7" x14ac:dyDescent="0.25">
      <c r="A55" s="1">
        <v>12424000</v>
      </c>
      <c r="B55" s="1">
        <v>2001</v>
      </c>
      <c r="C55" s="2">
        <v>37012</v>
      </c>
      <c r="D55" s="1">
        <v>3.98</v>
      </c>
      <c r="E55" s="1"/>
      <c r="F55" s="3">
        <v>1110</v>
      </c>
    </row>
    <row r="56" spans="1:7" x14ac:dyDescent="0.25">
      <c r="A56" s="1">
        <v>12424000</v>
      </c>
      <c r="B56" s="1">
        <v>2002</v>
      </c>
      <c r="C56" s="2">
        <v>37327</v>
      </c>
      <c r="D56" s="1">
        <v>7.65</v>
      </c>
      <c r="E56" s="1"/>
      <c r="F56" s="3">
        <v>4570</v>
      </c>
    </row>
    <row r="57" spans="1:7" x14ac:dyDescent="0.25">
      <c r="A57" s="1">
        <v>12424000</v>
      </c>
      <c r="B57" s="1">
        <v>2003</v>
      </c>
      <c r="C57" s="2">
        <v>37703</v>
      </c>
      <c r="D57" s="1">
        <v>6.3</v>
      </c>
      <c r="E57" s="1"/>
      <c r="F57" s="3">
        <v>3170</v>
      </c>
    </row>
    <row r="58" spans="1:7" x14ac:dyDescent="0.25">
      <c r="A58" s="1">
        <v>12424000</v>
      </c>
      <c r="B58" s="1">
        <v>2004</v>
      </c>
      <c r="C58" s="2">
        <v>38016</v>
      </c>
      <c r="D58" s="1">
        <v>7.02</v>
      </c>
      <c r="E58" s="1"/>
      <c r="F58" s="3">
        <v>3810</v>
      </c>
    </row>
    <row r="59" spans="1:7" x14ac:dyDescent="0.25">
      <c r="A59" s="1">
        <v>12424000</v>
      </c>
      <c r="B59" s="1">
        <v>2005</v>
      </c>
      <c r="C59" s="2">
        <v>38371</v>
      </c>
      <c r="D59" s="1">
        <v>5.68</v>
      </c>
      <c r="E59" s="1"/>
      <c r="F59" s="3">
        <v>2320</v>
      </c>
    </row>
    <row r="60" spans="1:7" x14ac:dyDescent="0.25">
      <c r="A60" s="1">
        <v>12424000</v>
      </c>
      <c r="B60" s="1">
        <v>2006</v>
      </c>
      <c r="C60" s="2">
        <v>38728</v>
      </c>
      <c r="D60" s="1">
        <v>8.86</v>
      </c>
      <c r="E60" s="1"/>
      <c r="F60" s="3">
        <v>6420</v>
      </c>
    </row>
    <row r="61" spans="1:7" x14ac:dyDescent="0.25">
      <c r="A61" s="1">
        <v>12424000</v>
      </c>
      <c r="B61" s="1">
        <v>2007</v>
      </c>
      <c r="C61" s="2">
        <v>39086</v>
      </c>
      <c r="D61" s="1">
        <v>6.74</v>
      </c>
      <c r="E61" s="1"/>
      <c r="F61" s="3">
        <v>3440</v>
      </c>
    </row>
    <row r="62" spans="1:7" x14ac:dyDescent="0.25">
      <c r="A62" s="1">
        <v>12424000</v>
      </c>
      <c r="B62" s="1">
        <v>2008</v>
      </c>
      <c r="C62" s="2">
        <v>39519</v>
      </c>
      <c r="D62" s="1">
        <v>7.12</v>
      </c>
      <c r="E62" s="1"/>
      <c r="F62" s="3">
        <v>4130</v>
      </c>
    </row>
    <row r="63" spans="1:7" x14ac:dyDescent="0.25">
      <c r="A63" s="1">
        <v>12424000</v>
      </c>
      <c r="B63" s="1">
        <v>2009</v>
      </c>
      <c r="C63" s="2">
        <v>39821</v>
      </c>
      <c r="D63" s="1">
        <v>9.61</v>
      </c>
      <c r="E63" s="1" t="s">
        <v>7</v>
      </c>
      <c r="F63" s="3">
        <v>7290</v>
      </c>
    </row>
    <row r="64" spans="1:7" x14ac:dyDescent="0.25">
      <c r="A64" s="1">
        <v>12424000</v>
      </c>
      <c r="B64" s="1">
        <v>2010</v>
      </c>
      <c r="C64" s="2">
        <v>40184</v>
      </c>
      <c r="D64" s="1">
        <v>5.5</v>
      </c>
      <c r="E64" s="1"/>
      <c r="F64" s="3">
        <v>2240</v>
      </c>
    </row>
    <row r="65" spans="1:6" x14ac:dyDescent="0.25">
      <c r="A65" s="1">
        <v>12424000</v>
      </c>
      <c r="B65" s="1">
        <v>2011</v>
      </c>
      <c r="C65" s="2">
        <v>40612</v>
      </c>
      <c r="D65" s="1">
        <v>8.65</v>
      </c>
      <c r="E65" s="1"/>
      <c r="F65" s="3">
        <v>6460</v>
      </c>
    </row>
    <row r="66" spans="1:6" x14ac:dyDescent="0.25">
      <c r="A66" s="1">
        <v>12424000</v>
      </c>
      <c r="B66" s="1">
        <v>2012</v>
      </c>
      <c r="C66" s="2">
        <v>40999</v>
      </c>
      <c r="D66" s="1">
        <v>9.51</v>
      </c>
      <c r="E66" s="1"/>
      <c r="F66" s="3">
        <v>7520</v>
      </c>
    </row>
    <row r="67" spans="1:6" x14ac:dyDescent="0.25">
      <c r="A67" s="1">
        <v>12424000</v>
      </c>
      <c r="B67" s="1">
        <v>2013</v>
      </c>
      <c r="C67" s="2">
        <v>41300</v>
      </c>
      <c r="D67" s="1">
        <v>5.69</v>
      </c>
      <c r="E67" s="1"/>
      <c r="F67" s="3">
        <v>2300</v>
      </c>
    </row>
    <row r="68" spans="1:6" x14ac:dyDescent="0.25">
      <c r="A68" s="1">
        <v>12424000</v>
      </c>
      <c r="B68" s="1">
        <v>2014</v>
      </c>
      <c r="C68" s="2">
        <v>41704</v>
      </c>
      <c r="D68" s="1">
        <v>9.92</v>
      </c>
      <c r="E68" s="1"/>
      <c r="F68" s="3">
        <v>8660</v>
      </c>
    </row>
    <row r="69" spans="1:6" x14ac:dyDescent="0.25">
      <c r="A69" s="1">
        <v>12424000</v>
      </c>
      <c r="B69" s="1">
        <v>2015</v>
      </c>
      <c r="C69" s="2">
        <v>42022</v>
      </c>
      <c r="D69" s="1">
        <v>6.75</v>
      </c>
      <c r="E69" s="1"/>
      <c r="F69" s="3">
        <v>4170</v>
      </c>
    </row>
    <row r="70" spans="1:6" x14ac:dyDescent="0.25">
      <c r="A70" s="1">
        <v>12424000</v>
      </c>
      <c r="B70" s="1">
        <v>2016</v>
      </c>
      <c r="C70" s="2">
        <v>42452</v>
      </c>
      <c r="D70" s="1">
        <v>6.07</v>
      </c>
      <c r="E70" s="1"/>
      <c r="F70" s="3">
        <v>3220</v>
      </c>
    </row>
    <row r="71" spans="1:6" x14ac:dyDescent="0.25">
      <c r="A71" s="1">
        <v>12424000</v>
      </c>
      <c r="B71" s="1">
        <v>2017</v>
      </c>
      <c r="C71" s="2">
        <v>42783</v>
      </c>
      <c r="D71" s="1">
        <v>11.56</v>
      </c>
      <c r="E71" s="1"/>
      <c r="F71" s="3">
        <v>11500</v>
      </c>
    </row>
    <row r="72" spans="1:6" x14ac:dyDescent="0.25">
      <c r="A72" s="1">
        <v>12424000</v>
      </c>
      <c r="B72" s="1">
        <v>2018</v>
      </c>
      <c r="C72" s="2">
        <v>43099</v>
      </c>
      <c r="D72" s="1">
        <v>8.98</v>
      </c>
      <c r="E72" s="1"/>
      <c r="F72" s="3">
        <v>7210</v>
      </c>
    </row>
    <row r="73" spans="1:6" x14ac:dyDescent="0.25">
      <c r="A73" s="1">
        <v>12424000</v>
      </c>
      <c r="B73" s="1">
        <v>2019</v>
      </c>
      <c r="C73" s="2">
        <v>43548</v>
      </c>
      <c r="D73" s="1">
        <v>7.94</v>
      </c>
      <c r="E73" s="1"/>
      <c r="F73" s="3">
        <v>5230</v>
      </c>
    </row>
    <row r="74" spans="1:6" x14ac:dyDescent="0.25">
      <c r="A74" s="1">
        <v>12424000</v>
      </c>
      <c r="B74" s="1">
        <v>2020</v>
      </c>
      <c r="C74" s="2">
        <v>43855</v>
      </c>
      <c r="D74" s="1">
        <v>6.83</v>
      </c>
      <c r="E74" s="1"/>
      <c r="F74" s="3">
        <v>3600</v>
      </c>
    </row>
    <row r="75" spans="1:6" x14ac:dyDescent="0.25">
      <c r="A75" s="1">
        <v>12424000</v>
      </c>
      <c r="B75" s="1">
        <v>2021</v>
      </c>
      <c r="C75" s="2">
        <v>44209</v>
      </c>
      <c r="D75" s="1">
        <v>6.6</v>
      </c>
      <c r="E75" s="1"/>
      <c r="F75" s="3">
        <v>3300</v>
      </c>
    </row>
    <row r="76" spans="1:6" x14ac:dyDescent="0.25">
      <c r="A76" s="1">
        <v>12424000</v>
      </c>
      <c r="B76" s="1">
        <v>2022</v>
      </c>
      <c r="C76" s="2">
        <v>44726</v>
      </c>
      <c r="D76" s="1">
        <v>8.2899999999999991</v>
      </c>
      <c r="E76" s="1"/>
      <c r="F76" s="3">
        <v>5430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C4039E-6CEB-4A5E-B5EC-1BACA067FAC9}">
  <dimension ref="A1:E76"/>
  <sheetViews>
    <sheetView workbookViewId="0">
      <selection activeCell="E38" sqref="E38"/>
    </sheetView>
  </sheetViews>
  <sheetFormatPr defaultRowHeight="15" x14ac:dyDescent="0.25"/>
  <cols>
    <col min="1" max="1" width="10.7109375" style="1" bestFit="1" customWidth="1"/>
    <col min="2" max="2" width="15.7109375" style="1" bestFit="1" customWidth="1"/>
    <col min="3" max="3" width="17.5703125" style="1" bestFit="1" customWidth="1"/>
    <col min="4" max="4" width="15.140625" style="1" bestFit="1" customWidth="1"/>
    <col min="5" max="5" width="15.42578125" style="1" bestFit="1" customWidth="1"/>
    <col min="6" max="16384" width="9.140625" style="1"/>
  </cols>
  <sheetData>
    <row r="1" spans="1:5" x14ac:dyDescent="0.25">
      <c r="A1" s="1" t="s">
        <v>1</v>
      </c>
      <c r="B1" s="1" t="s">
        <v>5</v>
      </c>
      <c r="C1" s="1" t="s">
        <v>8</v>
      </c>
      <c r="D1" s="1" t="s">
        <v>9</v>
      </c>
      <c r="E1" s="1" t="s">
        <v>10</v>
      </c>
    </row>
    <row r="2" spans="1:5" x14ac:dyDescent="0.25">
      <c r="A2" s="1">
        <v>1948</v>
      </c>
      <c r="B2" s="3">
        <v>11900</v>
      </c>
      <c r="C2" s="5">
        <f>B2/35.3146667</f>
        <v>336.97047464984291</v>
      </c>
      <c r="D2" s="1">
        <v>18.73</v>
      </c>
      <c r="E2" s="5">
        <f>D2/3.2808399</f>
        <v>5.7089039913224662</v>
      </c>
    </row>
    <row r="3" spans="1:5" x14ac:dyDescent="0.25">
      <c r="A3" s="1">
        <v>1949</v>
      </c>
      <c r="B3" s="3">
        <v>6210</v>
      </c>
      <c r="C3" s="5">
        <f t="shared" ref="C3:C66" si="0">B3/35.3146667</f>
        <v>175.84761744332138</v>
      </c>
      <c r="D3" s="1">
        <v>10.17</v>
      </c>
      <c r="E3" s="5">
        <f t="shared" ref="E3:E66" si="1">D3/3.2808399</f>
        <v>3.0998159952882793</v>
      </c>
    </row>
    <row r="4" spans="1:5" x14ac:dyDescent="0.25">
      <c r="A4" s="1">
        <v>1950</v>
      </c>
      <c r="B4" s="3">
        <v>9150</v>
      </c>
      <c r="C4" s="5">
        <f t="shared" si="0"/>
        <v>259.09914647445902</v>
      </c>
      <c r="D4" s="1">
        <v>11.36</v>
      </c>
      <c r="E4" s="5">
        <f t="shared" si="1"/>
        <v>3.4625279947369569</v>
      </c>
    </row>
    <row r="5" spans="1:5" x14ac:dyDescent="0.25">
      <c r="A5" s="1">
        <v>1951</v>
      </c>
      <c r="B5" s="3">
        <v>6080</v>
      </c>
      <c r="C5" s="5">
        <f t="shared" si="0"/>
        <v>172.16642738412142</v>
      </c>
      <c r="D5" s="1">
        <v>9.98</v>
      </c>
      <c r="E5" s="5">
        <f t="shared" si="1"/>
        <v>3.0419039953763058</v>
      </c>
    </row>
    <row r="6" spans="1:5" x14ac:dyDescent="0.25">
      <c r="A6" s="1">
        <v>1952</v>
      </c>
      <c r="B6" s="3">
        <v>9140</v>
      </c>
      <c r="C6" s="5">
        <f t="shared" si="0"/>
        <v>258.81597800836676</v>
      </c>
      <c r="D6" s="1">
        <v>11.3</v>
      </c>
      <c r="E6" s="5">
        <f t="shared" si="1"/>
        <v>3.4442399947647551</v>
      </c>
    </row>
    <row r="7" spans="1:5" x14ac:dyDescent="0.25">
      <c r="A7" s="1">
        <v>1953</v>
      </c>
      <c r="B7" s="3">
        <v>3560</v>
      </c>
      <c r="C7" s="5">
        <f t="shared" si="0"/>
        <v>100.80797392886056</v>
      </c>
      <c r="D7" s="1">
        <v>8.5</v>
      </c>
      <c r="E7" s="5">
        <f t="shared" si="1"/>
        <v>2.5907999960619841</v>
      </c>
    </row>
    <row r="8" spans="1:5" x14ac:dyDescent="0.25">
      <c r="A8" s="1">
        <v>1954</v>
      </c>
      <c r="B8" s="3">
        <v>6500</v>
      </c>
      <c r="C8" s="5">
        <f t="shared" si="0"/>
        <v>184.05950295999821</v>
      </c>
      <c r="D8" s="1">
        <v>10.5</v>
      </c>
      <c r="E8" s="5">
        <f t="shared" si="1"/>
        <v>3.2003999951353919</v>
      </c>
    </row>
    <row r="9" spans="1:5" x14ac:dyDescent="0.25">
      <c r="A9" s="1">
        <v>1955</v>
      </c>
      <c r="B9" s="3">
        <v>4730</v>
      </c>
      <c r="C9" s="5">
        <f t="shared" si="0"/>
        <v>133.93868446166024</v>
      </c>
      <c r="D9" s="1">
        <v>9.42</v>
      </c>
      <c r="E9" s="5">
        <f t="shared" si="1"/>
        <v>2.8712159956357515</v>
      </c>
    </row>
    <row r="10" spans="1:5" x14ac:dyDescent="0.25">
      <c r="A10" s="1">
        <v>1956</v>
      </c>
      <c r="B10" s="3">
        <v>11300</v>
      </c>
      <c r="C10" s="5">
        <f t="shared" si="0"/>
        <v>319.98036668430461</v>
      </c>
      <c r="D10" s="1">
        <v>12.16</v>
      </c>
      <c r="E10" s="5">
        <f t="shared" si="1"/>
        <v>3.7063679943663206</v>
      </c>
    </row>
    <row r="11" spans="1:5" x14ac:dyDescent="0.25">
      <c r="A11" s="1">
        <v>1957</v>
      </c>
      <c r="B11" s="3">
        <v>9320</v>
      </c>
      <c r="C11" s="5">
        <f t="shared" si="0"/>
        <v>263.91301039802823</v>
      </c>
      <c r="D11" s="1">
        <v>11.23</v>
      </c>
      <c r="E11" s="5">
        <f t="shared" si="1"/>
        <v>3.4229039947971858</v>
      </c>
    </row>
    <row r="12" spans="1:5" x14ac:dyDescent="0.25">
      <c r="A12" s="1">
        <v>1958</v>
      </c>
      <c r="B12" s="3">
        <v>6090</v>
      </c>
      <c r="C12" s="5">
        <f t="shared" si="0"/>
        <v>172.44959585021371</v>
      </c>
      <c r="D12" s="1">
        <v>8.5500000000000007</v>
      </c>
      <c r="E12" s="5">
        <f t="shared" si="1"/>
        <v>2.6060399960388194</v>
      </c>
    </row>
    <row r="13" spans="1:5" x14ac:dyDescent="0.25">
      <c r="A13" s="1">
        <v>1959</v>
      </c>
      <c r="B13" s="3">
        <v>16200</v>
      </c>
      <c r="C13" s="5">
        <f t="shared" si="0"/>
        <v>458.73291506953404</v>
      </c>
      <c r="D13" s="1">
        <v>12.3</v>
      </c>
      <c r="E13" s="5">
        <f t="shared" si="1"/>
        <v>3.7490399943014592</v>
      </c>
    </row>
    <row r="14" spans="1:5" x14ac:dyDescent="0.25">
      <c r="A14" s="1">
        <v>1960</v>
      </c>
      <c r="B14" s="3">
        <v>2710</v>
      </c>
      <c r="C14" s="5">
        <f t="shared" si="0"/>
        <v>76.738654311014642</v>
      </c>
      <c r="D14" s="1">
        <v>6.44</v>
      </c>
      <c r="E14" s="5">
        <f t="shared" si="1"/>
        <v>1.9629119970163738</v>
      </c>
    </row>
    <row r="15" spans="1:5" x14ac:dyDescent="0.25">
      <c r="A15" s="1">
        <v>1961</v>
      </c>
      <c r="B15" s="3">
        <v>6320</v>
      </c>
      <c r="C15" s="5">
        <f t="shared" si="0"/>
        <v>178.96247057033673</v>
      </c>
      <c r="D15" s="1">
        <v>9.1999999999999993</v>
      </c>
      <c r="E15" s="5">
        <f t="shared" si="1"/>
        <v>2.8041599957376766</v>
      </c>
    </row>
    <row r="16" spans="1:5" x14ac:dyDescent="0.25">
      <c r="A16" s="1">
        <v>1962</v>
      </c>
      <c r="B16" s="3">
        <v>4610</v>
      </c>
      <c r="C16" s="5">
        <f t="shared" si="0"/>
        <v>130.54066286855257</v>
      </c>
      <c r="D16" s="1">
        <v>8.0500000000000007</v>
      </c>
      <c r="E16" s="5">
        <f t="shared" si="1"/>
        <v>2.4536399962704674</v>
      </c>
    </row>
    <row r="17" spans="1:5" x14ac:dyDescent="0.25">
      <c r="A17" s="1">
        <v>1963</v>
      </c>
      <c r="B17" s="3">
        <v>20600</v>
      </c>
      <c r="C17" s="5">
        <f t="shared" si="0"/>
        <v>583.32704015014826</v>
      </c>
      <c r="D17" s="1">
        <v>13.35</v>
      </c>
      <c r="E17" s="5">
        <f t="shared" si="1"/>
        <v>4.0690799938149977</v>
      </c>
    </row>
    <row r="18" spans="1:5" x14ac:dyDescent="0.25">
      <c r="A18" s="1">
        <v>1964</v>
      </c>
      <c r="B18" s="3">
        <v>3900</v>
      </c>
      <c r="C18" s="5">
        <f t="shared" si="0"/>
        <v>110.43570177599894</v>
      </c>
      <c r="D18" s="1">
        <v>7.35</v>
      </c>
      <c r="E18" s="5">
        <f t="shared" si="1"/>
        <v>2.2402799965947744</v>
      </c>
    </row>
    <row r="19" spans="1:5" x14ac:dyDescent="0.25">
      <c r="A19" s="1">
        <v>1965</v>
      </c>
      <c r="B19" s="3">
        <v>14500</v>
      </c>
      <c r="C19" s="5">
        <f t="shared" si="0"/>
        <v>410.59427583384218</v>
      </c>
      <c r="D19" s="1">
        <v>11.88</v>
      </c>
      <c r="E19" s="5">
        <f t="shared" si="1"/>
        <v>3.6210239944960434</v>
      </c>
    </row>
    <row r="20" spans="1:5" x14ac:dyDescent="0.25">
      <c r="A20" s="1">
        <v>1966</v>
      </c>
      <c r="B20" s="3">
        <v>4560</v>
      </c>
      <c r="C20" s="5">
        <f t="shared" si="0"/>
        <v>129.12482053809106</v>
      </c>
      <c r="D20" s="1">
        <v>7.72</v>
      </c>
      <c r="E20" s="5">
        <f t="shared" si="1"/>
        <v>2.3530559964233548</v>
      </c>
    </row>
    <row r="21" spans="1:5" x14ac:dyDescent="0.25">
      <c r="A21" s="1">
        <v>1967</v>
      </c>
      <c r="B21" s="3">
        <v>5310</v>
      </c>
      <c r="C21" s="5">
        <f t="shared" si="0"/>
        <v>150.36245549501393</v>
      </c>
      <c r="D21" s="1">
        <v>8.2200000000000006</v>
      </c>
      <c r="E21" s="5">
        <f t="shared" si="1"/>
        <v>2.5054559961917069</v>
      </c>
    </row>
    <row r="22" spans="1:5" x14ac:dyDescent="0.25">
      <c r="A22" s="1">
        <v>1968</v>
      </c>
      <c r="B22" s="3">
        <v>4590</v>
      </c>
      <c r="C22" s="5">
        <f t="shared" si="0"/>
        <v>129.97432593636796</v>
      </c>
      <c r="D22" s="1">
        <v>7.72</v>
      </c>
      <c r="E22" s="5">
        <f t="shared" si="1"/>
        <v>2.3530559964233548</v>
      </c>
    </row>
    <row r="23" spans="1:5" x14ac:dyDescent="0.25">
      <c r="A23" s="1">
        <v>1969</v>
      </c>
      <c r="B23" s="3">
        <v>7490</v>
      </c>
      <c r="C23" s="5">
        <f t="shared" si="0"/>
        <v>212.0931811031364</v>
      </c>
      <c r="D23" s="1">
        <v>9.49</v>
      </c>
      <c r="E23" s="5">
        <f t="shared" si="1"/>
        <v>2.8925519956033208</v>
      </c>
    </row>
    <row r="24" spans="1:5" x14ac:dyDescent="0.25">
      <c r="A24" s="1">
        <v>1970</v>
      </c>
      <c r="B24" s="3">
        <v>8650</v>
      </c>
      <c r="C24" s="5">
        <f t="shared" si="0"/>
        <v>244.94072316984378</v>
      </c>
      <c r="D24" s="1">
        <v>10.28</v>
      </c>
      <c r="E24" s="5">
        <f t="shared" si="1"/>
        <v>3.133343995237317</v>
      </c>
    </row>
    <row r="25" spans="1:5" x14ac:dyDescent="0.25">
      <c r="A25" s="1">
        <v>1971</v>
      </c>
      <c r="B25" s="3">
        <v>5340</v>
      </c>
      <c r="C25" s="5">
        <f t="shared" si="0"/>
        <v>151.21196089329084</v>
      </c>
      <c r="D25" s="1">
        <v>8.25</v>
      </c>
      <c r="E25" s="5">
        <f t="shared" si="1"/>
        <v>2.5145999961778078</v>
      </c>
    </row>
    <row r="26" spans="1:5" x14ac:dyDescent="0.25">
      <c r="A26" s="1">
        <v>1972</v>
      </c>
      <c r="B26" s="3">
        <v>11600</v>
      </c>
      <c r="C26" s="5">
        <f t="shared" si="0"/>
        <v>328.47542066707376</v>
      </c>
      <c r="D26" s="1">
        <v>10.64</v>
      </c>
      <c r="E26" s="5">
        <f t="shared" si="1"/>
        <v>3.2430719950705305</v>
      </c>
    </row>
    <row r="27" spans="1:5" x14ac:dyDescent="0.25">
      <c r="A27" s="1">
        <v>1973</v>
      </c>
      <c r="B27" s="3">
        <v>11500</v>
      </c>
      <c r="C27" s="5">
        <f t="shared" si="0"/>
        <v>325.64373600615068</v>
      </c>
      <c r="D27" s="1">
        <v>10.76</v>
      </c>
      <c r="E27" s="5">
        <f t="shared" si="1"/>
        <v>3.2796479950149346</v>
      </c>
    </row>
    <row r="28" spans="1:5" x14ac:dyDescent="0.25">
      <c r="A28" s="1">
        <v>1974</v>
      </c>
      <c r="B28" s="3">
        <v>17700</v>
      </c>
      <c r="C28" s="5">
        <f t="shared" si="0"/>
        <v>501.20818498337979</v>
      </c>
      <c r="D28" s="1">
        <v>12.89</v>
      </c>
      <c r="E28" s="5">
        <f t="shared" si="1"/>
        <v>3.9288719940281145</v>
      </c>
    </row>
    <row r="29" spans="1:5" x14ac:dyDescent="0.25">
      <c r="A29" s="1">
        <v>1975</v>
      </c>
      <c r="B29" s="3">
        <v>8420</v>
      </c>
      <c r="C29" s="5">
        <f t="shared" si="0"/>
        <v>238.42784844972078</v>
      </c>
      <c r="D29" s="1">
        <v>9.56</v>
      </c>
      <c r="E29" s="5">
        <f t="shared" si="1"/>
        <v>2.9138879955708901</v>
      </c>
    </row>
    <row r="30" spans="1:5" x14ac:dyDescent="0.25">
      <c r="A30" s="1">
        <v>1976</v>
      </c>
      <c r="B30" s="3">
        <v>6320</v>
      </c>
      <c r="C30" s="5">
        <f t="shared" si="0"/>
        <v>178.96247057033673</v>
      </c>
      <c r="D30" s="1">
        <v>8.56</v>
      </c>
      <c r="E30" s="5">
        <f t="shared" si="1"/>
        <v>2.6090879960341864</v>
      </c>
    </row>
    <row r="31" spans="1:5" x14ac:dyDescent="0.25">
      <c r="A31" s="1">
        <v>1977</v>
      </c>
      <c r="B31" s="3">
        <v>1560</v>
      </c>
      <c r="C31" s="5">
        <f t="shared" si="0"/>
        <v>44.174280710399572</v>
      </c>
      <c r="D31" s="1">
        <v>4.93</v>
      </c>
      <c r="E31" s="5">
        <f t="shared" si="1"/>
        <v>1.5026639977159506</v>
      </c>
    </row>
    <row r="32" spans="1:5" x14ac:dyDescent="0.25">
      <c r="A32" s="1">
        <v>1978</v>
      </c>
      <c r="B32" s="3">
        <v>4480</v>
      </c>
      <c r="C32" s="5">
        <f t="shared" si="0"/>
        <v>126.85947280935262</v>
      </c>
      <c r="D32" s="1">
        <v>7.55</v>
      </c>
      <c r="E32" s="5">
        <f t="shared" si="1"/>
        <v>2.3012399965021149</v>
      </c>
    </row>
    <row r="33" spans="1:5" x14ac:dyDescent="0.25">
      <c r="A33" s="1">
        <v>1979</v>
      </c>
      <c r="B33" s="3">
        <v>10400</v>
      </c>
      <c r="C33" s="5">
        <f t="shared" si="0"/>
        <v>294.49520473599716</v>
      </c>
      <c r="D33" s="1">
        <v>10.66</v>
      </c>
      <c r="E33" s="5">
        <f t="shared" si="1"/>
        <v>3.2491679950612644</v>
      </c>
    </row>
    <row r="34" spans="1:5" x14ac:dyDescent="0.25">
      <c r="A34" s="1">
        <v>1980</v>
      </c>
      <c r="B34" s="3">
        <v>2740</v>
      </c>
      <c r="C34" s="5">
        <f t="shared" si="0"/>
        <v>77.58815970929156</v>
      </c>
      <c r="D34" s="1">
        <v>6.2</v>
      </c>
      <c r="E34" s="5">
        <f t="shared" si="1"/>
        <v>1.8897599971275647</v>
      </c>
    </row>
    <row r="35" spans="1:5" x14ac:dyDescent="0.25">
      <c r="A35" s="1">
        <v>1981</v>
      </c>
      <c r="B35" s="3">
        <v>6400</v>
      </c>
      <c r="C35" s="5">
        <f t="shared" si="0"/>
        <v>181.22781829907518</v>
      </c>
      <c r="D35" s="1">
        <v>8.6</v>
      </c>
      <c r="E35" s="5">
        <f t="shared" si="1"/>
        <v>2.6212799960156543</v>
      </c>
    </row>
    <row r="36" spans="1:5" x14ac:dyDescent="0.25">
      <c r="A36" s="1">
        <v>1982</v>
      </c>
      <c r="B36" s="3">
        <v>7580</v>
      </c>
      <c r="C36" s="5">
        <f t="shared" si="0"/>
        <v>214.64169729796717</v>
      </c>
      <c r="D36" s="1">
        <v>10.11</v>
      </c>
      <c r="E36" s="5">
        <f t="shared" si="1"/>
        <v>3.081527995316077</v>
      </c>
    </row>
    <row r="37" spans="1:5" x14ac:dyDescent="0.25">
      <c r="A37" s="1">
        <v>1983</v>
      </c>
      <c r="B37" s="3">
        <v>4210</v>
      </c>
      <c r="C37" s="5">
        <f t="shared" si="0"/>
        <v>119.21392422486039</v>
      </c>
      <c r="D37" s="1">
        <v>7.81</v>
      </c>
      <c r="E37" s="5">
        <f t="shared" si="1"/>
        <v>2.3804879963816581</v>
      </c>
    </row>
    <row r="38" spans="1:5" x14ac:dyDescent="0.25">
      <c r="A38" s="1">
        <v>1984</v>
      </c>
      <c r="B38" s="3">
        <v>10700</v>
      </c>
      <c r="C38" s="5">
        <f t="shared" si="0"/>
        <v>302.99025871876631</v>
      </c>
      <c r="D38" s="1">
        <v>11.79</v>
      </c>
      <c r="E38" s="5">
        <f t="shared" si="1"/>
        <v>3.5935919945377397</v>
      </c>
    </row>
    <row r="39" spans="1:5" x14ac:dyDescent="0.25">
      <c r="A39" s="1">
        <v>1985</v>
      </c>
      <c r="B39" s="3">
        <v>4120</v>
      </c>
      <c r="C39" s="5">
        <f t="shared" si="0"/>
        <v>116.66540803002964</v>
      </c>
      <c r="D39" s="1">
        <v>7.67</v>
      </c>
      <c r="E39" s="5">
        <f t="shared" si="1"/>
        <v>2.3378159964465195</v>
      </c>
    </row>
    <row r="40" spans="1:5" x14ac:dyDescent="0.25">
      <c r="A40" s="1">
        <v>1986</v>
      </c>
      <c r="B40" s="3">
        <v>7230</v>
      </c>
      <c r="C40" s="5">
        <f t="shared" si="0"/>
        <v>204.73080098473648</v>
      </c>
      <c r="D40" s="1">
        <v>9.9</v>
      </c>
      <c r="E40" s="5">
        <f t="shared" si="1"/>
        <v>3.0175199954133696</v>
      </c>
    </row>
    <row r="41" spans="1:5" x14ac:dyDescent="0.25">
      <c r="A41" s="1">
        <v>1987</v>
      </c>
      <c r="B41" s="3">
        <v>3750</v>
      </c>
      <c r="C41" s="5">
        <f t="shared" si="0"/>
        <v>106.18817478461436</v>
      </c>
      <c r="D41" s="1">
        <v>7.35</v>
      </c>
      <c r="E41" s="5">
        <f t="shared" si="1"/>
        <v>2.2402799965947744</v>
      </c>
    </row>
    <row r="42" spans="1:5" x14ac:dyDescent="0.25">
      <c r="A42" s="1">
        <v>1988</v>
      </c>
      <c r="B42" s="3">
        <v>1040</v>
      </c>
      <c r="C42" s="5">
        <f t="shared" si="0"/>
        <v>29.449520473599716</v>
      </c>
      <c r="D42" s="1">
        <v>4.67</v>
      </c>
      <c r="E42" s="5">
        <f t="shared" si="1"/>
        <v>1.4234159978364076</v>
      </c>
    </row>
    <row r="43" spans="1:5" x14ac:dyDescent="0.25">
      <c r="A43" s="1">
        <v>1989</v>
      </c>
      <c r="B43" s="3">
        <v>12700</v>
      </c>
      <c r="C43" s="5">
        <f t="shared" si="0"/>
        <v>359.62395193722728</v>
      </c>
      <c r="D43" s="1">
        <v>12.5</v>
      </c>
      <c r="E43" s="5">
        <f t="shared" si="1"/>
        <v>3.8099999942087996</v>
      </c>
    </row>
    <row r="44" spans="1:5" x14ac:dyDescent="0.25">
      <c r="A44" s="1">
        <v>1990</v>
      </c>
      <c r="B44" s="3">
        <v>6040</v>
      </c>
      <c r="C44" s="5">
        <f t="shared" si="0"/>
        <v>171.0337535197522</v>
      </c>
      <c r="D44" s="1">
        <v>8.99</v>
      </c>
      <c r="E44" s="5">
        <f t="shared" si="1"/>
        <v>2.7401519958349687</v>
      </c>
    </row>
    <row r="45" spans="1:5" x14ac:dyDescent="0.25">
      <c r="A45" s="1">
        <v>1991</v>
      </c>
      <c r="B45" s="3">
        <v>4000</v>
      </c>
      <c r="C45" s="5">
        <f t="shared" si="0"/>
        <v>113.26738643692198</v>
      </c>
      <c r="D45" s="1" t="s">
        <v>11</v>
      </c>
      <c r="E45" s="5" t="s">
        <v>11</v>
      </c>
    </row>
    <row r="46" spans="1:5" x14ac:dyDescent="0.25">
      <c r="A46" s="1">
        <v>1992</v>
      </c>
      <c r="B46" s="3">
        <v>2410</v>
      </c>
      <c r="C46" s="5">
        <f t="shared" si="0"/>
        <v>68.243600328245492</v>
      </c>
      <c r="D46" s="1">
        <v>6.25</v>
      </c>
      <c r="E46" s="5">
        <f t="shared" si="1"/>
        <v>1.9049999971043998</v>
      </c>
    </row>
    <row r="47" spans="1:5" x14ac:dyDescent="0.25">
      <c r="A47" s="1">
        <v>1993</v>
      </c>
      <c r="B47" s="3">
        <v>5080</v>
      </c>
      <c r="C47" s="5">
        <f t="shared" si="0"/>
        <v>143.84958077489091</v>
      </c>
      <c r="D47" s="1">
        <v>8.61</v>
      </c>
      <c r="E47" s="5">
        <f t="shared" si="1"/>
        <v>2.6243279960110213</v>
      </c>
    </row>
    <row r="48" spans="1:5" x14ac:dyDescent="0.25">
      <c r="A48" s="1">
        <v>1994</v>
      </c>
      <c r="B48" s="1">
        <v>395</v>
      </c>
      <c r="C48" s="5">
        <f t="shared" si="0"/>
        <v>11.185154410646046</v>
      </c>
      <c r="D48" s="1">
        <v>3.63</v>
      </c>
      <c r="E48" s="5">
        <f t="shared" si="1"/>
        <v>1.1064239983182353</v>
      </c>
    </row>
    <row r="49" spans="1:5" x14ac:dyDescent="0.25">
      <c r="A49" s="1">
        <v>1995</v>
      </c>
      <c r="B49" s="3">
        <v>5510</v>
      </c>
      <c r="C49" s="5">
        <f t="shared" si="0"/>
        <v>156.02582481686002</v>
      </c>
      <c r="D49" s="1">
        <v>9.11</v>
      </c>
      <c r="E49" s="5">
        <f t="shared" si="1"/>
        <v>2.7767279957793733</v>
      </c>
    </row>
    <row r="50" spans="1:5" x14ac:dyDescent="0.25">
      <c r="A50" s="1">
        <v>1996</v>
      </c>
      <c r="B50" s="3">
        <v>15200</v>
      </c>
      <c r="C50" s="5">
        <f t="shared" si="0"/>
        <v>430.41606846030351</v>
      </c>
      <c r="D50" s="1">
        <v>13.26</v>
      </c>
      <c r="E50" s="5">
        <f t="shared" si="1"/>
        <v>4.0416479938566949</v>
      </c>
    </row>
    <row r="51" spans="1:5" x14ac:dyDescent="0.25">
      <c r="A51" s="1">
        <v>1997</v>
      </c>
      <c r="B51" s="3">
        <v>21200</v>
      </c>
      <c r="C51" s="5">
        <f t="shared" si="0"/>
        <v>600.31714811568656</v>
      </c>
      <c r="D51" s="1">
        <v>14.31</v>
      </c>
      <c r="E51" s="5">
        <f t="shared" si="1"/>
        <v>4.3616879933702339</v>
      </c>
    </row>
    <row r="52" spans="1:5" x14ac:dyDescent="0.25">
      <c r="A52" s="1">
        <v>1998</v>
      </c>
      <c r="B52" s="3">
        <v>2700</v>
      </c>
      <c r="C52" s="5">
        <f t="shared" si="0"/>
        <v>76.455485844922336</v>
      </c>
      <c r="D52" s="1">
        <v>5.98</v>
      </c>
      <c r="E52" s="5">
        <f t="shared" si="1"/>
        <v>1.8227039972294901</v>
      </c>
    </row>
    <row r="53" spans="1:5" x14ac:dyDescent="0.25">
      <c r="A53" s="1">
        <v>1999</v>
      </c>
      <c r="B53" s="3">
        <v>9580</v>
      </c>
      <c r="C53" s="5">
        <f t="shared" si="0"/>
        <v>271.27539051642816</v>
      </c>
      <c r="D53" s="1">
        <v>11.02</v>
      </c>
      <c r="E53" s="5">
        <f t="shared" si="1"/>
        <v>3.3588959948944779</v>
      </c>
    </row>
    <row r="54" spans="1:5" x14ac:dyDescent="0.25">
      <c r="A54" s="1">
        <v>2000</v>
      </c>
      <c r="B54" s="3">
        <v>5890</v>
      </c>
      <c r="C54" s="5">
        <f t="shared" si="0"/>
        <v>166.78622652836762</v>
      </c>
      <c r="D54" s="1">
        <v>8.43</v>
      </c>
      <c r="E54" s="5">
        <f t="shared" si="1"/>
        <v>2.5694639960944143</v>
      </c>
    </row>
    <row r="55" spans="1:5" x14ac:dyDescent="0.25">
      <c r="A55" s="1">
        <v>2001</v>
      </c>
      <c r="B55" s="3">
        <v>1110</v>
      </c>
      <c r="C55" s="5">
        <f t="shared" si="0"/>
        <v>31.43169973624585</v>
      </c>
      <c r="D55" s="1">
        <v>3.98</v>
      </c>
      <c r="E55" s="5">
        <f t="shared" si="1"/>
        <v>1.2131039981560818</v>
      </c>
    </row>
    <row r="56" spans="1:5" x14ac:dyDescent="0.25">
      <c r="A56" s="1">
        <v>2002</v>
      </c>
      <c r="B56" s="3">
        <v>4570</v>
      </c>
      <c r="C56" s="5">
        <f t="shared" si="0"/>
        <v>129.40798900418338</v>
      </c>
      <c r="D56" s="1">
        <v>7.65</v>
      </c>
      <c r="E56" s="5">
        <f t="shared" si="1"/>
        <v>2.3317199964557855</v>
      </c>
    </row>
    <row r="57" spans="1:5" x14ac:dyDescent="0.25">
      <c r="A57" s="1">
        <v>2003</v>
      </c>
      <c r="B57" s="3">
        <v>3170</v>
      </c>
      <c r="C57" s="5">
        <f t="shared" si="0"/>
        <v>89.764403751260673</v>
      </c>
      <c r="D57" s="1">
        <v>6.3</v>
      </c>
      <c r="E57" s="5">
        <f t="shared" si="1"/>
        <v>1.9202399970812352</v>
      </c>
    </row>
    <row r="58" spans="1:5" x14ac:dyDescent="0.25">
      <c r="A58" s="1">
        <v>2004</v>
      </c>
      <c r="B58" s="3">
        <v>3810</v>
      </c>
      <c r="C58" s="5">
        <f t="shared" si="0"/>
        <v>107.88718558116818</v>
      </c>
      <c r="D58" s="1">
        <v>7.02</v>
      </c>
      <c r="E58" s="5">
        <f t="shared" si="1"/>
        <v>2.1396959967476619</v>
      </c>
    </row>
    <row r="59" spans="1:5" x14ac:dyDescent="0.25">
      <c r="A59" s="1">
        <v>2005</v>
      </c>
      <c r="B59" s="3">
        <v>2320</v>
      </c>
      <c r="C59" s="5">
        <f t="shared" si="0"/>
        <v>65.695084133414753</v>
      </c>
      <c r="D59" s="1">
        <v>5.68</v>
      </c>
      <c r="E59" s="5">
        <f t="shared" si="1"/>
        <v>1.7312639973684785</v>
      </c>
    </row>
    <row r="60" spans="1:5" x14ac:dyDescent="0.25">
      <c r="A60" s="1">
        <v>2006</v>
      </c>
      <c r="B60" s="3">
        <v>6420</v>
      </c>
      <c r="C60" s="5">
        <f t="shared" si="0"/>
        <v>181.79415523125979</v>
      </c>
      <c r="D60" s="1">
        <v>8.86</v>
      </c>
      <c r="E60" s="5">
        <f t="shared" si="1"/>
        <v>2.7005279958951971</v>
      </c>
    </row>
    <row r="61" spans="1:5" x14ac:dyDescent="0.25">
      <c r="A61" s="1">
        <v>2007</v>
      </c>
      <c r="B61" s="3">
        <v>3440</v>
      </c>
      <c r="C61" s="5">
        <f t="shared" si="0"/>
        <v>97.409952335752905</v>
      </c>
      <c r="D61" s="1">
        <v>6.74</v>
      </c>
      <c r="E61" s="5">
        <f t="shared" si="1"/>
        <v>2.0543519968773851</v>
      </c>
    </row>
    <row r="62" spans="1:5" x14ac:dyDescent="0.25">
      <c r="A62" s="1">
        <v>2008</v>
      </c>
      <c r="B62" s="3">
        <v>4130</v>
      </c>
      <c r="C62" s="5">
        <f t="shared" si="0"/>
        <v>116.94857649612194</v>
      </c>
      <c r="D62" s="1">
        <v>7.12</v>
      </c>
      <c r="E62" s="5">
        <f t="shared" si="1"/>
        <v>2.1701759967013325</v>
      </c>
    </row>
    <row r="63" spans="1:5" x14ac:dyDescent="0.25">
      <c r="A63" s="1">
        <v>2009</v>
      </c>
      <c r="B63" s="3">
        <v>7290</v>
      </c>
      <c r="C63" s="5">
        <f t="shared" si="0"/>
        <v>206.42981178129031</v>
      </c>
      <c r="D63" s="1">
        <v>9.61</v>
      </c>
      <c r="E63" s="5">
        <f t="shared" si="1"/>
        <v>2.929127995547725</v>
      </c>
    </row>
    <row r="64" spans="1:5" x14ac:dyDescent="0.25">
      <c r="A64" s="1">
        <v>2010</v>
      </c>
      <c r="B64" s="3">
        <v>2240</v>
      </c>
      <c r="C64" s="5">
        <f t="shared" si="0"/>
        <v>63.429736404676312</v>
      </c>
      <c r="D64" s="1">
        <v>5.5</v>
      </c>
      <c r="E64" s="5">
        <f t="shared" si="1"/>
        <v>1.676399997451872</v>
      </c>
    </row>
    <row r="65" spans="1:5" x14ac:dyDescent="0.25">
      <c r="A65" s="1">
        <v>2011</v>
      </c>
      <c r="B65" s="3">
        <v>6460</v>
      </c>
      <c r="C65" s="5">
        <f t="shared" si="0"/>
        <v>182.92682909562899</v>
      </c>
      <c r="D65" s="1">
        <v>8.65</v>
      </c>
      <c r="E65" s="5">
        <f t="shared" si="1"/>
        <v>2.6365199959924897</v>
      </c>
    </row>
    <row r="66" spans="1:5" x14ac:dyDescent="0.25">
      <c r="A66" s="1">
        <v>2012</v>
      </c>
      <c r="B66" s="3">
        <v>7520</v>
      </c>
      <c r="C66" s="5">
        <f t="shared" si="0"/>
        <v>212.94268650141333</v>
      </c>
      <c r="D66" s="1">
        <v>9.51</v>
      </c>
      <c r="E66" s="5">
        <f t="shared" si="1"/>
        <v>2.8986479955940547</v>
      </c>
    </row>
    <row r="67" spans="1:5" x14ac:dyDescent="0.25">
      <c r="A67" s="1">
        <v>2013</v>
      </c>
      <c r="B67" s="3">
        <v>2300</v>
      </c>
      <c r="C67" s="5">
        <f t="shared" ref="C67:C76" si="2">B67/35.3146667</f>
        <v>65.128747201230141</v>
      </c>
      <c r="D67" s="1">
        <v>5.69</v>
      </c>
      <c r="E67" s="5">
        <f t="shared" ref="E67:E76" si="3">D67/3.2808399</f>
        <v>1.7343119973638459</v>
      </c>
    </row>
    <row r="68" spans="1:5" x14ac:dyDescent="0.25">
      <c r="A68" s="1">
        <v>2014</v>
      </c>
      <c r="B68" s="3">
        <v>8660</v>
      </c>
      <c r="C68" s="5">
        <f t="shared" si="2"/>
        <v>245.2238916359361</v>
      </c>
      <c r="D68" s="1">
        <v>9.92</v>
      </c>
      <c r="E68" s="5">
        <f t="shared" si="3"/>
        <v>3.0236159954041035</v>
      </c>
    </row>
    <row r="69" spans="1:5" x14ac:dyDescent="0.25">
      <c r="A69" s="1">
        <v>2015</v>
      </c>
      <c r="B69" s="3">
        <v>4170</v>
      </c>
      <c r="C69" s="5">
        <f t="shared" si="2"/>
        <v>118.08125036049117</v>
      </c>
      <c r="D69" s="1">
        <v>6.75</v>
      </c>
      <c r="E69" s="5">
        <f t="shared" si="3"/>
        <v>2.0573999968727521</v>
      </c>
    </row>
    <row r="70" spans="1:5" x14ac:dyDescent="0.25">
      <c r="A70" s="1">
        <v>2016</v>
      </c>
      <c r="B70" s="3">
        <v>3220</v>
      </c>
      <c r="C70" s="5">
        <f t="shared" si="2"/>
        <v>91.180246081722203</v>
      </c>
      <c r="D70" s="1">
        <v>6.07</v>
      </c>
      <c r="E70" s="5">
        <f t="shared" si="3"/>
        <v>1.8501359971877933</v>
      </c>
    </row>
    <row r="71" spans="1:5" x14ac:dyDescent="0.25">
      <c r="A71" s="1">
        <v>2017</v>
      </c>
      <c r="B71" s="3">
        <v>11500</v>
      </c>
      <c r="C71" s="5">
        <f t="shared" si="2"/>
        <v>325.64373600615068</v>
      </c>
      <c r="D71" s="1">
        <v>11.56</v>
      </c>
      <c r="E71" s="5">
        <f t="shared" si="3"/>
        <v>3.5234879946442983</v>
      </c>
    </row>
    <row r="72" spans="1:5" x14ac:dyDescent="0.25">
      <c r="A72" s="1">
        <v>2018</v>
      </c>
      <c r="B72" s="3">
        <v>7210</v>
      </c>
      <c r="C72" s="5">
        <f t="shared" si="2"/>
        <v>204.16446405255186</v>
      </c>
      <c r="D72" s="1">
        <v>8.98</v>
      </c>
      <c r="E72" s="5">
        <f t="shared" si="3"/>
        <v>2.7371039958396017</v>
      </c>
    </row>
    <row r="73" spans="1:5" x14ac:dyDescent="0.25">
      <c r="A73" s="1">
        <v>2019</v>
      </c>
      <c r="B73" s="3">
        <v>5230</v>
      </c>
      <c r="C73" s="5">
        <f t="shared" si="2"/>
        <v>148.09710776627549</v>
      </c>
      <c r="D73" s="1">
        <v>7.94</v>
      </c>
      <c r="E73" s="5">
        <f t="shared" si="3"/>
        <v>2.4201119963214297</v>
      </c>
    </row>
    <row r="74" spans="1:5" x14ac:dyDescent="0.25">
      <c r="A74" s="1">
        <v>2020</v>
      </c>
      <c r="B74" s="3">
        <v>3600</v>
      </c>
      <c r="C74" s="5">
        <f t="shared" si="2"/>
        <v>101.94064779322979</v>
      </c>
      <c r="D74" s="1">
        <v>6.83</v>
      </c>
      <c r="E74" s="5">
        <f t="shared" si="3"/>
        <v>2.0817839968356884</v>
      </c>
    </row>
    <row r="75" spans="1:5" x14ac:dyDescent="0.25">
      <c r="A75" s="1">
        <v>2021</v>
      </c>
      <c r="B75" s="3">
        <v>3300</v>
      </c>
      <c r="C75" s="5">
        <f t="shared" si="2"/>
        <v>93.445593810460636</v>
      </c>
      <c r="D75" s="1">
        <v>6.6</v>
      </c>
      <c r="E75" s="5">
        <f t="shared" si="3"/>
        <v>2.0116799969422461</v>
      </c>
    </row>
    <row r="76" spans="1:5" x14ac:dyDescent="0.25">
      <c r="A76" s="1">
        <v>2022</v>
      </c>
      <c r="B76" s="3">
        <v>5430</v>
      </c>
      <c r="C76" s="5">
        <f t="shared" si="2"/>
        <v>153.7604770881216</v>
      </c>
      <c r="D76" s="1">
        <v>8.2899999999999991</v>
      </c>
      <c r="E76" s="5">
        <f t="shared" si="3"/>
        <v>2.5267919961592757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A57F93-CABA-4AC4-B83C-59C9F3697D69}">
  <dimension ref="B2:X40"/>
  <sheetViews>
    <sheetView topLeftCell="L22" zoomScale="200" zoomScaleNormal="200" workbookViewId="0">
      <selection activeCell="Q45" sqref="Q45"/>
    </sheetView>
  </sheetViews>
  <sheetFormatPr defaultRowHeight="15" x14ac:dyDescent="0.25"/>
  <cols>
    <col min="2" max="3" width="10.7109375" bestFit="1" customWidth="1"/>
    <col min="4" max="4" width="22.85546875" bestFit="1" customWidth="1"/>
  </cols>
  <sheetData>
    <row r="2" spans="2:9" x14ac:dyDescent="0.25">
      <c r="B2" s="6" t="s">
        <v>1</v>
      </c>
      <c r="C2" s="6" t="s">
        <v>2</v>
      </c>
      <c r="D2" s="6" t="s">
        <v>12</v>
      </c>
      <c r="E2" s="20" t="s">
        <v>22</v>
      </c>
      <c r="F2" s="20" t="s">
        <v>19</v>
      </c>
      <c r="G2" s="20" t="s">
        <v>20</v>
      </c>
      <c r="H2" s="20" t="s">
        <v>21</v>
      </c>
      <c r="I2" s="20" t="s">
        <v>18</v>
      </c>
    </row>
    <row r="3" spans="2:9" x14ac:dyDescent="0.25">
      <c r="B3" s="7">
        <v>1991</v>
      </c>
      <c r="C3" s="8">
        <v>33251</v>
      </c>
      <c r="D3" s="16">
        <v>113.26738643692198</v>
      </c>
      <c r="E3" t="s">
        <v>23</v>
      </c>
      <c r="F3" t="s">
        <v>23</v>
      </c>
      <c r="G3" t="s">
        <v>23</v>
      </c>
      <c r="H3" t="s">
        <v>23</v>
      </c>
      <c r="I3" t="s">
        <v>23</v>
      </c>
    </row>
    <row r="4" spans="2:9" x14ac:dyDescent="0.25">
      <c r="B4" s="10">
        <v>1992</v>
      </c>
      <c r="C4" s="11">
        <v>33655</v>
      </c>
      <c r="D4" s="17">
        <v>68.243600328245492</v>
      </c>
      <c r="E4" t="s">
        <v>23</v>
      </c>
      <c r="F4" t="s">
        <v>23</v>
      </c>
      <c r="G4" t="s">
        <v>23</v>
      </c>
      <c r="H4" t="s">
        <v>23</v>
      </c>
      <c r="I4" t="s">
        <v>23</v>
      </c>
    </row>
    <row r="5" spans="2:9" x14ac:dyDescent="0.25">
      <c r="B5" s="10">
        <v>1993</v>
      </c>
      <c r="C5" s="11">
        <v>34043</v>
      </c>
      <c r="D5" s="17">
        <v>143.84958077489091</v>
      </c>
      <c r="E5" t="s">
        <v>23</v>
      </c>
      <c r="F5" t="s">
        <v>23</v>
      </c>
      <c r="G5" t="s">
        <v>23</v>
      </c>
      <c r="H5" t="s">
        <v>23</v>
      </c>
      <c r="I5" t="s">
        <v>23</v>
      </c>
    </row>
    <row r="6" spans="2:9" x14ac:dyDescent="0.25">
      <c r="B6" s="10">
        <v>1994</v>
      </c>
      <c r="C6" s="11">
        <v>34339</v>
      </c>
      <c r="D6" s="17">
        <v>11.185154410646046</v>
      </c>
      <c r="E6" t="s">
        <v>23</v>
      </c>
      <c r="F6" t="s">
        <v>23</v>
      </c>
      <c r="G6" t="s">
        <v>23</v>
      </c>
      <c r="H6" t="s">
        <v>23</v>
      </c>
      <c r="I6" t="s">
        <v>23</v>
      </c>
    </row>
    <row r="7" spans="2:9" x14ac:dyDescent="0.25">
      <c r="B7" s="10">
        <v>1995</v>
      </c>
      <c r="C7" s="11">
        <v>34750</v>
      </c>
      <c r="D7" s="17">
        <v>156.02582481686002</v>
      </c>
      <c r="E7" t="s">
        <v>23</v>
      </c>
      <c r="F7" t="s">
        <v>23</v>
      </c>
      <c r="G7" t="s">
        <v>23</v>
      </c>
      <c r="H7" t="s">
        <v>23</v>
      </c>
      <c r="I7" t="s">
        <v>23</v>
      </c>
    </row>
    <row r="8" spans="2:9" x14ac:dyDescent="0.25">
      <c r="B8" s="10">
        <v>1996</v>
      </c>
      <c r="C8" s="11">
        <v>35103</v>
      </c>
      <c r="D8" s="17">
        <v>430.41606846030351</v>
      </c>
      <c r="E8" t="s">
        <v>23</v>
      </c>
      <c r="F8" t="s">
        <v>23</v>
      </c>
      <c r="G8" t="s">
        <v>23</v>
      </c>
      <c r="H8" t="s">
        <v>23</v>
      </c>
      <c r="I8" t="s">
        <v>23</v>
      </c>
    </row>
    <row r="9" spans="2:9" x14ac:dyDescent="0.25">
      <c r="B9" s="10">
        <v>1997</v>
      </c>
      <c r="C9" s="11">
        <v>35431</v>
      </c>
      <c r="D9" s="17">
        <v>600.31714811568656</v>
      </c>
      <c r="E9" t="s">
        <v>23</v>
      </c>
      <c r="F9" t="s">
        <v>23</v>
      </c>
      <c r="G9" t="s">
        <v>23</v>
      </c>
      <c r="H9" t="s">
        <v>23</v>
      </c>
      <c r="I9" t="s">
        <v>23</v>
      </c>
    </row>
    <row r="10" spans="2:9" x14ac:dyDescent="0.25">
      <c r="B10" s="10">
        <v>1998</v>
      </c>
      <c r="C10" s="11">
        <v>35823</v>
      </c>
      <c r="D10" s="17">
        <v>76.455485844922336</v>
      </c>
      <c r="E10" t="s">
        <v>23</v>
      </c>
      <c r="F10" t="s">
        <v>23</v>
      </c>
      <c r="G10" t="s">
        <v>23</v>
      </c>
      <c r="H10" t="s">
        <v>23</v>
      </c>
      <c r="I10" t="s">
        <v>23</v>
      </c>
    </row>
    <row r="11" spans="2:9" x14ac:dyDescent="0.25">
      <c r="B11" s="10">
        <v>1999</v>
      </c>
      <c r="C11" s="11">
        <v>36157</v>
      </c>
      <c r="D11" s="17">
        <v>271.27539051642816</v>
      </c>
      <c r="E11" t="s">
        <v>23</v>
      </c>
      <c r="F11" t="s">
        <v>23</v>
      </c>
      <c r="G11" t="s">
        <v>23</v>
      </c>
      <c r="H11" t="s">
        <v>23</v>
      </c>
      <c r="I11" t="s">
        <v>23</v>
      </c>
    </row>
    <row r="12" spans="2:9" x14ac:dyDescent="0.25">
      <c r="B12" s="10">
        <v>2000</v>
      </c>
      <c r="C12" s="11">
        <v>36559</v>
      </c>
      <c r="D12" s="17">
        <v>166.78622652836762</v>
      </c>
      <c r="E12" t="s">
        <v>23</v>
      </c>
      <c r="F12" t="s">
        <v>23</v>
      </c>
      <c r="G12" t="s">
        <v>23</v>
      </c>
      <c r="H12" t="s">
        <v>23</v>
      </c>
      <c r="I12" t="s">
        <v>23</v>
      </c>
    </row>
    <row r="13" spans="2:9" x14ac:dyDescent="0.25">
      <c r="B13" s="10">
        <v>2001</v>
      </c>
      <c r="C13" s="11">
        <v>37012</v>
      </c>
      <c r="D13" s="17">
        <v>31.43169973624585</v>
      </c>
      <c r="E13" t="s">
        <v>23</v>
      </c>
      <c r="F13" t="s">
        <v>23</v>
      </c>
      <c r="G13" t="s">
        <v>23</v>
      </c>
      <c r="H13" t="s">
        <v>23</v>
      </c>
      <c r="I13" t="s">
        <v>23</v>
      </c>
    </row>
    <row r="14" spans="2:9" x14ac:dyDescent="0.25">
      <c r="B14" s="10">
        <v>2002</v>
      </c>
      <c r="C14" s="11">
        <v>37327</v>
      </c>
      <c r="D14" s="17">
        <v>129.40798900418338</v>
      </c>
      <c r="E14" t="s">
        <v>23</v>
      </c>
      <c r="F14" t="s">
        <v>23</v>
      </c>
      <c r="G14" t="s">
        <v>23</v>
      </c>
      <c r="H14" t="s">
        <v>23</v>
      </c>
      <c r="I14" t="s">
        <v>23</v>
      </c>
    </row>
    <row r="15" spans="2:9" x14ac:dyDescent="0.25">
      <c r="B15" s="10">
        <v>2003</v>
      </c>
      <c r="C15" s="11">
        <v>37703</v>
      </c>
      <c r="D15" s="17">
        <v>89.764403751260673</v>
      </c>
      <c r="E15" t="s">
        <v>23</v>
      </c>
      <c r="F15" t="s">
        <v>23</v>
      </c>
      <c r="G15" t="s">
        <v>23</v>
      </c>
      <c r="H15" t="s">
        <v>23</v>
      </c>
      <c r="I15" t="s">
        <v>23</v>
      </c>
    </row>
    <row r="16" spans="2:9" x14ac:dyDescent="0.25">
      <c r="B16" s="10">
        <v>2004</v>
      </c>
      <c r="C16" s="11">
        <v>38016</v>
      </c>
      <c r="D16" s="17">
        <v>107.88718558116818</v>
      </c>
      <c r="E16" t="s">
        <v>23</v>
      </c>
      <c r="F16" t="s">
        <v>23</v>
      </c>
      <c r="G16" t="s">
        <v>23</v>
      </c>
      <c r="H16" t="s">
        <v>23</v>
      </c>
      <c r="I16" t="s">
        <v>23</v>
      </c>
    </row>
    <row r="17" spans="2:24" x14ac:dyDescent="0.25">
      <c r="B17" s="10">
        <v>2005</v>
      </c>
      <c r="C17" s="11">
        <v>38371</v>
      </c>
      <c r="D17" s="17">
        <v>65.695084133414753</v>
      </c>
      <c r="E17" t="s">
        <v>23</v>
      </c>
      <c r="F17" t="s">
        <v>23</v>
      </c>
      <c r="G17" t="s">
        <v>23</v>
      </c>
      <c r="H17" t="s">
        <v>23</v>
      </c>
      <c r="I17" t="s">
        <v>23</v>
      </c>
    </row>
    <row r="18" spans="2:24" x14ac:dyDescent="0.25">
      <c r="B18" s="10">
        <v>2006</v>
      </c>
      <c r="C18" s="11">
        <v>38728</v>
      </c>
      <c r="D18" s="17">
        <v>181.79415523125979</v>
      </c>
      <c r="E18" t="s">
        <v>23</v>
      </c>
      <c r="F18" t="s">
        <v>23</v>
      </c>
      <c r="G18" t="s">
        <v>23</v>
      </c>
      <c r="H18" t="s">
        <v>23</v>
      </c>
      <c r="I18" t="s">
        <v>23</v>
      </c>
    </row>
    <row r="19" spans="2:24" x14ac:dyDescent="0.25">
      <c r="B19" s="10">
        <v>2007</v>
      </c>
      <c r="C19" s="11">
        <v>39086</v>
      </c>
      <c r="D19" s="17">
        <v>97.409952335752905</v>
      </c>
      <c r="E19" t="s">
        <v>23</v>
      </c>
      <c r="F19" t="s">
        <v>23</v>
      </c>
      <c r="G19" t="s">
        <v>23</v>
      </c>
      <c r="H19" t="s">
        <v>23</v>
      </c>
      <c r="I19" t="s">
        <v>23</v>
      </c>
    </row>
    <row r="20" spans="2:24" x14ac:dyDescent="0.25">
      <c r="B20" s="10">
        <v>2008</v>
      </c>
      <c r="C20" s="11">
        <v>39519</v>
      </c>
      <c r="D20" s="17">
        <v>116.94857649612194</v>
      </c>
      <c r="E20" t="s">
        <v>23</v>
      </c>
      <c r="F20" t="s">
        <v>23</v>
      </c>
      <c r="G20" t="s">
        <v>23</v>
      </c>
      <c r="H20" t="s">
        <v>23</v>
      </c>
      <c r="I20" t="s">
        <v>23</v>
      </c>
    </row>
    <row r="21" spans="2:24" x14ac:dyDescent="0.25">
      <c r="B21" s="10">
        <v>2009</v>
      </c>
      <c r="C21" s="11">
        <v>39821</v>
      </c>
      <c r="D21" s="17">
        <v>206.42981178129031</v>
      </c>
      <c r="E21" t="s">
        <v>23</v>
      </c>
      <c r="F21" t="s">
        <v>23</v>
      </c>
      <c r="G21" t="s">
        <v>23</v>
      </c>
      <c r="H21" t="s">
        <v>23</v>
      </c>
      <c r="I21" t="s">
        <v>23</v>
      </c>
    </row>
    <row r="22" spans="2:24" x14ac:dyDescent="0.25">
      <c r="B22" s="10">
        <v>2010</v>
      </c>
      <c r="C22" s="11">
        <v>40184</v>
      </c>
      <c r="D22" s="17">
        <v>63.429736404676312</v>
      </c>
      <c r="E22" t="s">
        <v>23</v>
      </c>
      <c r="F22" t="s">
        <v>23</v>
      </c>
      <c r="G22" t="s">
        <v>23</v>
      </c>
      <c r="H22" t="s">
        <v>23</v>
      </c>
      <c r="I22" t="s">
        <v>23</v>
      </c>
    </row>
    <row r="23" spans="2:24" x14ac:dyDescent="0.25">
      <c r="B23" s="10">
        <v>2011</v>
      </c>
      <c r="C23" s="11">
        <v>40612</v>
      </c>
      <c r="D23" s="17">
        <v>182.92682909562899</v>
      </c>
      <c r="E23" t="s">
        <v>23</v>
      </c>
      <c r="F23" t="s">
        <v>23</v>
      </c>
      <c r="G23" t="s">
        <v>23</v>
      </c>
      <c r="H23" t="s">
        <v>23</v>
      </c>
      <c r="I23" t="s">
        <v>23</v>
      </c>
    </row>
    <row r="24" spans="2:24" x14ac:dyDescent="0.25">
      <c r="B24" s="10">
        <v>2012</v>
      </c>
      <c r="C24" s="11">
        <v>40999</v>
      </c>
      <c r="D24" s="17">
        <v>212.94268650141333</v>
      </c>
      <c r="E24" t="s">
        <v>23</v>
      </c>
      <c r="F24" t="s">
        <v>23</v>
      </c>
      <c r="G24" t="s">
        <v>23</v>
      </c>
      <c r="H24" t="s">
        <v>23</v>
      </c>
      <c r="I24" t="s">
        <v>23</v>
      </c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</row>
    <row r="25" spans="2:24" x14ac:dyDescent="0.25">
      <c r="B25" s="10">
        <v>2013</v>
      </c>
      <c r="C25" s="11">
        <v>41300</v>
      </c>
      <c r="D25" s="17">
        <v>65.128747201230141</v>
      </c>
      <c r="E25" t="s">
        <v>23</v>
      </c>
      <c r="F25" t="s">
        <v>23</v>
      </c>
      <c r="G25" t="s">
        <v>23</v>
      </c>
      <c r="H25" t="s">
        <v>23</v>
      </c>
      <c r="I25" t="s">
        <v>23</v>
      </c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</row>
    <row r="26" spans="2:24" x14ac:dyDescent="0.25">
      <c r="B26" s="10">
        <v>2014</v>
      </c>
      <c r="C26" s="11">
        <v>41704</v>
      </c>
      <c r="D26" s="17">
        <v>245.2238916359361</v>
      </c>
      <c r="E26" t="s">
        <v>23</v>
      </c>
      <c r="F26" t="s">
        <v>23</v>
      </c>
      <c r="G26" t="s">
        <v>23</v>
      </c>
      <c r="H26" t="s">
        <v>23</v>
      </c>
      <c r="I26" t="s">
        <v>23</v>
      </c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</row>
    <row r="27" spans="2:24" x14ac:dyDescent="0.25">
      <c r="B27" s="10">
        <v>2015</v>
      </c>
      <c r="C27" s="11">
        <v>42022</v>
      </c>
      <c r="D27" s="17">
        <v>118.08125036049117</v>
      </c>
      <c r="E27" t="s">
        <v>23</v>
      </c>
      <c r="F27" t="s">
        <v>23</v>
      </c>
      <c r="G27" t="s">
        <v>23</v>
      </c>
      <c r="H27" t="s">
        <v>23</v>
      </c>
      <c r="I27" t="s">
        <v>23</v>
      </c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</row>
    <row r="28" spans="2:24" x14ac:dyDescent="0.25">
      <c r="B28" s="10">
        <v>2016</v>
      </c>
      <c r="C28" s="11">
        <v>42452</v>
      </c>
      <c r="D28" s="17">
        <v>91.180246081722203</v>
      </c>
      <c r="E28" t="s">
        <v>23</v>
      </c>
      <c r="F28" t="s">
        <v>23</v>
      </c>
      <c r="G28" t="s">
        <v>23</v>
      </c>
      <c r="H28" t="s">
        <v>23</v>
      </c>
      <c r="I28" t="s">
        <v>23</v>
      </c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</row>
    <row r="29" spans="2:24" x14ac:dyDescent="0.25">
      <c r="B29" s="10">
        <v>2017</v>
      </c>
      <c r="C29" s="11">
        <v>42783</v>
      </c>
      <c r="D29" s="17">
        <v>325.64373600615068</v>
      </c>
      <c r="E29" t="s">
        <v>23</v>
      </c>
      <c r="F29" t="s">
        <v>23</v>
      </c>
      <c r="G29" t="s">
        <v>23</v>
      </c>
      <c r="H29" t="s">
        <v>23</v>
      </c>
      <c r="I29" t="s">
        <v>23</v>
      </c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</row>
    <row r="30" spans="2:24" x14ac:dyDescent="0.25">
      <c r="B30" s="10">
        <v>2018</v>
      </c>
      <c r="C30" s="11">
        <v>43099</v>
      </c>
      <c r="D30" s="17">
        <v>204.16446405255186</v>
      </c>
      <c r="E30" t="s">
        <v>23</v>
      </c>
      <c r="F30" t="s">
        <v>23</v>
      </c>
      <c r="G30" t="s">
        <v>23</v>
      </c>
      <c r="H30" t="s">
        <v>23</v>
      </c>
      <c r="I30" t="s">
        <v>23</v>
      </c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</row>
    <row r="31" spans="2:24" x14ac:dyDescent="0.25">
      <c r="B31" s="10">
        <v>2019</v>
      </c>
      <c r="C31" s="11">
        <v>43548</v>
      </c>
      <c r="D31" s="17">
        <v>148.09710776627549</v>
      </c>
      <c r="E31" t="s">
        <v>23</v>
      </c>
      <c r="F31" t="s">
        <v>23</v>
      </c>
      <c r="G31" t="s">
        <v>23</v>
      </c>
      <c r="H31" t="s">
        <v>23</v>
      </c>
      <c r="I31" t="s">
        <v>23</v>
      </c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</row>
    <row r="32" spans="2:24" x14ac:dyDescent="0.25">
      <c r="B32" s="13">
        <v>2020</v>
      </c>
      <c r="C32" s="14">
        <v>43855</v>
      </c>
      <c r="D32" s="18">
        <v>101.94064779322979</v>
      </c>
      <c r="E32" t="s">
        <v>23</v>
      </c>
      <c r="F32" t="s">
        <v>23</v>
      </c>
      <c r="G32" t="s">
        <v>23</v>
      </c>
      <c r="H32" t="s">
        <v>23</v>
      </c>
      <c r="I32" t="s">
        <v>23</v>
      </c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</row>
    <row r="33" spans="12:24" x14ac:dyDescent="0.25"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</row>
    <row r="34" spans="12:24" x14ac:dyDescent="0.25"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</row>
    <row r="35" spans="12:24" x14ac:dyDescent="0.25"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</row>
    <row r="36" spans="12:24" x14ac:dyDescent="0.25"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</row>
    <row r="37" spans="12:24" x14ac:dyDescent="0.25"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</row>
    <row r="38" spans="12:24" x14ac:dyDescent="0.25"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</row>
    <row r="39" spans="12:24" x14ac:dyDescent="0.25"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</row>
    <row r="40" spans="12:24" x14ac:dyDescent="0.25"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6AF488-F83F-4A0C-A0A8-4A5DA04511F5}">
  <dimension ref="B1:M18"/>
  <sheetViews>
    <sheetView tabSelected="1" topLeftCell="B1" zoomScale="200" zoomScaleNormal="200" workbookViewId="0">
      <selection activeCell="E20" sqref="E20"/>
    </sheetView>
  </sheetViews>
  <sheetFormatPr defaultRowHeight="15" x14ac:dyDescent="0.25"/>
  <sheetData>
    <row r="1" spans="2:13" x14ac:dyDescent="0.25"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</row>
    <row r="2" spans="2:13" x14ac:dyDescent="0.25"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</row>
    <row r="3" spans="2:13" x14ac:dyDescent="0.25"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</row>
    <row r="4" spans="2:13" x14ac:dyDescent="0.25"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2:13" x14ac:dyDescent="0.25"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</row>
    <row r="6" spans="2:13" x14ac:dyDescent="0.25"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</row>
    <row r="7" spans="2:13" x14ac:dyDescent="0.25"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</row>
    <row r="8" spans="2:13" x14ac:dyDescent="0.25"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</row>
    <row r="9" spans="2:13" x14ac:dyDescent="0.25"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</row>
    <row r="10" spans="2:13" x14ac:dyDescent="0.25"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</row>
    <row r="11" spans="2:13" x14ac:dyDescent="0.25"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</row>
    <row r="12" spans="2:13" x14ac:dyDescent="0.25"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</row>
    <row r="13" spans="2:13" x14ac:dyDescent="0.25"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</row>
    <row r="14" spans="2:13" x14ac:dyDescent="0.25"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</row>
    <row r="15" spans="2:13" x14ac:dyDescent="0.25"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</row>
    <row r="16" spans="2:13" x14ac:dyDescent="0.25"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</row>
    <row r="17" spans="2:13" x14ac:dyDescent="0.25"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</row>
    <row r="18" spans="2:13" x14ac:dyDescent="0.25">
      <c r="B18" s="19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0E012D-95EF-4422-9719-40EF41CA0D70}">
  <dimension ref="B2:M18"/>
  <sheetViews>
    <sheetView zoomScale="200" zoomScaleNormal="200" workbookViewId="0">
      <selection activeCell="F20" sqref="F20"/>
    </sheetView>
  </sheetViews>
  <sheetFormatPr defaultRowHeight="15" x14ac:dyDescent="0.25"/>
  <sheetData>
    <row r="2" spans="2:13" x14ac:dyDescent="0.25"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</row>
    <row r="3" spans="2:13" x14ac:dyDescent="0.25"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</row>
    <row r="4" spans="2:13" x14ac:dyDescent="0.25"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2:13" x14ac:dyDescent="0.25"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</row>
    <row r="6" spans="2:13" x14ac:dyDescent="0.25"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</row>
    <row r="7" spans="2:13" x14ac:dyDescent="0.25"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</row>
    <row r="8" spans="2:13" x14ac:dyDescent="0.25"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</row>
    <row r="9" spans="2:13" x14ac:dyDescent="0.25"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</row>
    <row r="10" spans="2:13" x14ac:dyDescent="0.25"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</row>
    <row r="11" spans="2:13" x14ac:dyDescent="0.25"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</row>
    <row r="12" spans="2:13" x14ac:dyDescent="0.25"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</row>
    <row r="13" spans="2:13" x14ac:dyDescent="0.25"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</row>
    <row r="14" spans="2:13" x14ac:dyDescent="0.25"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</row>
    <row r="15" spans="2:13" x14ac:dyDescent="0.25"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</row>
    <row r="16" spans="2:13" x14ac:dyDescent="0.25"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</row>
    <row r="17" spans="2:13" x14ac:dyDescent="0.25"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</row>
    <row r="18" spans="2:13" x14ac:dyDescent="0.25">
      <c r="B18" s="19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F6BA3F-332B-41C8-AB17-DA855B499CDC}">
  <dimension ref="B2:E36"/>
  <sheetViews>
    <sheetView workbookViewId="0">
      <selection activeCell="G29" sqref="G29"/>
    </sheetView>
  </sheetViews>
  <sheetFormatPr defaultRowHeight="15" x14ac:dyDescent="0.25"/>
  <cols>
    <col min="2" max="3" width="10.7109375" bestFit="1" customWidth="1"/>
    <col min="4" max="4" width="10.140625" bestFit="1" customWidth="1"/>
    <col min="5" max="5" width="22.85546875" bestFit="1" customWidth="1"/>
  </cols>
  <sheetData>
    <row r="2" spans="2:5" x14ac:dyDescent="0.25">
      <c r="B2" s="6" t="s">
        <v>1</v>
      </c>
      <c r="C2" s="6" t="s">
        <v>2</v>
      </c>
      <c r="D2" s="6" t="s">
        <v>13</v>
      </c>
      <c r="E2" s="6" t="s">
        <v>12</v>
      </c>
    </row>
    <row r="3" spans="2:5" x14ac:dyDescent="0.25">
      <c r="B3" s="7">
        <v>1999</v>
      </c>
      <c r="C3" s="8">
        <v>36157</v>
      </c>
      <c r="D3" s="8" t="s">
        <v>14</v>
      </c>
      <c r="E3" s="9">
        <v>271.27539051642816</v>
      </c>
    </row>
    <row r="4" spans="2:5" x14ac:dyDescent="0.25">
      <c r="B4" s="10">
        <v>2018</v>
      </c>
      <c r="C4" s="11">
        <v>43099</v>
      </c>
      <c r="D4" s="11" t="s">
        <v>14</v>
      </c>
      <c r="E4" s="12">
        <v>204.16446405255186</v>
      </c>
    </row>
    <row r="5" spans="2:5" x14ac:dyDescent="0.25">
      <c r="B5" s="6" t="s">
        <v>1</v>
      </c>
      <c r="C5" s="6" t="s">
        <v>2</v>
      </c>
      <c r="D5" s="6" t="s">
        <v>13</v>
      </c>
      <c r="E5" s="6" t="s">
        <v>12</v>
      </c>
    </row>
    <row r="6" spans="2:5" x14ac:dyDescent="0.25">
      <c r="B6" s="10">
        <v>1992</v>
      </c>
      <c r="C6" s="11">
        <v>33655</v>
      </c>
      <c r="D6" s="11" t="s">
        <v>15</v>
      </c>
      <c r="E6" s="12">
        <v>68.243600328245492</v>
      </c>
    </row>
    <row r="7" spans="2:5" x14ac:dyDescent="0.25">
      <c r="B7" s="10">
        <v>1995</v>
      </c>
      <c r="C7" s="11">
        <v>34750</v>
      </c>
      <c r="D7" s="11" t="s">
        <v>15</v>
      </c>
      <c r="E7" s="12">
        <v>156.02582481686002</v>
      </c>
    </row>
    <row r="8" spans="2:5" x14ac:dyDescent="0.25">
      <c r="B8" s="10">
        <v>1996</v>
      </c>
      <c r="C8" s="11">
        <v>35103</v>
      </c>
      <c r="D8" s="11" t="s">
        <v>15</v>
      </c>
      <c r="E8" s="12">
        <v>430.41606846030351</v>
      </c>
    </row>
    <row r="9" spans="2:5" x14ac:dyDescent="0.25">
      <c r="B9" s="10">
        <v>2000</v>
      </c>
      <c r="C9" s="11">
        <v>36559</v>
      </c>
      <c r="D9" s="11" t="s">
        <v>15</v>
      </c>
      <c r="E9" s="12">
        <v>166.78622652836762</v>
      </c>
    </row>
    <row r="10" spans="2:5" x14ac:dyDescent="0.25">
      <c r="B10" s="10">
        <v>2017</v>
      </c>
      <c r="C10" s="11">
        <v>42783</v>
      </c>
      <c r="D10" s="11" t="s">
        <v>15</v>
      </c>
      <c r="E10" s="12">
        <v>325.64373600615068</v>
      </c>
    </row>
    <row r="11" spans="2:5" x14ac:dyDescent="0.25">
      <c r="B11" s="6" t="s">
        <v>1</v>
      </c>
      <c r="C11" s="6" t="s">
        <v>2</v>
      </c>
      <c r="D11" s="6" t="s">
        <v>13</v>
      </c>
      <c r="E11" s="6" t="s">
        <v>12</v>
      </c>
    </row>
    <row r="12" spans="2:5" x14ac:dyDescent="0.25">
      <c r="B12" s="10">
        <v>1991</v>
      </c>
      <c r="C12" s="11">
        <v>33251</v>
      </c>
      <c r="D12" s="11" t="s">
        <v>16</v>
      </c>
      <c r="E12" s="12">
        <v>113.26738643692198</v>
      </c>
    </row>
    <row r="13" spans="2:5" x14ac:dyDescent="0.25">
      <c r="B13" s="10">
        <v>1994</v>
      </c>
      <c r="C13" s="11">
        <v>34339</v>
      </c>
      <c r="D13" s="11" t="s">
        <v>16</v>
      </c>
      <c r="E13" s="12">
        <v>11.185154410646046</v>
      </c>
    </row>
    <row r="14" spans="2:5" x14ac:dyDescent="0.25">
      <c r="B14" s="10">
        <v>1997</v>
      </c>
      <c r="C14" s="11">
        <v>35431</v>
      </c>
      <c r="D14" s="11" t="s">
        <v>16</v>
      </c>
      <c r="E14" s="12">
        <v>600.31714811568656</v>
      </c>
    </row>
    <row r="15" spans="2:5" x14ac:dyDescent="0.25">
      <c r="B15" s="10">
        <v>1998</v>
      </c>
      <c r="C15" s="11">
        <v>35823</v>
      </c>
      <c r="D15" s="11" t="s">
        <v>16</v>
      </c>
      <c r="E15" s="12">
        <v>76.455485844922336</v>
      </c>
    </row>
    <row r="16" spans="2:5" x14ac:dyDescent="0.25">
      <c r="B16" s="10">
        <v>2004</v>
      </c>
      <c r="C16" s="11">
        <v>38016</v>
      </c>
      <c r="D16" s="11" t="s">
        <v>16</v>
      </c>
      <c r="E16" s="12">
        <v>107.88718558116818</v>
      </c>
    </row>
    <row r="17" spans="2:5" x14ac:dyDescent="0.25">
      <c r="B17" s="10">
        <v>2005</v>
      </c>
      <c r="C17" s="11">
        <v>38371</v>
      </c>
      <c r="D17" s="11" t="s">
        <v>16</v>
      </c>
      <c r="E17" s="12">
        <v>65.695084133414753</v>
      </c>
    </row>
    <row r="18" spans="2:5" x14ac:dyDescent="0.25">
      <c r="B18" s="10">
        <v>2006</v>
      </c>
      <c r="C18" s="11">
        <v>38728</v>
      </c>
      <c r="D18" s="11" t="s">
        <v>16</v>
      </c>
      <c r="E18" s="12">
        <v>181.79415523125979</v>
      </c>
    </row>
    <row r="19" spans="2:5" x14ac:dyDescent="0.25">
      <c r="B19" s="10">
        <v>2007</v>
      </c>
      <c r="C19" s="11">
        <v>39086</v>
      </c>
      <c r="D19" s="11" t="s">
        <v>16</v>
      </c>
      <c r="E19" s="12">
        <v>97.409952335752905</v>
      </c>
    </row>
    <row r="20" spans="2:5" x14ac:dyDescent="0.25">
      <c r="B20" s="10">
        <v>2009</v>
      </c>
      <c r="C20" s="11">
        <v>39821</v>
      </c>
      <c r="D20" s="11" t="s">
        <v>16</v>
      </c>
      <c r="E20" s="12">
        <v>206.42981178129031</v>
      </c>
    </row>
    <row r="21" spans="2:5" x14ac:dyDescent="0.25">
      <c r="B21" s="10">
        <v>2010</v>
      </c>
      <c r="C21" s="11">
        <v>40184</v>
      </c>
      <c r="D21" s="11" t="s">
        <v>16</v>
      </c>
      <c r="E21" s="12">
        <v>63.429736404676312</v>
      </c>
    </row>
    <row r="22" spans="2:5" x14ac:dyDescent="0.25">
      <c r="B22" s="10">
        <v>2013</v>
      </c>
      <c r="C22" s="11">
        <v>41300</v>
      </c>
      <c r="D22" s="11" t="s">
        <v>16</v>
      </c>
      <c r="E22" s="12">
        <v>65.128747201230141</v>
      </c>
    </row>
    <row r="23" spans="2:5" x14ac:dyDescent="0.25">
      <c r="B23" s="10">
        <v>2015</v>
      </c>
      <c r="C23" s="11">
        <v>42022</v>
      </c>
      <c r="D23" s="11" t="s">
        <v>16</v>
      </c>
      <c r="E23" s="12">
        <v>118.08125036049117</v>
      </c>
    </row>
    <row r="24" spans="2:5" x14ac:dyDescent="0.25">
      <c r="B24" s="10">
        <v>2020</v>
      </c>
      <c r="C24" s="11">
        <v>43855</v>
      </c>
      <c r="D24" s="11" t="s">
        <v>16</v>
      </c>
      <c r="E24" s="12">
        <v>101.94064779322979</v>
      </c>
    </row>
    <row r="25" spans="2:5" x14ac:dyDescent="0.25">
      <c r="B25" s="6" t="s">
        <v>1</v>
      </c>
      <c r="C25" s="6" t="s">
        <v>2</v>
      </c>
      <c r="D25" s="6" t="s">
        <v>13</v>
      </c>
      <c r="E25" s="6" t="s">
        <v>12</v>
      </c>
    </row>
    <row r="26" spans="2:5" x14ac:dyDescent="0.25">
      <c r="B26" s="10">
        <v>1993</v>
      </c>
      <c r="C26" s="11">
        <v>34043</v>
      </c>
      <c r="D26" s="11" t="s">
        <v>17</v>
      </c>
      <c r="E26" s="12">
        <v>143.84958077489091</v>
      </c>
    </row>
    <row r="27" spans="2:5" x14ac:dyDescent="0.25">
      <c r="B27" s="10">
        <v>2002</v>
      </c>
      <c r="C27" s="11">
        <v>37327</v>
      </c>
      <c r="D27" s="11" t="s">
        <v>17</v>
      </c>
      <c r="E27" s="12">
        <v>129.40798900418338</v>
      </c>
    </row>
    <row r="28" spans="2:5" x14ac:dyDescent="0.25">
      <c r="B28" s="10">
        <v>2003</v>
      </c>
      <c r="C28" s="11">
        <v>37703</v>
      </c>
      <c r="D28" s="11" t="s">
        <v>17</v>
      </c>
      <c r="E28" s="12">
        <v>89.764403751260673</v>
      </c>
    </row>
    <row r="29" spans="2:5" x14ac:dyDescent="0.25">
      <c r="B29" s="10">
        <v>2008</v>
      </c>
      <c r="C29" s="11">
        <v>39519</v>
      </c>
      <c r="D29" s="11" t="s">
        <v>17</v>
      </c>
      <c r="E29" s="12">
        <v>116.94857649612194</v>
      </c>
    </row>
    <row r="30" spans="2:5" x14ac:dyDescent="0.25">
      <c r="B30" s="10">
        <v>2011</v>
      </c>
      <c r="C30" s="11">
        <v>40612</v>
      </c>
      <c r="D30" s="11" t="s">
        <v>17</v>
      </c>
      <c r="E30" s="12">
        <v>182.92682909562899</v>
      </c>
    </row>
    <row r="31" spans="2:5" x14ac:dyDescent="0.25">
      <c r="B31" s="10">
        <v>2012</v>
      </c>
      <c r="C31" s="11">
        <v>40999</v>
      </c>
      <c r="D31" s="11" t="s">
        <v>17</v>
      </c>
      <c r="E31" s="12">
        <v>212.94268650141333</v>
      </c>
    </row>
    <row r="32" spans="2:5" x14ac:dyDescent="0.25">
      <c r="B32" s="10">
        <v>2014</v>
      </c>
      <c r="C32" s="11">
        <v>41704</v>
      </c>
      <c r="D32" s="11" t="s">
        <v>17</v>
      </c>
      <c r="E32" s="12">
        <v>245.2238916359361</v>
      </c>
    </row>
    <row r="33" spans="2:5" x14ac:dyDescent="0.25">
      <c r="B33" s="10">
        <v>2016</v>
      </c>
      <c r="C33" s="11">
        <v>42452</v>
      </c>
      <c r="D33" s="11" t="s">
        <v>17</v>
      </c>
      <c r="E33" s="12">
        <v>91.180246081722203</v>
      </c>
    </row>
    <row r="34" spans="2:5" x14ac:dyDescent="0.25">
      <c r="B34" s="10">
        <v>2019</v>
      </c>
      <c r="C34" s="11">
        <v>43548</v>
      </c>
      <c r="D34" s="11" t="s">
        <v>17</v>
      </c>
      <c r="E34" s="12">
        <v>148.09710776627549</v>
      </c>
    </row>
    <row r="35" spans="2:5" x14ac:dyDescent="0.25">
      <c r="B35" s="6" t="s">
        <v>1</v>
      </c>
      <c r="C35" s="6" t="s">
        <v>2</v>
      </c>
      <c r="D35" s="6" t="s">
        <v>13</v>
      </c>
      <c r="E35" s="6" t="s">
        <v>12</v>
      </c>
    </row>
    <row r="36" spans="2:5" x14ac:dyDescent="0.25">
      <c r="B36" s="13">
        <v>2001</v>
      </c>
      <c r="C36" s="14">
        <v>37012</v>
      </c>
      <c r="D36" s="14" t="s">
        <v>18</v>
      </c>
      <c r="E36" s="15">
        <v>31.43169973624585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DD6EFC-0509-49FE-BDDA-2F2884CFC196}">
  <dimension ref="A2:C77"/>
  <sheetViews>
    <sheetView workbookViewId="0">
      <selection activeCell="I24" sqref="I24"/>
    </sheetView>
  </sheetViews>
  <sheetFormatPr defaultRowHeight="15" x14ac:dyDescent="0.25"/>
  <cols>
    <col min="1" max="1" width="10.7109375" style="1" bestFit="1" customWidth="1"/>
    <col min="2" max="2" width="15.7109375" style="1" bestFit="1" customWidth="1"/>
    <col min="3" max="3" width="17.5703125" style="1" bestFit="1" customWidth="1"/>
    <col min="4" max="16384" width="9.140625" style="1"/>
  </cols>
  <sheetData>
    <row r="2" spans="1:3" x14ac:dyDescent="0.25">
      <c r="A2" s="1" t="s">
        <v>1</v>
      </c>
      <c r="B2" s="1" t="s">
        <v>5</v>
      </c>
      <c r="C2" s="1" t="s">
        <v>8</v>
      </c>
    </row>
    <row r="3" spans="1:3" x14ac:dyDescent="0.25">
      <c r="A3" s="1">
        <v>1948</v>
      </c>
      <c r="B3" s="3">
        <v>11900</v>
      </c>
      <c r="C3" s="5">
        <f>B3/35.3146667</f>
        <v>336.97047464984291</v>
      </c>
    </row>
    <row r="4" spans="1:3" x14ac:dyDescent="0.25">
      <c r="A4" s="1">
        <v>1949</v>
      </c>
      <c r="B4" s="3">
        <v>6210</v>
      </c>
      <c r="C4" s="5">
        <f t="shared" ref="C4:C67" si="0">B4/35.3146667</f>
        <v>175.84761744332138</v>
      </c>
    </row>
    <row r="5" spans="1:3" x14ac:dyDescent="0.25">
      <c r="A5" s="1">
        <v>1950</v>
      </c>
      <c r="B5" s="3">
        <v>9150</v>
      </c>
      <c r="C5" s="5">
        <f t="shared" si="0"/>
        <v>259.09914647445902</v>
      </c>
    </row>
    <row r="6" spans="1:3" x14ac:dyDescent="0.25">
      <c r="A6" s="1">
        <v>1951</v>
      </c>
      <c r="B6" s="3">
        <v>6080</v>
      </c>
      <c r="C6" s="5">
        <f>B6/35.3146667</f>
        <v>172.16642738412142</v>
      </c>
    </row>
    <row r="7" spans="1:3" x14ac:dyDescent="0.25">
      <c r="A7" s="1">
        <v>1952</v>
      </c>
      <c r="B7" s="3">
        <v>9140</v>
      </c>
      <c r="C7" s="5">
        <f t="shared" si="0"/>
        <v>258.81597800836676</v>
      </c>
    </row>
    <row r="8" spans="1:3" x14ac:dyDescent="0.25">
      <c r="A8" s="1">
        <v>1953</v>
      </c>
      <c r="B8" s="3">
        <v>3560</v>
      </c>
      <c r="C8" s="5">
        <f t="shared" si="0"/>
        <v>100.80797392886056</v>
      </c>
    </row>
    <row r="9" spans="1:3" x14ac:dyDescent="0.25">
      <c r="A9" s="1">
        <v>1954</v>
      </c>
      <c r="B9" s="3">
        <v>6500</v>
      </c>
      <c r="C9" s="5">
        <f t="shared" si="0"/>
        <v>184.05950295999821</v>
      </c>
    </row>
    <row r="10" spans="1:3" x14ac:dyDescent="0.25">
      <c r="A10" s="1">
        <v>1955</v>
      </c>
      <c r="B10" s="3">
        <v>4730</v>
      </c>
      <c r="C10" s="5">
        <f t="shared" si="0"/>
        <v>133.93868446166024</v>
      </c>
    </row>
    <row r="11" spans="1:3" x14ac:dyDescent="0.25">
      <c r="A11" s="1">
        <v>1956</v>
      </c>
      <c r="B11" s="3">
        <v>11300</v>
      </c>
      <c r="C11" s="5">
        <f t="shared" si="0"/>
        <v>319.98036668430461</v>
      </c>
    </row>
    <row r="12" spans="1:3" x14ac:dyDescent="0.25">
      <c r="A12" s="1">
        <v>1957</v>
      </c>
      <c r="B12" s="3">
        <v>9320</v>
      </c>
      <c r="C12" s="5">
        <f t="shared" si="0"/>
        <v>263.91301039802823</v>
      </c>
    </row>
    <row r="13" spans="1:3" x14ac:dyDescent="0.25">
      <c r="A13" s="1">
        <v>1958</v>
      </c>
      <c r="B13" s="3">
        <v>6090</v>
      </c>
      <c r="C13" s="5">
        <f t="shared" si="0"/>
        <v>172.44959585021371</v>
      </c>
    </row>
    <row r="14" spans="1:3" x14ac:dyDescent="0.25">
      <c r="A14" s="1">
        <v>1959</v>
      </c>
      <c r="B14" s="3">
        <v>16200</v>
      </c>
      <c r="C14" s="5">
        <f t="shared" si="0"/>
        <v>458.73291506953404</v>
      </c>
    </row>
    <row r="15" spans="1:3" x14ac:dyDescent="0.25">
      <c r="A15" s="1">
        <v>1960</v>
      </c>
      <c r="B15" s="3">
        <v>2710</v>
      </c>
      <c r="C15" s="5">
        <f t="shared" si="0"/>
        <v>76.738654311014642</v>
      </c>
    </row>
    <row r="16" spans="1:3" x14ac:dyDescent="0.25">
      <c r="A16" s="1">
        <v>1961</v>
      </c>
      <c r="B16" s="3">
        <v>6320</v>
      </c>
      <c r="C16" s="5">
        <f t="shared" si="0"/>
        <v>178.96247057033673</v>
      </c>
    </row>
    <row r="17" spans="1:3" x14ac:dyDescent="0.25">
      <c r="A17" s="1">
        <v>1962</v>
      </c>
      <c r="B17" s="3">
        <v>4610</v>
      </c>
      <c r="C17" s="5">
        <f t="shared" si="0"/>
        <v>130.54066286855257</v>
      </c>
    </row>
    <row r="18" spans="1:3" x14ac:dyDescent="0.25">
      <c r="A18" s="1">
        <v>1963</v>
      </c>
      <c r="B18" s="3">
        <v>20600</v>
      </c>
      <c r="C18" s="5">
        <f t="shared" si="0"/>
        <v>583.32704015014826</v>
      </c>
    </row>
    <row r="19" spans="1:3" x14ac:dyDescent="0.25">
      <c r="A19" s="1">
        <v>1964</v>
      </c>
      <c r="B19" s="3">
        <v>3900</v>
      </c>
      <c r="C19" s="5">
        <f t="shared" si="0"/>
        <v>110.43570177599894</v>
      </c>
    </row>
    <row r="20" spans="1:3" x14ac:dyDescent="0.25">
      <c r="A20" s="1">
        <v>1965</v>
      </c>
      <c r="B20" s="3">
        <v>14500</v>
      </c>
      <c r="C20" s="5">
        <f t="shared" si="0"/>
        <v>410.59427583384218</v>
      </c>
    </row>
    <row r="21" spans="1:3" x14ac:dyDescent="0.25">
      <c r="A21" s="1">
        <v>1966</v>
      </c>
      <c r="B21" s="3">
        <v>4560</v>
      </c>
      <c r="C21" s="5">
        <f t="shared" si="0"/>
        <v>129.12482053809106</v>
      </c>
    </row>
    <row r="22" spans="1:3" x14ac:dyDescent="0.25">
      <c r="A22" s="1">
        <v>1967</v>
      </c>
      <c r="B22" s="3">
        <v>5310</v>
      </c>
      <c r="C22" s="5">
        <f t="shared" si="0"/>
        <v>150.36245549501393</v>
      </c>
    </row>
    <row r="23" spans="1:3" x14ac:dyDescent="0.25">
      <c r="A23" s="1">
        <v>1968</v>
      </c>
      <c r="B23" s="3">
        <v>4590</v>
      </c>
      <c r="C23" s="5">
        <f t="shared" si="0"/>
        <v>129.97432593636796</v>
      </c>
    </row>
    <row r="24" spans="1:3" x14ac:dyDescent="0.25">
      <c r="A24" s="1">
        <v>1969</v>
      </c>
      <c r="B24" s="3">
        <v>7490</v>
      </c>
      <c r="C24" s="5">
        <f t="shared" si="0"/>
        <v>212.0931811031364</v>
      </c>
    </row>
    <row r="25" spans="1:3" x14ac:dyDescent="0.25">
      <c r="A25" s="1">
        <v>1970</v>
      </c>
      <c r="B25" s="3">
        <v>8650</v>
      </c>
      <c r="C25" s="5">
        <f t="shared" si="0"/>
        <v>244.94072316984378</v>
      </c>
    </row>
    <row r="26" spans="1:3" x14ac:dyDescent="0.25">
      <c r="A26" s="1">
        <v>1971</v>
      </c>
      <c r="B26" s="3">
        <v>5340</v>
      </c>
      <c r="C26" s="5">
        <f t="shared" si="0"/>
        <v>151.21196089329084</v>
      </c>
    </row>
    <row r="27" spans="1:3" x14ac:dyDescent="0.25">
      <c r="A27" s="1">
        <v>1972</v>
      </c>
      <c r="B27" s="3">
        <v>11600</v>
      </c>
      <c r="C27" s="5">
        <f t="shared" si="0"/>
        <v>328.47542066707376</v>
      </c>
    </row>
    <row r="28" spans="1:3" x14ac:dyDescent="0.25">
      <c r="A28" s="1">
        <v>1973</v>
      </c>
      <c r="B28" s="3">
        <v>11500</v>
      </c>
      <c r="C28" s="5">
        <f t="shared" si="0"/>
        <v>325.64373600615068</v>
      </c>
    </row>
    <row r="29" spans="1:3" x14ac:dyDescent="0.25">
      <c r="A29" s="1">
        <v>1974</v>
      </c>
      <c r="B29" s="3">
        <v>17700</v>
      </c>
      <c r="C29" s="5">
        <f t="shared" si="0"/>
        <v>501.20818498337979</v>
      </c>
    </row>
    <row r="30" spans="1:3" x14ac:dyDescent="0.25">
      <c r="A30" s="1">
        <v>1975</v>
      </c>
      <c r="B30" s="3">
        <v>8420</v>
      </c>
      <c r="C30" s="5">
        <f t="shared" si="0"/>
        <v>238.42784844972078</v>
      </c>
    </row>
    <row r="31" spans="1:3" x14ac:dyDescent="0.25">
      <c r="A31" s="1">
        <v>1976</v>
      </c>
      <c r="B31" s="3">
        <v>6320</v>
      </c>
      <c r="C31" s="5">
        <f t="shared" si="0"/>
        <v>178.96247057033673</v>
      </c>
    </row>
    <row r="32" spans="1:3" x14ac:dyDescent="0.25">
      <c r="A32" s="1">
        <v>1977</v>
      </c>
      <c r="B32" s="3">
        <v>1560</v>
      </c>
      <c r="C32" s="5">
        <f t="shared" si="0"/>
        <v>44.174280710399572</v>
      </c>
    </row>
    <row r="33" spans="1:3" x14ac:dyDescent="0.25">
      <c r="A33" s="1">
        <v>1978</v>
      </c>
      <c r="B33" s="3">
        <v>4480</v>
      </c>
      <c r="C33" s="5">
        <f t="shared" si="0"/>
        <v>126.85947280935262</v>
      </c>
    </row>
    <row r="34" spans="1:3" x14ac:dyDescent="0.25">
      <c r="A34" s="1">
        <v>1979</v>
      </c>
      <c r="B34" s="3">
        <v>10400</v>
      </c>
      <c r="C34" s="5">
        <f t="shared" si="0"/>
        <v>294.49520473599716</v>
      </c>
    </row>
    <row r="35" spans="1:3" x14ac:dyDescent="0.25">
      <c r="A35" s="1">
        <v>1980</v>
      </c>
      <c r="B35" s="3">
        <v>2740</v>
      </c>
      <c r="C35" s="5">
        <f t="shared" si="0"/>
        <v>77.58815970929156</v>
      </c>
    </row>
    <row r="36" spans="1:3" x14ac:dyDescent="0.25">
      <c r="A36" s="1">
        <v>1981</v>
      </c>
      <c r="B36" s="3">
        <v>6400</v>
      </c>
      <c r="C36" s="5">
        <f t="shared" si="0"/>
        <v>181.22781829907518</v>
      </c>
    </row>
    <row r="37" spans="1:3" x14ac:dyDescent="0.25">
      <c r="A37" s="1">
        <v>1982</v>
      </c>
      <c r="B37" s="3">
        <v>7580</v>
      </c>
      <c r="C37" s="5">
        <f t="shared" si="0"/>
        <v>214.64169729796717</v>
      </c>
    </row>
    <row r="38" spans="1:3" x14ac:dyDescent="0.25">
      <c r="A38" s="1">
        <v>1983</v>
      </c>
      <c r="B38" s="3">
        <v>4210</v>
      </c>
      <c r="C38" s="5">
        <f t="shared" si="0"/>
        <v>119.21392422486039</v>
      </c>
    </row>
    <row r="39" spans="1:3" x14ac:dyDescent="0.25">
      <c r="A39" s="1">
        <v>1984</v>
      </c>
      <c r="B39" s="3">
        <v>10700</v>
      </c>
      <c r="C39" s="5">
        <f t="shared" si="0"/>
        <v>302.99025871876631</v>
      </c>
    </row>
    <row r="40" spans="1:3" x14ac:dyDescent="0.25">
      <c r="A40" s="1">
        <v>1985</v>
      </c>
      <c r="B40" s="3">
        <v>4120</v>
      </c>
      <c r="C40" s="5">
        <f t="shared" si="0"/>
        <v>116.66540803002964</v>
      </c>
    </row>
    <row r="41" spans="1:3" x14ac:dyDescent="0.25">
      <c r="A41" s="1">
        <v>1986</v>
      </c>
      <c r="B41" s="3">
        <v>7230</v>
      </c>
      <c r="C41" s="5">
        <f t="shared" si="0"/>
        <v>204.73080098473648</v>
      </c>
    </row>
    <row r="42" spans="1:3" x14ac:dyDescent="0.25">
      <c r="A42" s="1">
        <v>1987</v>
      </c>
      <c r="B42" s="3">
        <v>3750</v>
      </c>
      <c r="C42" s="5">
        <f t="shared" si="0"/>
        <v>106.18817478461436</v>
      </c>
    </row>
    <row r="43" spans="1:3" x14ac:dyDescent="0.25">
      <c r="A43" s="1">
        <v>1988</v>
      </c>
      <c r="B43" s="3">
        <v>1040</v>
      </c>
      <c r="C43" s="5">
        <f t="shared" si="0"/>
        <v>29.449520473599716</v>
      </c>
    </row>
    <row r="44" spans="1:3" x14ac:dyDescent="0.25">
      <c r="A44" s="1">
        <v>1989</v>
      </c>
      <c r="B44" s="3">
        <v>12700</v>
      </c>
      <c r="C44" s="5">
        <f t="shared" si="0"/>
        <v>359.62395193722728</v>
      </c>
    </row>
    <row r="45" spans="1:3" x14ac:dyDescent="0.25">
      <c r="A45" s="1">
        <v>1990</v>
      </c>
      <c r="B45" s="3">
        <v>6040</v>
      </c>
      <c r="C45" s="5">
        <f t="shared" si="0"/>
        <v>171.0337535197522</v>
      </c>
    </row>
    <row r="46" spans="1:3" x14ac:dyDescent="0.25">
      <c r="A46" s="1">
        <v>1991</v>
      </c>
      <c r="B46" s="3">
        <v>4000</v>
      </c>
      <c r="C46" s="5">
        <f t="shared" si="0"/>
        <v>113.26738643692198</v>
      </c>
    </row>
    <row r="47" spans="1:3" x14ac:dyDescent="0.25">
      <c r="A47" s="1">
        <v>1992</v>
      </c>
      <c r="B47" s="3">
        <v>2410</v>
      </c>
      <c r="C47" s="5">
        <f t="shared" si="0"/>
        <v>68.243600328245492</v>
      </c>
    </row>
    <row r="48" spans="1:3" x14ac:dyDescent="0.25">
      <c r="A48" s="1">
        <v>1993</v>
      </c>
      <c r="B48" s="3">
        <v>5080</v>
      </c>
      <c r="C48" s="5">
        <f t="shared" si="0"/>
        <v>143.84958077489091</v>
      </c>
    </row>
    <row r="49" spans="1:3" x14ac:dyDescent="0.25">
      <c r="A49" s="1">
        <v>1994</v>
      </c>
      <c r="B49" s="1">
        <v>395</v>
      </c>
      <c r="C49" s="5">
        <f t="shared" si="0"/>
        <v>11.185154410646046</v>
      </c>
    </row>
    <row r="50" spans="1:3" x14ac:dyDescent="0.25">
      <c r="A50" s="1">
        <v>1995</v>
      </c>
      <c r="B50" s="3">
        <v>5510</v>
      </c>
      <c r="C50" s="5">
        <f t="shared" si="0"/>
        <v>156.02582481686002</v>
      </c>
    </row>
    <row r="51" spans="1:3" x14ac:dyDescent="0.25">
      <c r="A51" s="1">
        <v>1996</v>
      </c>
      <c r="B51" s="3">
        <v>15200</v>
      </c>
      <c r="C51" s="5">
        <f t="shared" si="0"/>
        <v>430.41606846030351</v>
      </c>
    </row>
    <row r="52" spans="1:3" x14ac:dyDescent="0.25">
      <c r="A52" s="1">
        <v>1997</v>
      </c>
      <c r="B52" s="3">
        <v>21200</v>
      </c>
      <c r="C52" s="5">
        <f t="shared" si="0"/>
        <v>600.31714811568656</v>
      </c>
    </row>
    <row r="53" spans="1:3" x14ac:dyDescent="0.25">
      <c r="A53" s="1">
        <v>1998</v>
      </c>
      <c r="B53" s="3">
        <v>2700</v>
      </c>
      <c r="C53" s="5">
        <f t="shared" si="0"/>
        <v>76.455485844922336</v>
      </c>
    </row>
    <row r="54" spans="1:3" x14ac:dyDescent="0.25">
      <c r="A54" s="1">
        <v>1999</v>
      </c>
      <c r="B54" s="3">
        <v>9580</v>
      </c>
      <c r="C54" s="5">
        <f t="shared" si="0"/>
        <v>271.27539051642816</v>
      </c>
    </row>
    <row r="55" spans="1:3" x14ac:dyDescent="0.25">
      <c r="A55" s="1">
        <v>2000</v>
      </c>
      <c r="B55" s="3">
        <v>5890</v>
      </c>
      <c r="C55" s="5">
        <f t="shared" si="0"/>
        <v>166.78622652836762</v>
      </c>
    </row>
    <row r="56" spans="1:3" x14ac:dyDescent="0.25">
      <c r="A56" s="1">
        <v>2001</v>
      </c>
      <c r="B56" s="3">
        <v>1110</v>
      </c>
      <c r="C56" s="5">
        <f t="shared" si="0"/>
        <v>31.43169973624585</v>
      </c>
    </row>
    <row r="57" spans="1:3" x14ac:dyDescent="0.25">
      <c r="A57" s="1">
        <v>2002</v>
      </c>
      <c r="B57" s="3">
        <v>4570</v>
      </c>
      <c r="C57" s="5">
        <f t="shared" si="0"/>
        <v>129.40798900418338</v>
      </c>
    </row>
    <row r="58" spans="1:3" x14ac:dyDescent="0.25">
      <c r="A58" s="1">
        <v>2003</v>
      </c>
      <c r="B58" s="3">
        <v>3170</v>
      </c>
      <c r="C58" s="5">
        <f t="shared" si="0"/>
        <v>89.764403751260673</v>
      </c>
    </row>
    <row r="59" spans="1:3" x14ac:dyDescent="0.25">
      <c r="A59" s="1">
        <v>2004</v>
      </c>
      <c r="B59" s="3">
        <v>3810</v>
      </c>
      <c r="C59" s="5">
        <f t="shared" si="0"/>
        <v>107.88718558116818</v>
      </c>
    </row>
    <row r="60" spans="1:3" x14ac:dyDescent="0.25">
      <c r="A60" s="1">
        <v>2005</v>
      </c>
      <c r="B60" s="3">
        <v>2320</v>
      </c>
      <c r="C60" s="5">
        <f t="shared" si="0"/>
        <v>65.695084133414753</v>
      </c>
    </row>
    <row r="61" spans="1:3" x14ac:dyDescent="0.25">
      <c r="A61" s="1">
        <v>2006</v>
      </c>
      <c r="B61" s="3">
        <v>6420</v>
      </c>
      <c r="C61" s="5">
        <f t="shared" si="0"/>
        <v>181.79415523125979</v>
      </c>
    </row>
    <row r="62" spans="1:3" x14ac:dyDescent="0.25">
      <c r="A62" s="1">
        <v>2007</v>
      </c>
      <c r="B62" s="3">
        <v>3440</v>
      </c>
      <c r="C62" s="5">
        <f t="shared" si="0"/>
        <v>97.409952335752905</v>
      </c>
    </row>
    <row r="63" spans="1:3" x14ac:dyDescent="0.25">
      <c r="A63" s="1">
        <v>2008</v>
      </c>
      <c r="B63" s="3">
        <v>4130</v>
      </c>
      <c r="C63" s="5">
        <f t="shared" si="0"/>
        <v>116.94857649612194</v>
      </c>
    </row>
    <row r="64" spans="1:3" x14ac:dyDescent="0.25">
      <c r="A64" s="1">
        <v>2009</v>
      </c>
      <c r="B64" s="3">
        <v>7290</v>
      </c>
      <c r="C64" s="5">
        <f t="shared" si="0"/>
        <v>206.42981178129031</v>
      </c>
    </row>
    <row r="65" spans="1:3" x14ac:dyDescent="0.25">
      <c r="A65" s="1">
        <v>2010</v>
      </c>
      <c r="B65" s="3">
        <v>2240</v>
      </c>
      <c r="C65" s="5">
        <f t="shared" si="0"/>
        <v>63.429736404676312</v>
      </c>
    </row>
    <row r="66" spans="1:3" x14ac:dyDescent="0.25">
      <c r="A66" s="1">
        <v>2011</v>
      </c>
      <c r="B66" s="3">
        <v>6460</v>
      </c>
      <c r="C66" s="5">
        <f t="shared" si="0"/>
        <v>182.92682909562899</v>
      </c>
    </row>
    <row r="67" spans="1:3" x14ac:dyDescent="0.25">
      <c r="A67" s="1">
        <v>2012</v>
      </c>
      <c r="B67" s="3">
        <v>7520</v>
      </c>
      <c r="C67" s="5">
        <f t="shared" si="0"/>
        <v>212.94268650141333</v>
      </c>
    </row>
    <row r="68" spans="1:3" x14ac:dyDescent="0.25">
      <c r="A68" s="1">
        <v>2013</v>
      </c>
      <c r="B68" s="3">
        <v>2300</v>
      </c>
      <c r="C68" s="5">
        <f t="shared" ref="C68:C77" si="1">B68/35.3146667</f>
        <v>65.128747201230141</v>
      </c>
    </row>
    <row r="69" spans="1:3" x14ac:dyDescent="0.25">
      <c r="A69" s="1">
        <v>2014</v>
      </c>
      <c r="B69" s="3">
        <v>8660</v>
      </c>
      <c r="C69" s="5">
        <f t="shared" si="1"/>
        <v>245.2238916359361</v>
      </c>
    </row>
    <row r="70" spans="1:3" x14ac:dyDescent="0.25">
      <c r="A70" s="1">
        <v>2015</v>
      </c>
      <c r="B70" s="3">
        <v>4170</v>
      </c>
      <c r="C70" s="5">
        <f t="shared" si="1"/>
        <v>118.08125036049117</v>
      </c>
    </row>
    <row r="71" spans="1:3" x14ac:dyDescent="0.25">
      <c r="A71" s="1">
        <v>2016</v>
      </c>
      <c r="B71" s="3">
        <v>3220</v>
      </c>
      <c r="C71" s="5">
        <f t="shared" si="1"/>
        <v>91.180246081722203</v>
      </c>
    </row>
    <row r="72" spans="1:3" x14ac:dyDescent="0.25">
      <c r="A72" s="1">
        <v>2017</v>
      </c>
      <c r="B72" s="3">
        <v>11500</v>
      </c>
      <c r="C72" s="5">
        <f t="shared" si="1"/>
        <v>325.64373600615068</v>
      </c>
    </row>
    <row r="73" spans="1:3" x14ac:dyDescent="0.25">
      <c r="A73" s="1">
        <v>2018</v>
      </c>
      <c r="B73" s="3">
        <v>7210</v>
      </c>
      <c r="C73" s="5">
        <f t="shared" si="1"/>
        <v>204.16446405255186</v>
      </c>
    </row>
    <row r="74" spans="1:3" x14ac:dyDescent="0.25">
      <c r="A74" s="1">
        <v>2019</v>
      </c>
      <c r="B74" s="3">
        <v>5230</v>
      </c>
      <c r="C74" s="5">
        <f t="shared" si="1"/>
        <v>148.09710776627549</v>
      </c>
    </row>
    <row r="75" spans="1:3" x14ac:dyDescent="0.25">
      <c r="A75" s="1">
        <v>2020</v>
      </c>
      <c r="B75" s="3">
        <v>3600</v>
      </c>
      <c r="C75" s="5">
        <f t="shared" si="1"/>
        <v>101.94064779322979</v>
      </c>
    </row>
    <row r="76" spans="1:3" x14ac:dyDescent="0.25">
      <c r="A76" s="1">
        <v>2021</v>
      </c>
      <c r="B76" s="3">
        <v>3300</v>
      </c>
      <c r="C76" s="5">
        <f t="shared" si="1"/>
        <v>93.445593810460636</v>
      </c>
    </row>
    <row r="77" spans="1:3" x14ac:dyDescent="0.25">
      <c r="A77" s="1">
        <v>2022</v>
      </c>
      <c r="B77" s="3">
        <v>5430</v>
      </c>
      <c r="C77" s="5">
        <f t="shared" si="1"/>
        <v>153.7604770881216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Raw Peak Streamflow</vt:lpstr>
      <vt:lpstr>Conversion ft to m</vt:lpstr>
      <vt:lpstr>Peak S 91-20 Figure &amp; Table</vt:lpstr>
      <vt:lpstr>Revised_Fig7</vt:lpstr>
      <vt:lpstr>Sheet1</vt:lpstr>
      <vt:lpstr>Peak S Monthly Breakdown</vt:lpstr>
      <vt:lpstr>Peak S All Years Table &amp; Figure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Kanyuk, Sean</dc:creator>
  <cp:lastModifiedBy>Kanyuk, Sean</cp:lastModifiedBy>
  <dcterms:created xsi:type="dcterms:W3CDTF">2024-04-09T14:37:04Z</dcterms:created>
  <dcterms:modified xsi:type="dcterms:W3CDTF">2024-12-30T20:38:13Z</dcterms:modified>
</cp:coreProperties>
</file>